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Tarification\TARIFS CLIENTS\2019\"/>
    </mc:Choice>
  </mc:AlternateContent>
  <bookViews>
    <workbookView xWindow="0" yWindow="0" windowWidth="25200" windowHeight="11835"/>
  </bookViews>
  <sheets>
    <sheet name="Feuil 1" sheetId="1" r:id="rId1"/>
    <sheet name="EXTRACT CLIENT" sheetId="7" r:id="rId2"/>
    <sheet name="TABLE FAMILLE" sheetId="11" r:id="rId3"/>
  </sheets>
  <definedNames>
    <definedName name="_xlnm._FilterDatabase" localSheetId="0" hidden="1">'Feuil 1'!$E$12:$H$202</definedName>
    <definedName name="_xlnm._FilterDatabase" localSheetId="2" hidden="1">'TABLE FAMILLE'!#REF!</definedName>
    <definedName name="ATC">#REF!</definedName>
    <definedName name="_xlnm.Print_Titles" localSheetId="0">'Feuil 1'!$12:$12</definedName>
    <definedName name="_xlnm.Print_Titles" localSheetId="2">'TABLE FAMILLE'!$6:$6</definedName>
    <definedName name="liste" localSheetId="2">#REF!</definedName>
    <definedName name="liste">#REF!</definedName>
    <definedName name="liste.next" localSheetId="2">#REF!</definedName>
    <definedName name="liste.next">#REF!</definedName>
    <definedName name="liste.NTCLIE" localSheetId="2">#REF!</definedName>
    <definedName name="liste.NTCLIE">#REF!</definedName>
    <definedName name="liste.NTNOMC" localSheetId="2">#REF!</definedName>
    <definedName name="liste.NTNOMC">#REF!</definedName>
    <definedName name="liste_sheet0" hidden="1">"'Liste'
0
"</definedName>
    <definedName name="liste_sheets" hidden="1">1</definedName>
    <definedName name="Select1.C.A" localSheetId="2">#REF!</definedName>
    <definedName name="Select1.C.A">#REF!</definedName>
    <definedName name="Select1.D_p_t_livrant" localSheetId="2">#REF!</definedName>
    <definedName name="Select1.D_p_t_livrant">#REF!</definedName>
    <definedName name="Select1.D_signation" localSheetId="2">#REF!</definedName>
    <definedName name="Select1.D_signation">#REF!</definedName>
    <definedName name="Select1.Date" localSheetId="2">#REF!</definedName>
    <definedName name="Select1.Date">#REF!</definedName>
    <definedName name="Select1.Marge_Bon" localSheetId="2">#REF!</definedName>
    <definedName name="Select1.Marge_Bon">#REF!</definedName>
    <definedName name="Select1.N__Art." localSheetId="2">#REF!</definedName>
    <definedName name="Select1.N__Art.">#REF!</definedName>
    <definedName name="Select1.N__Bon" localSheetId="2">#REF!</definedName>
    <definedName name="Select1.N__Bon">#REF!</definedName>
    <definedName name="Select1.N__CS" localSheetId="2">#REF!</definedName>
    <definedName name="Select1.N__CS">#REF!</definedName>
    <definedName name="Select1.Qt_" localSheetId="2">#REF!</definedName>
    <definedName name="Select1.Qt_">#REF!</definedName>
    <definedName name="Select1.Rel." localSheetId="2">#REF!</definedName>
    <definedName name="Select1.Rel.">#REF!</definedName>
    <definedName name="Select1.Type_Bon" localSheetId="2">#REF!</definedName>
    <definedName name="Select1.Type_Bon">#REF!</definedName>
    <definedName name="Select1_sheet0" hidden="1">"'Extraction AQII pr ouverture'
0
"</definedName>
    <definedName name="Select1_sheets" hidden="1">1</definedName>
    <definedName name="XDO_?AddressNumber_ID1?" localSheetId="1">'EXTRACT CLIENT'!#REF!</definedName>
    <definedName name="XDO_?AddressNumber_ID1?" localSheetId="2">#REF!</definedName>
    <definedName name="XDO_?AddressNumber_ID1?">#REF!</definedName>
    <definedName name="XDO_?AddressNumberShipTo_ID4?" localSheetId="1">'EXTRACT CLIENT'!$E$3:$E$928</definedName>
    <definedName name="XDO_?AddressNumberShipTo_ID4?" localSheetId="2">#REF!</definedName>
    <definedName name="XDO_?AddressNumberShipTo_ID4?">#REF!</definedName>
    <definedName name="XDO_?AdjDetailRefString_ID82?" localSheetId="1">'EXTRACT CLIENT'!$H$3:$H$928</definedName>
    <definedName name="XDO_?AdjDetailRefString_ID82?" localSheetId="2">#REF!</definedName>
    <definedName name="XDO_?AdjDetailRefString_ID82?">#REF!</definedName>
    <definedName name="XDO_?CategoryCodeAddressBk24_ID55?" localSheetId="1">'EXTRACT CLIENT'!#REF!</definedName>
    <definedName name="XDO_?CategoryCodeAddressBk24_ID55?" localSheetId="2">#REF!</definedName>
    <definedName name="XDO_?CategoryCodeAddressBk24_ID55?">#REF!</definedName>
    <definedName name="XDO_?CategoryCodeAddressBk27_ID24?" localSheetId="1">'EXTRACT CLIENT'!#REF!</definedName>
    <definedName name="XDO_?CategoryCodeAddressBk27_ID24?" localSheetId="2">#REF!</definedName>
    <definedName name="XDO_?CategoryCodeAddressBk27_ID24?">#REF!</definedName>
    <definedName name="XDO_?CategoryCodeAddressBk27_ID67?" localSheetId="1">'EXTRACT CLIENT'!#REF!</definedName>
    <definedName name="XDO_?CategoryCodeAddressBk27_ID67?" localSheetId="2">#REF!</definedName>
    <definedName name="XDO_?CategoryCodeAddressBk27_ID67?">#REF!</definedName>
    <definedName name="XDO_?CostCenter_ID9?" localSheetId="1">'EXTRACT CLIENT'!#REF!</definedName>
    <definedName name="XDO_?CostCenter_ID9?" localSheetId="2">#REF!</definedName>
    <definedName name="XDO_?CostCenter_ID9?">#REF!</definedName>
    <definedName name="XDO_?DateEffectiveJulian1_ID118?" localSheetId="1">'EXTRACT CLIENT'!#REF!</definedName>
    <definedName name="XDO_?DateEffectiveJulian1_ID118?" localSheetId="2">#REF!</definedName>
    <definedName name="XDO_?DateEffectiveJulian1_ID118?">#REF!</definedName>
    <definedName name="XDO_?DateExpiredJulian1_ID121?" localSheetId="1">'EXTRACT CLIENT'!#REF!</definedName>
    <definedName name="XDO_?DateExpiredJulian1_ID121?" localSheetId="2">#REF!</definedName>
    <definedName name="XDO_?DateExpiredJulian1_ID121?">#REF!</definedName>
    <definedName name="XDO_?DateTypeTarif_Au_ID42?" localSheetId="1">'EXTRACT CLIENT'!#REF!</definedName>
    <definedName name="XDO_?DateTypeTarif_Au_ID42?" localSheetId="2">#REF!</definedName>
    <definedName name="XDO_?DateTypeTarif_Au_ID42?">#REF!</definedName>
    <definedName name="XDO_?Description___Centre_coûts_ID35?" localSheetId="1">'EXTRACT CLIENT'!#REF!</definedName>
    <definedName name="XDO_?Description___Centre_coûts_ID35?" localSheetId="2">#REF!</definedName>
    <definedName name="XDO_?Description___Centre_coûts_ID35?">#REF!</definedName>
    <definedName name="XDO_?Description___N__référence_ID71?" localSheetId="1">'EXTRACT CLIENT'!#REF!</definedName>
    <definedName name="XDO_?Description___N__référence_ID71?" localSheetId="2">#REF!</definedName>
    <definedName name="XDO_?Description___N__référence_ID71?">#REF!</definedName>
    <definedName name="XDO_?Description01002_ID34?" localSheetId="1">'EXTRACT CLIENT'!#REF!</definedName>
    <definedName name="XDO_?Description01002_ID34?" localSheetId="2">#REF!</definedName>
    <definedName name="XDO_?Description01002_ID34?">#REF!</definedName>
    <definedName name="XDO_?Description01004_ID46?" localSheetId="1">'EXTRACT CLIENT'!#REF!</definedName>
    <definedName name="XDO_?Description01004_ID46?" localSheetId="2">#REF!</definedName>
    <definedName name="XDO_?Description01004_ID46?">#REF!</definedName>
    <definedName name="XDO_?Description01006_ID64?" localSheetId="1">'EXTRACT CLIENT'!#REF!</definedName>
    <definedName name="XDO_?Description01006_ID64?" localSheetId="2">#REF!</definedName>
    <definedName name="XDO_?Description01006_ID64?">#REF!</definedName>
    <definedName name="XDO_?Description24_ID58?" localSheetId="1">'EXTRACT CLIENT'!#REF!</definedName>
    <definedName name="XDO_?Description24_ID58?" localSheetId="2">#REF!</definedName>
    <definedName name="XDO_?Description24_ID58?">#REF!</definedName>
    <definedName name="XDO_?Description27_ID70?" localSheetId="1">'EXTRACT CLIENT'!#REF!</definedName>
    <definedName name="XDO_?Description27_ID70?" localSheetId="2">#REF!</definedName>
    <definedName name="XDO_?Description27_ID70?">#REF!</definedName>
    <definedName name="XDO_?DescriptionItemCode01_ID94?" localSheetId="1">'EXTRACT CLIENT'!$L$3:$L$928</definedName>
    <definedName name="XDO_?DescriptionItemCode01_ID94?" localSheetId="2">#REF!</definedName>
    <definedName name="XDO_?DescriptionItemCode01_ID94?">#REF!</definedName>
    <definedName name="XDO_?DescriptionItemCode02_ID100?" localSheetId="1">'EXTRACT CLIENT'!$N$3:$N$928</definedName>
    <definedName name="XDO_?DescriptionItemCode02_ID100?" localSheetId="2">#REF!</definedName>
    <definedName name="XDO_?DescriptionItemCode02_ID100?">#REF!</definedName>
    <definedName name="XDO_?DescriptionLine1_ID85?" localSheetId="1">'EXTRACT CLIENT'!$J$3:$J$928</definedName>
    <definedName name="XDO_?DescriptionLine1_ID85?" localSheetId="2">#REF!</definedName>
    <definedName name="XDO_?DescriptionLine1_ID85?">#REF!</definedName>
    <definedName name="XDO_?EmailAddressow_ID40?" localSheetId="1">'EXTRACT CLIENT'!#REF!</definedName>
    <definedName name="XDO_?EmailAddressow_ID40?" localSheetId="2">#REF!</definedName>
    <definedName name="XDO_?EmailAddressow_ID40?">#REF!</definedName>
    <definedName name="XDO_?FromLevel_ID106?" localSheetId="1">'EXTRACT CLIENT'!$O$3:$O$928</definedName>
    <definedName name="XDO_?FromLevel_ID106?" localSheetId="2">#REF!</definedName>
    <definedName name="XDO_?FromLevel_ID106?">#REF!</definedName>
    <definedName name="XDO_?Identifier2ndItem_ID10?" localSheetId="1">'EXTRACT CLIENT'!$I$3:$I$928</definedName>
    <definedName name="XDO_?Identifier2ndItem_ID10?" localSheetId="2">#REF!</definedName>
    <definedName name="XDO_?Identifier2ndItem_ID10?">#REF!</definedName>
    <definedName name="XDO_?ItemGroup01_ID91?" localSheetId="1">'EXTRACT CLIENT'!$K$3:$K$928</definedName>
    <definedName name="XDO_?ItemGroup01_ID91?" localSheetId="2">#REF!</definedName>
    <definedName name="XDO_?ItemGroup01_ID91?">#REF!</definedName>
    <definedName name="XDO_?ItemGroup02_ID97?" localSheetId="1">'EXTRACT CLIENT'!$M$3:$M$928</definedName>
    <definedName name="XDO_?ItemGroup02_ID97?" localSheetId="2">#REF!</definedName>
    <definedName name="XDO_?ItemGroup02_ID97?">#REF!</definedName>
    <definedName name="XDO_?N__référence_Affich_Sel_AN8_ID67?" localSheetId="1">'EXTRACT CLIENT'!#REF!</definedName>
    <definedName name="XDO_?N__référence_Affich_Sel_AN8_ID67?" localSheetId="2">#REF!</definedName>
    <definedName name="XDO_?N__référence_Affich_Sel_AN8_ID67?">#REF!</definedName>
    <definedName name="XDO_?NameAlpha_ID28?" localSheetId="1">'EXTRACT CLIENT'!#REF!</definedName>
    <definedName name="XDO_?NameAlpha_ID28?" localSheetId="2">#REF!</definedName>
    <definedName name="XDO_?NameAlpha_ID28?">#REF!</definedName>
    <definedName name="XDO_?PhoneNumber_ID37?" localSheetId="1">'EXTRACT CLIENT'!#REF!</definedName>
    <definedName name="XDO_?PhoneNumber_ID37?" localSheetId="2">#REF!</definedName>
    <definedName name="XDO_?PhoneNumber_ID37?">#REF!</definedName>
    <definedName name="XDO_?PriceAdjustmentType_ID7?" localSheetId="1">'EXTRACT CLIENT'!$G$3:$G$928</definedName>
    <definedName name="XDO_?PriceAdjustmentType_ID7?" localSheetId="2">#REF!</definedName>
    <definedName name="XDO_?PriceAdjustmentType_ID7?">#REF!</definedName>
    <definedName name="XDO_?RemisePrc_FVTR_ID143?" localSheetId="1">'EXTRACT CLIENT'!$Q$3:$Q$928</definedName>
    <definedName name="XDO_?RemisePrc_FVTR_ID143?" localSheetId="2">#REF!</definedName>
    <definedName name="XDO_?RemisePrc_FVTR_ID143?">#REF!</definedName>
    <definedName name="XDO_?RemisePrixNet_FVTR_ID145?" localSheetId="1">'EXTRACT CLIENT'!$R$3:$R$928</definedName>
    <definedName name="XDO_?RemisePrixNet_FVTR_ID145?" localSheetId="2">#REF!</definedName>
    <definedName name="XDO_?RemisePrixNet_FVTR_ID145?">#REF!</definedName>
    <definedName name="XDO_?ReportCodeAddBook006_ID18?" localSheetId="1">'EXTRACT CLIENT'!#REF!</definedName>
    <definedName name="XDO_?ReportCodeAddBook006_ID18?" localSheetId="2">#REF!</definedName>
    <definedName name="XDO_?ReportCodeAddBook006_ID18?">#REF!</definedName>
    <definedName name="XDO_?ReportCodeAddBook006_ID61?" localSheetId="1">'EXTRACT CLIENT'!#REF!</definedName>
    <definedName name="XDO_?ReportCodeAddBook006_ID61?" localSheetId="2">#REF!</definedName>
    <definedName name="XDO_?ReportCodeAddBook006_ID61?">#REF!</definedName>
    <definedName name="XDO_?ReportCodeAddBook006_ID62?" localSheetId="1">'EXTRACT CLIENT'!#REF!</definedName>
    <definedName name="XDO_?ReportCodeAddBook006_ID62?" localSheetId="2">#REF!</definedName>
    <definedName name="XDO_?ReportCodeAddBook006_ID62?">#REF!</definedName>
    <definedName name="XDO_?ReportCodeAddBook011_ID20?" localSheetId="1">'EXTRACT CLIENT'!#REF!</definedName>
    <definedName name="XDO_?ReportCodeAddBook011_ID20?" localSheetId="2">#REF!</definedName>
    <definedName name="XDO_?ReportCodeAddBook011_ID20?">#REF!</definedName>
    <definedName name="XDO_?ShipToAlphaName_ID79?" localSheetId="1">'EXTRACT CLIENT'!$F$3:$F$928</definedName>
    <definedName name="XDO_?ShipToAlphaName_ID79?" localSheetId="2">#REF!</definedName>
    <definedName name="XDO_?ShipToAlphaName_ID79?">#REF!</definedName>
    <definedName name="XDO_?UnitOfMeasure_ID112?" localSheetId="1">'EXTRACT CLIENT'!$P$3:$P$928</definedName>
    <definedName name="XDO_?UnitOfMeasure_ID112?" localSheetId="2">#REF!</definedName>
    <definedName name="XDO_?UnitOfMeasure_ID112?">#REF!</definedName>
    <definedName name="XDO_?UserReservedCode_ID115?" localSheetId="1">'EXTRACT CLIENT'!#REF!</definedName>
    <definedName name="XDO_?UserReservedCode_ID115?" localSheetId="2">#REF!</definedName>
    <definedName name="XDO_?UserReservedCode_ID115?">#REF!</definedName>
    <definedName name="XDO_?UserReservedReference_ID124?" localSheetId="1">'EXTRACT CLIENT'!#REF!</definedName>
    <definedName name="XDO_?UserReservedReference_ID124?" localSheetId="2">#REF!</definedName>
    <definedName name="XDO_?UserReservedReference_ID124?">#REF!</definedName>
    <definedName name="XDO_GROUP_?Vue___Table_de_Travail__Chargement_Extrac_Client___Liste_CS__S10?" localSheetId="1">'EXTRACT CLIENT'!$E$3:$S$928</definedName>
    <definedName name="XDO_GROUP_?Vue___Table_de_Travail__Chargement_Extrac_Client___Liste_CS__S10?" localSheetId="2">#REF!</definedName>
    <definedName name="XDO_GROUP_?Vue___Table_de_Travail__Chargement_Extrac_Client___Liste_CS__S10?">#REF!</definedName>
    <definedName name="_xlnm.Print_Area" localSheetId="0">'Feuil 1'!$E:$H</definedName>
    <definedName name="_xlnm.Print_Area" localSheetId="2">'TABLE FAMILLE'!#REF!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928" i="7" l="1"/>
  <c r="AN928" i="7" s="1"/>
  <c r="W928" i="7"/>
  <c r="X928" i="7" s="1"/>
  <c r="S928" i="7"/>
  <c r="A928" i="7"/>
  <c r="B928" i="7" s="1"/>
  <c r="S927" i="7"/>
  <c r="A927" i="7"/>
  <c r="B927" i="7" s="1"/>
  <c r="AO926" i="7"/>
  <c r="AP926" i="7" s="1"/>
  <c r="Y926" i="7"/>
  <c r="Z926" i="7" s="1"/>
  <c r="S926" i="7"/>
  <c r="B926" i="7"/>
  <c r="A926" i="7"/>
  <c r="S925" i="7"/>
  <c r="A925" i="7"/>
  <c r="B925" i="7" s="1"/>
  <c r="S924" i="7"/>
  <c r="A924" i="7"/>
  <c r="B924" i="7" s="1"/>
  <c r="S923" i="7"/>
  <c r="A923" i="7"/>
  <c r="B923" i="7" s="1"/>
  <c r="AY923" i="7" s="1"/>
  <c r="AZ923" i="7" s="1"/>
  <c r="BM922" i="7"/>
  <c r="BN922" i="7" s="1"/>
  <c r="BE922" i="7"/>
  <c r="BF922" i="7" s="1"/>
  <c r="BC922" i="7"/>
  <c r="BD922" i="7" s="1"/>
  <c r="AY922" i="7"/>
  <c r="AZ922" i="7" s="1"/>
  <c r="AS922" i="7"/>
  <c r="AT922" i="7" s="1"/>
  <c r="AO922" i="7"/>
  <c r="AP922" i="7" s="1"/>
  <c r="AI922" i="7"/>
  <c r="AJ922" i="7" s="1"/>
  <c r="AG922" i="7"/>
  <c r="AH922" i="7" s="1"/>
  <c r="Y922" i="7"/>
  <c r="Z922" i="7" s="1"/>
  <c r="W922" i="7"/>
  <c r="X922" i="7" s="1"/>
  <c r="S922" i="7"/>
  <c r="A922" i="7"/>
  <c r="B922" i="7" s="1"/>
  <c r="S921" i="7"/>
  <c r="A921" i="7"/>
  <c r="B921" i="7" s="1"/>
  <c r="S920" i="7"/>
  <c r="A920" i="7"/>
  <c r="B920" i="7" s="1"/>
  <c r="AI920" i="7" s="1"/>
  <c r="AJ920" i="7" s="1"/>
  <c r="S919" i="7"/>
  <c r="A919" i="7"/>
  <c r="B919" i="7" s="1"/>
  <c r="S918" i="7"/>
  <c r="A918" i="7"/>
  <c r="B918" i="7" s="1"/>
  <c r="BA917" i="7"/>
  <c r="BB917" i="7" s="1"/>
  <c r="AC917" i="7"/>
  <c r="AD917" i="7" s="1"/>
  <c r="S917" i="7"/>
  <c r="A917" i="7"/>
  <c r="B917" i="7" s="1"/>
  <c r="BC916" i="7"/>
  <c r="BD916" i="7" s="1"/>
  <c r="AI916" i="7"/>
  <c r="AJ916" i="7" s="1"/>
  <c r="S916" i="7"/>
  <c r="A916" i="7"/>
  <c r="B916" i="7" s="1"/>
  <c r="BI915" i="7"/>
  <c r="BJ915" i="7" s="1"/>
  <c r="BG915" i="7"/>
  <c r="BH915" i="7" s="1"/>
  <c r="AX915" i="7"/>
  <c r="AW915" i="7"/>
  <c r="AM915" i="7"/>
  <c r="AN915" i="7" s="1"/>
  <c r="Y915" i="7"/>
  <c r="Z915" i="7" s="1"/>
  <c r="W915" i="7"/>
  <c r="X915" i="7" s="1"/>
  <c r="S915" i="7"/>
  <c r="A915" i="7"/>
  <c r="B915" i="7" s="1"/>
  <c r="AC914" i="7"/>
  <c r="AD914" i="7" s="1"/>
  <c r="S914" i="7"/>
  <c r="A914" i="7"/>
  <c r="B914" i="7" s="1"/>
  <c r="BM913" i="7"/>
  <c r="BN913" i="7" s="1"/>
  <c r="BG913" i="7"/>
  <c r="BH913" i="7" s="1"/>
  <c r="BA913" i="7"/>
  <c r="BB913" i="7" s="1"/>
  <c r="AS913" i="7"/>
  <c r="AT913" i="7" s="1"/>
  <c r="AM913" i="7"/>
  <c r="AN913" i="7" s="1"/>
  <c r="AI913" i="7"/>
  <c r="AJ913" i="7" s="1"/>
  <c r="W913" i="7"/>
  <c r="X913" i="7" s="1"/>
  <c r="S913" i="7"/>
  <c r="A913" i="7"/>
  <c r="B913" i="7" s="1"/>
  <c r="BC912" i="7"/>
  <c r="BD912" i="7" s="1"/>
  <c r="AY912" i="7"/>
  <c r="AZ912" i="7" s="1"/>
  <c r="AM912" i="7"/>
  <c r="AN912" i="7" s="1"/>
  <c r="AI912" i="7"/>
  <c r="AJ912" i="7" s="1"/>
  <c r="AA912" i="7"/>
  <c r="AB912" i="7" s="1"/>
  <c r="W912" i="7"/>
  <c r="X912" i="7" s="1"/>
  <c r="S912" i="7"/>
  <c r="A912" i="7"/>
  <c r="B912" i="7" s="1"/>
  <c r="BG912" i="7" s="1"/>
  <c r="BH912" i="7" s="1"/>
  <c r="AM911" i="7"/>
  <c r="AN911" i="7" s="1"/>
  <c r="S911" i="7"/>
  <c r="B911" i="7"/>
  <c r="A911" i="7"/>
  <c r="S910" i="7"/>
  <c r="A910" i="7"/>
  <c r="B910" i="7" s="1"/>
  <c r="BI909" i="7"/>
  <c r="BJ909" i="7" s="1"/>
  <c r="AK909" i="7"/>
  <c r="AL909" i="7" s="1"/>
  <c r="S909" i="7"/>
  <c r="A909" i="7"/>
  <c r="B909" i="7" s="1"/>
  <c r="AU909" i="7" s="1"/>
  <c r="AV909" i="7" s="1"/>
  <c r="AY908" i="7"/>
  <c r="AZ908" i="7" s="1"/>
  <c r="AQ908" i="7"/>
  <c r="AR908" i="7" s="1"/>
  <c r="S908" i="7"/>
  <c r="A908" i="7"/>
  <c r="B908" i="7" s="1"/>
  <c r="BK907" i="7"/>
  <c r="BL907" i="7" s="1"/>
  <c r="AO907" i="7"/>
  <c r="AP907" i="7" s="1"/>
  <c r="S907" i="7"/>
  <c r="A907" i="7"/>
  <c r="B907" i="7" s="1"/>
  <c r="AW906" i="7"/>
  <c r="AX906" i="7" s="1"/>
  <c r="S906" i="7"/>
  <c r="A906" i="7"/>
  <c r="B906" i="7" s="1"/>
  <c r="AC906" i="7" s="1"/>
  <c r="AD906" i="7" s="1"/>
  <c r="BM905" i="7"/>
  <c r="BN905" i="7" s="1"/>
  <c r="BA905" i="7"/>
  <c r="BB905" i="7" s="1"/>
  <c r="AR905" i="7"/>
  <c r="AQ905" i="7"/>
  <c r="AA905" i="7"/>
  <c r="AB905" i="7" s="1"/>
  <c r="W905" i="7"/>
  <c r="X905" i="7" s="1"/>
  <c r="S905" i="7"/>
  <c r="A905" i="7"/>
  <c r="B905" i="7" s="1"/>
  <c r="BG904" i="7"/>
  <c r="BH904" i="7" s="1"/>
  <c r="AQ904" i="7"/>
  <c r="AR904" i="7" s="1"/>
  <c r="AI904" i="7"/>
  <c r="AJ904" i="7" s="1"/>
  <c r="W904" i="7"/>
  <c r="X904" i="7" s="1"/>
  <c r="S904" i="7"/>
  <c r="A904" i="7"/>
  <c r="B904" i="7" s="1"/>
  <c r="BD903" i="7"/>
  <c r="BC903" i="7"/>
  <c r="AE903" i="7"/>
  <c r="AF903" i="7" s="1"/>
  <c r="W903" i="7"/>
  <c r="X903" i="7" s="1"/>
  <c r="S903" i="7"/>
  <c r="A903" i="7"/>
  <c r="B903" i="7" s="1"/>
  <c r="AU902" i="7"/>
  <c r="AV902" i="7" s="1"/>
  <c r="S902" i="7"/>
  <c r="A902" i="7"/>
  <c r="B902" i="7" s="1"/>
  <c r="BC902" i="7" s="1"/>
  <c r="BD902" i="7" s="1"/>
  <c r="AO901" i="7"/>
  <c r="AP901" i="7" s="1"/>
  <c r="S901" i="7"/>
  <c r="B901" i="7"/>
  <c r="AW901" i="7" s="1"/>
  <c r="AX901" i="7" s="1"/>
  <c r="A901" i="7"/>
  <c r="S900" i="7"/>
  <c r="A900" i="7"/>
  <c r="B900" i="7" s="1"/>
  <c r="AA899" i="7"/>
  <c r="AB899" i="7" s="1"/>
  <c r="S899" i="7"/>
  <c r="A899" i="7"/>
  <c r="B899" i="7" s="1"/>
  <c r="BG899" i="7" s="1"/>
  <c r="BH899" i="7" s="1"/>
  <c r="BG898" i="7"/>
  <c r="BH898" i="7" s="1"/>
  <c r="AQ898" i="7"/>
  <c r="AR898" i="7" s="1"/>
  <c r="S898" i="7"/>
  <c r="A898" i="7"/>
  <c r="B898" i="7" s="1"/>
  <c r="AA898" i="7" s="1"/>
  <c r="AB898" i="7" s="1"/>
  <c r="BI897" i="7"/>
  <c r="BJ897" i="7" s="1"/>
  <c r="AC897" i="7"/>
  <c r="AD897" i="7" s="1"/>
  <c r="S897" i="7"/>
  <c r="B897" i="7"/>
  <c r="AS897" i="7" s="1"/>
  <c r="AT897" i="7" s="1"/>
  <c r="A897" i="7"/>
  <c r="AK896" i="7"/>
  <c r="AL896" i="7" s="1"/>
  <c r="S896" i="7"/>
  <c r="A896" i="7"/>
  <c r="B896" i="7" s="1"/>
  <c r="S895" i="7"/>
  <c r="A895" i="7"/>
  <c r="B895" i="7" s="1"/>
  <c r="S894" i="7"/>
  <c r="A894" i="7"/>
  <c r="B894" i="7" s="1"/>
  <c r="S893" i="7"/>
  <c r="A893" i="7"/>
  <c r="B893" i="7" s="1"/>
  <c r="S892" i="7"/>
  <c r="A892" i="7"/>
  <c r="B892" i="7" s="1"/>
  <c r="AK891" i="7"/>
  <c r="AL891" i="7" s="1"/>
  <c r="S891" i="7"/>
  <c r="B891" i="7"/>
  <c r="A891" i="7"/>
  <c r="BA890" i="7"/>
  <c r="BB890" i="7" s="1"/>
  <c r="S890" i="7"/>
  <c r="A890" i="7"/>
  <c r="B890" i="7" s="1"/>
  <c r="BI890" i="7" s="1"/>
  <c r="BJ890" i="7" s="1"/>
  <c r="AM889" i="7"/>
  <c r="AN889" i="7" s="1"/>
  <c r="S889" i="7"/>
  <c r="A889" i="7"/>
  <c r="B889" i="7" s="1"/>
  <c r="AU889" i="7" s="1"/>
  <c r="AV889" i="7" s="1"/>
  <c r="AM888" i="7"/>
  <c r="AN888" i="7" s="1"/>
  <c r="AE888" i="7"/>
  <c r="AF888" i="7" s="1"/>
  <c r="S888" i="7"/>
  <c r="A888" i="7"/>
  <c r="B888" i="7" s="1"/>
  <c r="S887" i="7"/>
  <c r="B887" i="7"/>
  <c r="BE887" i="7" s="1"/>
  <c r="BF887" i="7" s="1"/>
  <c r="A887" i="7"/>
  <c r="S886" i="7"/>
  <c r="B886" i="7"/>
  <c r="A886" i="7"/>
  <c r="S885" i="7"/>
  <c r="A885" i="7"/>
  <c r="B885" i="7" s="1"/>
  <c r="AU884" i="7"/>
  <c r="AV884" i="7" s="1"/>
  <c r="S884" i="7"/>
  <c r="B884" i="7"/>
  <c r="A884" i="7"/>
  <c r="S883" i="7"/>
  <c r="A883" i="7"/>
  <c r="B883" i="7" s="1"/>
  <c r="AE882" i="7"/>
  <c r="AF882" i="7" s="1"/>
  <c r="S882" i="7"/>
  <c r="A882" i="7"/>
  <c r="B882" i="7" s="1"/>
  <c r="BK882" i="7" s="1"/>
  <c r="BL882" i="7" s="1"/>
  <c r="S881" i="7"/>
  <c r="A881" i="7"/>
  <c r="B881" i="7" s="1"/>
  <c r="BC880" i="7"/>
  <c r="BD880" i="7" s="1"/>
  <c r="AI880" i="7"/>
  <c r="AJ880" i="7" s="1"/>
  <c r="S880" i="7"/>
  <c r="A880" i="7"/>
  <c r="B880" i="7" s="1"/>
  <c r="AM880" i="7" s="1"/>
  <c r="AN880" i="7" s="1"/>
  <c r="S879" i="7"/>
  <c r="A879" i="7"/>
  <c r="B879" i="7" s="1"/>
  <c r="BG879" i="7" s="1"/>
  <c r="BH879" i="7" s="1"/>
  <c r="BA878" i="7"/>
  <c r="BB878" i="7" s="1"/>
  <c r="S878" i="7"/>
  <c r="B878" i="7"/>
  <c r="A878" i="7"/>
  <c r="S877" i="7"/>
  <c r="A877" i="7"/>
  <c r="B877" i="7" s="1"/>
  <c r="BK876" i="7"/>
  <c r="BL876" i="7" s="1"/>
  <c r="AM876" i="7"/>
  <c r="AN876" i="7" s="1"/>
  <c r="AE876" i="7"/>
  <c r="AF876" i="7" s="1"/>
  <c r="S876" i="7"/>
  <c r="A876" i="7"/>
  <c r="B876" i="7" s="1"/>
  <c r="S875" i="7"/>
  <c r="A875" i="7"/>
  <c r="B875" i="7" s="1"/>
  <c r="AI874" i="7"/>
  <c r="AJ874" i="7" s="1"/>
  <c r="S874" i="7"/>
  <c r="B874" i="7"/>
  <c r="AM874" i="7" s="1"/>
  <c r="AN874" i="7" s="1"/>
  <c r="A874" i="7"/>
  <c r="S873" i="7"/>
  <c r="A873" i="7"/>
  <c r="B873" i="7" s="1"/>
  <c r="AS872" i="7"/>
  <c r="AT872" i="7" s="1"/>
  <c r="S872" i="7"/>
  <c r="A872" i="7"/>
  <c r="B872" i="7" s="1"/>
  <c r="BH871" i="7"/>
  <c r="BC871" i="7"/>
  <c r="BD871" i="7" s="1"/>
  <c r="AY871" i="7"/>
  <c r="AZ871" i="7" s="1"/>
  <c r="AM871" i="7"/>
  <c r="AN871" i="7" s="1"/>
  <c r="AI871" i="7"/>
  <c r="AJ871" i="7" s="1"/>
  <c r="W871" i="7"/>
  <c r="X871" i="7" s="1"/>
  <c r="S871" i="7"/>
  <c r="A871" i="7"/>
  <c r="B871" i="7" s="1"/>
  <c r="BG871" i="7" s="1"/>
  <c r="BI870" i="7"/>
  <c r="BJ870" i="7" s="1"/>
  <c r="BG870" i="7"/>
  <c r="BH870" i="7" s="1"/>
  <c r="AW870" i="7"/>
  <c r="AX870" i="7" s="1"/>
  <c r="AG870" i="7"/>
  <c r="AH870" i="7" s="1"/>
  <c r="AC870" i="7"/>
  <c r="AD870" i="7" s="1"/>
  <c r="S870" i="7"/>
  <c r="B870" i="7"/>
  <c r="A870" i="7"/>
  <c r="S869" i="7"/>
  <c r="A869" i="7"/>
  <c r="B869" i="7" s="1"/>
  <c r="AA868" i="7"/>
  <c r="AB868" i="7" s="1"/>
  <c r="S868" i="7"/>
  <c r="A868" i="7"/>
  <c r="B868" i="7" s="1"/>
  <c r="BM868" i="7" s="1"/>
  <c r="BN868" i="7" s="1"/>
  <c r="BC867" i="7"/>
  <c r="BD867" i="7" s="1"/>
  <c r="AI867" i="7"/>
  <c r="AJ867" i="7" s="1"/>
  <c r="S867" i="7"/>
  <c r="A867" i="7"/>
  <c r="B867" i="7" s="1"/>
  <c r="AK866" i="7"/>
  <c r="AL866" i="7" s="1"/>
  <c r="S866" i="7"/>
  <c r="A866" i="7"/>
  <c r="B866" i="7" s="1"/>
  <c r="AU866" i="7" s="1"/>
  <c r="AV866" i="7" s="1"/>
  <c r="S865" i="7"/>
  <c r="A865" i="7"/>
  <c r="B865" i="7" s="1"/>
  <c r="S864" i="7"/>
  <c r="A864" i="7"/>
  <c r="B864" i="7" s="1"/>
  <c r="S863" i="7"/>
  <c r="A863" i="7"/>
  <c r="B863" i="7" s="1"/>
  <c r="AE862" i="7"/>
  <c r="AF862" i="7" s="1"/>
  <c r="S862" i="7"/>
  <c r="A862" i="7"/>
  <c r="B862" i="7" s="1"/>
  <c r="AU862" i="7" s="1"/>
  <c r="AV862" i="7" s="1"/>
  <c r="S861" i="7"/>
  <c r="A861" i="7"/>
  <c r="B861" i="7" s="1"/>
  <c r="S860" i="7"/>
  <c r="A860" i="7"/>
  <c r="B860" i="7" s="1"/>
  <c r="AY859" i="7"/>
  <c r="AZ859" i="7" s="1"/>
  <c r="S859" i="7"/>
  <c r="A859" i="7"/>
  <c r="B859" i="7" s="1"/>
  <c r="AI859" i="7" s="1"/>
  <c r="AJ859" i="7" s="1"/>
  <c r="BK858" i="7"/>
  <c r="BL858" i="7" s="1"/>
  <c r="BG858" i="7"/>
  <c r="BH858" i="7" s="1"/>
  <c r="S858" i="7"/>
  <c r="A858" i="7"/>
  <c r="B858" i="7" s="1"/>
  <c r="S857" i="7"/>
  <c r="B857" i="7"/>
  <c r="A857" i="7"/>
  <c r="S856" i="7"/>
  <c r="A856" i="7"/>
  <c r="B856" i="7" s="1"/>
  <c r="S855" i="7"/>
  <c r="A855" i="7"/>
  <c r="B855" i="7" s="1"/>
  <c r="S854" i="7"/>
  <c r="A854" i="7"/>
  <c r="B854" i="7" s="1"/>
  <c r="AS853" i="7"/>
  <c r="AT853" i="7" s="1"/>
  <c r="AO853" i="7"/>
  <c r="AP853" i="7" s="1"/>
  <c r="S853" i="7"/>
  <c r="A853" i="7"/>
  <c r="B853" i="7" s="1"/>
  <c r="BE853" i="7" s="1"/>
  <c r="BF853" i="7" s="1"/>
  <c r="BI852" i="7"/>
  <c r="BJ852" i="7" s="1"/>
  <c r="S852" i="7"/>
  <c r="A852" i="7"/>
  <c r="B852" i="7" s="1"/>
  <c r="AY852" i="7" s="1"/>
  <c r="AZ852" i="7" s="1"/>
  <c r="BC851" i="7"/>
  <c r="BD851" i="7" s="1"/>
  <c r="AY851" i="7"/>
  <c r="AZ851" i="7" s="1"/>
  <c r="X851" i="7"/>
  <c r="W851" i="7"/>
  <c r="S851" i="7"/>
  <c r="A851" i="7"/>
  <c r="B851" i="7" s="1"/>
  <c r="BG851" i="7" s="1"/>
  <c r="BH851" i="7" s="1"/>
  <c r="S850" i="7"/>
  <c r="B850" i="7"/>
  <c r="A850" i="7"/>
  <c r="S849" i="7"/>
  <c r="A849" i="7"/>
  <c r="B849" i="7" s="1"/>
  <c r="BM848" i="7"/>
  <c r="BN848" i="7" s="1"/>
  <c r="BA848" i="7"/>
  <c r="BB848" i="7" s="1"/>
  <c r="AQ848" i="7"/>
  <c r="AR848" i="7" s="1"/>
  <c r="AA848" i="7"/>
  <c r="AB848" i="7" s="1"/>
  <c r="W848" i="7"/>
  <c r="X848" i="7" s="1"/>
  <c r="S848" i="7"/>
  <c r="A848" i="7"/>
  <c r="B848" i="7" s="1"/>
  <c r="BG848" i="7" s="1"/>
  <c r="BH848" i="7" s="1"/>
  <c r="S847" i="7"/>
  <c r="B847" i="7"/>
  <c r="A847" i="7"/>
  <c r="AK846" i="7"/>
  <c r="AL846" i="7" s="1"/>
  <c r="S846" i="7"/>
  <c r="A846" i="7"/>
  <c r="B846" i="7" s="1"/>
  <c r="BA846" i="7" s="1"/>
  <c r="BB846" i="7" s="1"/>
  <c r="S845" i="7"/>
  <c r="A845" i="7"/>
  <c r="B845" i="7" s="1"/>
  <c r="S844" i="7"/>
  <c r="A844" i="7"/>
  <c r="B844" i="7" s="1"/>
  <c r="AA843" i="7"/>
  <c r="AB843" i="7" s="1"/>
  <c r="S843" i="7"/>
  <c r="A843" i="7"/>
  <c r="B843" i="7" s="1"/>
  <c r="AI843" i="7" s="1"/>
  <c r="AJ843" i="7" s="1"/>
  <c r="S842" i="7"/>
  <c r="A842" i="7"/>
  <c r="B842" i="7" s="1"/>
  <c r="S841" i="7"/>
  <c r="A841" i="7"/>
  <c r="B841" i="7" s="1"/>
  <c r="BG840" i="7"/>
  <c r="BH840" i="7" s="1"/>
  <c r="AQ840" i="7"/>
  <c r="AR840" i="7" s="1"/>
  <c r="AI840" i="7"/>
  <c r="AJ840" i="7" s="1"/>
  <c r="W840" i="7"/>
  <c r="X840" i="7" s="1"/>
  <c r="S840" i="7"/>
  <c r="A840" i="7"/>
  <c r="B840" i="7" s="1"/>
  <c r="BC840" i="7" s="1"/>
  <c r="BD840" i="7" s="1"/>
  <c r="BI839" i="7"/>
  <c r="BJ839" i="7" s="1"/>
  <c r="AA839" i="7"/>
  <c r="AB839" i="7" s="1"/>
  <c r="S839" i="7"/>
  <c r="A839" i="7"/>
  <c r="B839" i="7" s="1"/>
  <c r="AS838" i="7"/>
  <c r="AT838" i="7" s="1"/>
  <c r="S838" i="7"/>
  <c r="A838" i="7"/>
  <c r="B838" i="7" s="1"/>
  <c r="AC838" i="7" s="1"/>
  <c r="AD838" i="7" s="1"/>
  <c r="BM837" i="7"/>
  <c r="BN837" i="7" s="1"/>
  <c r="AW837" i="7"/>
  <c r="AX837" i="7" s="1"/>
  <c r="S837" i="7"/>
  <c r="A837" i="7"/>
  <c r="B837" i="7" s="1"/>
  <c r="AM836" i="7"/>
  <c r="AN836" i="7" s="1"/>
  <c r="AI836" i="7"/>
  <c r="AJ836" i="7" s="1"/>
  <c r="S836" i="7"/>
  <c r="A836" i="7"/>
  <c r="B836" i="7" s="1"/>
  <c r="BM835" i="7"/>
  <c r="BN835" i="7" s="1"/>
  <c r="BE835" i="7"/>
  <c r="BF835" i="7" s="1"/>
  <c r="AQ835" i="7"/>
  <c r="AR835" i="7" s="1"/>
  <c r="AI835" i="7"/>
  <c r="AJ835" i="7" s="1"/>
  <c r="W835" i="7"/>
  <c r="X835" i="7" s="1"/>
  <c r="S835" i="7"/>
  <c r="A835" i="7"/>
  <c r="B835" i="7" s="1"/>
  <c r="AS835" i="7" s="1"/>
  <c r="AT835" i="7" s="1"/>
  <c r="AW834" i="7"/>
  <c r="AX834" i="7" s="1"/>
  <c r="S834" i="7"/>
  <c r="A834" i="7"/>
  <c r="B834" i="7" s="1"/>
  <c r="AG834" i="7" s="1"/>
  <c r="AH834" i="7" s="1"/>
  <c r="AK833" i="7"/>
  <c r="AL833" i="7" s="1"/>
  <c r="S833" i="7"/>
  <c r="A833" i="7"/>
  <c r="B833" i="7" s="1"/>
  <c r="BG833" i="7" s="1"/>
  <c r="BH833" i="7" s="1"/>
  <c r="S832" i="7"/>
  <c r="B832" i="7"/>
  <c r="A832" i="7"/>
  <c r="S831" i="7"/>
  <c r="A831" i="7"/>
  <c r="B831" i="7" s="1"/>
  <c r="AE830" i="7"/>
  <c r="AF830" i="7" s="1"/>
  <c r="S830" i="7"/>
  <c r="B830" i="7"/>
  <c r="AM830" i="7" s="1"/>
  <c r="AN830" i="7" s="1"/>
  <c r="A830" i="7"/>
  <c r="S829" i="7"/>
  <c r="A829" i="7"/>
  <c r="B829" i="7" s="1"/>
  <c r="S828" i="7"/>
  <c r="B828" i="7"/>
  <c r="AQ828" i="7" s="1"/>
  <c r="AR828" i="7" s="1"/>
  <c r="A828" i="7"/>
  <c r="S827" i="7"/>
  <c r="A827" i="7"/>
  <c r="B827" i="7" s="1"/>
  <c r="S826" i="7"/>
  <c r="B826" i="7"/>
  <c r="A826" i="7"/>
  <c r="S825" i="7"/>
  <c r="A825" i="7"/>
  <c r="B825" i="7" s="1"/>
  <c r="BG824" i="7"/>
  <c r="BH824" i="7" s="1"/>
  <c r="AY824" i="7"/>
  <c r="AZ824" i="7" s="1"/>
  <c r="AI824" i="7"/>
  <c r="AJ824" i="7" s="1"/>
  <c r="AA824" i="7"/>
  <c r="S824" i="7"/>
  <c r="A824" i="7"/>
  <c r="B824" i="7" s="1"/>
  <c r="AQ824" i="7" s="1"/>
  <c r="AR824" i="7" s="1"/>
  <c r="BK823" i="7"/>
  <c r="BL823" i="7" s="1"/>
  <c r="AY823" i="7"/>
  <c r="AZ823" i="7" s="1"/>
  <c r="AI823" i="7"/>
  <c r="AJ823" i="7" s="1"/>
  <c r="AE823" i="7"/>
  <c r="AF823" i="7" s="1"/>
  <c r="S823" i="7"/>
  <c r="B823" i="7"/>
  <c r="A823" i="7"/>
  <c r="BE822" i="7"/>
  <c r="BF822" i="7" s="1"/>
  <c r="AC822" i="7"/>
  <c r="AD822" i="7" s="1"/>
  <c r="S822" i="7"/>
  <c r="B822" i="7"/>
  <c r="AK822" i="7" s="1"/>
  <c r="AL822" i="7" s="1"/>
  <c r="A822" i="7"/>
  <c r="S821" i="7"/>
  <c r="A821" i="7"/>
  <c r="B821" i="7" s="1"/>
  <c r="S820" i="7"/>
  <c r="A820" i="7"/>
  <c r="B820" i="7" s="1"/>
  <c r="S819" i="7"/>
  <c r="A819" i="7"/>
  <c r="B819" i="7" s="1"/>
  <c r="S818" i="7"/>
  <c r="B818" i="7"/>
  <c r="A818" i="7"/>
  <c r="S817" i="7"/>
  <c r="A817" i="7"/>
  <c r="B817" i="7" s="1"/>
  <c r="BG816" i="7"/>
  <c r="BH816" i="7" s="1"/>
  <c r="AI816" i="7"/>
  <c r="AJ816" i="7" s="1"/>
  <c r="S816" i="7"/>
  <c r="A816" i="7"/>
  <c r="B816" i="7" s="1"/>
  <c r="AM816" i="7" s="1"/>
  <c r="AN816" i="7" s="1"/>
  <c r="BC815" i="7"/>
  <c r="BD815" i="7" s="1"/>
  <c r="AQ815" i="7"/>
  <c r="AR815" i="7" s="1"/>
  <c r="W815" i="7"/>
  <c r="X815" i="7" s="1"/>
  <c r="S815" i="7"/>
  <c r="A815" i="7"/>
  <c r="B815" i="7" s="1"/>
  <c r="BG815" i="7" s="1"/>
  <c r="BH815" i="7" s="1"/>
  <c r="AK814" i="7"/>
  <c r="AL814" i="7" s="1"/>
  <c r="AC814" i="7"/>
  <c r="AD814" i="7" s="1"/>
  <c r="S814" i="7"/>
  <c r="A814" i="7"/>
  <c r="B814" i="7" s="1"/>
  <c r="S813" i="7"/>
  <c r="A813" i="7"/>
  <c r="B813" i="7" s="1"/>
  <c r="AM812" i="7"/>
  <c r="AN812" i="7" s="1"/>
  <c r="W812" i="7"/>
  <c r="X812" i="7" s="1"/>
  <c r="S812" i="7"/>
  <c r="A812" i="7"/>
  <c r="B812" i="7" s="1"/>
  <c r="BG812" i="7" s="1"/>
  <c r="BH812" i="7" s="1"/>
  <c r="AU811" i="7"/>
  <c r="AV811" i="7" s="1"/>
  <c r="AQ811" i="7"/>
  <c r="AR811" i="7" s="1"/>
  <c r="S811" i="7"/>
  <c r="B811" i="7"/>
  <c r="A811" i="7"/>
  <c r="S810" i="7"/>
  <c r="A810" i="7"/>
  <c r="B810" i="7" s="1"/>
  <c r="S809" i="7"/>
  <c r="A809" i="7"/>
  <c r="B809" i="7" s="1"/>
  <c r="AY808" i="7"/>
  <c r="AZ808" i="7" s="1"/>
  <c r="AI808" i="7"/>
  <c r="AJ808" i="7" s="1"/>
  <c r="S808" i="7"/>
  <c r="A808" i="7"/>
  <c r="B808" i="7" s="1"/>
  <c r="AM807" i="7"/>
  <c r="AN807" i="7" s="1"/>
  <c r="S807" i="7"/>
  <c r="A807" i="7"/>
  <c r="B807" i="7" s="1"/>
  <c r="BI806" i="7"/>
  <c r="BJ806" i="7" s="1"/>
  <c r="S806" i="7"/>
  <c r="A806" i="7"/>
  <c r="B806" i="7" s="1"/>
  <c r="S805" i="7"/>
  <c r="A805" i="7"/>
  <c r="B805" i="7" s="1"/>
  <c r="BK805" i="7" s="1"/>
  <c r="BL805" i="7" s="1"/>
  <c r="S804" i="7"/>
  <c r="A804" i="7"/>
  <c r="B804" i="7" s="1"/>
  <c r="BK804" i="7" s="1"/>
  <c r="BL804" i="7" s="1"/>
  <c r="AW803" i="7"/>
  <c r="AX803" i="7" s="1"/>
  <c r="AQ803" i="7"/>
  <c r="AR803" i="7" s="1"/>
  <c r="S803" i="7"/>
  <c r="B803" i="7"/>
  <c r="A803" i="7"/>
  <c r="S802" i="7"/>
  <c r="A802" i="7"/>
  <c r="B802" i="7" s="1"/>
  <c r="S801" i="7"/>
  <c r="A801" i="7"/>
  <c r="B801" i="7" s="1"/>
  <c r="AI800" i="7"/>
  <c r="AJ800" i="7" s="1"/>
  <c r="S800" i="7"/>
  <c r="A800" i="7"/>
  <c r="B800" i="7" s="1"/>
  <c r="AQ800" i="7" s="1"/>
  <c r="AR800" i="7" s="1"/>
  <c r="AM799" i="7"/>
  <c r="AN799" i="7" s="1"/>
  <c r="AC799" i="7"/>
  <c r="AD799" i="7" s="1"/>
  <c r="S799" i="7"/>
  <c r="A799" i="7"/>
  <c r="B799" i="7" s="1"/>
  <c r="AC798" i="7"/>
  <c r="AD798" i="7" s="1"/>
  <c r="S798" i="7"/>
  <c r="A798" i="7"/>
  <c r="B798" i="7" s="1"/>
  <c r="BM797" i="7"/>
  <c r="BN797" i="7" s="1"/>
  <c r="BC797" i="7"/>
  <c r="BD797" i="7" s="1"/>
  <c r="S797" i="7"/>
  <c r="A797" i="7"/>
  <c r="B797" i="7" s="1"/>
  <c r="S796" i="7"/>
  <c r="A796" i="7"/>
  <c r="B796" i="7" s="1"/>
  <c r="BI795" i="7"/>
  <c r="BJ795" i="7" s="1"/>
  <c r="Y795" i="7"/>
  <c r="Z795" i="7" s="1"/>
  <c r="S795" i="7"/>
  <c r="A795" i="7"/>
  <c r="B795" i="7" s="1"/>
  <c r="S794" i="7"/>
  <c r="A794" i="7"/>
  <c r="B794" i="7" s="1"/>
  <c r="S793" i="7"/>
  <c r="A793" i="7"/>
  <c r="B793" i="7" s="1"/>
  <c r="BG792" i="7"/>
  <c r="BH792" i="7" s="1"/>
  <c r="AY792" i="7"/>
  <c r="AZ792" i="7" s="1"/>
  <c r="AI792" i="7"/>
  <c r="AJ792" i="7" s="1"/>
  <c r="AA792" i="7"/>
  <c r="AB792" i="7" s="1"/>
  <c r="S792" i="7"/>
  <c r="A792" i="7"/>
  <c r="B792" i="7" s="1"/>
  <c r="S791" i="7"/>
  <c r="A791" i="7"/>
  <c r="B791" i="7" s="1"/>
  <c r="BM791" i="7" s="1"/>
  <c r="BN791" i="7" s="1"/>
  <c r="S790" i="7"/>
  <c r="A790" i="7"/>
  <c r="B790" i="7" s="1"/>
  <c r="BE790" i="7" s="1"/>
  <c r="BF790" i="7" s="1"/>
  <c r="S789" i="7"/>
  <c r="B789" i="7"/>
  <c r="BG789" i="7" s="1"/>
  <c r="BH789" i="7" s="1"/>
  <c r="A789" i="7"/>
  <c r="S788" i="7"/>
  <c r="A788" i="7"/>
  <c r="B788" i="7" s="1"/>
  <c r="S787" i="7"/>
  <c r="A787" i="7"/>
  <c r="B787" i="7" s="1"/>
  <c r="BM787" i="7" s="1"/>
  <c r="BN787" i="7" s="1"/>
  <c r="S786" i="7"/>
  <c r="A786" i="7"/>
  <c r="B786" i="7" s="1"/>
  <c r="S785" i="7"/>
  <c r="A785" i="7"/>
  <c r="B785" i="7" s="1"/>
  <c r="AY785" i="7" s="1"/>
  <c r="AZ785" i="7" s="1"/>
  <c r="AA784" i="7"/>
  <c r="AB784" i="7" s="1"/>
  <c r="S784" i="7"/>
  <c r="A784" i="7"/>
  <c r="B784" i="7" s="1"/>
  <c r="S783" i="7"/>
  <c r="B783" i="7"/>
  <c r="A783" i="7"/>
  <c r="S782" i="7"/>
  <c r="A782" i="7"/>
  <c r="B782" i="7" s="1"/>
  <c r="S781" i="7"/>
  <c r="A781" i="7"/>
  <c r="B781" i="7" s="1"/>
  <c r="S780" i="7"/>
  <c r="A780" i="7"/>
  <c r="B780" i="7" s="1"/>
  <c r="BI779" i="7"/>
  <c r="BJ779" i="7" s="1"/>
  <c r="Y779" i="7"/>
  <c r="Z779" i="7" s="1"/>
  <c r="S779" i="7"/>
  <c r="A779" i="7"/>
  <c r="B779" i="7" s="1"/>
  <c r="BM778" i="7"/>
  <c r="BN778" i="7" s="1"/>
  <c r="S778" i="7"/>
  <c r="A778" i="7"/>
  <c r="B778" i="7" s="1"/>
  <c r="AG778" i="7" s="1"/>
  <c r="AH778" i="7" s="1"/>
  <c r="BG777" i="7"/>
  <c r="BH777" i="7" s="1"/>
  <c r="AK777" i="7"/>
  <c r="AL777" i="7" s="1"/>
  <c r="AA777" i="7"/>
  <c r="AB777" i="7" s="1"/>
  <c r="S777" i="7"/>
  <c r="A777" i="7"/>
  <c r="B777" i="7" s="1"/>
  <c r="AS777" i="7" s="1"/>
  <c r="AT777" i="7" s="1"/>
  <c r="BG776" i="7"/>
  <c r="BH776" i="7" s="1"/>
  <c r="AY776" i="7"/>
  <c r="AZ776" i="7" s="1"/>
  <c r="AI776" i="7"/>
  <c r="AJ776" i="7" s="1"/>
  <c r="AA776" i="7"/>
  <c r="AB776" i="7" s="1"/>
  <c r="S776" i="7"/>
  <c r="A776" i="7"/>
  <c r="B776" i="7" s="1"/>
  <c r="AQ776" i="7" s="1"/>
  <c r="AR776" i="7" s="1"/>
  <c r="S775" i="7"/>
  <c r="A775" i="7"/>
  <c r="B775" i="7" s="1"/>
  <c r="AU775" i="7" s="1"/>
  <c r="AV775" i="7" s="1"/>
  <c r="S774" i="7"/>
  <c r="A774" i="7"/>
  <c r="B774" i="7" s="1"/>
  <c r="AK774" i="7" s="1"/>
  <c r="AL774" i="7" s="1"/>
  <c r="S773" i="7"/>
  <c r="A773" i="7"/>
  <c r="B773" i="7" s="1"/>
  <c r="BE773" i="7" s="1"/>
  <c r="BF773" i="7" s="1"/>
  <c r="S772" i="7"/>
  <c r="A772" i="7"/>
  <c r="B772" i="7" s="1"/>
  <c r="AU772" i="7" s="1"/>
  <c r="AV772" i="7" s="1"/>
  <c r="S771" i="7"/>
  <c r="A771" i="7"/>
  <c r="B771" i="7" s="1"/>
  <c r="BM771" i="7" s="1"/>
  <c r="BN771" i="7" s="1"/>
  <c r="S770" i="7"/>
  <c r="A770" i="7"/>
  <c r="B770" i="7" s="1"/>
  <c r="S769" i="7"/>
  <c r="A769" i="7"/>
  <c r="B769" i="7" s="1"/>
  <c r="S768" i="7"/>
  <c r="A768" i="7"/>
  <c r="B768" i="7" s="1"/>
  <c r="S767" i="7"/>
  <c r="A767" i="7"/>
  <c r="B767" i="7" s="1"/>
  <c r="S766" i="7"/>
  <c r="A766" i="7"/>
  <c r="B766" i="7" s="1"/>
  <c r="S765" i="7"/>
  <c r="A765" i="7"/>
  <c r="B765" i="7" s="1"/>
  <c r="BM765" i="7" s="1"/>
  <c r="BN765" i="7" s="1"/>
  <c r="S764" i="7"/>
  <c r="A764" i="7"/>
  <c r="B764" i="7" s="1"/>
  <c r="S763" i="7"/>
  <c r="A763" i="7"/>
  <c r="B763" i="7" s="1"/>
  <c r="BK762" i="7"/>
  <c r="BL762" i="7" s="1"/>
  <c r="AY762" i="7"/>
  <c r="AZ762" i="7" s="1"/>
  <c r="AE762" i="7"/>
  <c r="AF762" i="7" s="1"/>
  <c r="S762" i="7"/>
  <c r="B762" i="7"/>
  <c r="AI762" i="7" s="1"/>
  <c r="AJ762" i="7" s="1"/>
  <c r="A762" i="7"/>
  <c r="S761" i="7"/>
  <c r="B761" i="7"/>
  <c r="BM761" i="7" s="1"/>
  <c r="BN761" i="7" s="1"/>
  <c r="A761" i="7"/>
  <c r="S760" i="7"/>
  <c r="A760" i="7"/>
  <c r="B760" i="7" s="1"/>
  <c r="S759" i="7"/>
  <c r="A759" i="7"/>
  <c r="B759" i="7" s="1"/>
  <c r="AY758" i="7"/>
  <c r="AZ758" i="7" s="1"/>
  <c r="AM758" i="7"/>
  <c r="AN758" i="7" s="1"/>
  <c r="S758" i="7"/>
  <c r="A758" i="7"/>
  <c r="B758" i="7" s="1"/>
  <c r="S757" i="7"/>
  <c r="B757" i="7"/>
  <c r="BM757" i="7" s="1"/>
  <c r="BN757" i="7" s="1"/>
  <c r="A757" i="7"/>
  <c r="S756" i="7"/>
  <c r="A756" i="7"/>
  <c r="B756" i="7" s="1"/>
  <c r="S755" i="7"/>
  <c r="A755" i="7"/>
  <c r="B755" i="7" s="1"/>
  <c r="AM754" i="7"/>
  <c r="AN754" i="7" s="1"/>
  <c r="AA754" i="7"/>
  <c r="AB754" i="7" s="1"/>
  <c r="S754" i="7"/>
  <c r="A754" i="7"/>
  <c r="B754" i="7" s="1"/>
  <c r="S753" i="7"/>
  <c r="B753" i="7"/>
  <c r="BM753" i="7" s="1"/>
  <c r="BN753" i="7" s="1"/>
  <c r="A753" i="7"/>
  <c r="S752" i="7"/>
  <c r="A752" i="7"/>
  <c r="B752" i="7" s="1"/>
  <c r="S751" i="7"/>
  <c r="A751" i="7"/>
  <c r="B751" i="7" s="1"/>
  <c r="AE750" i="7"/>
  <c r="AF750" i="7" s="1"/>
  <c r="AA750" i="7"/>
  <c r="AB750" i="7" s="1"/>
  <c r="S750" i="7"/>
  <c r="A750" i="7"/>
  <c r="B750" i="7" s="1"/>
  <c r="S749" i="7"/>
  <c r="A749" i="7"/>
  <c r="B749" i="7" s="1"/>
  <c r="BM749" i="7" s="1"/>
  <c r="BN749" i="7" s="1"/>
  <c r="S748" i="7"/>
  <c r="A748" i="7"/>
  <c r="B748" i="7" s="1"/>
  <c r="S747" i="7"/>
  <c r="A747" i="7"/>
  <c r="B747" i="7" s="1"/>
  <c r="S746" i="7"/>
  <c r="B746" i="7"/>
  <c r="A746" i="7"/>
  <c r="S745" i="7"/>
  <c r="A745" i="7"/>
  <c r="B745" i="7" s="1"/>
  <c r="BM745" i="7" s="1"/>
  <c r="BN745" i="7" s="1"/>
  <c r="S744" i="7"/>
  <c r="A744" i="7"/>
  <c r="B744" i="7" s="1"/>
  <c r="S743" i="7"/>
  <c r="A743" i="7"/>
  <c r="B743" i="7" s="1"/>
  <c r="S742" i="7"/>
  <c r="A742" i="7"/>
  <c r="B742" i="7" s="1"/>
  <c r="BM742" i="7" s="1"/>
  <c r="BN742" i="7" s="1"/>
  <c r="S741" i="7"/>
  <c r="A741" i="7"/>
  <c r="B741" i="7" s="1"/>
  <c r="BM741" i="7" s="1"/>
  <c r="BN741" i="7" s="1"/>
  <c r="S740" i="7"/>
  <c r="A740" i="7"/>
  <c r="B740" i="7" s="1"/>
  <c r="S739" i="7"/>
  <c r="A739" i="7"/>
  <c r="B739" i="7" s="1"/>
  <c r="S738" i="7"/>
  <c r="B738" i="7"/>
  <c r="BM738" i="7" s="1"/>
  <c r="BN738" i="7" s="1"/>
  <c r="A738" i="7"/>
  <c r="S737" i="7"/>
  <c r="B737" i="7"/>
  <c r="BM737" i="7" s="1"/>
  <c r="BN737" i="7" s="1"/>
  <c r="A737" i="7"/>
  <c r="S736" i="7"/>
  <c r="A736" i="7"/>
  <c r="B736" i="7" s="1"/>
  <c r="S735" i="7"/>
  <c r="A735" i="7"/>
  <c r="B735" i="7" s="1"/>
  <c r="S734" i="7"/>
  <c r="A734" i="7"/>
  <c r="B734" i="7" s="1"/>
  <c r="BM734" i="7" s="1"/>
  <c r="BN734" i="7" s="1"/>
  <c r="S733" i="7"/>
  <c r="A733" i="7"/>
  <c r="B733" i="7" s="1"/>
  <c r="BM733" i="7" s="1"/>
  <c r="BN733" i="7" s="1"/>
  <c r="S732" i="7"/>
  <c r="A732" i="7"/>
  <c r="B732" i="7" s="1"/>
  <c r="S731" i="7"/>
  <c r="A731" i="7"/>
  <c r="B731" i="7" s="1"/>
  <c r="S730" i="7"/>
  <c r="B730" i="7"/>
  <c r="BM730" i="7" s="1"/>
  <c r="BN730" i="7" s="1"/>
  <c r="A730" i="7"/>
  <c r="S729" i="7"/>
  <c r="A729" i="7"/>
  <c r="B729" i="7" s="1"/>
  <c r="BM729" i="7" s="1"/>
  <c r="BN729" i="7" s="1"/>
  <c r="S728" i="7"/>
  <c r="A728" i="7"/>
  <c r="B728" i="7" s="1"/>
  <c r="S727" i="7"/>
  <c r="A727" i="7"/>
  <c r="B727" i="7" s="1"/>
  <c r="S726" i="7"/>
  <c r="A726" i="7"/>
  <c r="B726" i="7" s="1"/>
  <c r="BM726" i="7" s="1"/>
  <c r="BN726" i="7" s="1"/>
  <c r="S725" i="7"/>
  <c r="A725" i="7"/>
  <c r="B725" i="7" s="1"/>
  <c r="BM725" i="7" s="1"/>
  <c r="BN725" i="7" s="1"/>
  <c r="S724" i="7"/>
  <c r="A724" i="7"/>
  <c r="B724" i="7" s="1"/>
  <c r="AQ723" i="7"/>
  <c r="AR723" i="7" s="1"/>
  <c r="AI723" i="7"/>
  <c r="AJ723" i="7" s="1"/>
  <c r="S723" i="7"/>
  <c r="A723" i="7"/>
  <c r="B723" i="7" s="1"/>
  <c r="S722" i="7"/>
  <c r="A722" i="7"/>
  <c r="B722" i="7" s="1"/>
  <c r="BM722" i="7" s="1"/>
  <c r="BN722" i="7" s="1"/>
  <c r="S721" i="7"/>
  <c r="A721" i="7"/>
  <c r="B721" i="7" s="1"/>
  <c r="S720" i="7"/>
  <c r="A720" i="7"/>
  <c r="B720" i="7" s="1"/>
  <c r="AY719" i="7"/>
  <c r="AZ719" i="7" s="1"/>
  <c r="AQ719" i="7"/>
  <c r="AR719" i="7" s="1"/>
  <c r="S719" i="7"/>
  <c r="A719" i="7"/>
  <c r="B719" i="7" s="1"/>
  <c r="S718" i="7"/>
  <c r="A718" i="7"/>
  <c r="B718" i="7" s="1"/>
  <c r="BM718" i="7" s="1"/>
  <c r="BN718" i="7" s="1"/>
  <c r="S717" i="7"/>
  <c r="A717" i="7"/>
  <c r="B717" i="7" s="1"/>
  <c r="BI717" i="7" s="1"/>
  <c r="BJ717" i="7" s="1"/>
  <c r="S716" i="7"/>
  <c r="A716" i="7"/>
  <c r="B716" i="7" s="1"/>
  <c r="S715" i="7"/>
  <c r="A715" i="7"/>
  <c r="B715" i="7" s="1"/>
  <c r="S714" i="7"/>
  <c r="B714" i="7"/>
  <c r="BM714" i="7" s="1"/>
  <c r="BN714" i="7" s="1"/>
  <c r="A714" i="7"/>
  <c r="S713" i="7"/>
  <c r="A713" i="7"/>
  <c r="B713" i="7" s="1"/>
  <c r="S712" i="7"/>
  <c r="A712" i="7"/>
  <c r="B712" i="7" s="1"/>
  <c r="S711" i="7"/>
  <c r="A711" i="7"/>
  <c r="B711" i="7" s="1"/>
  <c r="S710" i="7"/>
  <c r="A710" i="7"/>
  <c r="B710" i="7" s="1"/>
  <c r="BK710" i="7" s="1"/>
  <c r="BL710" i="7" s="1"/>
  <c r="S709" i="7"/>
  <c r="A709" i="7"/>
  <c r="B709" i="7" s="1"/>
  <c r="S708" i="7"/>
  <c r="A708" i="7"/>
  <c r="B708" i="7" s="1"/>
  <c r="S707" i="7"/>
  <c r="A707" i="7"/>
  <c r="B707" i="7" s="1"/>
  <c r="S706" i="7"/>
  <c r="A706" i="7"/>
  <c r="B706" i="7" s="1"/>
  <c r="BK706" i="7" s="1"/>
  <c r="BL706" i="7" s="1"/>
  <c r="S705" i="7"/>
  <c r="A705" i="7"/>
  <c r="B705" i="7" s="1"/>
  <c r="S704" i="7"/>
  <c r="A704" i="7"/>
  <c r="B704" i="7" s="1"/>
  <c r="S703" i="7"/>
  <c r="A703" i="7"/>
  <c r="B703" i="7" s="1"/>
  <c r="S702" i="7"/>
  <c r="B702" i="7"/>
  <c r="BK702" i="7" s="1"/>
  <c r="BL702" i="7" s="1"/>
  <c r="A702" i="7"/>
  <c r="S701" i="7"/>
  <c r="A701" i="7"/>
  <c r="B701" i="7" s="1"/>
  <c r="S700" i="7"/>
  <c r="A700" i="7"/>
  <c r="B700" i="7" s="1"/>
  <c r="BC699" i="7"/>
  <c r="BD699" i="7" s="1"/>
  <c r="AY699" i="7"/>
  <c r="AZ699" i="7" s="1"/>
  <c r="W699" i="7"/>
  <c r="X699" i="7" s="1"/>
  <c r="S699" i="7"/>
  <c r="A699" i="7"/>
  <c r="B699" i="7" s="1"/>
  <c r="AI699" i="7" s="1"/>
  <c r="AJ699" i="7" s="1"/>
  <c r="S698" i="7"/>
  <c r="B698" i="7"/>
  <c r="BK698" i="7" s="1"/>
  <c r="BL698" i="7" s="1"/>
  <c r="A698" i="7"/>
  <c r="S697" i="7"/>
  <c r="A697" i="7"/>
  <c r="B697" i="7" s="1"/>
  <c r="S696" i="7"/>
  <c r="A696" i="7"/>
  <c r="B696" i="7" s="1"/>
  <c r="S695" i="7"/>
  <c r="A695" i="7"/>
  <c r="B695" i="7" s="1"/>
  <c r="S694" i="7"/>
  <c r="B694" i="7"/>
  <c r="BK694" i="7" s="1"/>
  <c r="BL694" i="7" s="1"/>
  <c r="A694" i="7"/>
  <c r="S693" i="7"/>
  <c r="A693" i="7"/>
  <c r="B693" i="7" s="1"/>
  <c r="S692" i="7"/>
  <c r="A692" i="7"/>
  <c r="B692" i="7" s="1"/>
  <c r="S691" i="7"/>
  <c r="A691" i="7"/>
  <c r="B691" i="7" s="1"/>
  <c r="S690" i="7"/>
  <c r="A690" i="7"/>
  <c r="B690" i="7" s="1"/>
  <c r="BK690" i="7" s="1"/>
  <c r="BL690" i="7" s="1"/>
  <c r="S689" i="7"/>
  <c r="A689" i="7"/>
  <c r="B689" i="7" s="1"/>
  <c r="S688" i="7"/>
  <c r="A688" i="7"/>
  <c r="B688" i="7" s="1"/>
  <c r="S687" i="7"/>
  <c r="A687" i="7"/>
  <c r="B687" i="7" s="1"/>
  <c r="S686" i="7"/>
  <c r="A686" i="7"/>
  <c r="B686" i="7" s="1"/>
  <c r="BK686" i="7" s="1"/>
  <c r="BL686" i="7" s="1"/>
  <c r="S685" i="7"/>
  <c r="A685" i="7"/>
  <c r="B685" i="7" s="1"/>
  <c r="S684" i="7"/>
  <c r="A684" i="7"/>
  <c r="B684" i="7" s="1"/>
  <c r="S683" i="7"/>
  <c r="A683" i="7"/>
  <c r="B683" i="7" s="1"/>
  <c r="S682" i="7"/>
  <c r="B682" i="7"/>
  <c r="BK682" i="7" s="1"/>
  <c r="BL682" i="7" s="1"/>
  <c r="A682" i="7"/>
  <c r="S681" i="7"/>
  <c r="A681" i="7"/>
  <c r="B681" i="7" s="1"/>
  <c r="S680" i="7"/>
  <c r="A680" i="7"/>
  <c r="B680" i="7" s="1"/>
  <c r="S679" i="7"/>
  <c r="A679" i="7"/>
  <c r="B679" i="7" s="1"/>
  <c r="S678" i="7"/>
  <c r="B678" i="7"/>
  <c r="BK678" i="7" s="1"/>
  <c r="BL678" i="7" s="1"/>
  <c r="A678" i="7"/>
  <c r="S677" i="7"/>
  <c r="A677" i="7"/>
  <c r="B677" i="7" s="1"/>
  <c r="S676" i="7"/>
  <c r="A676" i="7"/>
  <c r="B676" i="7" s="1"/>
  <c r="S675" i="7"/>
  <c r="A675" i="7"/>
  <c r="B675" i="7" s="1"/>
  <c r="S674" i="7"/>
  <c r="A674" i="7"/>
  <c r="B674" i="7" s="1"/>
  <c r="BK674" i="7" s="1"/>
  <c r="BL674" i="7" s="1"/>
  <c r="S673" i="7"/>
  <c r="A673" i="7"/>
  <c r="B673" i="7" s="1"/>
  <c r="S672" i="7"/>
  <c r="A672" i="7"/>
  <c r="B672" i="7" s="1"/>
  <c r="S671" i="7"/>
  <c r="A671" i="7"/>
  <c r="B671" i="7" s="1"/>
  <c r="S670" i="7"/>
  <c r="A670" i="7"/>
  <c r="B670" i="7" s="1"/>
  <c r="BK670" i="7" s="1"/>
  <c r="BL670" i="7" s="1"/>
  <c r="S669" i="7"/>
  <c r="A669" i="7"/>
  <c r="B669" i="7" s="1"/>
  <c r="S668" i="7"/>
  <c r="A668" i="7"/>
  <c r="B668" i="7" s="1"/>
  <c r="BG668" i="7" s="1"/>
  <c r="BH668" i="7" s="1"/>
  <c r="S667" i="7"/>
  <c r="A667" i="7"/>
  <c r="B667" i="7" s="1"/>
  <c r="S666" i="7"/>
  <c r="B666" i="7"/>
  <c r="BI666" i="7" s="1"/>
  <c r="BJ666" i="7" s="1"/>
  <c r="A666" i="7"/>
  <c r="S665" i="7"/>
  <c r="A665" i="7"/>
  <c r="B665" i="7" s="1"/>
  <c r="AY664" i="7"/>
  <c r="AZ664" i="7" s="1"/>
  <c r="S664" i="7"/>
  <c r="A664" i="7"/>
  <c r="B664" i="7" s="1"/>
  <c r="AI664" i="7" s="1"/>
  <c r="AJ664" i="7" s="1"/>
  <c r="S663" i="7"/>
  <c r="A663" i="7"/>
  <c r="B663" i="7" s="1"/>
  <c r="S662" i="7"/>
  <c r="B662" i="7"/>
  <c r="A662" i="7"/>
  <c r="S661" i="7"/>
  <c r="A661" i="7"/>
  <c r="B661" i="7" s="1"/>
  <c r="S660" i="7"/>
  <c r="A660" i="7"/>
  <c r="B660" i="7" s="1"/>
  <c r="BK660" i="7" s="1"/>
  <c r="BL660" i="7" s="1"/>
  <c r="S659" i="7"/>
  <c r="A659" i="7"/>
  <c r="B659" i="7" s="1"/>
  <c r="BK659" i="7" s="1"/>
  <c r="BL659" i="7" s="1"/>
  <c r="S658" i="7"/>
  <c r="B658" i="7"/>
  <c r="BM658" i="7" s="1"/>
  <c r="BN658" i="7" s="1"/>
  <c r="A658" i="7"/>
  <c r="S657" i="7"/>
  <c r="B657" i="7"/>
  <c r="BG657" i="7" s="1"/>
  <c r="BH657" i="7" s="1"/>
  <c r="A657" i="7"/>
  <c r="S656" i="7"/>
  <c r="A656" i="7"/>
  <c r="B656" i="7" s="1"/>
  <c r="S655" i="7"/>
  <c r="B655" i="7"/>
  <c r="BK655" i="7" s="1"/>
  <c r="BL655" i="7" s="1"/>
  <c r="A655" i="7"/>
  <c r="S654" i="7"/>
  <c r="A654" i="7"/>
  <c r="B654" i="7" s="1"/>
  <c r="S653" i="7"/>
  <c r="A653" i="7"/>
  <c r="B653" i="7" s="1"/>
  <c r="S652" i="7"/>
  <c r="A652" i="7"/>
  <c r="B652" i="7" s="1"/>
  <c r="S651" i="7"/>
  <c r="A651" i="7"/>
  <c r="B651" i="7" s="1"/>
  <c r="BK651" i="7" s="1"/>
  <c r="BL651" i="7" s="1"/>
  <c r="S650" i="7"/>
  <c r="A650" i="7"/>
  <c r="B650" i="7" s="1"/>
  <c r="S649" i="7"/>
  <c r="A649" i="7"/>
  <c r="B649" i="7" s="1"/>
  <c r="S648" i="7"/>
  <c r="A648" i="7"/>
  <c r="B648" i="7" s="1"/>
  <c r="S647" i="7"/>
  <c r="A647" i="7"/>
  <c r="B647" i="7" s="1"/>
  <c r="BK647" i="7" s="1"/>
  <c r="BL647" i="7" s="1"/>
  <c r="S646" i="7"/>
  <c r="A646" i="7"/>
  <c r="B646" i="7" s="1"/>
  <c r="BM646" i="7" s="1"/>
  <c r="BN646" i="7" s="1"/>
  <c r="S645" i="7"/>
  <c r="A645" i="7"/>
  <c r="B645" i="7" s="1"/>
  <c r="S644" i="7"/>
  <c r="A644" i="7"/>
  <c r="B644" i="7" s="1"/>
  <c r="S643" i="7"/>
  <c r="B643" i="7"/>
  <c r="BK643" i="7" s="1"/>
  <c r="BL643" i="7" s="1"/>
  <c r="A643" i="7"/>
  <c r="S642" i="7"/>
  <c r="A642" i="7"/>
  <c r="B642" i="7" s="1"/>
  <c r="BM642" i="7" s="1"/>
  <c r="BN642" i="7" s="1"/>
  <c r="S641" i="7"/>
  <c r="A641" i="7"/>
  <c r="B641" i="7" s="1"/>
  <c r="S640" i="7"/>
  <c r="A640" i="7"/>
  <c r="B640" i="7" s="1"/>
  <c r="S639" i="7"/>
  <c r="A639" i="7"/>
  <c r="B639" i="7" s="1"/>
  <c r="S638" i="7"/>
  <c r="A638" i="7"/>
  <c r="B638" i="7" s="1"/>
  <c r="S637" i="7"/>
  <c r="A637" i="7"/>
  <c r="B637" i="7" s="1"/>
  <c r="S636" i="7"/>
  <c r="A636" i="7"/>
  <c r="B636" i="7" s="1"/>
  <c r="S635" i="7"/>
  <c r="A635" i="7"/>
  <c r="B635" i="7" s="1"/>
  <c r="S634" i="7"/>
  <c r="A634" i="7"/>
  <c r="B634" i="7" s="1"/>
  <c r="S633" i="7"/>
  <c r="A633" i="7"/>
  <c r="B633" i="7" s="1"/>
  <c r="S632" i="7"/>
  <c r="A632" i="7"/>
  <c r="B632" i="7" s="1"/>
  <c r="S631" i="7"/>
  <c r="A631" i="7"/>
  <c r="B631" i="7" s="1"/>
  <c r="S630" i="7"/>
  <c r="A630" i="7"/>
  <c r="B630" i="7" s="1"/>
  <c r="S629" i="7"/>
  <c r="A629" i="7"/>
  <c r="B629" i="7" s="1"/>
  <c r="S628" i="7"/>
  <c r="A628" i="7"/>
  <c r="B628" i="7" s="1"/>
  <c r="S627" i="7"/>
  <c r="A627" i="7"/>
  <c r="B627" i="7" s="1"/>
  <c r="BK627" i="7" s="1"/>
  <c r="BL627" i="7" s="1"/>
  <c r="S626" i="7"/>
  <c r="A626" i="7"/>
  <c r="B626" i="7" s="1"/>
  <c r="S625" i="7"/>
  <c r="A625" i="7"/>
  <c r="B625" i="7" s="1"/>
  <c r="S624" i="7"/>
  <c r="A624" i="7"/>
  <c r="B624" i="7" s="1"/>
  <c r="S623" i="7"/>
  <c r="A623" i="7"/>
  <c r="B623" i="7" s="1"/>
  <c r="S622" i="7"/>
  <c r="A622" i="7"/>
  <c r="B622" i="7" s="1"/>
  <c r="S621" i="7"/>
  <c r="A621" i="7"/>
  <c r="B621" i="7" s="1"/>
  <c r="AY620" i="7"/>
  <c r="AZ620" i="7" s="1"/>
  <c r="S620" i="7"/>
  <c r="B620" i="7"/>
  <c r="A620" i="7"/>
  <c r="S619" i="7"/>
  <c r="A619" i="7"/>
  <c r="B619" i="7" s="1"/>
  <c r="BK618" i="7"/>
  <c r="BL618" i="7" s="1"/>
  <c r="AY618" i="7"/>
  <c r="AZ618" i="7" s="1"/>
  <c r="AI618" i="7"/>
  <c r="AJ618" i="7" s="1"/>
  <c r="AE618" i="7"/>
  <c r="AF618" i="7" s="1"/>
  <c r="S618" i="7"/>
  <c r="B618" i="7"/>
  <c r="A618" i="7"/>
  <c r="S617" i="7"/>
  <c r="A617" i="7"/>
  <c r="B617" i="7" s="1"/>
  <c r="AY616" i="7"/>
  <c r="AZ616" i="7" s="1"/>
  <c r="S616" i="7"/>
  <c r="B616" i="7"/>
  <c r="A616" i="7"/>
  <c r="S615" i="7"/>
  <c r="A615" i="7"/>
  <c r="B615" i="7" s="1"/>
  <c r="S614" i="7"/>
  <c r="B614" i="7"/>
  <c r="BM614" i="7" s="1"/>
  <c r="BN614" i="7" s="1"/>
  <c r="A614" i="7"/>
  <c r="S613" i="7"/>
  <c r="A613" i="7"/>
  <c r="B613" i="7" s="1"/>
  <c r="BC612" i="7"/>
  <c r="BD612" i="7" s="1"/>
  <c r="AY612" i="7"/>
  <c r="AZ612" i="7" s="1"/>
  <c r="AM612" i="7"/>
  <c r="AN612" i="7" s="1"/>
  <c r="AI612" i="7"/>
  <c r="AJ612" i="7" s="1"/>
  <c r="W612" i="7"/>
  <c r="X612" i="7" s="1"/>
  <c r="S612" i="7"/>
  <c r="B612" i="7"/>
  <c r="BM612" i="7" s="1"/>
  <c r="BN612" i="7" s="1"/>
  <c r="A612" i="7"/>
  <c r="S611" i="7"/>
  <c r="B611" i="7"/>
  <c r="BK611" i="7" s="1"/>
  <c r="BL611" i="7" s="1"/>
  <c r="A611" i="7"/>
  <c r="S610" i="7"/>
  <c r="B610" i="7"/>
  <c r="BM610" i="7" s="1"/>
  <c r="BN610" i="7" s="1"/>
  <c r="A610" i="7"/>
  <c r="S609" i="7"/>
  <c r="A609" i="7"/>
  <c r="B609" i="7" s="1"/>
  <c r="BK608" i="7"/>
  <c r="BL608" i="7" s="1"/>
  <c r="S608" i="7"/>
  <c r="A608" i="7"/>
  <c r="B608" i="7" s="1"/>
  <c r="S607" i="7"/>
  <c r="A607" i="7"/>
  <c r="B607" i="7" s="1"/>
  <c r="S606" i="7"/>
  <c r="A606" i="7"/>
  <c r="B606" i="7" s="1"/>
  <c r="S605" i="7"/>
  <c r="A605" i="7"/>
  <c r="B605" i="7" s="1"/>
  <c r="BG604" i="7"/>
  <c r="BH604" i="7" s="1"/>
  <c r="AA604" i="7"/>
  <c r="AB604" i="7" s="1"/>
  <c r="S604" i="7"/>
  <c r="A604" i="7"/>
  <c r="B604" i="7" s="1"/>
  <c r="S603" i="7"/>
  <c r="A603" i="7"/>
  <c r="B603" i="7" s="1"/>
  <c r="Y602" i="7"/>
  <c r="Z602" i="7" s="1"/>
  <c r="S602" i="7"/>
  <c r="B602" i="7"/>
  <c r="BI602" i="7" s="1"/>
  <c r="BJ602" i="7" s="1"/>
  <c r="A602" i="7"/>
  <c r="S601" i="7"/>
  <c r="A601" i="7"/>
  <c r="B601" i="7" s="1"/>
  <c r="AQ600" i="7"/>
  <c r="AR600" i="7" s="1"/>
  <c r="Y600" i="7"/>
  <c r="Z600" i="7" s="1"/>
  <c r="W600" i="7"/>
  <c r="S600" i="7"/>
  <c r="A600" i="7"/>
  <c r="B600" i="7" s="1"/>
  <c r="S599" i="7"/>
  <c r="A599" i="7"/>
  <c r="B599" i="7" s="1"/>
  <c r="S598" i="7"/>
  <c r="A598" i="7"/>
  <c r="B598" i="7" s="1"/>
  <c r="AM597" i="7"/>
  <c r="AN597" i="7" s="1"/>
  <c r="S597" i="7"/>
  <c r="A597" i="7"/>
  <c r="B597" i="7" s="1"/>
  <c r="BI596" i="7"/>
  <c r="BJ596" i="7" s="1"/>
  <c r="BG596" i="7"/>
  <c r="BH596" i="7" s="1"/>
  <c r="AQ596" i="7"/>
  <c r="AR596" i="7" s="1"/>
  <c r="AO596" i="7"/>
  <c r="AP596" i="7" s="1"/>
  <c r="Y596" i="7"/>
  <c r="Z596" i="7" s="1"/>
  <c r="W596" i="7"/>
  <c r="S596" i="7"/>
  <c r="A596" i="7"/>
  <c r="B596" i="7" s="1"/>
  <c r="S595" i="7"/>
  <c r="B595" i="7"/>
  <c r="BK595" i="7" s="1"/>
  <c r="BL595" i="7" s="1"/>
  <c r="A595" i="7"/>
  <c r="S594" i="7"/>
  <c r="B594" i="7"/>
  <c r="BM594" i="7" s="1"/>
  <c r="BN594" i="7" s="1"/>
  <c r="A594" i="7"/>
  <c r="S593" i="7"/>
  <c r="A593" i="7"/>
  <c r="B593" i="7" s="1"/>
  <c r="S592" i="7"/>
  <c r="A592" i="7"/>
  <c r="B592" i="7" s="1"/>
  <c r="S591" i="7"/>
  <c r="A591" i="7"/>
  <c r="B591" i="7" s="1"/>
  <c r="BK591" i="7" s="1"/>
  <c r="BL591" i="7" s="1"/>
  <c r="S590" i="7"/>
  <c r="A590" i="7"/>
  <c r="B590" i="7" s="1"/>
  <c r="S589" i="7"/>
  <c r="A589" i="7"/>
  <c r="B589" i="7" s="1"/>
  <c r="S588" i="7"/>
  <c r="A588" i="7"/>
  <c r="B588" i="7" s="1"/>
  <c r="S587" i="7"/>
  <c r="B587" i="7"/>
  <c r="BK587" i="7" s="1"/>
  <c r="BL587" i="7" s="1"/>
  <c r="A587" i="7"/>
  <c r="S586" i="7"/>
  <c r="A586" i="7"/>
  <c r="B586" i="7" s="1"/>
  <c r="S585" i="7"/>
  <c r="A585" i="7"/>
  <c r="B585" i="7" s="1"/>
  <c r="S584" i="7"/>
  <c r="A584" i="7"/>
  <c r="B584" i="7" s="1"/>
  <c r="S583" i="7"/>
  <c r="B583" i="7"/>
  <c r="BK583" i="7" s="1"/>
  <c r="BL583" i="7" s="1"/>
  <c r="A583" i="7"/>
  <c r="S582" i="7"/>
  <c r="A582" i="7"/>
  <c r="B582" i="7" s="1"/>
  <c r="S581" i="7"/>
  <c r="A581" i="7"/>
  <c r="B581" i="7" s="1"/>
  <c r="S580" i="7"/>
  <c r="A580" i="7"/>
  <c r="B580" i="7" s="1"/>
  <c r="S579" i="7"/>
  <c r="A579" i="7"/>
  <c r="B579" i="7" s="1"/>
  <c r="BK579" i="7" s="1"/>
  <c r="BL579" i="7" s="1"/>
  <c r="S578" i="7"/>
  <c r="A578" i="7"/>
  <c r="B578" i="7" s="1"/>
  <c r="S577" i="7"/>
  <c r="A577" i="7"/>
  <c r="B577" i="7" s="1"/>
  <c r="S576" i="7"/>
  <c r="A576" i="7"/>
  <c r="B576" i="7" s="1"/>
  <c r="S575" i="7"/>
  <c r="A575" i="7"/>
  <c r="B575" i="7" s="1"/>
  <c r="BK575" i="7" s="1"/>
  <c r="BL575" i="7" s="1"/>
  <c r="S574" i="7"/>
  <c r="A574" i="7"/>
  <c r="B574" i="7" s="1"/>
  <c r="S573" i="7"/>
  <c r="A573" i="7"/>
  <c r="B573" i="7" s="1"/>
  <c r="S572" i="7"/>
  <c r="A572" i="7"/>
  <c r="B572" i="7" s="1"/>
  <c r="S571" i="7"/>
  <c r="B571" i="7"/>
  <c r="BK571" i="7" s="1"/>
  <c r="BL571" i="7" s="1"/>
  <c r="A571" i="7"/>
  <c r="S570" i="7"/>
  <c r="A570" i="7"/>
  <c r="B570" i="7" s="1"/>
  <c r="S569" i="7"/>
  <c r="A569" i="7"/>
  <c r="B569" i="7" s="1"/>
  <c r="S568" i="7"/>
  <c r="A568" i="7"/>
  <c r="B568" i="7" s="1"/>
  <c r="S567" i="7"/>
  <c r="B567" i="7"/>
  <c r="BK567" i="7" s="1"/>
  <c r="BL567" i="7" s="1"/>
  <c r="A567" i="7"/>
  <c r="S566" i="7"/>
  <c r="A566" i="7"/>
  <c r="B566" i="7" s="1"/>
  <c r="S565" i="7"/>
  <c r="A565" i="7"/>
  <c r="B565" i="7" s="1"/>
  <c r="S564" i="7"/>
  <c r="A564" i="7"/>
  <c r="B564" i="7" s="1"/>
  <c r="S563" i="7"/>
  <c r="A563" i="7"/>
  <c r="B563" i="7" s="1"/>
  <c r="BK563" i="7" s="1"/>
  <c r="BL563" i="7" s="1"/>
  <c r="S562" i="7"/>
  <c r="A562" i="7"/>
  <c r="B562" i="7" s="1"/>
  <c r="S561" i="7"/>
  <c r="A561" i="7"/>
  <c r="B561" i="7" s="1"/>
  <c r="S560" i="7"/>
  <c r="A560" i="7"/>
  <c r="B560" i="7" s="1"/>
  <c r="S559" i="7"/>
  <c r="B559" i="7"/>
  <c r="BK559" i="7" s="1"/>
  <c r="BL559" i="7" s="1"/>
  <c r="A559" i="7"/>
  <c r="S558" i="7"/>
  <c r="A558" i="7"/>
  <c r="B558" i="7" s="1"/>
  <c r="S557" i="7"/>
  <c r="A557" i="7"/>
  <c r="B557" i="7" s="1"/>
  <c r="S556" i="7"/>
  <c r="A556" i="7"/>
  <c r="B556" i="7" s="1"/>
  <c r="S555" i="7"/>
  <c r="B555" i="7"/>
  <c r="BK555" i="7" s="1"/>
  <c r="BL555" i="7" s="1"/>
  <c r="A555" i="7"/>
  <c r="S554" i="7"/>
  <c r="A554" i="7"/>
  <c r="B554" i="7" s="1"/>
  <c r="S553" i="7"/>
  <c r="A553" i="7"/>
  <c r="B553" i="7" s="1"/>
  <c r="S552" i="7"/>
  <c r="A552" i="7"/>
  <c r="B552" i="7" s="1"/>
  <c r="S551" i="7"/>
  <c r="B551" i="7"/>
  <c r="BK551" i="7" s="1"/>
  <c r="BL551" i="7" s="1"/>
  <c r="A551" i="7"/>
  <c r="S550" i="7"/>
  <c r="A550" i="7"/>
  <c r="B550" i="7" s="1"/>
  <c r="S549" i="7"/>
  <c r="A549" i="7"/>
  <c r="B549" i="7" s="1"/>
  <c r="S548" i="7"/>
  <c r="A548" i="7"/>
  <c r="B548" i="7" s="1"/>
  <c r="S547" i="7"/>
  <c r="A547" i="7"/>
  <c r="B547" i="7" s="1"/>
  <c r="BK547" i="7" s="1"/>
  <c r="BL547" i="7" s="1"/>
  <c r="S546" i="7"/>
  <c r="A546" i="7"/>
  <c r="B546" i="7" s="1"/>
  <c r="S545" i="7"/>
  <c r="A545" i="7"/>
  <c r="B545" i="7" s="1"/>
  <c r="S544" i="7"/>
  <c r="A544" i="7"/>
  <c r="B544" i="7" s="1"/>
  <c r="S543" i="7"/>
  <c r="A543" i="7"/>
  <c r="B543" i="7" s="1"/>
  <c r="BK543" i="7" s="1"/>
  <c r="BL543" i="7" s="1"/>
  <c r="S542" i="7"/>
  <c r="A542" i="7"/>
  <c r="B542" i="7" s="1"/>
  <c r="S541" i="7"/>
  <c r="A541" i="7"/>
  <c r="B541" i="7" s="1"/>
  <c r="S540" i="7"/>
  <c r="A540" i="7"/>
  <c r="B540" i="7" s="1"/>
  <c r="S539" i="7"/>
  <c r="B539" i="7"/>
  <c r="BK539" i="7" s="1"/>
  <c r="BL539" i="7" s="1"/>
  <c r="A539" i="7"/>
  <c r="S538" i="7"/>
  <c r="A538" i="7"/>
  <c r="B538" i="7" s="1"/>
  <c r="S537" i="7"/>
  <c r="A537" i="7"/>
  <c r="B537" i="7" s="1"/>
  <c r="S536" i="7"/>
  <c r="A536" i="7"/>
  <c r="B536" i="7" s="1"/>
  <c r="S535" i="7"/>
  <c r="B535" i="7"/>
  <c r="BK535" i="7" s="1"/>
  <c r="BL535" i="7" s="1"/>
  <c r="A535" i="7"/>
  <c r="S534" i="7"/>
  <c r="A534" i="7"/>
  <c r="B534" i="7" s="1"/>
  <c r="S533" i="7"/>
  <c r="A533" i="7"/>
  <c r="B533" i="7" s="1"/>
  <c r="S532" i="7"/>
  <c r="A532" i="7"/>
  <c r="B532" i="7" s="1"/>
  <c r="S531" i="7"/>
  <c r="A531" i="7"/>
  <c r="B531" i="7" s="1"/>
  <c r="BK531" i="7" s="1"/>
  <c r="BL531" i="7" s="1"/>
  <c r="S530" i="7"/>
  <c r="A530" i="7"/>
  <c r="B530" i="7" s="1"/>
  <c r="S529" i="7"/>
  <c r="A529" i="7"/>
  <c r="B529" i="7" s="1"/>
  <c r="S528" i="7"/>
  <c r="A528" i="7"/>
  <c r="B528" i="7" s="1"/>
  <c r="S527" i="7"/>
  <c r="A527" i="7"/>
  <c r="B527" i="7" s="1"/>
  <c r="BK527" i="7" s="1"/>
  <c r="BL527" i="7" s="1"/>
  <c r="S526" i="7"/>
  <c r="A526" i="7"/>
  <c r="B526" i="7" s="1"/>
  <c r="S525" i="7"/>
  <c r="A525" i="7"/>
  <c r="B525" i="7" s="1"/>
  <c r="S524" i="7"/>
  <c r="A524" i="7"/>
  <c r="B524" i="7" s="1"/>
  <c r="S523" i="7"/>
  <c r="A523" i="7"/>
  <c r="B523" i="7" s="1"/>
  <c r="S522" i="7"/>
  <c r="A522" i="7"/>
  <c r="B522" i="7" s="1"/>
  <c r="S521" i="7"/>
  <c r="A521" i="7"/>
  <c r="B521" i="7" s="1"/>
  <c r="S520" i="7"/>
  <c r="A520" i="7"/>
  <c r="B520" i="7" s="1"/>
  <c r="S519" i="7"/>
  <c r="A519" i="7"/>
  <c r="B519" i="7" s="1"/>
  <c r="S518" i="7"/>
  <c r="A518" i="7"/>
  <c r="B518" i="7" s="1"/>
  <c r="S517" i="7"/>
  <c r="A517" i="7"/>
  <c r="B517" i="7" s="1"/>
  <c r="S516" i="7"/>
  <c r="A516" i="7"/>
  <c r="B516" i="7" s="1"/>
  <c r="S515" i="7"/>
  <c r="A515" i="7"/>
  <c r="B515" i="7" s="1"/>
  <c r="S514" i="7"/>
  <c r="A514" i="7"/>
  <c r="B514" i="7" s="1"/>
  <c r="S513" i="7"/>
  <c r="A513" i="7"/>
  <c r="B513" i="7" s="1"/>
  <c r="S512" i="7"/>
  <c r="A512" i="7"/>
  <c r="B512" i="7" s="1"/>
  <c r="S511" i="7"/>
  <c r="B511" i="7"/>
  <c r="BK511" i="7" s="1"/>
  <c r="BL511" i="7" s="1"/>
  <c r="A511" i="7"/>
  <c r="S510" i="7"/>
  <c r="A510" i="7"/>
  <c r="B510" i="7" s="1"/>
  <c r="S509" i="7"/>
  <c r="A509" i="7"/>
  <c r="B509" i="7" s="1"/>
  <c r="S508" i="7"/>
  <c r="A508" i="7"/>
  <c r="B508" i="7" s="1"/>
  <c r="S507" i="7"/>
  <c r="B507" i="7"/>
  <c r="BK507" i="7" s="1"/>
  <c r="BL507" i="7" s="1"/>
  <c r="A507" i="7"/>
  <c r="S506" i="7"/>
  <c r="A506" i="7"/>
  <c r="B506" i="7" s="1"/>
  <c r="S505" i="7"/>
  <c r="A505" i="7"/>
  <c r="B505" i="7" s="1"/>
  <c r="S504" i="7"/>
  <c r="A504" i="7"/>
  <c r="B504" i="7" s="1"/>
  <c r="S503" i="7"/>
  <c r="A503" i="7"/>
  <c r="B503" i="7" s="1"/>
  <c r="BK503" i="7" s="1"/>
  <c r="BL503" i="7" s="1"/>
  <c r="S502" i="7"/>
  <c r="A502" i="7"/>
  <c r="B502" i="7" s="1"/>
  <c r="BG501" i="7"/>
  <c r="BH501" i="7" s="1"/>
  <c r="AA501" i="7"/>
  <c r="AB501" i="7" s="1"/>
  <c r="S501" i="7"/>
  <c r="A501" i="7"/>
  <c r="B501" i="7" s="1"/>
  <c r="AQ501" i="7" s="1"/>
  <c r="AR501" i="7" s="1"/>
  <c r="S500" i="7"/>
  <c r="A500" i="7"/>
  <c r="B500" i="7" s="1"/>
  <c r="S499" i="7"/>
  <c r="A499" i="7"/>
  <c r="B499" i="7" s="1"/>
  <c r="S498" i="7"/>
  <c r="A498" i="7"/>
  <c r="B498" i="7" s="1"/>
  <c r="BG497" i="7"/>
  <c r="BH497" i="7" s="1"/>
  <c r="BC497" i="7"/>
  <c r="BD497" i="7" s="1"/>
  <c r="AQ497" i="7"/>
  <c r="AR497" i="7" s="1"/>
  <c r="AA497" i="7"/>
  <c r="AB497" i="7" s="1"/>
  <c r="W497" i="7"/>
  <c r="S497" i="7"/>
  <c r="A497" i="7"/>
  <c r="B497" i="7" s="1"/>
  <c r="S496" i="7"/>
  <c r="B496" i="7"/>
  <c r="BK496" i="7" s="1"/>
  <c r="BL496" i="7" s="1"/>
  <c r="A496" i="7"/>
  <c r="S495" i="7"/>
  <c r="A495" i="7"/>
  <c r="B495" i="7" s="1"/>
  <c r="S494" i="7"/>
  <c r="A494" i="7"/>
  <c r="B494" i="7" s="1"/>
  <c r="S493" i="7"/>
  <c r="A493" i="7"/>
  <c r="B493" i="7" s="1"/>
  <c r="S492" i="7"/>
  <c r="A492" i="7"/>
  <c r="B492" i="7" s="1"/>
  <c r="BK492" i="7" s="1"/>
  <c r="BL492" i="7" s="1"/>
  <c r="S491" i="7"/>
  <c r="A491" i="7"/>
  <c r="B491" i="7" s="1"/>
  <c r="S490" i="7"/>
  <c r="A490" i="7"/>
  <c r="B490" i="7" s="1"/>
  <c r="S489" i="7"/>
  <c r="A489" i="7"/>
  <c r="B489" i="7" s="1"/>
  <c r="S488" i="7"/>
  <c r="B488" i="7"/>
  <c r="BK488" i="7" s="1"/>
  <c r="BL488" i="7" s="1"/>
  <c r="A488" i="7"/>
  <c r="S487" i="7"/>
  <c r="A487" i="7"/>
  <c r="B487" i="7" s="1"/>
  <c r="BG486" i="7"/>
  <c r="BH486" i="7" s="1"/>
  <c r="AY486" i="7"/>
  <c r="AZ486" i="7" s="1"/>
  <c r="AA486" i="7"/>
  <c r="AB486" i="7" s="1"/>
  <c r="W486" i="7"/>
  <c r="X486" i="7" s="1"/>
  <c r="S486" i="7"/>
  <c r="A486" i="7"/>
  <c r="B486" i="7" s="1"/>
  <c r="AQ486" i="7" s="1"/>
  <c r="AR486" i="7" s="1"/>
  <c r="S485" i="7"/>
  <c r="A485" i="7"/>
  <c r="B485" i="7" s="1"/>
  <c r="S484" i="7"/>
  <c r="A484" i="7"/>
  <c r="B484" i="7" s="1"/>
  <c r="S483" i="7"/>
  <c r="A483" i="7"/>
  <c r="B483" i="7" s="1"/>
  <c r="BK483" i="7" s="1"/>
  <c r="BL483" i="7" s="1"/>
  <c r="S482" i="7"/>
  <c r="A482" i="7"/>
  <c r="B482" i="7" s="1"/>
  <c r="BK482" i="7" s="1"/>
  <c r="BL482" i="7" s="1"/>
  <c r="AI481" i="7"/>
  <c r="AJ481" i="7" s="1"/>
  <c r="S481" i="7"/>
  <c r="A481" i="7"/>
  <c r="B481" i="7" s="1"/>
  <c r="AY481" i="7" s="1"/>
  <c r="AZ481" i="7" s="1"/>
  <c r="S480" i="7"/>
  <c r="A480" i="7"/>
  <c r="B480" i="7" s="1"/>
  <c r="S479" i="7"/>
  <c r="A479" i="7"/>
  <c r="B479" i="7" s="1"/>
  <c r="S478" i="7"/>
  <c r="A478" i="7"/>
  <c r="B478" i="7" s="1"/>
  <c r="S477" i="7"/>
  <c r="A477" i="7"/>
  <c r="B477" i="7" s="1"/>
  <c r="S476" i="7"/>
  <c r="A476" i="7"/>
  <c r="B476" i="7" s="1"/>
  <c r="S475" i="7"/>
  <c r="A475" i="7"/>
  <c r="B475" i="7" s="1"/>
  <c r="BM475" i="7" s="1"/>
  <c r="BN475" i="7" s="1"/>
  <c r="S474" i="7"/>
  <c r="A474" i="7"/>
  <c r="B474" i="7" s="1"/>
  <c r="S473" i="7"/>
  <c r="A473" i="7"/>
  <c r="B473" i="7" s="1"/>
  <c r="S472" i="7"/>
  <c r="A472" i="7"/>
  <c r="B472" i="7" s="1"/>
  <c r="S471" i="7"/>
  <c r="A471" i="7"/>
  <c r="B471" i="7" s="1"/>
  <c r="BM471" i="7" s="1"/>
  <c r="BN471" i="7" s="1"/>
  <c r="S470" i="7"/>
  <c r="A470" i="7"/>
  <c r="B470" i="7" s="1"/>
  <c r="S469" i="7"/>
  <c r="A469" i="7"/>
  <c r="B469" i="7" s="1"/>
  <c r="S468" i="7"/>
  <c r="A468" i="7"/>
  <c r="B468" i="7" s="1"/>
  <c r="S467" i="7"/>
  <c r="B467" i="7"/>
  <c r="BM467" i="7" s="1"/>
  <c r="BN467" i="7" s="1"/>
  <c r="A467" i="7"/>
  <c r="S466" i="7"/>
  <c r="A466" i="7"/>
  <c r="B466" i="7" s="1"/>
  <c r="S465" i="7"/>
  <c r="A465" i="7"/>
  <c r="B465" i="7" s="1"/>
  <c r="S464" i="7"/>
  <c r="A464" i="7"/>
  <c r="B464" i="7" s="1"/>
  <c r="S463" i="7"/>
  <c r="A463" i="7"/>
  <c r="B463" i="7" s="1"/>
  <c r="BM463" i="7" s="1"/>
  <c r="BN463" i="7" s="1"/>
  <c r="S462" i="7"/>
  <c r="A462" i="7"/>
  <c r="B462" i="7" s="1"/>
  <c r="S461" i="7"/>
  <c r="A461" i="7"/>
  <c r="B461" i="7" s="1"/>
  <c r="S460" i="7"/>
  <c r="A460" i="7"/>
  <c r="B460" i="7" s="1"/>
  <c r="S459" i="7"/>
  <c r="A459" i="7"/>
  <c r="B459" i="7" s="1"/>
  <c r="BM459" i="7" s="1"/>
  <c r="BN459" i="7" s="1"/>
  <c r="S458" i="7"/>
  <c r="A458" i="7"/>
  <c r="B458" i="7" s="1"/>
  <c r="S457" i="7"/>
  <c r="A457" i="7"/>
  <c r="B457" i="7" s="1"/>
  <c r="S456" i="7"/>
  <c r="A456" i="7"/>
  <c r="B456" i="7" s="1"/>
  <c r="S455" i="7"/>
  <c r="A455" i="7"/>
  <c r="B455" i="7" s="1"/>
  <c r="BM455" i="7" s="1"/>
  <c r="BN455" i="7" s="1"/>
  <c r="S454" i="7"/>
  <c r="A454" i="7"/>
  <c r="B454" i="7" s="1"/>
  <c r="S453" i="7"/>
  <c r="A453" i="7"/>
  <c r="B453" i="7" s="1"/>
  <c r="S452" i="7"/>
  <c r="A452" i="7"/>
  <c r="B452" i="7" s="1"/>
  <c r="S451" i="7"/>
  <c r="B451" i="7"/>
  <c r="BM451" i="7" s="1"/>
  <c r="BN451" i="7" s="1"/>
  <c r="A451" i="7"/>
  <c r="S450" i="7"/>
  <c r="A450" i="7"/>
  <c r="B450" i="7" s="1"/>
  <c r="S449" i="7"/>
  <c r="A449" i="7"/>
  <c r="B449" i="7" s="1"/>
  <c r="S448" i="7"/>
  <c r="A448" i="7"/>
  <c r="B448" i="7" s="1"/>
  <c r="S447" i="7"/>
  <c r="A447" i="7"/>
  <c r="B447" i="7" s="1"/>
  <c r="BM447" i="7" s="1"/>
  <c r="BN447" i="7" s="1"/>
  <c r="S446" i="7"/>
  <c r="A446" i="7"/>
  <c r="B446" i="7" s="1"/>
  <c r="S445" i="7"/>
  <c r="A445" i="7"/>
  <c r="B445" i="7" s="1"/>
  <c r="S444" i="7"/>
  <c r="A444" i="7"/>
  <c r="B444" i="7" s="1"/>
  <c r="S443" i="7"/>
  <c r="A443" i="7"/>
  <c r="B443" i="7" s="1"/>
  <c r="BM443" i="7" s="1"/>
  <c r="BN443" i="7" s="1"/>
  <c r="S442" i="7"/>
  <c r="A442" i="7"/>
  <c r="B442" i="7" s="1"/>
  <c r="S441" i="7"/>
  <c r="A441" i="7"/>
  <c r="B441" i="7" s="1"/>
  <c r="S440" i="7"/>
  <c r="A440" i="7"/>
  <c r="B440" i="7" s="1"/>
  <c r="S439" i="7"/>
  <c r="A439" i="7"/>
  <c r="B439" i="7" s="1"/>
  <c r="BM439" i="7" s="1"/>
  <c r="BN439" i="7" s="1"/>
  <c r="S438" i="7"/>
  <c r="A438" i="7"/>
  <c r="B438" i="7" s="1"/>
  <c r="S437" i="7"/>
  <c r="A437" i="7"/>
  <c r="B437" i="7" s="1"/>
  <c r="S436" i="7"/>
  <c r="A436" i="7"/>
  <c r="B436" i="7" s="1"/>
  <c r="S435" i="7"/>
  <c r="B435" i="7"/>
  <c r="BM435" i="7" s="1"/>
  <c r="BN435" i="7" s="1"/>
  <c r="A435" i="7"/>
  <c r="S434" i="7"/>
  <c r="A434" i="7"/>
  <c r="B434" i="7" s="1"/>
  <c r="S433" i="7"/>
  <c r="A433" i="7"/>
  <c r="B433" i="7" s="1"/>
  <c r="S432" i="7"/>
  <c r="A432" i="7"/>
  <c r="B432" i="7" s="1"/>
  <c r="S431" i="7"/>
  <c r="B431" i="7"/>
  <c r="BM431" i="7" s="1"/>
  <c r="BN431" i="7" s="1"/>
  <c r="A431" i="7"/>
  <c r="S430" i="7"/>
  <c r="A430" i="7"/>
  <c r="B430" i="7" s="1"/>
  <c r="S429" i="7"/>
  <c r="A429" i="7"/>
  <c r="B429" i="7" s="1"/>
  <c r="S428" i="7"/>
  <c r="A428" i="7"/>
  <c r="B428" i="7" s="1"/>
  <c r="S427" i="7"/>
  <c r="A427" i="7"/>
  <c r="B427" i="7" s="1"/>
  <c r="BM427" i="7" s="1"/>
  <c r="BN427" i="7" s="1"/>
  <c r="S426" i="7"/>
  <c r="A426" i="7"/>
  <c r="B426" i="7" s="1"/>
  <c r="S425" i="7"/>
  <c r="A425" i="7"/>
  <c r="B425" i="7" s="1"/>
  <c r="S424" i="7"/>
  <c r="A424" i="7"/>
  <c r="B424" i="7" s="1"/>
  <c r="S423" i="7"/>
  <c r="A423" i="7"/>
  <c r="B423" i="7" s="1"/>
  <c r="BM423" i="7" s="1"/>
  <c r="BN423" i="7" s="1"/>
  <c r="S422" i="7"/>
  <c r="A422" i="7"/>
  <c r="B422" i="7" s="1"/>
  <c r="S421" i="7"/>
  <c r="A421" i="7"/>
  <c r="B421" i="7" s="1"/>
  <c r="S420" i="7"/>
  <c r="A420" i="7"/>
  <c r="B420" i="7" s="1"/>
  <c r="S419" i="7"/>
  <c r="B419" i="7"/>
  <c r="BM419" i="7" s="1"/>
  <c r="BN419" i="7" s="1"/>
  <c r="A419" i="7"/>
  <c r="S418" i="7"/>
  <c r="A418" i="7"/>
  <c r="B418" i="7" s="1"/>
  <c r="S417" i="7"/>
  <c r="A417" i="7"/>
  <c r="B417" i="7" s="1"/>
  <c r="S416" i="7"/>
  <c r="A416" i="7"/>
  <c r="B416" i="7" s="1"/>
  <c r="S415" i="7"/>
  <c r="B415" i="7"/>
  <c r="BM415" i="7" s="1"/>
  <c r="BN415" i="7" s="1"/>
  <c r="A415" i="7"/>
  <c r="S414" i="7"/>
  <c r="A414" i="7"/>
  <c r="B414" i="7" s="1"/>
  <c r="S413" i="7"/>
  <c r="A413" i="7"/>
  <c r="B413" i="7" s="1"/>
  <c r="S412" i="7"/>
  <c r="A412" i="7"/>
  <c r="B412" i="7" s="1"/>
  <c r="S411" i="7"/>
  <c r="A411" i="7"/>
  <c r="B411" i="7" s="1"/>
  <c r="BM411" i="7" s="1"/>
  <c r="BN411" i="7" s="1"/>
  <c r="S410" i="7"/>
  <c r="A410" i="7"/>
  <c r="B410" i="7" s="1"/>
  <c r="S409" i="7"/>
  <c r="A409" i="7"/>
  <c r="B409" i="7" s="1"/>
  <c r="S408" i="7"/>
  <c r="A408" i="7"/>
  <c r="B408" i="7" s="1"/>
  <c r="S407" i="7"/>
  <c r="A407" i="7"/>
  <c r="B407" i="7" s="1"/>
  <c r="BM407" i="7" s="1"/>
  <c r="BN407" i="7" s="1"/>
  <c r="S406" i="7"/>
  <c r="A406" i="7"/>
  <c r="B406" i="7" s="1"/>
  <c r="S405" i="7"/>
  <c r="A405" i="7"/>
  <c r="B405" i="7" s="1"/>
  <c r="S404" i="7"/>
  <c r="A404" i="7"/>
  <c r="B404" i="7" s="1"/>
  <c r="S403" i="7"/>
  <c r="B403" i="7"/>
  <c r="BM403" i="7" s="1"/>
  <c r="BN403" i="7" s="1"/>
  <c r="A403" i="7"/>
  <c r="S402" i="7"/>
  <c r="A402" i="7"/>
  <c r="B402" i="7" s="1"/>
  <c r="S401" i="7"/>
  <c r="A401" i="7"/>
  <c r="B401" i="7" s="1"/>
  <c r="S400" i="7"/>
  <c r="A400" i="7"/>
  <c r="B400" i="7" s="1"/>
  <c r="S399" i="7"/>
  <c r="B399" i="7"/>
  <c r="BM399" i="7" s="1"/>
  <c r="BN399" i="7" s="1"/>
  <c r="A399" i="7"/>
  <c r="S398" i="7"/>
  <c r="A398" i="7"/>
  <c r="B398" i="7" s="1"/>
  <c r="S397" i="7"/>
  <c r="A397" i="7"/>
  <c r="B397" i="7" s="1"/>
  <c r="S396" i="7"/>
  <c r="A396" i="7"/>
  <c r="B396" i="7" s="1"/>
  <c r="S395" i="7"/>
  <c r="A395" i="7"/>
  <c r="B395" i="7" s="1"/>
  <c r="BM395" i="7" s="1"/>
  <c r="BN395" i="7" s="1"/>
  <c r="S394" i="7"/>
  <c r="A394" i="7"/>
  <c r="B394" i="7" s="1"/>
  <c r="S393" i="7"/>
  <c r="A393" i="7"/>
  <c r="B393" i="7" s="1"/>
  <c r="S392" i="7"/>
  <c r="A392" i="7"/>
  <c r="B392" i="7" s="1"/>
  <c r="S391" i="7"/>
  <c r="B391" i="7"/>
  <c r="BM391" i="7" s="1"/>
  <c r="BN391" i="7" s="1"/>
  <c r="A391" i="7"/>
  <c r="S390" i="7"/>
  <c r="A390" i="7"/>
  <c r="B390" i="7" s="1"/>
  <c r="S389" i="7"/>
  <c r="A389" i="7"/>
  <c r="B389" i="7" s="1"/>
  <c r="S388" i="7"/>
  <c r="A388" i="7"/>
  <c r="B388" i="7" s="1"/>
  <c r="S387" i="7"/>
  <c r="B387" i="7"/>
  <c r="BM387" i="7" s="1"/>
  <c r="BN387" i="7" s="1"/>
  <c r="A387" i="7"/>
  <c r="S386" i="7"/>
  <c r="A386" i="7"/>
  <c r="B386" i="7" s="1"/>
  <c r="S385" i="7"/>
  <c r="A385" i="7"/>
  <c r="B385" i="7" s="1"/>
  <c r="S384" i="7"/>
  <c r="A384" i="7"/>
  <c r="B384" i="7" s="1"/>
  <c r="S383" i="7"/>
  <c r="B383" i="7"/>
  <c r="BM383" i="7" s="1"/>
  <c r="BN383" i="7" s="1"/>
  <c r="A383" i="7"/>
  <c r="S382" i="7"/>
  <c r="A382" i="7"/>
  <c r="B382" i="7" s="1"/>
  <c r="S381" i="7"/>
  <c r="A381" i="7"/>
  <c r="B381" i="7" s="1"/>
  <c r="S380" i="7"/>
  <c r="A380" i="7"/>
  <c r="B380" i="7" s="1"/>
  <c r="S379" i="7"/>
  <c r="A379" i="7"/>
  <c r="B379" i="7" s="1"/>
  <c r="BM379" i="7" s="1"/>
  <c r="BN379" i="7" s="1"/>
  <c r="S378" i="7"/>
  <c r="A378" i="7"/>
  <c r="B378" i="7" s="1"/>
  <c r="S377" i="7"/>
  <c r="A377" i="7"/>
  <c r="B377" i="7" s="1"/>
  <c r="BG377" i="7" s="1"/>
  <c r="BH377" i="7" s="1"/>
  <c r="S376" i="7"/>
  <c r="A376" i="7"/>
  <c r="B376" i="7" s="1"/>
  <c r="S375" i="7"/>
  <c r="A375" i="7"/>
  <c r="B375" i="7" s="1"/>
  <c r="S374" i="7"/>
  <c r="A374" i="7"/>
  <c r="B374" i="7" s="1"/>
  <c r="BG373" i="7"/>
  <c r="BH373" i="7" s="1"/>
  <c r="AY373" i="7"/>
  <c r="AZ373" i="7" s="1"/>
  <c r="AA373" i="7"/>
  <c r="AB373" i="7" s="1"/>
  <c r="S373" i="7"/>
  <c r="A373" i="7"/>
  <c r="B373" i="7" s="1"/>
  <c r="AQ373" i="7" s="1"/>
  <c r="AR373" i="7" s="1"/>
  <c r="S372" i="7"/>
  <c r="A372" i="7"/>
  <c r="B372" i="7" s="1"/>
  <c r="BI371" i="7"/>
  <c r="BJ371" i="7" s="1"/>
  <c r="AS371" i="7"/>
  <c r="AT371" i="7" s="1"/>
  <c r="AO371" i="7"/>
  <c r="AP371" i="7" s="1"/>
  <c r="Y371" i="7"/>
  <c r="Z371" i="7" s="1"/>
  <c r="S371" i="7"/>
  <c r="B371" i="7"/>
  <c r="BE371" i="7" s="1"/>
  <c r="BF371" i="7" s="1"/>
  <c r="A371" i="7"/>
  <c r="S370" i="7"/>
  <c r="A370" i="7"/>
  <c r="B370" i="7" s="1"/>
  <c r="AM369" i="7"/>
  <c r="AN369" i="7" s="1"/>
  <c r="AI369" i="7"/>
  <c r="AJ369" i="7" s="1"/>
  <c r="S369" i="7"/>
  <c r="A369" i="7"/>
  <c r="B369" i="7" s="1"/>
  <c r="AM368" i="7"/>
  <c r="AN368" i="7" s="1"/>
  <c r="S368" i="7"/>
  <c r="A368" i="7"/>
  <c r="B368" i="7" s="1"/>
  <c r="BM367" i="7"/>
  <c r="BN367" i="7" s="1"/>
  <c r="S367" i="7"/>
  <c r="B367" i="7"/>
  <c r="A367" i="7"/>
  <c r="S366" i="7"/>
  <c r="A366" i="7"/>
  <c r="B366" i="7" s="1"/>
  <c r="S365" i="7"/>
  <c r="A365" i="7"/>
  <c r="B365" i="7" s="1"/>
  <c r="BK365" i="7" s="1"/>
  <c r="BL365" i="7" s="1"/>
  <c r="S364" i="7"/>
  <c r="A364" i="7"/>
  <c r="B364" i="7" s="1"/>
  <c r="BK364" i="7" s="1"/>
  <c r="BL364" i="7" s="1"/>
  <c r="S363" i="7"/>
  <c r="B363" i="7"/>
  <c r="BM363" i="7" s="1"/>
  <c r="BN363" i="7" s="1"/>
  <c r="A363" i="7"/>
  <c r="S362" i="7"/>
  <c r="B362" i="7"/>
  <c r="BG362" i="7" s="1"/>
  <c r="BH362" i="7" s="1"/>
  <c r="A362" i="7"/>
  <c r="S361" i="7"/>
  <c r="A361" i="7"/>
  <c r="B361" i="7" s="1"/>
  <c r="S360" i="7"/>
  <c r="A360" i="7"/>
  <c r="B360" i="7" s="1"/>
  <c r="S359" i="7"/>
  <c r="A359" i="7"/>
  <c r="B359" i="7" s="1"/>
  <c r="BK359" i="7" s="1"/>
  <c r="BL359" i="7" s="1"/>
  <c r="S358" i="7"/>
  <c r="A358" i="7"/>
  <c r="B358" i="7" s="1"/>
  <c r="BM358" i="7" s="1"/>
  <c r="BN358" i="7" s="1"/>
  <c r="S357" i="7"/>
  <c r="A357" i="7"/>
  <c r="B357" i="7" s="1"/>
  <c r="S356" i="7"/>
  <c r="A356" i="7"/>
  <c r="B356" i="7" s="1"/>
  <c r="S355" i="7"/>
  <c r="B355" i="7"/>
  <c r="BK355" i="7" s="1"/>
  <c r="BL355" i="7" s="1"/>
  <c r="A355" i="7"/>
  <c r="S354" i="7"/>
  <c r="A354" i="7"/>
  <c r="B354" i="7" s="1"/>
  <c r="BM354" i="7" s="1"/>
  <c r="BN354" i="7" s="1"/>
  <c r="S353" i="7"/>
  <c r="A353" i="7"/>
  <c r="B353" i="7" s="1"/>
  <c r="S352" i="7"/>
  <c r="A352" i="7"/>
  <c r="B352" i="7" s="1"/>
  <c r="S351" i="7"/>
  <c r="A351" i="7"/>
  <c r="B351" i="7" s="1"/>
  <c r="BK351" i="7" s="1"/>
  <c r="BL351" i="7" s="1"/>
  <c r="S350" i="7"/>
  <c r="A350" i="7"/>
  <c r="B350" i="7" s="1"/>
  <c r="BM350" i="7" s="1"/>
  <c r="BN350" i="7" s="1"/>
  <c r="S349" i="7"/>
  <c r="A349" i="7"/>
  <c r="B349" i="7" s="1"/>
  <c r="S348" i="7"/>
  <c r="A348" i="7"/>
  <c r="B348" i="7" s="1"/>
  <c r="S347" i="7"/>
  <c r="B347" i="7"/>
  <c r="BK347" i="7" s="1"/>
  <c r="BL347" i="7" s="1"/>
  <c r="A347" i="7"/>
  <c r="S346" i="7"/>
  <c r="B346" i="7"/>
  <c r="BM346" i="7" s="1"/>
  <c r="BN346" i="7" s="1"/>
  <c r="A346" i="7"/>
  <c r="S345" i="7"/>
  <c r="A345" i="7"/>
  <c r="B345" i="7" s="1"/>
  <c r="S344" i="7"/>
  <c r="A344" i="7"/>
  <c r="B344" i="7" s="1"/>
  <c r="S343" i="7"/>
  <c r="A343" i="7"/>
  <c r="B343" i="7" s="1"/>
  <c r="BK343" i="7" s="1"/>
  <c r="BL343" i="7" s="1"/>
  <c r="S342" i="7"/>
  <c r="A342" i="7"/>
  <c r="B342" i="7" s="1"/>
  <c r="BM342" i="7" s="1"/>
  <c r="BN342" i="7" s="1"/>
  <c r="S341" i="7"/>
  <c r="A341" i="7"/>
  <c r="B341" i="7" s="1"/>
  <c r="S340" i="7"/>
  <c r="A340" i="7"/>
  <c r="B340" i="7" s="1"/>
  <c r="S339" i="7"/>
  <c r="B339" i="7"/>
  <c r="BK339" i="7" s="1"/>
  <c r="BL339" i="7" s="1"/>
  <c r="A339" i="7"/>
  <c r="S338" i="7"/>
  <c r="A338" i="7"/>
  <c r="B338" i="7" s="1"/>
  <c r="BM338" i="7" s="1"/>
  <c r="BN338" i="7" s="1"/>
  <c r="S337" i="7"/>
  <c r="A337" i="7"/>
  <c r="B337" i="7" s="1"/>
  <c r="S336" i="7"/>
  <c r="A336" i="7"/>
  <c r="B336" i="7" s="1"/>
  <c r="S335" i="7"/>
  <c r="A335" i="7"/>
  <c r="B335" i="7" s="1"/>
  <c r="BK335" i="7" s="1"/>
  <c r="BL335" i="7" s="1"/>
  <c r="S334" i="7"/>
  <c r="A334" i="7"/>
  <c r="B334" i="7" s="1"/>
  <c r="BM334" i="7" s="1"/>
  <c r="BN334" i="7" s="1"/>
  <c r="S333" i="7"/>
  <c r="A333" i="7"/>
  <c r="B333" i="7" s="1"/>
  <c r="S332" i="7"/>
  <c r="A332" i="7"/>
  <c r="B332" i="7" s="1"/>
  <c r="S331" i="7"/>
  <c r="B331" i="7"/>
  <c r="BK331" i="7" s="1"/>
  <c r="BL331" i="7" s="1"/>
  <c r="A331" i="7"/>
  <c r="S330" i="7"/>
  <c r="B330" i="7"/>
  <c r="BM330" i="7" s="1"/>
  <c r="BN330" i="7" s="1"/>
  <c r="A330" i="7"/>
  <c r="S329" i="7"/>
  <c r="A329" i="7"/>
  <c r="B329" i="7" s="1"/>
  <c r="S328" i="7"/>
  <c r="A328" i="7"/>
  <c r="B328" i="7" s="1"/>
  <c r="S327" i="7"/>
  <c r="A327" i="7"/>
  <c r="B327" i="7" s="1"/>
  <c r="BK327" i="7" s="1"/>
  <c r="BL327" i="7" s="1"/>
  <c r="S326" i="7"/>
  <c r="A326" i="7"/>
  <c r="B326" i="7" s="1"/>
  <c r="BM326" i="7" s="1"/>
  <c r="BN326" i="7" s="1"/>
  <c r="S325" i="7"/>
  <c r="A325" i="7"/>
  <c r="B325" i="7" s="1"/>
  <c r="S324" i="7"/>
  <c r="A324" i="7"/>
  <c r="B324" i="7" s="1"/>
  <c r="S323" i="7"/>
  <c r="B323" i="7"/>
  <c r="BK323" i="7" s="1"/>
  <c r="BL323" i="7" s="1"/>
  <c r="A323" i="7"/>
  <c r="S322" i="7"/>
  <c r="A322" i="7"/>
  <c r="B322" i="7" s="1"/>
  <c r="BM322" i="7" s="1"/>
  <c r="BN322" i="7" s="1"/>
  <c r="S321" i="7"/>
  <c r="A321" i="7"/>
  <c r="B321" i="7" s="1"/>
  <c r="S320" i="7"/>
  <c r="A320" i="7"/>
  <c r="B320" i="7" s="1"/>
  <c r="S319" i="7"/>
  <c r="A319" i="7"/>
  <c r="B319" i="7" s="1"/>
  <c r="BK319" i="7" s="1"/>
  <c r="BL319" i="7" s="1"/>
  <c r="S318" i="7"/>
  <c r="A318" i="7"/>
  <c r="B318" i="7" s="1"/>
  <c r="BM318" i="7" s="1"/>
  <c r="BN318" i="7" s="1"/>
  <c r="S317" i="7"/>
  <c r="A317" i="7"/>
  <c r="B317" i="7" s="1"/>
  <c r="S316" i="7"/>
  <c r="A316" i="7"/>
  <c r="B316" i="7" s="1"/>
  <c r="S315" i="7"/>
  <c r="B315" i="7"/>
  <c r="BK315" i="7" s="1"/>
  <c r="BL315" i="7" s="1"/>
  <c r="A315" i="7"/>
  <c r="S314" i="7"/>
  <c r="B314" i="7"/>
  <c r="BM314" i="7" s="1"/>
  <c r="BN314" i="7" s="1"/>
  <c r="A314" i="7"/>
  <c r="S313" i="7"/>
  <c r="A313" i="7"/>
  <c r="B313" i="7" s="1"/>
  <c r="S312" i="7"/>
  <c r="A312" i="7"/>
  <c r="B312" i="7" s="1"/>
  <c r="S311" i="7"/>
  <c r="A311" i="7"/>
  <c r="B311" i="7" s="1"/>
  <c r="BK311" i="7" s="1"/>
  <c r="BL311" i="7" s="1"/>
  <c r="S310" i="7"/>
  <c r="A310" i="7"/>
  <c r="B310" i="7" s="1"/>
  <c r="BM310" i="7" s="1"/>
  <c r="BN310" i="7" s="1"/>
  <c r="S309" i="7"/>
  <c r="A309" i="7"/>
  <c r="B309" i="7" s="1"/>
  <c r="S308" i="7"/>
  <c r="A308" i="7"/>
  <c r="B308" i="7" s="1"/>
  <c r="S307" i="7"/>
  <c r="B307" i="7"/>
  <c r="BK307" i="7" s="1"/>
  <c r="BL307" i="7" s="1"/>
  <c r="A307" i="7"/>
  <c r="S306" i="7"/>
  <c r="A306" i="7"/>
  <c r="B306" i="7" s="1"/>
  <c r="BM306" i="7" s="1"/>
  <c r="BN306" i="7" s="1"/>
  <c r="S305" i="7"/>
  <c r="A305" i="7"/>
  <c r="B305" i="7" s="1"/>
  <c r="S304" i="7"/>
  <c r="A304" i="7"/>
  <c r="B304" i="7" s="1"/>
  <c r="S303" i="7"/>
  <c r="A303" i="7"/>
  <c r="B303" i="7" s="1"/>
  <c r="BK303" i="7" s="1"/>
  <c r="BL303" i="7" s="1"/>
  <c r="S302" i="7"/>
  <c r="A302" i="7"/>
  <c r="B302" i="7" s="1"/>
  <c r="S301" i="7"/>
  <c r="A301" i="7"/>
  <c r="B301" i="7" s="1"/>
  <c r="S300" i="7"/>
  <c r="A300" i="7"/>
  <c r="B300" i="7" s="1"/>
  <c r="S299" i="7"/>
  <c r="B299" i="7"/>
  <c r="BK299" i="7" s="1"/>
  <c r="BL299" i="7" s="1"/>
  <c r="A299" i="7"/>
  <c r="S298" i="7"/>
  <c r="A298" i="7"/>
  <c r="B298" i="7" s="1"/>
  <c r="S297" i="7"/>
  <c r="A297" i="7"/>
  <c r="B297" i="7" s="1"/>
  <c r="S296" i="7"/>
  <c r="A296" i="7"/>
  <c r="B296" i="7" s="1"/>
  <c r="S295" i="7"/>
  <c r="B295" i="7"/>
  <c r="BK295" i="7" s="1"/>
  <c r="BL295" i="7" s="1"/>
  <c r="A295" i="7"/>
  <c r="S294" i="7"/>
  <c r="A294" i="7"/>
  <c r="B294" i="7" s="1"/>
  <c r="S293" i="7"/>
  <c r="A293" i="7"/>
  <c r="B293" i="7" s="1"/>
  <c r="S292" i="7"/>
  <c r="A292" i="7"/>
  <c r="B292" i="7" s="1"/>
  <c r="S291" i="7"/>
  <c r="A291" i="7"/>
  <c r="B291" i="7" s="1"/>
  <c r="BK291" i="7" s="1"/>
  <c r="BL291" i="7" s="1"/>
  <c r="S290" i="7"/>
  <c r="A290" i="7"/>
  <c r="B290" i="7" s="1"/>
  <c r="AM289" i="7"/>
  <c r="AN289" i="7" s="1"/>
  <c r="S289" i="7"/>
  <c r="A289" i="7"/>
  <c r="B289" i="7" s="1"/>
  <c r="S288" i="7"/>
  <c r="A288" i="7"/>
  <c r="B288" i="7" s="1"/>
  <c r="S287" i="7"/>
  <c r="A287" i="7"/>
  <c r="B287" i="7" s="1"/>
  <c r="BK287" i="7" s="1"/>
  <c r="BL287" i="7" s="1"/>
  <c r="S286" i="7"/>
  <c r="A286" i="7"/>
  <c r="B286" i="7" s="1"/>
  <c r="BG285" i="7"/>
  <c r="BH285" i="7" s="1"/>
  <c r="BC285" i="7"/>
  <c r="BD285" i="7" s="1"/>
  <c r="AQ285" i="7"/>
  <c r="AR285" i="7" s="1"/>
  <c r="AA285" i="7"/>
  <c r="AB285" i="7" s="1"/>
  <c r="W285" i="7"/>
  <c r="X285" i="7" s="1"/>
  <c r="S285" i="7"/>
  <c r="A285" i="7"/>
  <c r="B285" i="7" s="1"/>
  <c r="S284" i="7"/>
  <c r="A284" i="7"/>
  <c r="B284" i="7" s="1"/>
  <c r="S283" i="7"/>
  <c r="A283" i="7"/>
  <c r="B283" i="7" s="1"/>
  <c r="BK283" i="7" s="1"/>
  <c r="BL283" i="7" s="1"/>
  <c r="S282" i="7"/>
  <c r="A282" i="7"/>
  <c r="B282" i="7" s="1"/>
  <c r="BG281" i="7"/>
  <c r="BH281" i="7" s="1"/>
  <c r="AU281" i="7"/>
  <c r="AV281" i="7" s="1"/>
  <c r="AA281" i="7"/>
  <c r="AB281" i="7" s="1"/>
  <c r="S281" i="7"/>
  <c r="B281" i="7"/>
  <c r="BK281" i="7" s="1"/>
  <c r="BL281" i="7" s="1"/>
  <c r="A281" i="7"/>
  <c r="S280" i="7"/>
  <c r="A280" i="7"/>
  <c r="B280" i="7" s="1"/>
  <c r="S279" i="7"/>
  <c r="B279" i="7"/>
  <c r="BK279" i="7" s="1"/>
  <c r="BL279" i="7" s="1"/>
  <c r="A279" i="7"/>
  <c r="S278" i="7"/>
  <c r="A278" i="7"/>
  <c r="B278" i="7" s="1"/>
  <c r="AU277" i="7"/>
  <c r="AV277" i="7" s="1"/>
  <c r="S277" i="7"/>
  <c r="B277" i="7"/>
  <c r="A277" i="7"/>
  <c r="S276" i="7"/>
  <c r="A276" i="7"/>
  <c r="B276" i="7" s="1"/>
  <c r="S275" i="7"/>
  <c r="A275" i="7"/>
  <c r="B275" i="7" s="1"/>
  <c r="BK275" i="7" s="1"/>
  <c r="BL275" i="7" s="1"/>
  <c r="S274" i="7"/>
  <c r="A274" i="7"/>
  <c r="B274" i="7" s="1"/>
  <c r="BC273" i="7"/>
  <c r="BD273" i="7" s="1"/>
  <c r="AY273" i="7"/>
  <c r="AZ273" i="7" s="1"/>
  <c r="AI273" i="7"/>
  <c r="AJ273" i="7" s="1"/>
  <c r="W273" i="7"/>
  <c r="X273" i="7" s="1"/>
  <c r="S273" i="7"/>
  <c r="A273" i="7"/>
  <c r="B273" i="7" s="1"/>
  <c r="S272" i="7"/>
  <c r="A272" i="7"/>
  <c r="B272" i="7" s="1"/>
  <c r="S271" i="7"/>
  <c r="A271" i="7"/>
  <c r="B271" i="7" s="1"/>
  <c r="BK271" i="7" s="1"/>
  <c r="BL271" i="7" s="1"/>
  <c r="S270" i="7"/>
  <c r="A270" i="7"/>
  <c r="B270" i="7" s="1"/>
  <c r="S269" i="7"/>
  <c r="A269" i="7"/>
  <c r="B269" i="7" s="1"/>
  <c r="S268" i="7"/>
  <c r="A268" i="7"/>
  <c r="B268" i="7" s="1"/>
  <c r="S267" i="7"/>
  <c r="B267" i="7"/>
  <c r="BK267" i="7" s="1"/>
  <c r="BL267" i="7" s="1"/>
  <c r="A267" i="7"/>
  <c r="S266" i="7"/>
  <c r="A266" i="7"/>
  <c r="B266" i="7" s="1"/>
  <c r="BK265" i="7"/>
  <c r="BL265" i="7" s="1"/>
  <c r="AE265" i="7"/>
  <c r="AF265" i="7" s="1"/>
  <c r="S265" i="7"/>
  <c r="A265" i="7"/>
  <c r="B265" i="7" s="1"/>
  <c r="S264" i="7"/>
  <c r="A264" i="7"/>
  <c r="B264" i="7" s="1"/>
  <c r="S263" i="7"/>
  <c r="B263" i="7"/>
  <c r="BK263" i="7" s="1"/>
  <c r="BL263" i="7" s="1"/>
  <c r="A263" i="7"/>
  <c r="S262" i="7"/>
  <c r="A262" i="7"/>
  <c r="B262" i="7" s="1"/>
  <c r="BK261" i="7"/>
  <c r="BL261" i="7" s="1"/>
  <c r="AY261" i="7"/>
  <c r="AZ261" i="7" s="1"/>
  <c r="AI261" i="7"/>
  <c r="AJ261" i="7" s="1"/>
  <c r="AE261" i="7"/>
  <c r="AF261" i="7" s="1"/>
  <c r="S261" i="7"/>
  <c r="B261" i="7"/>
  <c r="A261" i="7"/>
  <c r="S260" i="7"/>
  <c r="A260" i="7"/>
  <c r="B260" i="7" s="1"/>
  <c r="AK259" i="7"/>
  <c r="AL259" i="7" s="1"/>
  <c r="AC259" i="7"/>
  <c r="AD259" i="7" s="1"/>
  <c r="S259" i="7"/>
  <c r="A259" i="7"/>
  <c r="B259" i="7" s="1"/>
  <c r="S258" i="7"/>
  <c r="A258" i="7"/>
  <c r="B258" i="7" s="1"/>
  <c r="S257" i="7"/>
  <c r="A257" i="7"/>
  <c r="B257" i="7" s="1"/>
  <c r="S256" i="7"/>
  <c r="A256" i="7"/>
  <c r="B256" i="7" s="1"/>
  <c r="BE255" i="7"/>
  <c r="BF255" i="7" s="1"/>
  <c r="AW255" i="7"/>
  <c r="AX255" i="7" s="1"/>
  <c r="Y255" i="7"/>
  <c r="Z255" i="7" s="1"/>
  <c r="S255" i="7"/>
  <c r="B255" i="7"/>
  <c r="BK255" i="7" s="1"/>
  <c r="BL255" i="7" s="1"/>
  <c r="A255" i="7"/>
  <c r="S254" i="7"/>
  <c r="A254" i="7"/>
  <c r="B254" i="7" s="1"/>
  <c r="S253" i="7"/>
  <c r="A253" i="7"/>
  <c r="B253" i="7" s="1"/>
  <c r="BG253" i="7" s="1"/>
  <c r="BH253" i="7" s="1"/>
  <c r="S252" i="7"/>
  <c r="A252" i="7"/>
  <c r="B252" i="7" s="1"/>
  <c r="BA251" i="7"/>
  <c r="BB251" i="7" s="1"/>
  <c r="AS251" i="7"/>
  <c r="AT251" i="7" s="1"/>
  <c r="S251" i="7"/>
  <c r="B251" i="7"/>
  <c r="A251" i="7"/>
  <c r="S250" i="7"/>
  <c r="A250" i="7"/>
  <c r="B250" i="7" s="1"/>
  <c r="S249" i="7"/>
  <c r="A249" i="7"/>
  <c r="B249" i="7" s="1"/>
  <c r="S248" i="7"/>
  <c r="A248" i="7"/>
  <c r="B248" i="7" s="1"/>
  <c r="AG247" i="7"/>
  <c r="AH247" i="7" s="1"/>
  <c r="S247" i="7"/>
  <c r="A247" i="7"/>
  <c r="B247" i="7" s="1"/>
  <c r="S246" i="7"/>
  <c r="A246" i="7"/>
  <c r="B246" i="7" s="1"/>
  <c r="S245" i="7"/>
  <c r="A245" i="7"/>
  <c r="B245" i="7" s="1"/>
  <c r="BG245" i="7" s="1"/>
  <c r="BH245" i="7" s="1"/>
  <c r="S244" i="7"/>
  <c r="A244" i="7"/>
  <c r="B244" i="7" s="1"/>
  <c r="BA243" i="7"/>
  <c r="BB243" i="7" s="1"/>
  <c r="S243" i="7"/>
  <c r="A243" i="7"/>
  <c r="B243" i="7" s="1"/>
  <c r="S242" i="7"/>
  <c r="A242" i="7"/>
  <c r="B242" i="7" s="1"/>
  <c r="AM241" i="7"/>
  <c r="AN241" i="7" s="1"/>
  <c r="S241" i="7"/>
  <c r="B241" i="7"/>
  <c r="AU241" i="7" s="1"/>
  <c r="AV241" i="7" s="1"/>
  <c r="A241" i="7"/>
  <c r="S240" i="7"/>
  <c r="A240" i="7"/>
  <c r="B240" i="7" s="1"/>
  <c r="AG239" i="7"/>
  <c r="AH239" i="7" s="1"/>
  <c r="S239" i="7"/>
  <c r="B239" i="7"/>
  <c r="AO239" i="7" s="1"/>
  <c r="AP239" i="7" s="1"/>
  <c r="A239" i="7"/>
  <c r="S238" i="7"/>
  <c r="A238" i="7"/>
  <c r="B238" i="7" s="1"/>
  <c r="S237" i="7"/>
  <c r="B237" i="7"/>
  <c r="BG237" i="7" s="1"/>
  <c r="BH237" i="7" s="1"/>
  <c r="A237" i="7"/>
  <c r="S236" i="7"/>
  <c r="A236" i="7"/>
  <c r="B236" i="7" s="1"/>
  <c r="AK235" i="7"/>
  <c r="AL235" i="7" s="1"/>
  <c r="AC235" i="7"/>
  <c r="AD235" i="7" s="1"/>
  <c r="S235" i="7"/>
  <c r="A235" i="7"/>
  <c r="B235" i="7" s="1"/>
  <c r="S234" i="7"/>
  <c r="A234" i="7"/>
  <c r="B234" i="7" s="1"/>
  <c r="BC233" i="7"/>
  <c r="BD233" i="7" s="1"/>
  <c r="AU233" i="7"/>
  <c r="AV233" i="7" s="1"/>
  <c r="W233" i="7"/>
  <c r="X233" i="7" s="1"/>
  <c r="S233" i="7"/>
  <c r="B233" i="7"/>
  <c r="BI233" i="7" s="1"/>
  <c r="BJ233" i="7" s="1"/>
  <c r="A233" i="7"/>
  <c r="S232" i="7"/>
  <c r="A232" i="7"/>
  <c r="B232" i="7" s="1"/>
  <c r="S231" i="7"/>
  <c r="B231" i="7"/>
  <c r="A231" i="7"/>
  <c r="S230" i="7"/>
  <c r="A230" i="7"/>
  <c r="B230" i="7" s="1"/>
  <c r="S229" i="7"/>
  <c r="B229" i="7"/>
  <c r="BG229" i="7" s="1"/>
  <c r="BH229" i="7" s="1"/>
  <c r="A229" i="7"/>
  <c r="S228" i="7"/>
  <c r="A228" i="7"/>
  <c r="B228" i="7" s="1"/>
  <c r="S227" i="7"/>
  <c r="B227" i="7"/>
  <c r="A227" i="7"/>
  <c r="S226" i="7"/>
  <c r="A226" i="7"/>
  <c r="B226" i="7" s="1"/>
  <c r="BK225" i="7"/>
  <c r="BL225" i="7" s="1"/>
  <c r="W225" i="7"/>
  <c r="X225" i="7" s="1"/>
  <c r="S225" i="7"/>
  <c r="A225" i="7"/>
  <c r="B225" i="7" s="1"/>
  <c r="AE225" i="7" s="1"/>
  <c r="AF225" i="7" s="1"/>
  <c r="S224" i="7"/>
  <c r="A224" i="7"/>
  <c r="B224" i="7" s="1"/>
  <c r="BE223" i="7"/>
  <c r="BF223" i="7" s="1"/>
  <c r="AW223" i="7"/>
  <c r="AX223" i="7" s="1"/>
  <c r="Y223" i="7"/>
  <c r="Z223" i="7" s="1"/>
  <c r="S223" i="7"/>
  <c r="B223" i="7"/>
  <c r="BK223" i="7" s="1"/>
  <c r="BL223" i="7" s="1"/>
  <c r="A223" i="7"/>
  <c r="S222" i="7"/>
  <c r="A222" i="7"/>
  <c r="B222" i="7" s="1"/>
  <c r="S221" i="7"/>
  <c r="A221" i="7"/>
  <c r="B221" i="7" s="1"/>
  <c r="BG221" i="7" s="1"/>
  <c r="BH221" i="7" s="1"/>
  <c r="S220" i="7"/>
  <c r="A220" i="7"/>
  <c r="B220" i="7" s="1"/>
  <c r="BA219" i="7"/>
  <c r="BB219" i="7" s="1"/>
  <c r="S219" i="7"/>
  <c r="B219" i="7"/>
  <c r="A219" i="7"/>
  <c r="S218" i="7"/>
  <c r="A218" i="7"/>
  <c r="B218" i="7" s="1"/>
  <c r="S217" i="7"/>
  <c r="A217" i="7"/>
  <c r="B217" i="7" s="1"/>
  <c r="AM217" i="7" s="1"/>
  <c r="AN217" i="7" s="1"/>
  <c r="S216" i="7"/>
  <c r="A216" i="7"/>
  <c r="B216" i="7" s="1"/>
  <c r="BE215" i="7"/>
  <c r="BF215" i="7" s="1"/>
  <c r="S215" i="7"/>
  <c r="A215" i="7"/>
  <c r="B215" i="7" s="1"/>
  <c r="S214" i="7"/>
  <c r="A214" i="7"/>
  <c r="B214" i="7" s="1"/>
  <c r="S213" i="7"/>
  <c r="B213" i="7"/>
  <c r="BG213" i="7" s="1"/>
  <c r="BH213" i="7" s="1"/>
  <c r="A213" i="7"/>
  <c r="S212" i="7"/>
  <c r="A212" i="7"/>
  <c r="B212" i="7" s="1"/>
  <c r="S211" i="7"/>
  <c r="A211" i="7"/>
  <c r="B211" i="7" s="1"/>
  <c r="S210" i="7"/>
  <c r="A210" i="7"/>
  <c r="B210" i="7" s="1"/>
  <c r="S209" i="7"/>
  <c r="B209" i="7"/>
  <c r="A209" i="7"/>
  <c r="S208" i="7"/>
  <c r="A208" i="7"/>
  <c r="B208" i="7" s="1"/>
  <c r="BM207" i="7"/>
  <c r="BN207" i="7" s="1"/>
  <c r="S207" i="7"/>
  <c r="A207" i="7"/>
  <c r="B207" i="7" s="1"/>
  <c r="S206" i="7"/>
  <c r="A206" i="7"/>
  <c r="B206" i="7" s="1"/>
  <c r="S205" i="7"/>
  <c r="B205" i="7"/>
  <c r="BG205" i="7" s="1"/>
  <c r="BH205" i="7" s="1"/>
  <c r="A205" i="7"/>
  <c r="S204" i="7"/>
  <c r="A204" i="7"/>
  <c r="B204" i="7" s="1"/>
  <c r="BI203" i="7"/>
  <c r="BJ203" i="7" s="1"/>
  <c r="AC203" i="7"/>
  <c r="AD203" i="7" s="1"/>
  <c r="S203" i="7"/>
  <c r="A203" i="7"/>
  <c r="B203" i="7" s="1"/>
  <c r="S202" i="7"/>
  <c r="A202" i="7"/>
  <c r="B202" i="7" s="1"/>
  <c r="BC201" i="7"/>
  <c r="BD201" i="7" s="1"/>
  <c r="AU201" i="7"/>
  <c r="AV201" i="7" s="1"/>
  <c r="W201" i="7"/>
  <c r="X201" i="7" s="1"/>
  <c r="S201" i="7"/>
  <c r="B201" i="7"/>
  <c r="BI201" i="7" s="1"/>
  <c r="BJ201" i="7" s="1"/>
  <c r="A201" i="7"/>
  <c r="S200" i="7"/>
  <c r="A200" i="7"/>
  <c r="B200" i="7" s="1"/>
  <c r="S199" i="7"/>
  <c r="B199" i="7"/>
  <c r="A199" i="7"/>
  <c r="S198" i="7"/>
  <c r="A198" i="7"/>
  <c r="B198" i="7" s="1"/>
  <c r="S197" i="7"/>
  <c r="B197" i="7"/>
  <c r="BG197" i="7" s="1"/>
  <c r="BH197" i="7" s="1"/>
  <c r="A197" i="7"/>
  <c r="S196" i="7"/>
  <c r="A196" i="7"/>
  <c r="B196" i="7" s="1"/>
  <c r="AK195" i="7"/>
  <c r="AL195" i="7" s="1"/>
  <c r="S195" i="7"/>
  <c r="A195" i="7"/>
  <c r="B195" i="7" s="1"/>
  <c r="S194" i="7"/>
  <c r="A194" i="7"/>
  <c r="B194" i="7" s="1"/>
  <c r="S193" i="7"/>
  <c r="A193" i="7"/>
  <c r="B193" i="7" s="1"/>
  <c r="S192" i="7"/>
  <c r="A192" i="7"/>
  <c r="B192" i="7" s="1"/>
  <c r="BE191" i="7"/>
  <c r="BF191" i="7" s="1"/>
  <c r="AW191" i="7"/>
  <c r="AX191" i="7" s="1"/>
  <c r="Y191" i="7"/>
  <c r="Z191" i="7" s="1"/>
  <c r="S191" i="7"/>
  <c r="B191" i="7"/>
  <c r="BK191" i="7" s="1"/>
  <c r="BL191" i="7" s="1"/>
  <c r="A191" i="7"/>
  <c r="S190" i="7"/>
  <c r="A190" i="7"/>
  <c r="B190" i="7" s="1"/>
  <c r="S189" i="7"/>
  <c r="A189" i="7"/>
  <c r="B189" i="7" s="1"/>
  <c r="BG189" i="7" s="1"/>
  <c r="BH189" i="7" s="1"/>
  <c r="S188" i="7"/>
  <c r="A188" i="7"/>
  <c r="B188" i="7" s="1"/>
  <c r="AS187" i="7"/>
  <c r="AT187" i="7" s="1"/>
  <c r="S187" i="7"/>
  <c r="B187" i="7"/>
  <c r="A187" i="7"/>
  <c r="S186" i="7"/>
  <c r="A186" i="7"/>
  <c r="B186" i="7" s="1"/>
  <c r="S185" i="7"/>
  <c r="A185" i="7"/>
  <c r="B185" i="7" s="1"/>
  <c r="AE185" i="7" s="1"/>
  <c r="AF185" i="7" s="1"/>
  <c r="S184" i="7"/>
  <c r="A184" i="7"/>
  <c r="B184" i="7" s="1"/>
  <c r="BE183" i="7"/>
  <c r="BF183" i="7" s="1"/>
  <c r="Y183" i="7"/>
  <c r="Z183" i="7" s="1"/>
  <c r="S183" i="7"/>
  <c r="A183" i="7"/>
  <c r="B183" i="7" s="1"/>
  <c r="S182" i="7"/>
  <c r="A182" i="7"/>
  <c r="B182" i="7" s="1"/>
  <c r="S181" i="7"/>
  <c r="A181" i="7"/>
  <c r="B181" i="7" s="1"/>
  <c r="BG181" i="7" s="1"/>
  <c r="BH181" i="7" s="1"/>
  <c r="S180" i="7"/>
  <c r="A180" i="7"/>
  <c r="B180" i="7" s="1"/>
  <c r="BI179" i="7"/>
  <c r="BJ179" i="7" s="1"/>
  <c r="BA179" i="7"/>
  <c r="BB179" i="7" s="1"/>
  <c r="AC179" i="7"/>
  <c r="AD179" i="7" s="1"/>
  <c r="S179" i="7"/>
  <c r="B179" i="7"/>
  <c r="BG179" i="7" s="1"/>
  <c r="BH179" i="7" s="1"/>
  <c r="A179" i="7"/>
  <c r="S178" i="7"/>
  <c r="A178" i="7"/>
  <c r="B178" i="7" s="1"/>
  <c r="S177" i="7"/>
  <c r="B177" i="7"/>
  <c r="A177" i="7"/>
  <c r="S176" i="7"/>
  <c r="A176" i="7"/>
  <c r="B176" i="7" s="1"/>
  <c r="BM175" i="7"/>
  <c r="BN175" i="7" s="1"/>
  <c r="AG175" i="7"/>
  <c r="AH175" i="7" s="1"/>
  <c r="S175" i="7"/>
  <c r="A175" i="7"/>
  <c r="B175" i="7" s="1"/>
  <c r="S174" i="7"/>
  <c r="A174" i="7"/>
  <c r="B174" i="7" s="1"/>
  <c r="S173" i="7"/>
  <c r="B173" i="7"/>
  <c r="BG173" i="7" s="1"/>
  <c r="BH173" i="7" s="1"/>
  <c r="A173" i="7"/>
  <c r="S172" i="7"/>
  <c r="A172" i="7"/>
  <c r="B172" i="7" s="1"/>
  <c r="BI171" i="7"/>
  <c r="BJ171" i="7" s="1"/>
  <c r="AC171" i="7"/>
  <c r="AD171" i="7" s="1"/>
  <c r="S171" i="7"/>
  <c r="A171" i="7"/>
  <c r="B171" i="7" s="1"/>
  <c r="S170" i="7"/>
  <c r="A170" i="7"/>
  <c r="B170" i="7" s="1"/>
  <c r="BC169" i="7"/>
  <c r="BD169" i="7" s="1"/>
  <c r="AU169" i="7"/>
  <c r="AV169" i="7" s="1"/>
  <c r="W169" i="7"/>
  <c r="X169" i="7" s="1"/>
  <c r="S169" i="7"/>
  <c r="B169" i="7"/>
  <c r="BI169" i="7" s="1"/>
  <c r="BJ169" i="7" s="1"/>
  <c r="A169" i="7"/>
  <c r="S168" i="7"/>
  <c r="A168" i="7"/>
  <c r="B168" i="7" s="1"/>
  <c r="AO167" i="7"/>
  <c r="AP167" i="7" s="1"/>
  <c r="S167" i="7"/>
  <c r="B167" i="7"/>
  <c r="A167" i="7"/>
  <c r="S166" i="7"/>
  <c r="A166" i="7"/>
  <c r="B166" i="7" s="1"/>
  <c r="S165" i="7"/>
  <c r="B165" i="7"/>
  <c r="BG165" i="7" s="1"/>
  <c r="BH165" i="7" s="1"/>
  <c r="A165" i="7"/>
  <c r="S164" i="7"/>
  <c r="A164" i="7"/>
  <c r="B164" i="7" s="1"/>
  <c r="AK163" i="7"/>
  <c r="AL163" i="7" s="1"/>
  <c r="S163" i="7"/>
  <c r="A163" i="7"/>
  <c r="B163" i="7" s="1"/>
  <c r="S162" i="7"/>
  <c r="A162" i="7"/>
  <c r="B162" i="7" s="1"/>
  <c r="BC161" i="7"/>
  <c r="BD161" i="7" s="1"/>
  <c r="S161" i="7"/>
  <c r="A161" i="7"/>
  <c r="B161" i="7" s="1"/>
  <c r="S160" i="7"/>
  <c r="A160" i="7"/>
  <c r="B160" i="7" s="1"/>
  <c r="BE159" i="7"/>
  <c r="BF159" i="7" s="1"/>
  <c r="AW159" i="7"/>
  <c r="AX159" i="7" s="1"/>
  <c r="Y159" i="7"/>
  <c r="Z159" i="7" s="1"/>
  <c r="S159" i="7"/>
  <c r="B159" i="7"/>
  <c r="BK159" i="7" s="1"/>
  <c r="BL159" i="7" s="1"/>
  <c r="A159" i="7"/>
  <c r="S158" i="7"/>
  <c r="A158" i="7"/>
  <c r="B158" i="7" s="1"/>
  <c r="S157" i="7"/>
  <c r="A157" i="7"/>
  <c r="B157" i="7" s="1"/>
  <c r="BG157" i="7" s="1"/>
  <c r="BH157" i="7" s="1"/>
  <c r="S156" i="7"/>
  <c r="A156" i="7"/>
  <c r="B156" i="7" s="1"/>
  <c r="S155" i="7"/>
  <c r="B155" i="7"/>
  <c r="A155" i="7"/>
  <c r="S154" i="7"/>
  <c r="A154" i="7"/>
  <c r="B154" i="7" s="1"/>
  <c r="BK153" i="7"/>
  <c r="BL153" i="7" s="1"/>
  <c r="S153" i="7"/>
  <c r="A153" i="7"/>
  <c r="B153" i="7" s="1"/>
  <c r="S152" i="7"/>
  <c r="A152" i="7"/>
  <c r="B152" i="7" s="1"/>
  <c r="BE151" i="7"/>
  <c r="BF151" i="7" s="1"/>
  <c r="Y151" i="7"/>
  <c r="Z151" i="7" s="1"/>
  <c r="S151" i="7"/>
  <c r="A151" i="7"/>
  <c r="B151" i="7" s="1"/>
  <c r="S150" i="7"/>
  <c r="A150" i="7"/>
  <c r="B150" i="7" s="1"/>
  <c r="S149" i="7"/>
  <c r="A149" i="7"/>
  <c r="B149" i="7" s="1"/>
  <c r="BG149" i="7" s="1"/>
  <c r="BH149" i="7" s="1"/>
  <c r="S148" i="7"/>
  <c r="A148" i="7"/>
  <c r="B148" i="7" s="1"/>
  <c r="BI147" i="7"/>
  <c r="BJ147" i="7" s="1"/>
  <c r="BA147" i="7"/>
  <c r="BB147" i="7" s="1"/>
  <c r="AC147" i="7"/>
  <c r="AD147" i="7" s="1"/>
  <c r="S147" i="7"/>
  <c r="B147" i="7"/>
  <c r="BG147" i="7" s="1"/>
  <c r="BH147" i="7" s="1"/>
  <c r="A147" i="7"/>
  <c r="S146" i="7"/>
  <c r="A146" i="7"/>
  <c r="B146" i="7" s="1"/>
  <c r="AM145" i="7"/>
  <c r="AN145" i="7" s="1"/>
  <c r="S145" i="7"/>
  <c r="B145" i="7"/>
  <c r="A145" i="7"/>
  <c r="S144" i="7"/>
  <c r="A144" i="7"/>
  <c r="B144" i="7" s="1"/>
  <c r="S143" i="7"/>
  <c r="A143" i="7"/>
  <c r="B143" i="7" s="1"/>
  <c r="S142" i="7"/>
  <c r="A142" i="7"/>
  <c r="B142" i="7" s="1"/>
  <c r="S141" i="7"/>
  <c r="A141" i="7"/>
  <c r="B141" i="7" s="1"/>
  <c r="BG141" i="7" s="1"/>
  <c r="BH141" i="7" s="1"/>
  <c r="S140" i="7"/>
  <c r="A140" i="7"/>
  <c r="B140" i="7" s="1"/>
  <c r="BC139" i="7"/>
  <c r="BD139" i="7" s="1"/>
  <c r="W139" i="7"/>
  <c r="X139" i="7" s="1"/>
  <c r="S139" i="7"/>
  <c r="A139" i="7"/>
  <c r="B139" i="7" s="1"/>
  <c r="S138" i="7"/>
  <c r="A138" i="7"/>
  <c r="B138" i="7" s="1"/>
  <c r="S137" i="7"/>
  <c r="A137" i="7"/>
  <c r="B137" i="7" s="1"/>
  <c r="AY136" i="7"/>
  <c r="AZ136" i="7" s="1"/>
  <c r="S136" i="7"/>
  <c r="A136" i="7"/>
  <c r="B136" i="7" s="1"/>
  <c r="AI136" i="7" s="1"/>
  <c r="AJ136" i="7" s="1"/>
  <c r="BG135" i="7"/>
  <c r="BH135" i="7" s="1"/>
  <c r="BE135" i="7"/>
  <c r="BF135" i="7" s="1"/>
  <c r="AW135" i="7"/>
  <c r="AX135" i="7" s="1"/>
  <c r="AO135" i="7"/>
  <c r="AP135" i="7" s="1"/>
  <c r="AM135" i="7"/>
  <c r="AN135" i="7" s="1"/>
  <c r="AG135" i="7"/>
  <c r="AH135" i="7" s="1"/>
  <c r="AC135" i="7"/>
  <c r="AD135" i="7" s="1"/>
  <c r="W135" i="7"/>
  <c r="X135" i="7" s="1"/>
  <c r="S135" i="7"/>
  <c r="B135" i="7"/>
  <c r="BK135" i="7" s="1"/>
  <c r="BL135" i="7" s="1"/>
  <c r="A135" i="7"/>
  <c r="S134" i="7"/>
  <c r="A134" i="7"/>
  <c r="B134" i="7" s="1"/>
  <c r="S133" i="7"/>
  <c r="A133" i="7"/>
  <c r="B133" i="7" s="1"/>
  <c r="BC132" i="7"/>
  <c r="BD132" i="7" s="1"/>
  <c r="AY132" i="7"/>
  <c r="AZ132" i="7" s="1"/>
  <c r="W132" i="7"/>
  <c r="X132" i="7" s="1"/>
  <c r="S132" i="7"/>
  <c r="A132" i="7"/>
  <c r="B132" i="7" s="1"/>
  <c r="AM132" i="7" s="1"/>
  <c r="AN132" i="7" s="1"/>
  <c r="S131" i="7"/>
  <c r="B131" i="7"/>
  <c r="A131" i="7"/>
  <c r="S130" i="7"/>
  <c r="A130" i="7"/>
  <c r="B130" i="7" s="1"/>
  <c r="S129" i="7"/>
  <c r="A129" i="7"/>
  <c r="B129" i="7" s="1"/>
  <c r="BC128" i="7"/>
  <c r="BD128" i="7" s="1"/>
  <c r="AY128" i="7"/>
  <c r="AZ128" i="7" s="1"/>
  <c r="AM128" i="7"/>
  <c r="AN128" i="7" s="1"/>
  <c r="AI128" i="7"/>
  <c r="AJ128" i="7" s="1"/>
  <c r="W128" i="7"/>
  <c r="X128" i="7" s="1"/>
  <c r="S128" i="7"/>
  <c r="A128" i="7"/>
  <c r="B128" i="7" s="1"/>
  <c r="BG128" i="7" s="1"/>
  <c r="BH128" i="7" s="1"/>
  <c r="S127" i="7"/>
  <c r="B127" i="7"/>
  <c r="BK127" i="7" s="1"/>
  <c r="BL127" i="7" s="1"/>
  <c r="A127" i="7"/>
  <c r="S126" i="7"/>
  <c r="A126" i="7"/>
  <c r="B126" i="7" s="1"/>
  <c r="BE126" i="7" s="1"/>
  <c r="BF126" i="7" s="1"/>
  <c r="S125" i="7"/>
  <c r="A125" i="7"/>
  <c r="B125" i="7" s="1"/>
  <c r="S124" i="7"/>
  <c r="A124" i="7"/>
  <c r="B124" i="7" s="1"/>
  <c r="AA124" i="7" s="1"/>
  <c r="AB124" i="7" s="1"/>
  <c r="S123" i="7"/>
  <c r="A123" i="7"/>
  <c r="B123" i="7" s="1"/>
  <c r="AQ122" i="7"/>
  <c r="AR122" i="7" s="1"/>
  <c r="S122" i="7"/>
  <c r="A122" i="7"/>
  <c r="B122" i="7" s="1"/>
  <c r="BG122" i="7" s="1"/>
  <c r="BH122" i="7" s="1"/>
  <c r="S121" i="7"/>
  <c r="A121" i="7"/>
  <c r="B121" i="7" s="1"/>
  <c r="AQ120" i="7"/>
  <c r="AR120" i="7" s="1"/>
  <c r="AA120" i="7"/>
  <c r="AB120" i="7" s="1"/>
  <c r="S120" i="7"/>
  <c r="A120" i="7"/>
  <c r="B120" i="7" s="1"/>
  <c r="S119" i="7"/>
  <c r="A119" i="7"/>
  <c r="B119" i="7" s="1"/>
  <c r="AQ118" i="7"/>
  <c r="AR118" i="7" s="1"/>
  <c r="AA118" i="7"/>
  <c r="AB118" i="7" s="1"/>
  <c r="S118" i="7"/>
  <c r="A118" i="7"/>
  <c r="B118" i="7" s="1"/>
  <c r="S117" i="7"/>
  <c r="A117" i="7"/>
  <c r="B117" i="7" s="1"/>
  <c r="S116" i="7"/>
  <c r="A116" i="7"/>
  <c r="B116" i="7" s="1"/>
  <c r="AA116" i="7" s="1"/>
  <c r="AB116" i="7" s="1"/>
  <c r="S115" i="7"/>
  <c r="A115" i="7"/>
  <c r="B115" i="7" s="1"/>
  <c r="AQ114" i="7"/>
  <c r="AR114" i="7" s="1"/>
  <c r="S114" i="7"/>
  <c r="A114" i="7"/>
  <c r="B114" i="7" s="1"/>
  <c r="S113" i="7"/>
  <c r="A113" i="7"/>
  <c r="B113" i="7" s="1"/>
  <c r="AQ112" i="7"/>
  <c r="AR112" i="7" s="1"/>
  <c r="AA112" i="7"/>
  <c r="AB112" i="7" s="1"/>
  <c r="S112" i="7"/>
  <c r="A112" i="7"/>
  <c r="B112" i="7" s="1"/>
  <c r="S111" i="7"/>
  <c r="A111" i="7"/>
  <c r="B111" i="7" s="1"/>
  <c r="AQ110" i="7"/>
  <c r="AR110" i="7" s="1"/>
  <c r="AA110" i="7"/>
  <c r="AB110" i="7" s="1"/>
  <c r="S110" i="7"/>
  <c r="A110" i="7"/>
  <c r="B110" i="7" s="1"/>
  <c r="S109" i="7"/>
  <c r="A109" i="7"/>
  <c r="B109" i="7" s="1"/>
  <c r="S108" i="7"/>
  <c r="A108" i="7"/>
  <c r="B108" i="7" s="1"/>
  <c r="AA108" i="7" s="1"/>
  <c r="AB108" i="7" s="1"/>
  <c r="S107" i="7"/>
  <c r="A107" i="7"/>
  <c r="B107" i="7" s="1"/>
  <c r="AQ106" i="7"/>
  <c r="AR106" i="7" s="1"/>
  <c r="S106" i="7"/>
  <c r="A106" i="7"/>
  <c r="B106" i="7" s="1"/>
  <c r="BG106" i="7" s="1"/>
  <c r="BH106" i="7" s="1"/>
  <c r="S105" i="7"/>
  <c r="A105" i="7"/>
  <c r="B105" i="7" s="1"/>
  <c r="AQ104" i="7"/>
  <c r="AR104" i="7" s="1"/>
  <c r="AA104" i="7"/>
  <c r="AB104" i="7" s="1"/>
  <c r="S104" i="7"/>
  <c r="A104" i="7"/>
  <c r="B104" i="7" s="1"/>
  <c r="S103" i="7"/>
  <c r="A103" i="7"/>
  <c r="B103" i="7" s="1"/>
  <c r="AQ102" i="7"/>
  <c r="AR102" i="7" s="1"/>
  <c r="AA102" i="7"/>
  <c r="AB102" i="7" s="1"/>
  <c r="S102" i="7"/>
  <c r="A102" i="7"/>
  <c r="B102" i="7" s="1"/>
  <c r="S101" i="7"/>
  <c r="A101" i="7"/>
  <c r="B101" i="7" s="1"/>
  <c r="S100" i="7"/>
  <c r="A100" i="7"/>
  <c r="B100" i="7" s="1"/>
  <c r="S99" i="7"/>
  <c r="A99" i="7"/>
  <c r="B99" i="7" s="1"/>
  <c r="AQ98" i="7"/>
  <c r="AR98" i="7" s="1"/>
  <c r="S98" i="7"/>
  <c r="A98" i="7"/>
  <c r="B98" i="7" s="1"/>
  <c r="S97" i="7"/>
  <c r="A97" i="7"/>
  <c r="B97" i="7" s="1"/>
  <c r="AQ96" i="7"/>
  <c r="AR96" i="7" s="1"/>
  <c r="AA96" i="7"/>
  <c r="AB96" i="7" s="1"/>
  <c r="S96" i="7"/>
  <c r="A96" i="7"/>
  <c r="B96" i="7" s="1"/>
  <c r="S95" i="7"/>
  <c r="A95" i="7"/>
  <c r="B95" i="7" s="1"/>
  <c r="AQ94" i="7"/>
  <c r="AR94" i="7" s="1"/>
  <c r="AA94" i="7"/>
  <c r="AB94" i="7" s="1"/>
  <c r="S94" i="7"/>
  <c r="A94" i="7"/>
  <c r="B94" i="7" s="1"/>
  <c r="S93" i="7"/>
  <c r="A93" i="7"/>
  <c r="B93" i="7" s="1"/>
  <c r="S92" i="7"/>
  <c r="A92" i="7"/>
  <c r="B92" i="7" s="1"/>
  <c r="AA92" i="7" s="1"/>
  <c r="AB92" i="7" s="1"/>
  <c r="S91" i="7"/>
  <c r="A91" i="7"/>
  <c r="B91" i="7" s="1"/>
  <c r="AQ90" i="7"/>
  <c r="AR90" i="7" s="1"/>
  <c r="S90" i="7"/>
  <c r="A90" i="7"/>
  <c r="B90" i="7" s="1"/>
  <c r="BG90" i="7" s="1"/>
  <c r="BH90" i="7" s="1"/>
  <c r="S89" i="7"/>
  <c r="A89" i="7"/>
  <c r="B89" i="7" s="1"/>
  <c r="AQ88" i="7"/>
  <c r="AR88" i="7" s="1"/>
  <c r="AA88" i="7"/>
  <c r="AB88" i="7" s="1"/>
  <c r="S88" i="7"/>
  <c r="A88" i="7"/>
  <c r="B88" i="7" s="1"/>
  <c r="S87" i="7"/>
  <c r="A87" i="7"/>
  <c r="B87" i="7" s="1"/>
  <c r="AQ86" i="7"/>
  <c r="AR86" i="7" s="1"/>
  <c r="AA86" i="7"/>
  <c r="AB86" i="7" s="1"/>
  <c r="S86" i="7"/>
  <c r="A86" i="7"/>
  <c r="B86" i="7" s="1"/>
  <c r="S85" i="7"/>
  <c r="A85" i="7"/>
  <c r="B85" i="7" s="1"/>
  <c r="S84" i="7"/>
  <c r="A84" i="7"/>
  <c r="B84" i="7" s="1"/>
  <c r="AA84" i="7" s="1"/>
  <c r="AB84" i="7" s="1"/>
  <c r="S83" i="7"/>
  <c r="A83" i="7"/>
  <c r="B83" i="7" s="1"/>
  <c r="AQ82" i="7"/>
  <c r="AR82" i="7" s="1"/>
  <c r="S82" i="7"/>
  <c r="A82" i="7"/>
  <c r="B82" i="7" s="1"/>
  <c r="S81" i="7"/>
  <c r="A81" i="7"/>
  <c r="B81" i="7" s="1"/>
  <c r="AQ80" i="7"/>
  <c r="AR80" i="7" s="1"/>
  <c r="AA80" i="7"/>
  <c r="AB80" i="7" s="1"/>
  <c r="S80" i="7"/>
  <c r="A80" i="7"/>
  <c r="B80" i="7" s="1"/>
  <c r="S79" i="7"/>
  <c r="A79" i="7"/>
  <c r="B79" i="7" s="1"/>
  <c r="AQ78" i="7"/>
  <c r="AR78" i="7" s="1"/>
  <c r="AA78" i="7"/>
  <c r="AB78" i="7" s="1"/>
  <c r="S78" i="7"/>
  <c r="A78" i="7"/>
  <c r="B78" i="7" s="1"/>
  <c r="S77" i="7"/>
  <c r="A77" i="7"/>
  <c r="B77" i="7" s="1"/>
  <c r="S76" i="7"/>
  <c r="A76" i="7"/>
  <c r="B76" i="7" s="1"/>
  <c r="S75" i="7"/>
  <c r="A75" i="7"/>
  <c r="B75" i="7" s="1"/>
  <c r="AQ74" i="7"/>
  <c r="AR74" i="7" s="1"/>
  <c r="S74" i="7"/>
  <c r="A74" i="7"/>
  <c r="B74" i="7" s="1"/>
  <c r="S73" i="7"/>
  <c r="A73" i="7"/>
  <c r="B73" i="7" s="1"/>
  <c r="AQ72" i="7"/>
  <c r="AR72" i="7" s="1"/>
  <c r="AA72" i="7"/>
  <c r="AB72" i="7" s="1"/>
  <c r="S72" i="7"/>
  <c r="A72" i="7"/>
  <c r="B72" i="7" s="1"/>
  <c r="S71" i="7"/>
  <c r="A71" i="7"/>
  <c r="B71" i="7" s="1"/>
  <c r="AQ70" i="7"/>
  <c r="AR70" i="7" s="1"/>
  <c r="AA70" i="7"/>
  <c r="AB70" i="7" s="1"/>
  <c r="S70" i="7"/>
  <c r="A70" i="7"/>
  <c r="B70" i="7" s="1"/>
  <c r="S69" i="7"/>
  <c r="A69" i="7"/>
  <c r="B69" i="7" s="1"/>
  <c r="S68" i="7"/>
  <c r="A68" i="7"/>
  <c r="B68" i="7" s="1"/>
  <c r="AA68" i="7" s="1"/>
  <c r="AB68" i="7" s="1"/>
  <c r="S67" i="7"/>
  <c r="A67" i="7"/>
  <c r="B67" i="7" s="1"/>
  <c r="AQ66" i="7"/>
  <c r="AR66" i="7" s="1"/>
  <c r="S66" i="7"/>
  <c r="A66" i="7"/>
  <c r="B66" i="7" s="1"/>
  <c r="BG66" i="7" s="1"/>
  <c r="BH66" i="7" s="1"/>
  <c r="S65" i="7"/>
  <c r="A65" i="7"/>
  <c r="B65" i="7" s="1"/>
  <c r="AQ64" i="7"/>
  <c r="AR64" i="7" s="1"/>
  <c r="AA64" i="7"/>
  <c r="AB64" i="7" s="1"/>
  <c r="S64" i="7"/>
  <c r="A64" i="7"/>
  <c r="B64" i="7" s="1"/>
  <c r="S63" i="7"/>
  <c r="A63" i="7"/>
  <c r="B63" i="7" s="1"/>
  <c r="AQ62" i="7"/>
  <c r="AR62" i="7" s="1"/>
  <c r="AA62" i="7"/>
  <c r="AB62" i="7" s="1"/>
  <c r="S62" i="7"/>
  <c r="A62" i="7"/>
  <c r="B62" i="7" s="1"/>
  <c r="S61" i="7"/>
  <c r="A61" i="7"/>
  <c r="B61" i="7" s="1"/>
  <c r="S60" i="7"/>
  <c r="A60" i="7"/>
  <c r="B60" i="7" s="1"/>
  <c r="S59" i="7"/>
  <c r="A59" i="7"/>
  <c r="B59" i="7" s="1"/>
  <c r="S58" i="7"/>
  <c r="A58" i="7"/>
  <c r="B58" i="7" s="1"/>
  <c r="S57" i="7"/>
  <c r="A57" i="7"/>
  <c r="B57" i="7" s="1"/>
  <c r="S56" i="7"/>
  <c r="A56" i="7"/>
  <c r="B56" i="7" s="1"/>
  <c r="S55" i="7"/>
  <c r="A55" i="7"/>
  <c r="B55" i="7" s="1"/>
  <c r="AI54" i="7"/>
  <c r="AJ54" i="7" s="1"/>
  <c r="S54" i="7"/>
  <c r="A54" i="7"/>
  <c r="B54" i="7" s="1"/>
  <c r="S53" i="7"/>
  <c r="A53" i="7"/>
  <c r="B53" i="7" s="1"/>
  <c r="S52" i="7"/>
  <c r="A52" i="7"/>
  <c r="B52" i="7" s="1"/>
  <c r="BI52" i="7" s="1"/>
  <c r="BJ52" i="7" s="1"/>
  <c r="S51" i="7"/>
  <c r="A51" i="7"/>
  <c r="B51" i="7" s="1"/>
  <c r="AY51" i="7" s="1"/>
  <c r="AZ51" i="7" s="1"/>
  <c r="S50" i="7"/>
  <c r="B50" i="7"/>
  <c r="BC50" i="7" s="1"/>
  <c r="BD50" i="7" s="1"/>
  <c r="A50" i="7"/>
  <c r="S49" i="7"/>
  <c r="A49" i="7"/>
  <c r="B49" i="7" s="1"/>
  <c r="S48" i="7"/>
  <c r="A48" i="7"/>
  <c r="B48" i="7" s="1"/>
  <c r="AY47" i="7"/>
  <c r="AZ47" i="7" s="1"/>
  <c r="AI47" i="7"/>
  <c r="AJ47" i="7" s="1"/>
  <c r="S47" i="7"/>
  <c r="A47" i="7"/>
  <c r="B47" i="7" s="1"/>
  <c r="BC47" i="7" s="1"/>
  <c r="BD47" i="7" s="1"/>
  <c r="S46" i="7"/>
  <c r="A46" i="7"/>
  <c r="B46" i="7" s="1"/>
  <c r="S45" i="7"/>
  <c r="A45" i="7"/>
  <c r="B45" i="7" s="1"/>
  <c r="BM45" i="7" s="1"/>
  <c r="BN45" i="7" s="1"/>
  <c r="S44" i="7"/>
  <c r="A44" i="7"/>
  <c r="B44" i="7" s="1"/>
  <c r="S43" i="7"/>
  <c r="A43" i="7"/>
  <c r="B43" i="7" s="1"/>
  <c r="S42" i="7"/>
  <c r="A42" i="7"/>
  <c r="B42" i="7" s="1"/>
  <c r="S41" i="7"/>
  <c r="A41" i="7"/>
  <c r="B41" i="7" s="1"/>
  <c r="BM41" i="7" s="1"/>
  <c r="BN41" i="7" s="1"/>
  <c r="S40" i="7"/>
  <c r="A40" i="7"/>
  <c r="B40" i="7" s="1"/>
  <c r="S39" i="7"/>
  <c r="A39" i="7"/>
  <c r="B39" i="7" s="1"/>
  <c r="S38" i="7"/>
  <c r="A38" i="7"/>
  <c r="B38" i="7" s="1"/>
  <c r="S37" i="7"/>
  <c r="A37" i="7"/>
  <c r="B37" i="7" s="1"/>
  <c r="BM37" i="7" s="1"/>
  <c r="BN37" i="7" s="1"/>
  <c r="S36" i="7"/>
  <c r="A36" i="7"/>
  <c r="B36" i="7" s="1"/>
  <c r="S35" i="7"/>
  <c r="A35" i="7"/>
  <c r="B35" i="7" s="1"/>
  <c r="S34" i="7"/>
  <c r="A34" i="7"/>
  <c r="B34" i="7" s="1"/>
  <c r="S33" i="7"/>
  <c r="B33" i="7"/>
  <c r="BM33" i="7" s="1"/>
  <c r="BN33" i="7" s="1"/>
  <c r="A33" i="7"/>
  <c r="S32" i="7"/>
  <c r="A32" i="7"/>
  <c r="B32" i="7" s="1"/>
  <c r="S31" i="7"/>
  <c r="A31" i="7"/>
  <c r="B31" i="7" s="1"/>
  <c r="S30" i="7"/>
  <c r="A30" i="7"/>
  <c r="B30" i="7" s="1"/>
  <c r="S29" i="7"/>
  <c r="A29" i="7"/>
  <c r="B29" i="7" s="1"/>
  <c r="BM29" i="7" s="1"/>
  <c r="BN29" i="7" s="1"/>
  <c r="S28" i="7"/>
  <c r="A28" i="7"/>
  <c r="B28" i="7" s="1"/>
  <c r="S27" i="7"/>
  <c r="A27" i="7"/>
  <c r="B27" i="7" s="1"/>
  <c r="S26" i="7"/>
  <c r="A26" i="7"/>
  <c r="B26" i="7" s="1"/>
  <c r="S25" i="7"/>
  <c r="A25" i="7"/>
  <c r="B25" i="7" s="1"/>
  <c r="BM25" i="7" s="1"/>
  <c r="BN25" i="7" s="1"/>
  <c r="S24" i="7"/>
  <c r="A24" i="7"/>
  <c r="B24" i="7" s="1"/>
  <c r="S23" i="7"/>
  <c r="A23" i="7"/>
  <c r="B23" i="7" s="1"/>
  <c r="S22" i="7"/>
  <c r="A22" i="7"/>
  <c r="B22" i="7" s="1"/>
  <c r="S21" i="7"/>
  <c r="A21" i="7"/>
  <c r="B21" i="7" s="1"/>
  <c r="BM21" i="7" s="1"/>
  <c r="BN21" i="7" s="1"/>
  <c r="S20" i="7"/>
  <c r="A20" i="7"/>
  <c r="B20" i="7" s="1"/>
  <c r="S19" i="7"/>
  <c r="A19" i="7"/>
  <c r="B19" i="7" s="1"/>
  <c r="S18" i="7"/>
  <c r="A18" i="7"/>
  <c r="B18" i="7" s="1"/>
  <c r="S17" i="7"/>
  <c r="B17" i="7"/>
  <c r="BM17" i="7" s="1"/>
  <c r="BN17" i="7" s="1"/>
  <c r="A17" i="7"/>
  <c r="S16" i="7"/>
  <c r="A16" i="7"/>
  <c r="B16" i="7" s="1"/>
  <c r="S15" i="7"/>
  <c r="A15" i="7"/>
  <c r="B15" i="7" s="1"/>
  <c r="S14" i="7"/>
  <c r="A14" i="7"/>
  <c r="B14" i="7" s="1"/>
  <c r="S13" i="7"/>
  <c r="B13" i="7"/>
  <c r="BK13" i="7" s="1"/>
  <c r="BL13" i="7" s="1"/>
  <c r="A13" i="7"/>
  <c r="S12" i="7"/>
  <c r="A12" i="7"/>
  <c r="B12" i="7" s="1"/>
  <c r="S11" i="7"/>
  <c r="A11" i="7"/>
  <c r="B11" i="7" s="1"/>
  <c r="S10" i="7"/>
  <c r="A10" i="7"/>
  <c r="B10" i="7" s="1"/>
  <c r="S9" i="7"/>
  <c r="A9" i="7"/>
  <c r="B9" i="7" s="1"/>
  <c r="BM9" i="7" s="1"/>
  <c r="BN9" i="7" s="1"/>
  <c r="S8" i="7"/>
  <c r="A8" i="7"/>
  <c r="B8" i="7" s="1"/>
  <c r="S7" i="7"/>
  <c r="A7" i="7"/>
  <c r="B7" i="7" s="1"/>
  <c r="S6" i="7"/>
  <c r="A6" i="7"/>
  <c r="B6" i="7" s="1"/>
  <c r="S5" i="7"/>
  <c r="A5" i="7"/>
  <c r="B5" i="7" s="1"/>
  <c r="BM5" i="7" s="1"/>
  <c r="BN5" i="7" s="1"/>
  <c r="S4" i="7"/>
  <c r="A4" i="7"/>
  <c r="B4" i="7" s="1"/>
  <c r="S3" i="7"/>
  <c r="A3" i="7"/>
  <c r="B3" i="7" s="1"/>
  <c r="I2" i="1"/>
  <c r="H1" i="1"/>
  <c r="BM58" i="7" l="1"/>
  <c r="BN58" i="7" s="1"/>
  <c r="BC58" i="7"/>
  <c r="BD58" i="7" s="1"/>
  <c r="AM58" i="7"/>
  <c r="AN58" i="7" s="1"/>
  <c r="W58" i="7"/>
  <c r="X58" i="7" s="1"/>
  <c r="AU58" i="7"/>
  <c r="AV58" i="7" s="1"/>
  <c r="AY58" i="7"/>
  <c r="AZ58" i="7" s="1"/>
  <c r="AI58" i="7"/>
  <c r="AJ58" i="7" s="1"/>
  <c r="BK58" i="7"/>
  <c r="BL58" i="7" s="1"/>
  <c r="AE58" i="7"/>
  <c r="AF58" i="7" s="1"/>
  <c r="BG68" i="7"/>
  <c r="BH68" i="7" s="1"/>
  <c r="BM76" i="7"/>
  <c r="BN76" i="7" s="1"/>
  <c r="BC76" i="7"/>
  <c r="BD76" i="7" s="1"/>
  <c r="AM76" i="7"/>
  <c r="AN76" i="7" s="1"/>
  <c r="W76" i="7"/>
  <c r="X76" i="7" s="1"/>
  <c r="AU76" i="7"/>
  <c r="AV76" i="7" s="1"/>
  <c r="AY76" i="7"/>
  <c r="AZ76" i="7" s="1"/>
  <c r="AI76" i="7"/>
  <c r="AJ76" i="7" s="1"/>
  <c r="BK76" i="7"/>
  <c r="BL76" i="7" s="1"/>
  <c r="AE76" i="7"/>
  <c r="AF76" i="7" s="1"/>
  <c r="BM100" i="7"/>
  <c r="BN100" i="7" s="1"/>
  <c r="BC100" i="7"/>
  <c r="BD100" i="7" s="1"/>
  <c r="AM100" i="7"/>
  <c r="AN100" i="7" s="1"/>
  <c r="W100" i="7"/>
  <c r="X100" i="7" s="1"/>
  <c r="BK100" i="7"/>
  <c r="BL100" i="7" s="1"/>
  <c r="AE100" i="7"/>
  <c r="AF100" i="7" s="1"/>
  <c r="AY100" i="7"/>
  <c r="AZ100" i="7" s="1"/>
  <c r="AI100" i="7"/>
  <c r="AJ100" i="7" s="1"/>
  <c r="AU100" i="7"/>
  <c r="AV100" i="7" s="1"/>
  <c r="BG100" i="7"/>
  <c r="BH100" i="7" s="1"/>
  <c r="BK131" i="7"/>
  <c r="BL131" i="7" s="1"/>
  <c r="BE131" i="7"/>
  <c r="BF131" i="7" s="1"/>
  <c r="AS131" i="7"/>
  <c r="AT131" i="7" s="1"/>
  <c r="AI131" i="7"/>
  <c r="AJ131" i="7" s="1"/>
  <c r="Y131" i="7"/>
  <c r="Z131" i="7" s="1"/>
  <c r="AO131" i="7"/>
  <c r="AP131" i="7" s="1"/>
  <c r="BM131" i="7"/>
  <c r="BN131" i="7" s="1"/>
  <c r="BC131" i="7"/>
  <c r="BD131" i="7" s="1"/>
  <c r="AQ131" i="7"/>
  <c r="AR131" i="7" s="1"/>
  <c r="AG131" i="7"/>
  <c r="AH131" i="7" s="1"/>
  <c r="W131" i="7"/>
  <c r="X131" i="7" s="1"/>
  <c r="BI131" i="7"/>
  <c r="BJ131" i="7" s="1"/>
  <c r="AY131" i="7"/>
  <c r="AZ131" i="7" s="1"/>
  <c r="AC131" i="7"/>
  <c r="AD131" i="7" s="1"/>
  <c r="AW131" i="7"/>
  <c r="AX131" i="7" s="1"/>
  <c r="BG143" i="7"/>
  <c r="BH143" i="7" s="1"/>
  <c r="BK143" i="7"/>
  <c r="BL143" i="7" s="1"/>
  <c r="BA143" i="7"/>
  <c r="BB143" i="7" s="1"/>
  <c r="AO143" i="7"/>
  <c r="AP143" i="7" s="1"/>
  <c r="AE143" i="7"/>
  <c r="AF143" i="7" s="1"/>
  <c r="BI143" i="7"/>
  <c r="BJ143" i="7" s="1"/>
  <c r="AW143" i="7"/>
  <c r="AX143" i="7" s="1"/>
  <c r="AM143" i="7"/>
  <c r="AN143" i="7" s="1"/>
  <c r="AC143" i="7"/>
  <c r="AD143" i="7" s="1"/>
  <c r="BE143" i="7"/>
  <c r="BF143" i="7" s="1"/>
  <c r="AU143" i="7"/>
  <c r="AV143" i="7" s="1"/>
  <c r="AK143" i="7"/>
  <c r="AL143" i="7" s="1"/>
  <c r="Y143" i="7"/>
  <c r="Z143" i="7" s="1"/>
  <c r="AS143" i="7"/>
  <c r="AT143" i="7" s="1"/>
  <c r="BG155" i="7"/>
  <c r="BH155" i="7" s="1"/>
  <c r="AK155" i="7"/>
  <c r="AL155" i="7" s="1"/>
  <c r="BA155" i="7"/>
  <c r="BB155" i="7" s="1"/>
  <c r="BI155" i="7"/>
  <c r="BJ155" i="7" s="1"/>
  <c r="AC155" i="7"/>
  <c r="AD155" i="7" s="1"/>
  <c r="BI193" i="7"/>
  <c r="BJ193" i="7" s="1"/>
  <c r="AU193" i="7"/>
  <c r="AV193" i="7" s="1"/>
  <c r="AM193" i="7"/>
  <c r="AN193" i="7" s="1"/>
  <c r="BK193" i="7"/>
  <c r="BL193" i="7" s="1"/>
  <c r="AE193" i="7"/>
  <c r="AF193" i="7" s="1"/>
  <c r="BI209" i="7"/>
  <c r="BJ209" i="7" s="1"/>
  <c r="BK209" i="7"/>
  <c r="BL209" i="7" s="1"/>
  <c r="BC209" i="7"/>
  <c r="BD209" i="7" s="1"/>
  <c r="AE209" i="7"/>
  <c r="AF209" i="7" s="1"/>
  <c r="W209" i="7"/>
  <c r="X209" i="7" s="1"/>
  <c r="AU209" i="7"/>
  <c r="AV209" i="7" s="1"/>
  <c r="BE484" i="7"/>
  <c r="BF484" i="7" s="1"/>
  <c r="BI484" i="7"/>
  <c r="BJ484" i="7" s="1"/>
  <c r="AC484" i="7"/>
  <c r="AD484" i="7" s="1"/>
  <c r="BA484" i="7"/>
  <c r="BB484" i="7" s="1"/>
  <c r="AK484" i="7"/>
  <c r="AL484" i="7" s="1"/>
  <c r="BK767" i="7"/>
  <c r="BL767" i="7" s="1"/>
  <c r="BM767" i="7"/>
  <c r="BN767" i="7" s="1"/>
  <c r="BC767" i="7"/>
  <c r="BD767" i="7" s="1"/>
  <c r="AS767" i="7"/>
  <c r="AT767" i="7" s="1"/>
  <c r="AI767" i="7"/>
  <c r="AJ767" i="7" s="1"/>
  <c r="AA767" i="7"/>
  <c r="AB767" i="7" s="1"/>
  <c r="BI767" i="7"/>
  <c r="BJ767" i="7" s="1"/>
  <c r="AY767" i="7"/>
  <c r="AZ767" i="7" s="1"/>
  <c r="AQ767" i="7"/>
  <c r="AR767" i="7" s="1"/>
  <c r="Y767" i="7"/>
  <c r="Z767" i="7" s="1"/>
  <c r="BG767" i="7"/>
  <c r="BH767" i="7" s="1"/>
  <c r="AO767" i="7"/>
  <c r="AP767" i="7" s="1"/>
  <c r="W767" i="7"/>
  <c r="X767" i="7" s="1"/>
  <c r="BE767" i="7"/>
  <c r="BF767" i="7" s="1"/>
  <c r="AM767" i="7"/>
  <c r="AN767" i="7" s="1"/>
  <c r="AG767" i="7"/>
  <c r="AH767" i="7" s="1"/>
  <c r="AC767" i="7"/>
  <c r="AD767" i="7" s="1"/>
  <c r="BE783" i="7"/>
  <c r="BF783" i="7" s="1"/>
  <c r="BC783" i="7"/>
  <c r="BD783" i="7" s="1"/>
  <c r="W783" i="7"/>
  <c r="X783" i="7" s="1"/>
  <c r="AS783" i="7"/>
  <c r="AT783" i="7" s="1"/>
  <c r="AM783" i="7"/>
  <c r="AN783" i="7" s="1"/>
  <c r="AC783" i="7"/>
  <c r="AD783" i="7" s="1"/>
  <c r="BI783" i="7"/>
  <c r="BJ783" i="7" s="1"/>
  <c r="AY54" i="7"/>
  <c r="AZ54" i="7" s="1"/>
  <c r="AE54" i="7"/>
  <c r="AF54" i="7" s="1"/>
  <c r="AQ54" i="7"/>
  <c r="AR54" i="7" s="1"/>
  <c r="AU54" i="7"/>
  <c r="AV54" i="7" s="1"/>
  <c r="AC54" i="7"/>
  <c r="AD54" i="7" s="1"/>
  <c r="BK54" i="7"/>
  <c r="BL54" i="7" s="1"/>
  <c r="Y54" i="7"/>
  <c r="Z54" i="7" s="1"/>
  <c r="BM74" i="7"/>
  <c r="BN74" i="7" s="1"/>
  <c r="BC74" i="7"/>
  <c r="BD74" i="7" s="1"/>
  <c r="AM74" i="7"/>
  <c r="AN74" i="7" s="1"/>
  <c r="W74" i="7"/>
  <c r="X74" i="7" s="1"/>
  <c r="BK74" i="7"/>
  <c r="BL74" i="7" s="1"/>
  <c r="AE74" i="7"/>
  <c r="AF74" i="7" s="1"/>
  <c r="AY74" i="7"/>
  <c r="AZ74" i="7" s="1"/>
  <c r="AI74" i="7"/>
  <c r="AJ74" i="7" s="1"/>
  <c r="AU74" i="7"/>
  <c r="AV74" i="7" s="1"/>
  <c r="BM82" i="7"/>
  <c r="BN82" i="7" s="1"/>
  <c r="BC82" i="7"/>
  <c r="BD82" i="7" s="1"/>
  <c r="AM82" i="7"/>
  <c r="AN82" i="7" s="1"/>
  <c r="W82" i="7"/>
  <c r="X82" i="7" s="1"/>
  <c r="BK82" i="7"/>
  <c r="BL82" i="7" s="1"/>
  <c r="AE82" i="7"/>
  <c r="AF82" i="7" s="1"/>
  <c r="AY82" i="7"/>
  <c r="AZ82" i="7" s="1"/>
  <c r="AI82" i="7"/>
  <c r="AJ82" i="7" s="1"/>
  <c r="AU82" i="7"/>
  <c r="AV82" i="7" s="1"/>
  <c r="BM98" i="7"/>
  <c r="BN98" i="7" s="1"/>
  <c r="BC98" i="7"/>
  <c r="BD98" i="7" s="1"/>
  <c r="AM98" i="7"/>
  <c r="AN98" i="7" s="1"/>
  <c r="W98" i="7"/>
  <c r="X98" i="7" s="1"/>
  <c r="BK98" i="7"/>
  <c r="BL98" i="7" s="1"/>
  <c r="AE98" i="7"/>
  <c r="AF98" i="7" s="1"/>
  <c r="AY98" i="7"/>
  <c r="AZ98" i="7" s="1"/>
  <c r="AI98" i="7"/>
  <c r="AJ98" i="7" s="1"/>
  <c r="AU98" i="7"/>
  <c r="AV98" i="7" s="1"/>
  <c r="BM114" i="7"/>
  <c r="BN114" i="7" s="1"/>
  <c r="BC114" i="7"/>
  <c r="BD114" i="7" s="1"/>
  <c r="AM114" i="7"/>
  <c r="AN114" i="7" s="1"/>
  <c r="W114" i="7"/>
  <c r="X114" i="7" s="1"/>
  <c r="BK114" i="7"/>
  <c r="BL114" i="7" s="1"/>
  <c r="AE114" i="7"/>
  <c r="AF114" i="7" s="1"/>
  <c r="AY114" i="7"/>
  <c r="AZ114" i="7" s="1"/>
  <c r="AI114" i="7"/>
  <c r="AJ114" i="7" s="1"/>
  <c r="AU114" i="7"/>
  <c r="AV114" i="7" s="1"/>
  <c r="BG131" i="7"/>
  <c r="BH131" i="7" s="1"/>
  <c r="BI153" i="7"/>
  <c r="BJ153" i="7" s="1"/>
  <c r="BC153" i="7"/>
  <c r="BD153" i="7" s="1"/>
  <c r="W153" i="7"/>
  <c r="X153" i="7" s="1"/>
  <c r="AM153" i="7"/>
  <c r="AN153" i="7" s="1"/>
  <c r="AU153" i="7"/>
  <c r="AV153" i="7" s="1"/>
  <c r="BK199" i="7"/>
  <c r="BL199" i="7" s="1"/>
  <c r="BM199" i="7"/>
  <c r="BN199" i="7" s="1"/>
  <c r="AG199" i="7"/>
  <c r="AH199" i="7" s="1"/>
  <c r="BE199" i="7"/>
  <c r="BF199" i="7" s="1"/>
  <c r="Y199" i="7"/>
  <c r="Z199" i="7" s="1"/>
  <c r="AW199" i="7"/>
  <c r="AX199" i="7" s="1"/>
  <c r="BI249" i="7"/>
  <c r="BJ249" i="7" s="1"/>
  <c r="BC249" i="7"/>
  <c r="BD249" i="7" s="1"/>
  <c r="W249" i="7"/>
  <c r="X249" i="7" s="1"/>
  <c r="AU249" i="7"/>
  <c r="AV249" i="7" s="1"/>
  <c r="BK249" i="7"/>
  <c r="BL249" i="7" s="1"/>
  <c r="AM249" i="7"/>
  <c r="AN249" i="7" s="1"/>
  <c r="BM608" i="7"/>
  <c r="BN608" i="7" s="1"/>
  <c r="BC608" i="7"/>
  <c r="BD608" i="7" s="1"/>
  <c r="AM608" i="7"/>
  <c r="AN608" i="7" s="1"/>
  <c r="W608" i="7"/>
  <c r="X608" i="7" s="1"/>
  <c r="AY608" i="7"/>
  <c r="AZ608" i="7" s="1"/>
  <c r="AI608" i="7"/>
  <c r="AJ608" i="7" s="1"/>
  <c r="BG608" i="7"/>
  <c r="BH608" i="7" s="1"/>
  <c r="AA608" i="7"/>
  <c r="AB608" i="7" s="1"/>
  <c r="AU608" i="7"/>
  <c r="AV608" i="7" s="1"/>
  <c r="AQ608" i="7"/>
  <c r="AR608" i="7" s="1"/>
  <c r="BM64" i="7"/>
  <c r="BN64" i="7" s="1"/>
  <c r="BC64" i="7"/>
  <c r="BD64" i="7" s="1"/>
  <c r="AM64" i="7"/>
  <c r="AN64" i="7" s="1"/>
  <c r="W64" i="7"/>
  <c r="X64" i="7" s="1"/>
  <c r="BK64" i="7"/>
  <c r="BL64" i="7" s="1"/>
  <c r="AE64" i="7"/>
  <c r="AF64" i="7" s="1"/>
  <c r="AY64" i="7"/>
  <c r="AZ64" i="7" s="1"/>
  <c r="AI64" i="7"/>
  <c r="AJ64" i="7" s="1"/>
  <c r="AU64" i="7"/>
  <c r="AV64" i="7" s="1"/>
  <c r="BG64" i="7"/>
  <c r="BH64" i="7" s="1"/>
  <c r="BM72" i="7"/>
  <c r="BN72" i="7" s="1"/>
  <c r="BC72" i="7"/>
  <c r="BD72" i="7" s="1"/>
  <c r="AM72" i="7"/>
  <c r="AN72" i="7" s="1"/>
  <c r="W72" i="7"/>
  <c r="X72" i="7" s="1"/>
  <c r="BK72" i="7"/>
  <c r="BL72" i="7" s="1"/>
  <c r="AE72" i="7"/>
  <c r="AF72" i="7" s="1"/>
  <c r="AY72" i="7"/>
  <c r="AZ72" i="7" s="1"/>
  <c r="AI72" i="7"/>
  <c r="AJ72" i="7" s="1"/>
  <c r="AU72" i="7"/>
  <c r="AV72" i="7" s="1"/>
  <c r="BG72" i="7"/>
  <c r="BH72" i="7" s="1"/>
  <c r="AA76" i="7"/>
  <c r="AB76" i="7" s="1"/>
  <c r="BM80" i="7"/>
  <c r="BN80" i="7" s="1"/>
  <c r="BC80" i="7"/>
  <c r="BD80" i="7" s="1"/>
  <c r="AM80" i="7"/>
  <c r="AN80" i="7" s="1"/>
  <c r="W80" i="7"/>
  <c r="X80" i="7" s="1"/>
  <c r="BK80" i="7"/>
  <c r="BL80" i="7" s="1"/>
  <c r="AY80" i="7"/>
  <c r="AZ80" i="7" s="1"/>
  <c r="AI80" i="7"/>
  <c r="AJ80" i="7" s="1"/>
  <c r="AU80" i="7"/>
  <c r="AV80" i="7" s="1"/>
  <c r="AE80" i="7"/>
  <c r="AF80" i="7" s="1"/>
  <c r="BG80" i="7"/>
  <c r="BH80" i="7" s="1"/>
  <c r="BM88" i="7"/>
  <c r="BN88" i="7" s="1"/>
  <c r="BC88" i="7"/>
  <c r="BD88" i="7" s="1"/>
  <c r="AM88" i="7"/>
  <c r="AN88" i="7" s="1"/>
  <c r="W88" i="7"/>
  <c r="X88" i="7" s="1"/>
  <c r="BK88" i="7"/>
  <c r="BL88" i="7" s="1"/>
  <c r="AE88" i="7"/>
  <c r="AF88" i="7" s="1"/>
  <c r="AY88" i="7"/>
  <c r="AZ88" i="7" s="1"/>
  <c r="AI88" i="7"/>
  <c r="AJ88" i="7" s="1"/>
  <c r="AU88" i="7"/>
  <c r="AV88" i="7" s="1"/>
  <c r="BG88" i="7"/>
  <c r="BH88" i="7" s="1"/>
  <c r="BM96" i="7"/>
  <c r="BN96" i="7" s="1"/>
  <c r="BC96" i="7"/>
  <c r="BD96" i="7" s="1"/>
  <c r="AM96" i="7"/>
  <c r="AN96" i="7" s="1"/>
  <c r="W96" i="7"/>
  <c r="X96" i="7" s="1"/>
  <c r="AU96" i="7"/>
  <c r="AV96" i="7" s="1"/>
  <c r="AY96" i="7"/>
  <c r="AZ96" i="7" s="1"/>
  <c r="AI96" i="7"/>
  <c r="AJ96" i="7" s="1"/>
  <c r="BK96" i="7"/>
  <c r="BL96" i="7" s="1"/>
  <c r="AE96" i="7"/>
  <c r="AF96" i="7" s="1"/>
  <c r="BG96" i="7"/>
  <c r="BH96" i="7" s="1"/>
  <c r="AA100" i="7"/>
  <c r="AB100" i="7" s="1"/>
  <c r="BM104" i="7"/>
  <c r="BN104" i="7" s="1"/>
  <c r="BC104" i="7"/>
  <c r="BD104" i="7" s="1"/>
  <c r="AM104" i="7"/>
  <c r="AN104" i="7" s="1"/>
  <c r="W104" i="7"/>
  <c r="X104" i="7" s="1"/>
  <c r="AU104" i="7"/>
  <c r="AV104" i="7" s="1"/>
  <c r="AY104" i="7"/>
  <c r="AZ104" i="7" s="1"/>
  <c r="AI104" i="7"/>
  <c r="AJ104" i="7" s="1"/>
  <c r="BK104" i="7"/>
  <c r="BL104" i="7" s="1"/>
  <c r="AE104" i="7"/>
  <c r="AF104" i="7" s="1"/>
  <c r="BG104" i="7"/>
  <c r="BH104" i="7" s="1"/>
  <c r="BM112" i="7"/>
  <c r="BN112" i="7" s="1"/>
  <c r="BC112" i="7"/>
  <c r="BD112" i="7" s="1"/>
  <c r="AM112" i="7"/>
  <c r="AN112" i="7" s="1"/>
  <c r="W112" i="7"/>
  <c r="X112" i="7" s="1"/>
  <c r="AU112" i="7"/>
  <c r="AV112" i="7" s="1"/>
  <c r="AY112" i="7"/>
  <c r="AZ112" i="7" s="1"/>
  <c r="AI112" i="7"/>
  <c r="AJ112" i="7" s="1"/>
  <c r="BK112" i="7"/>
  <c r="BL112" i="7" s="1"/>
  <c r="AE112" i="7"/>
  <c r="AF112" i="7" s="1"/>
  <c r="BG112" i="7"/>
  <c r="BH112" i="7" s="1"/>
  <c r="BM120" i="7"/>
  <c r="BN120" i="7" s="1"/>
  <c r="BC120" i="7"/>
  <c r="BD120" i="7" s="1"/>
  <c r="AM120" i="7"/>
  <c r="AN120" i="7" s="1"/>
  <c r="W120" i="7"/>
  <c r="X120" i="7" s="1"/>
  <c r="BK120" i="7"/>
  <c r="BL120" i="7" s="1"/>
  <c r="AE120" i="7"/>
  <c r="AF120" i="7" s="1"/>
  <c r="AY120" i="7"/>
  <c r="AZ120" i="7" s="1"/>
  <c r="AI120" i="7"/>
  <c r="AJ120" i="7" s="1"/>
  <c r="AU120" i="7"/>
  <c r="AV120" i="7" s="1"/>
  <c r="BG120" i="7"/>
  <c r="BH120" i="7" s="1"/>
  <c r="AA131" i="7"/>
  <c r="AB131" i="7" s="1"/>
  <c r="BK139" i="7"/>
  <c r="BL139" i="7" s="1"/>
  <c r="BI139" i="7"/>
  <c r="BJ139" i="7" s="1"/>
  <c r="AY139" i="7"/>
  <c r="AZ139" i="7" s="1"/>
  <c r="AS139" i="7"/>
  <c r="AT139" i="7" s="1"/>
  <c r="AI139" i="7"/>
  <c r="AJ139" i="7" s="1"/>
  <c r="AC139" i="7"/>
  <c r="AD139" i="7" s="1"/>
  <c r="BE139" i="7"/>
  <c r="BF139" i="7" s="1"/>
  <c r="AO139" i="7"/>
  <c r="AP139" i="7" s="1"/>
  <c r="Y139" i="7"/>
  <c r="Z139" i="7" s="1"/>
  <c r="BG139" i="7"/>
  <c r="BH139" i="7" s="1"/>
  <c r="AQ139" i="7"/>
  <c r="AR139" i="7" s="1"/>
  <c r="AA139" i="7"/>
  <c r="AB139" i="7" s="1"/>
  <c r="BM139" i="7"/>
  <c r="BN139" i="7" s="1"/>
  <c r="AW139" i="7"/>
  <c r="AX139" i="7" s="1"/>
  <c r="AG139" i="7"/>
  <c r="AH139" i="7" s="1"/>
  <c r="AM139" i="7"/>
  <c r="AN139" i="7" s="1"/>
  <c r="W143" i="7"/>
  <c r="X143" i="7" s="1"/>
  <c r="BM143" i="7"/>
  <c r="BN143" i="7" s="1"/>
  <c r="BI145" i="7"/>
  <c r="BJ145" i="7" s="1"/>
  <c r="BK145" i="7"/>
  <c r="BL145" i="7" s="1"/>
  <c r="AE145" i="7"/>
  <c r="AF145" i="7" s="1"/>
  <c r="AU145" i="7"/>
  <c r="AV145" i="7" s="1"/>
  <c r="BC145" i="7"/>
  <c r="BD145" i="7" s="1"/>
  <c r="W145" i="7"/>
  <c r="X145" i="7" s="1"/>
  <c r="AS155" i="7"/>
  <c r="AT155" i="7" s="1"/>
  <c r="BK167" i="7"/>
  <c r="BL167" i="7" s="1"/>
  <c r="BM167" i="7"/>
  <c r="BN167" i="7" s="1"/>
  <c r="AG167" i="7"/>
  <c r="AH167" i="7" s="1"/>
  <c r="BE167" i="7"/>
  <c r="BF167" i="7" s="1"/>
  <c r="Y167" i="7"/>
  <c r="Z167" i="7" s="1"/>
  <c r="AW167" i="7"/>
  <c r="AX167" i="7" s="1"/>
  <c r="BK175" i="7"/>
  <c r="BL175" i="7" s="1"/>
  <c r="BE175" i="7"/>
  <c r="BF175" i="7" s="1"/>
  <c r="Y175" i="7"/>
  <c r="Z175" i="7" s="1"/>
  <c r="AO175" i="7"/>
  <c r="AP175" i="7" s="1"/>
  <c r="AW175" i="7"/>
  <c r="AX175" i="7" s="1"/>
  <c r="BK183" i="7"/>
  <c r="BL183" i="7" s="1"/>
  <c r="AW183" i="7"/>
  <c r="AX183" i="7" s="1"/>
  <c r="AO183" i="7"/>
  <c r="AP183" i="7" s="1"/>
  <c r="BM183" i="7"/>
  <c r="BN183" i="7" s="1"/>
  <c r="AG183" i="7"/>
  <c r="AH183" i="7" s="1"/>
  <c r="W193" i="7"/>
  <c r="X193" i="7" s="1"/>
  <c r="BG195" i="7"/>
  <c r="BH195" i="7" s="1"/>
  <c r="BI195" i="7"/>
  <c r="BJ195" i="7" s="1"/>
  <c r="AC195" i="7"/>
  <c r="AD195" i="7" s="1"/>
  <c r="BA195" i="7"/>
  <c r="BB195" i="7" s="1"/>
  <c r="AS195" i="7"/>
  <c r="AT195" i="7" s="1"/>
  <c r="BG203" i="7"/>
  <c r="BH203" i="7" s="1"/>
  <c r="BA203" i="7"/>
  <c r="BB203" i="7" s="1"/>
  <c r="AK203" i="7"/>
  <c r="AL203" i="7" s="1"/>
  <c r="AS203" i="7"/>
  <c r="AT203" i="7" s="1"/>
  <c r="AM209" i="7"/>
  <c r="AN209" i="7" s="1"/>
  <c r="BG227" i="7"/>
  <c r="BH227" i="7" s="1"/>
  <c r="BI227" i="7"/>
  <c r="BJ227" i="7" s="1"/>
  <c r="AC227" i="7"/>
  <c r="AD227" i="7" s="1"/>
  <c r="BA227" i="7"/>
  <c r="BB227" i="7" s="1"/>
  <c r="AS227" i="7"/>
  <c r="AT227" i="7" s="1"/>
  <c r="AK227" i="7"/>
  <c r="AL227" i="7" s="1"/>
  <c r="BM265" i="7"/>
  <c r="BN265" i="7" s="1"/>
  <c r="BC265" i="7"/>
  <c r="BD265" i="7" s="1"/>
  <c r="AM265" i="7"/>
  <c r="AN265" i="7" s="1"/>
  <c r="W265" i="7"/>
  <c r="X265" i="7" s="1"/>
  <c r="AY265" i="7"/>
  <c r="AZ265" i="7" s="1"/>
  <c r="AI265" i="7"/>
  <c r="AJ265" i="7" s="1"/>
  <c r="BG265" i="7"/>
  <c r="BH265" i="7" s="1"/>
  <c r="AA265" i="7"/>
  <c r="AB265" i="7" s="1"/>
  <c r="AU265" i="7"/>
  <c r="AV265" i="7" s="1"/>
  <c r="AQ265" i="7"/>
  <c r="AR265" i="7" s="1"/>
  <c r="BM289" i="7"/>
  <c r="BN289" i="7" s="1"/>
  <c r="BK289" i="7"/>
  <c r="BL289" i="7" s="1"/>
  <c r="AU289" i="7"/>
  <c r="AV289" i="7" s="1"/>
  <c r="AE289" i="7"/>
  <c r="AF289" i="7" s="1"/>
  <c r="BG289" i="7"/>
  <c r="BH289" i="7" s="1"/>
  <c r="AQ289" i="7"/>
  <c r="AR289" i="7" s="1"/>
  <c r="AA289" i="7"/>
  <c r="AB289" i="7" s="1"/>
  <c r="AI289" i="7"/>
  <c r="AJ289" i="7" s="1"/>
  <c r="BC289" i="7"/>
  <c r="BD289" i="7" s="1"/>
  <c r="W289" i="7"/>
  <c r="X289" i="7" s="1"/>
  <c r="AY289" i="7"/>
  <c r="AZ289" i="7" s="1"/>
  <c r="BE367" i="7"/>
  <c r="BF367" i="7" s="1"/>
  <c r="Y367" i="7"/>
  <c r="Z367" i="7" s="1"/>
  <c r="AW367" i="7"/>
  <c r="AX367" i="7" s="1"/>
  <c r="AO367" i="7"/>
  <c r="AP367" i="7" s="1"/>
  <c r="AG367" i="7"/>
  <c r="AH367" i="7" s="1"/>
  <c r="AS484" i="7"/>
  <c r="AT484" i="7" s="1"/>
  <c r="BM766" i="7"/>
  <c r="BN766" i="7" s="1"/>
  <c r="BC766" i="7"/>
  <c r="BD766" i="7" s="1"/>
  <c r="AM766" i="7"/>
  <c r="AN766" i="7" s="1"/>
  <c r="W766" i="7"/>
  <c r="X766" i="7" s="1"/>
  <c r="AY766" i="7"/>
  <c r="AZ766" i="7" s="1"/>
  <c r="AI766" i="7"/>
  <c r="AJ766" i="7" s="1"/>
  <c r="BG766" i="7"/>
  <c r="BH766" i="7" s="1"/>
  <c r="AA766" i="7"/>
  <c r="AB766" i="7" s="1"/>
  <c r="AU766" i="7"/>
  <c r="AV766" i="7" s="1"/>
  <c r="BK766" i="7"/>
  <c r="BL766" i="7" s="1"/>
  <c r="AQ766" i="7"/>
  <c r="AR766" i="7" s="1"/>
  <c r="AE766" i="7"/>
  <c r="AF766" i="7" s="1"/>
  <c r="AW767" i="7"/>
  <c r="AX767" i="7" s="1"/>
  <c r="BK50" i="7"/>
  <c r="BL50" i="7" s="1"/>
  <c r="BI50" i="7"/>
  <c r="BJ50" i="7" s="1"/>
  <c r="AY50" i="7"/>
  <c r="AZ50" i="7" s="1"/>
  <c r="AQ50" i="7"/>
  <c r="AR50" i="7" s="1"/>
  <c r="AG50" i="7"/>
  <c r="AH50" i="7" s="1"/>
  <c r="Y50" i="7"/>
  <c r="Z50" i="7" s="1"/>
  <c r="AC50" i="7"/>
  <c r="AD50" i="7" s="1"/>
  <c r="BG50" i="7"/>
  <c r="BH50" i="7" s="1"/>
  <c r="AW50" i="7"/>
  <c r="AX50" i="7" s="1"/>
  <c r="AO50" i="7"/>
  <c r="AP50" i="7" s="1"/>
  <c r="W50" i="7"/>
  <c r="X50" i="7" s="1"/>
  <c r="BM50" i="7"/>
  <c r="BN50" i="7" s="1"/>
  <c r="BE50" i="7"/>
  <c r="BF50" i="7" s="1"/>
  <c r="AM50" i="7"/>
  <c r="AN50" i="7" s="1"/>
  <c r="AS50" i="7"/>
  <c r="AT50" i="7" s="1"/>
  <c r="BG58" i="7"/>
  <c r="BH58" i="7" s="1"/>
  <c r="BM68" i="7"/>
  <c r="BN68" i="7" s="1"/>
  <c r="BC68" i="7"/>
  <c r="BD68" i="7" s="1"/>
  <c r="AM68" i="7"/>
  <c r="AN68" i="7" s="1"/>
  <c r="W68" i="7"/>
  <c r="X68" i="7" s="1"/>
  <c r="BK68" i="7"/>
  <c r="BL68" i="7" s="1"/>
  <c r="AE68" i="7"/>
  <c r="AF68" i="7" s="1"/>
  <c r="AY68" i="7"/>
  <c r="AZ68" i="7" s="1"/>
  <c r="AI68" i="7"/>
  <c r="AJ68" i="7" s="1"/>
  <c r="AU68" i="7"/>
  <c r="AV68" i="7" s="1"/>
  <c r="BG76" i="7"/>
  <c r="BH76" i="7" s="1"/>
  <c r="BM84" i="7"/>
  <c r="BN84" i="7" s="1"/>
  <c r="BC84" i="7"/>
  <c r="BD84" i="7" s="1"/>
  <c r="AM84" i="7"/>
  <c r="AN84" i="7" s="1"/>
  <c r="W84" i="7"/>
  <c r="X84" i="7" s="1"/>
  <c r="AU84" i="7"/>
  <c r="AV84" i="7" s="1"/>
  <c r="AY84" i="7"/>
  <c r="AZ84" i="7" s="1"/>
  <c r="AI84" i="7"/>
  <c r="AJ84" i="7" s="1"/>
  <c r="BK84" i="7"/>
  <c r="BL84" i="7" s="1"/>
  <c r="AE84" i="7"/>
  <c r="AF84" i="7" s="1"/>
  <c r="BG84" i="7"/>
  <c r="BH84" i="7" s="1"/>
  <c r="BM92" i="7"/>
  <c r="BN92" i="7" s="1"/>
  <c r="BC92" i="7"/>
  <c r="BD92" i="7" s="1"/>
  <c r="AM92" i="7"/>
  <c r="AN92" i="7" s="1"/>
  <c r="W92" i="7"/>
  <c r="X92" i="7" s="1"/>
  <c r="BK92" i="7"/>
  <c r="BL92" i="7" s="1"/>
  <c r="AE92" i="7"/>
  <c r="AF92" i="7" s="1"/>
  <c r="AY92" i="7"/>
  <c r="AZ92" i="7" s="1"/>
  <c r="AI92" i="7"/>
  <c r="AJ92" i="7" s="1"/>
  <c r="AU92" i="7"/>
  <c r="AV92" i="7" s="1"/>
  <c r="BG92" i="7"/>
  <c r="BH92" i="7" s="1"/>
  <c r="BM108" i="7"/>
  <c r="BN108" i="7" s="1"/>
  <c r="BC108" i="7"/>
  <c r="BD108" i="7" s="1"/>
  <c r="AM108" i="7"/>
  <c r="AN108" i="7" s="1"/>
  <c r="W108" i="7"/>
  <c r="X108" i="7" s="1"/>
  <c r="BK108" i="7"/>
  <c r="BL108" i="7" s="1"/>
  <c r="AE108" i="7"/>
  <c r="AF108" i="7" s="1"/>
  <c r="AY108" i="7"/>
  <c r="AZ108" i="7" s="1"/>
  <c r="AI108" i="7"/>
  <c r="AJ108" i="7" s="1"/>
  <c r="AU108" i="7"/>
  <c r="AV108" i="7" s="1"/>
  <c r="BG108" i="7"/>
  <c r="BH108" i="7" s="1"/>
  <c r="BM116" i="7"/>
  <c r="BN116" i="7" s="1"/>
  <c r="BC116" i="7"/>
  <c r="BD116" i="7" s="1"/>
  <c r="AM116" i="7"/>
  <c r="AN116" i="7" s="1"/>
  <c r="W116" i="7"/>
  <c r="X116" i="7" s="1"/>
  <c r="BK116" i="7"/>
  <c r="BL116" i="7" s="1"/>
  <c r="AE116" i="7"/>
  <c r="AF116" i="7" s="1"/>
  <c r="AY116" i="7"/>
  <c r="AZ116" i="7" s="1"/>
  <c r="AI116" i="7"/>
  <c r="AJ116" i="7" s="1"/>
  <c r="AU116" i="7"/>
  <c r="AV116" i="7" s="1"/>
  <c r="BG116" i="7"/>
  <c r="BH116" i="7" s="1"/>
  <c r="BM124" i="7"/>
  <c r="BN124" i="7" s="1"/>
  <c r="BC124" i="7"/>
  <c r="BD124" i="7" s="1"/>
  <c r="AM124" i="7"/>
  <c r="AN124" i="7" s="1"/>
  <c r="W124" i="7"/>
  <c r="X124" i="7" s="1"/>
  <c r="BK124" i="7"/>
  <c r="BL124" i="7" s="1"/>
  <c r="AE124" i="7"/>
  <c r="AF124" i="7" s="1"/>
  <c r="AY124" i="7"/>
  <c r="AZ124" i="7" s="1"/>
  <c r="AI124" i="7"/>
  <c r="AJ124" i="7" s="1"/>
  <c r="AU124" i="7"/>
  <c r="AV124" i="7" s="1"/>
  <c r="BG124" i="7"/>
  <c r="BH124" i="7" s="1"/>
  <c r="BI185" i="7"/>
  <c r="BJ185" i="7" s="1"/>
  <c r="BC185" i="7"/>
  <c r="BD185" i="7" s="1"/>
  <c r="W185" i="7"/>
  <c r="X185" i="7" s="1"/>
  <c r="AU185" i="7"/>
  <c r="AV185" i="7" s="1"/>
  <c r="AM185" i="7"/>
  <c r="AN185" i="7" s="1"/>
  <c r="BI217" i="7"/>
  <c r="BJ217" i="7" s="1"/>
  <c r="BC217" i="7"/>
  <c r="BD217" i="7" s="1"/>
  <c r="W217" i="7"/>
  <c r="X217" i="7" s="1"/>
  <c r="AU217" i="7"/>
  <c r="AV217" i="7" s="1"/>
  <c r="AE217" i="7"/>
  <c r="AF217" i="7" s="1"/>
  <c r="BK217" i="7"/>
  <c r="BL217" i="7" s="1"/>
  <c r="BK231" i="7"/>
  <c r="BL231" i="7" s="1"/>
  <c r="BM231" i="7"/>
  <c r="BN231" i="7" s="1"/>
  <c r="AG231" i="7"/>
  <c r="AH231" i="7" s="1"/>
  <c r="BE231" i="7"/>
  <c r="BF231" i="7" s="1"/>
  <c r="Y231" i="7"/>
  <c r="Z231" i="7" s="1"/>
  <c r="AW231" i="7"/>
  <c r="AX231" i="7" s="1"/>
  <c r="AO231" i="7"/>
  <c r="AP231" i="7" s="1"/>
  <c r="BG54" i="7"/>
  <c r="BH54" i="7" s="1"/>
  <c r="BM66" i="7"/>
  <c r="BN66" i="7" s="1"/>
  <c r="BC66" i="7"/>
  <c r="BD66" i="7" s="1"/>
  <c r="AM66" i="7"/>
  <c r="AN66" i="7" s="1"/>
  <c r="W66" i="7"/>
  <c r="X66" i="7" s="1"/>
  <c r="BK66" i="7"/>
  <c r="BL66" i="7" s="1"/>
  <c r="AE66" i="7"/>
  <c r="AF66" i="7" s="1"/>
  <c r="AY66" i="7"/>
  <c r="AZ66" i="7" s="1"/>
  <c r="AI66" i="7"/>
  <c r="AJ66" i="7" s="1"/>
  <c r="AU66" i="7"/>
  <c r="AV66" i="7" s="1"/>
  <c r="BG74" i="7"/>
  <c r="BH74" i="7" s="1"/>
  <c r="BG82" i="7"/>
  <c r="BH82" i="7" s="1"/>
  <c r="BM90" i="7"/>
  <c r="BN90" i="7" s="1"/>
  <c r="BC90" i="7"/>
  <c r="BD90" i="7" s="1"/>
  <c r="AM90" i="7"/>
  <c r="AN90" i="7" s="1"/>
  <c r="W90" i="7"/>
  <c r="X90" i="7" s="1"/>
  <c r="BK90" i="7"/>
  <c r="BL90" i="7" s="1"/>
  <c r="AE90" i="7"/>
  <c r="AF90" i="7" s="1"/>
  <c r="AY90" i="7"/>
  <c r="AZ90" i="7" s="1"/>
  <c r="AI90" i="7"/>
  <c r="AJ90" i="7" s="1"/>
  <c r="AU90" i="7"/>
  <c r="AV90" i="7" s="1"/>
  <c r="BG98" i="7"/>
  <c r="BH98" i="7" s="1"/>
  <c r="BM106" i="7"/>
  <c r="BN106" i="7" s="1"/>
  <c r="BC106" i="7"/>
  <c r="BD106" i="7" s="1"/>
  <c r="AM106" i="7"/>
  <c r="AN106" i="7" s="1"/>
  <c r="W106" i="7"/>
  <c r="X106" i="7" s="1"/>
  <c r="BK106" i="7"/>
  <c r="BL106" i="7" s="1"/>
  <c r="AE106" i="7"/>
  <c r="AF106" i="7" s="1"/>
  <c r="AY106" i="7"/>
  <c r="AZ106" i="7" s="1"/>
  <c r="AI106" i="7"/>
  <c r="AJ106" i="7" s="1"/>
  <c r="AU106" i="7"/>
  <c r="AV106" i="7" s="1"/>
  <c r="BG114" i="7"/>
  <c r="BH114" i="7" s="1"/>
  <c r="BM122" i="7"/>
  <c r="BN122" i="7" s="1"/>
  <c r="BC122" i="7"/>
  <c r="BD122" i="7" s="1"/>
  <c r="AM122" i="7"/>
  <c r="AN122" i="7" s="1"/>
  <c r="W122" i="7"/>
  <c r="X122" i="7" s="1"/>
  <c r="BK122" i="7"/>
  <c r="BL122" i="7" s="1"/>
  <c r="AE122" i="7"/>
  <c r="AF122" i="7" s="1"/>
  <c r="AY122" i="7"/>
  <c r="AZ122" i="7" s="1"/>
  <c r="AI122" i="7"/>
  <c r="AJ122" i="7" s="1"/>
  <c r="AU122" i="7"/>
  <c r="AV122" i="7" s="1"/>
  <c r="BC143" i="7"/>
  <c r="BD143" i="7" s="1"/>
  <c r="BI161" i="7"/>
  <c r="BJ161" i="7" s="1"/>
  <c r="AU161" i="7"/>
  <c r="AV161" i="7" s="1"/>
  <c r="BK161" i="7"/>
  <c r="BL161" i="7" s="1"/>
  <c r="AM161" i="7"/>
  <c r="AN161" i="7" s="1"/>
  <c r="AE161" i="7"/>
  <c r="AF161" i="7" s="1"/>
  <c r="BI177" i="7"/>
  <c r="BJ177" i="7" s="1"/>
  <c r="BK177" i="7"/>
  <c r="BL177" i="7" s="1"/>
  <c r="AE177" i="7"/>
  <c r="AF177" i="7" s="1"/>
  <c r="BC177" i="7"/>
  <c r="BD177" i="7" s="1"/>
  <c r="W177" i="7"/>
  <c r="X177" i="7" s="1"/>
  <c r="AU177" i="7"/>
  <c r="AV177" i="7" s="1"/>
  <c r="BK207" i="7"/>
  <c r="BL207" i="7" s="1"/>
  <c r="BE207" i="7"/>
  <c r="BF207" i="7" s="1"/>
  <c r="Y207" i="7"/>
  <c r="Z207" i="7" s="1"/>
  <c r="AW207" i="7"/>
  <c r="AX207" i="7" s="1"/>
  <c r="AO207" i="7"/>
  <c r="AP207" i="7" s="1"/>
  <c r="BG211" i="7"/>
  <c r="BH211" i="7" s="1"/>
  <c r="AS211" i="7"/>
  <c r="AT211" i="7" s="1"/>
  <c r="AK211" i="7"/>
  <c r="AL211" i="7" s="1"/>
  <c r="BA211" i="7"/>
  <c r="BB211" i="7" s="1"/>
  <c r="AC211" i="7"/>
  <c r="AD211" i="7" s="1"/>
  <c r="BM257" i="7"/>
  <c r="BN257" i="7" s="1"/>
  <c r="AY257" i="7"/>
  <c r="AZ257" i="7" s="1"/>
  <c r="AI257" i="7"/>
  <c r="AJ257" i="7" s="1"/>
  <c r="BK257" i="7"/>
  <c r="BL257" i="7" s="1"/>
  <c r="AU257" i="7"/>
  <c r="AV257" i="7" s="1"/>
  <c r="AE257" i="7"/>
  <c r="AF257" i="7" s="1"/>
  <c r="BG257" i="7"/>
  <c r="BH257" i="7" s="1"/>
  <c r="AA257" i="7"/>
  <c r="AB257" i="7" s="1"/>
  <c r="BC257" i="7"/>
  <c r="BD257" i="7" s="1"/>
  <c r="W257" i="7"/>
  <c r="X257" i="7" s="1"/>
  <c r="AQ257" i="7"/>
  <c r="AR257" i="7" s="1"/>
  <c r="BM269" i="7"/>
  <c r="BN269" i="7" s="1"/>
  <c r="AY269" i="7"/>
  <c r="AZ269" i="7" s="1"/>
  <c r="AI269" i="7"/>
  <c r="AJ269" i="7" s="1"/>
  <c r="BK269" i="7"/>
  <c r="BL269" i="7" s="1"/>
  <c r="AU269" i="7"/>
  <c r="AV269" i="7" s="1"/>
  <c r="AE269" i="7"/>
  <c r="AF269" i="7" s="1"/>
  <c r="BG269" i="7"/>
  <c r="BH269" i="7" s="1"/>
  <c r="AA269" i="7"/>
  <c r="AB269" i="7" s="1"/>
  <c r="BC269" i="7"/>
  <c r="BD269" i="7" s="1"/>
  <c r="W269" i="7"/>
  <c r="X269" i="7" s="1"/>
  <c r="AQ269" i="7"/>
  <c r="AR269" i="7" s="1"/>
  <c r="BM695" i="7"/>
  <c r="BN695" i="7" s="1"/>
  <c r="AY695" i="7"/>
  <c r="AZ695" i="7" s="1"/>
  <c r="AI695" i="7"/>
  <c r="AJ695" i="7" s="1"/>
  <c r="BK695" i="7"/>
  <c r="BL695" i="7" s="1"/>
  <c r="AU695" i="7"/>
  <c r="AV695" i="7" s="1"/>
  <c r="AE695" i="7"/>
  <c r="AF695" i="7" s="1"/>
  <c r="BG695" i="7"/>
  <c r="BH695" i="7" s="1"/>
  <c r="AA695" i="7"/>
  <c r="AB695" i="7" s="1"/>
  <c r="BC695" i="7"/>
  <c r="BD695" i="7" s="1"/>
  <c r="W695" i="7"/>
  <c r="X695" i="7" s="1"/>
  <c r="AQ695" i="7"/>
  <c r="AR695" i="7" s="1"/>
  <c r="AM695" i="7"/>
  <c r="AN695" i="7" s="1"/>
  <c r="BM746" i="7"/>
  <c r="BN746" i="7" s="1"/>
  <c r="BG746" i="7"/>
  <c r="BH746" i="7" s="1"/>
  <c r="AQ746" i="7"/>
  <c r="AR746" i="7" s="1"/>
  <c r="AA746" i="7"/>
  <c r="AB746" i="7" s="1"/>
  <c r="BC746" i="7"/>
  <c r="BD746" i="7" s="1"/>
  <c r="AM746" i="7"/>
  <c r="AN746" i="7" s="1"/>
  <c r="W746" i="7"/>
  <c r="X746" i="7" s="1"/>
  <c r="AI746" i="7"/>
  <c r="AJ746" i="7" s="1"/>
  <c r="BK746" i="7"/>
  <c r="BL746" i="7" s="1"/>
  <c r="AE746" i="7"/>
  <c r="AF746" i="7" s="1"/>
  <c r="AY746" i="7"/>
  <c r="AZ746" i="7" s="1"/>
  <c r="AU746" i="7"/>
  <c r="AV746" i="7" s="1"/>
  <c r="AA50" i="7"/>
  <c r="AB50" i="7" s="1"/>
  <c r="AA58" i="7"/>
  <c r="AB58" i="7" s="1"/>
  <c r="AI50" i="7"/>
  <c r="AJ50" i="7" s="1"/>
  <c r="W54" i="7"/>
  <c r="X54" i="7" s="1"/>
  <c r="AQ58" i="7"/>
  <c r="AR58" i="7" s="1"/>
  <c r="BM62" i="7"/>
  <c r="BN62" i="7" s="1"/>
  <c r="BC62" i="7"/>
  <c r="BD62" i="7" s="1"/>
  <c r="AM62" i="7"/>
  <c r="AN62" i="7" s="1"/>
  <c r="W62" i="7"/>
  <c r="X62" i="7" s="1"/>
  <c r="BK62" i="7"/>
  <c r="BL62" i="7" s="1"/>
  <c r="AE62" i="7"/>
  <c r="AF62" i="7" s="1"/>
  <c r="AY62" i="7"/>
  <c r="AZ62" i="7" s="1"/>
  <c r="AI62" i="7"/>
  <c r="AJ62" i="7" s="1"/>
  <c r="AU62" i="7"/>
  <c r="AV62" i="7" s="1"/>
  <c r="BG62" i="7"/>
  <c r="BH62" i="7" s="1"/>
  <c r="AA66" i="7"/>
  <c r="AB66" i="7" s="1"/>
  <c r="AQ68" i="7"/>
  <c r="AR68" i="7" s="1"/>
  <c r="BM70" i="7"/>
  <c r="BN70" i="7" s="1"/>
  <c r="BC70" i="7"/>
  <c r="BD70" i="7" s="1"/>
  <c r="AM70" i="7"/>
  <c r="AN70" i="7" s="1"/>
  <c r="W70" i="7"/>
  <c r="X70" i="7" s="1"/>
  <c r="AU70" i="7"/>
  <c r="AV70" i="7" s="1"/>
  <c r="AY70" i="7"/>
  <c r="AZ70" i="7" s="1"/>
  <c r="AI70" i="7"/>
  <c r="AJ70" i="7" s="1"/>
  <c r="BK70" i="7"/>
  <c r="BL70" i="7" s="1"/>
  <c r="AE70" i="7"/>
  <c r="AF70" i="7" s="1"/>
  <c r="BG70" i="7"/>
  <c r="BH70" i="7" s="1"/>
  <c r="AA74" i="7"/>
  <c r="AB74" i="7" s="1"/>
  <c r="AQ76" i="7"/>
  <c r="AR76" i="7" s="1"/>
  <c r="BM78" i="7"/>
  <c r="BN78" i="7" s="1"/>
  <c r="BC78" i="7"/>
  <c r="BD78" i="7" s="1"/>
  <c r="AM78" i="7"/>
  <c r="AN78" i="7" s="1"/>
  <c r="W78" i="7"/>
  <c r="X78" i="7" s="1"/>
  <c r="AU78" i="7"/>
  <c r="AV78" i="7" s="1"/>
  <c r="AY78" i="7"/>
  <c r="AZ78" i="7" s="1"/>
  <c r="AI78" i="7"/>
  <c r="AJ78" i="7" s="1"/>
  <c r="BK78" i="7"/>
  <c r="BL78" i="7" s="1"/>
  <c r="AE78" i="7"/>
  <c r="AF78" i="7" s="1"/>
  <c r="BG78" i="7"/>
  <c r="BH78" i="7" s="1"/>
  <c r="AA82" i="7"/>
  <c r="AB82" i="7" s="1"/>
  <c r="AQ84" i="7"/>
  <c r="AR84" i="7" s="1"/>
  <c r="BM86" i="7"/>
  <c r="BN86" i="7" s="1"/>
  <c r="BC86" i="7"/>
  <c r="BD86" i="7" s="1"/>
  <c r="AM86" i="7"/>
  <c r="AN86" i="7" s="1"/>
  <c r="W86" i="7"/>
  <c r="X86" i="7" s="1"/>
  <c r="AU86" i="7"/>
  <c r="AV86" i="7" s="1"/>
  <c r="AY86" i="7"/>
  <c r="AZ86" i="7" s="1"/>
  <c r="AI86" i="7"/>
  <c r="AJ86" i="7" s="1"/>
  <c r="BK86" i="7"/>
  <c r="BL86" i="7" s="1"/>
  <c r="AE86" i="7"/>
  <c r="AF86" i="7" s="1"/>
  <c r="BG86" i="7"/>
  <c r="BH86" i="7" s="1"/>
  <c r="AA90" i="7"/>
  <c r="AB90" i="7" s="1"/>
  <c r="AQ92" i="7"/>
  <c r="AR92" i="7" s="1"/>
  <c r="BM94" i="7"/>
  <c r="BN94" i="7" s="1"/>
  <c r="BC94" i="7"/>
  <c r="BD94" i="7" s="1"/>
  <c r="AM94" i="7"/>
  <c r="AN94" i="7" s="1"/>
  <c r="W94" i="7"/>
  <c r="X94" i="7" s="1"/>
  <c r="AU94" i="7"/>
  <c r="AV94" i="7" s="1"/>
  <c r="AY94" i="7"/>
  <c r="AZ94" i="7" s="1"/>
  <c r="AI94" i="7"/>
  <c r="AJ94" i="7" s="1"/>
  <c r="BK94" i="7"/>
  <c r="BL94" i="7" s="1"/>
  <c r="AE94" i="7"/>
  <c r="AF94" i="7" s="1"/>
  <c r="BG94" i="7"/>
  <c r="BH94" i="7" s="1"/>
  <c r="AA98" i="7"/>
  <c r="AB98" i="7" s="1"/>
  <c r="AQ100" i="7"/>
  <c r="AR100" i="7" s="1"/>
  <c r="BM102" i="7"/>
  <c r="BN102" i="7" s="1"/>
  <c r="BC102" i="7"/>
  <c r="BD102" i="7" s="1"/>
  <c r="AM102" i="7"/>
  <c r="AN102" i="7" s="1"/>
  <c r="W102" i="7"/>
  <c r="X102" i="7" s="1"/>
  <c r="AU102" i="7"/>
  <c r="AV102" i="7" s="1"/>
  <c r="AY102" i="7"/>
  <c r="AZ102" i="7" s="1"/>
  <c r="AI102" i="7"/>
  <c r="AJ102" i="7" s="1"/>
  <c r="BK102" i="7"/>
  <c r="BL102" i="7" s="1"/>
  <c r="AE102" i="7"/>
  <c r="AF102" i="7" s="1"/>
  <c r="BG102" i="7"/>
  <c r="BH102" i="7" s="1"/>
  <c r="AA106" i="7"/>
  <c r="AB106" i="7" s="1"/>
  <c r="AQ108" i="7"/>
  <c r="AR108" i="7" s="1"/>
  <c r="BM110" i="7"/>
  <c r="BN110" i="7" s="1"/>
  <c r="BC110" i="7"/>
  <c r="BD110" i="7" s="1"/>
  <c r="AM110" i="7"/>
  <c r="AN110" i="7" s="1"/>
  <c r="W110" i="7"/>
  <c r="X110" i="7" s="1"/>
  <c r="BK110" i="7"/>
  <c r="BL110" i="7" s="1"/>
  <c r="AE110" i="7"/>
  <c r="AF110" i="7" s="1"/>
  <c r="AY110" i="7"/>
  <c r="AZ110" i="7" s="1"/>
  <c r="AI110" i="7"/>
  <c r="AJ110" i="7" s="1"/>
  <c r="AU110" i="7"/>
  <c r="AV110" i="7" s="1"/>
  <c r="BG110" i="7"/>
  <c r="BH110" i="7" s="1"/>
  <c r="AA114" i="7"/>
  <c r="AB114" i="7" s="1"/>
  <c r="AQ116" i="7"/>
  <c r="AR116" i="7" s="1"/>
  <c r="BM118" i="7"/>
  <c r="BN118" i="7" s="1"/>
  <c r="BC118" i="7"/>
  <c r="BD118" i="7" s="1"/>
  <c r="AM118" i="7"/>
  <c r="AN118" i="7" s="1"/>
  <c r="W118" i="7"/>
  <c r="X118" i="7" s="1"/>
  <c r="BK118" i="7"/>
  <c r="BL118" i="7" s="1"/>
  <c r="AE118" i="7"/>
  <c r="AF118" i="7" s="1"/>
  <c r="AY118" i="7"/>
  <c r="AZ118" i="7" s="1"/>
  <c r="AI118" i="7"/>
  <c r="AJ118" i="7" s="1"/>
  <c r="AU118" i="7"/>
  <c r="AV118" i="7" s="1"/>
  <c r="BG118" i="7"/>
  <c r="BH118" i="7" s="1"/>
  <c r="AA122" i="7"/>
  <c r="AB122" i="7" s="1"/>
  <c r="AQ124" i="7"/>
  <c r="AR124" i="7" s="1"/>
  <c r="AM131" i="7"/>
  <c r="AN131" i="7" s="1"/>
  <c r="AG143" i="7"/>
  <c r="AH143" i="7" s="1"/>
  <c r="BK151" i="7"/>
  <c r="BL151" i="7" s="1"/>
  <c r="AW151" i="7"/>
  <c r="AX151" i="7" s="1"/>
  <c r="BM151" i="7"/>
  <c r="BN151" i="7" s="1"/>
  <c r="AG151" i="7"/>
  <c r="AH151" i="7" s="1"/>
  <c r="AO151" i="7"/>
  <c r="AP151" i="7" s="1"/>
  <c r="AE153" i="7"/>
  <c r="AF153" i="7" s="1"/>
  <c r="W161" i="7"/>
  <c r="X161" i="7" s="1"/>
  <c r="BG163" i="7"/>
  <c r="BH163" i="7" s="1"/>
  <c r="BI163" i="7"/>
  <c r="BJ163" i="7" s="1"/>
  <c r="AC163" i="7"/>
  <c r="AD163" i="7" s="1"/>
  <c r="AS163" i="7"/>
  <c r="AT163" i="7" s="1"/>
  <c r="BA163" i="7"/>
  <c r="BB163" i="7" s="1"/>
  <c r="BG171" i="7"/>
  <c r="BH171" i="7" s="1"/>
  <c r="BA171" i="7"/>
  <c r="BB171" i="7" s="1"/>
  <c r="AS171" i="7"/>
  <c r="AT171" i="7" s="1"/>
  <c r="AK171" i="7"/>
  <c r="AL171" i="7" s="1"/>
  <c r="AM177" i="7"/>
  <c r="AN177" i="7" s="1"/>
  <c r="BK185" i="7"/>
  <c r="BL185" i="7" s="1"/>
  <c r="BG187" i="7"/>
  <c r="BH187" i="7" s="1"/>
  <c r="AK187" i="7"/>
  <c r="AL187" i="7" s="1"/>
  <c r="BI187" i="7"/>
  <c r="BJ187" i="7" s="1"/>
  <c r="AC187" i="7"/>
  <c r="AD187" i="7" s="1"/>
  <c r="BA187" i="7"/>
  <c r="BB187" i="7" s="1"/>
  <c r="BC193" i="7"/>
  <c r="BD193" i="7" s="1"/>
  <c r="AO199" i="7"/>
  <c r="AP199" i="7" s="1"/>
  <c r="AG207" i="7"/>
  <c r="AH207" i="7" s="1"/>
  <c r="BI211" i="7"/>
  <c r="BJ211" i="7" s="1"/>
  <c r="BK215" i="7"/>
  <c r="BL215" i="7" s="1"/>
  <c r="AW215" i="7"/>
  <c r="AX215" i="7" s="1"/>
  <c r="AO215" i="7"/>
  <c r="AP215" i="7" s="1"/>
  <c r="AG215" i="7"/>
  <c r="AH215" i="7" s="1"/>
  <c r="BM215" i="7"/>
  <c r="BN215" i="7" s="1"/>
  <c r="Y215" i="7"/>
  <c r="Z215" i="7" s="1"/>
  <c r="AE249" i="7"/>
  <c r="AF249" i="7" s="1"/>
  <c r="AM257" i="7"/>
  <c r="AN257" i="7" s="1"/>
  <c r="AM269" i="7"/>
  <c r="AN269" i="7" s="1"/>
  <c r="BM277" i="7"/>
  <c r="BN277" i="7" s="1"/>
  <c r="BG277" i="7"/>
  <c r="BH277" i="7" s="1"/>
  <c r="AQ277" i="7"/>
  <c r="AR277" i="7" s="1"/>
  <c r="AA277" i="7"/>
  <c r="AB277" i="7" s="1"/>
  <c r="BC277" i="7"/>
  <c r="BD277" i="7" s="1"/>
  <c r="AM277" i="7"/>
  <c r="AN277" i="7" s="1"/>
  <c r="W277" i="7"/>
  <c r="X277" i="7" s="1"/>
  <c r="AI277" i="7"/>
  <c r="AJ277" i="7" s="1"/>
  <c r="AY277" i="7"/>
  <c r="AZ277" i="7" s="1"/>
  <c r="BK277" i="7"/>
  <c r="BL277" i="7" s="1"/>
  <c r="AE277" i="7"/>
  <c r="AF277" i="7" s="1"/>
  <c r="BM604" i="7"/>
  <c r="BN604" i="7" s="1"/>
  <c r="BC604" i="7"/>
  <c r="BD604" i="7" s="1"/>
  <c r="AM604" i="7"/>
  <c r="AN604" i="7" s="1"/>
  <c r="W604" i="7"/>
  <c r="X604" i="7" s="1"/>
  <c r="AY604" i="7"/>
  <c r="AZ604" i="7" s="1"/>
  <c r="AI604" i="7"/>
  <c r="AJ604" i="7" s="1"/>
  <c r="AU604" i="7"/>
  <c r="AV604" i="7" s="1"/>
  <c r="AE604" i="7"/>
  <c r="AF604" i="7" s="1"/>
  <c r="AQ604" i="7"/>
  <c r="AR604" i="7" s="1"/>
  <c r="BK604" i="7"/>
  <c r="BL604" i="7" s="1"/>
  <c r="AE608" i="7"/>
  <c r="AF608" i="7" s="1"/>
  <c r="BK850" i="7"/>
  <c r="BL850" i="7" s="1"/>
  <c r="BG850" i="7"/>
  <c r="BH850" i="7" s="1"/>
  <c r="AO850" i="7"/>
  <c r="AP850" i="7" s="1"/>
  <c r="AG850" i="7"/>
  <c r="AH850" i="7" s="1"/>
  <c r="W850" i="7"/>
  <c r="X850" i="7" s="1"/>
  <c r="BE850" i="7"/>
  <c r="BF850" i="7" s="1"/>
  <c r="AW850" i="7"/>
  <c r="AX850" i="7" s="1"/>
  <c r="AM850" i="7"/>
  <c r="AN850" i="7" s="1"/>
  <c r="AC850" i="7"/>
  <c r="AD850" i="7" s="1"/>
  <c r="BM850" i="7"/>
  <c r="BN850" i="7" s="1"/>
  <c r="AS850" i="7"/>
  <c r="AT850" i="7" s="1"/>
  <c r="AA850" i="7"/>
  <c r="AB850" i="7" s="1"/>
  <c r="BI850" i="7"/>
  <c r="BJ850" i="7" s="1"/>
  <c r="AQ850" i="7"/>
  <c r="AR850" i="7" s="1"/>
  <c r="Y850" i="7"/>
  <c r="Z850" i="7" s="1"/>
  <c r="BC850" i="7"/>
  <c r="BD850" i="7" s="1"/>
  <c r="BK247" i="7"/>
  <c r="BL247" i="7" s="1"/>
  <c r="AW247" i="7"/>
  <c r="AX247" i="7" s="1"/>
  <c r="AO247" i="7"/>
  <c r="AP247" i="7" s="1"/>
  <c r="BE247" i="7"/>
  <c r="BF247" i="7" s="1"/>
  <c r="BC368" i="7"/>
  <c r="BD368" i="7" s="1"/>
  <c r="W368" i="7"/>
  <c r="X368" i="7" s="1"/>
  <c r="AU368" i="7"/>
  <c r="AV368" i="7" s="1"/>
  <c r="AO481" i="7"/>
  <c r="AP481" i="7" s="1"/>
  <c r="AM780" i="7"/>
  <c r="AN780" i="7" s="1"/>
  <c r="W780" i="7"/>
  <c r="X780" i="7" s="1"/>
  <c r="BC780" i="7"/>
  <c r="BD780" i="7" s="1"/>
  <c r="BM807" i="7"/>
  <c r="BN807" i="7" s="1"/>
  <c r="BK807" i="7"/>
  <c r="BL807" i="7" s="1"/>
  <c r="AU807" i="7"/>
  <c r="AV807" i="7" s="1"/>
  <c r="AE807" i="7"/>
  <c r="AF807" i="7" s="1"/>
  <c r="BG807" i="7"/>
  <c r="BH807" i="7" s="1"/>
  <c r="AQ807" i="7"/>
  <c r="AR807" i="7" s="1"/>
  <c r="AA807" i="7"/>
  <c r="AB807" i="7" s="1"/>
  <c r="BC807" i="7"/>
  <c r="BD807" i="7" s="1"/>
  <c r="W807" i="7"/>
  <c r="X807" i="7" s="1"/>
  <c r="AY807" i="7"/>
  <c r="AZ807" i="7" s="1"/>
  <c r="BM860" i="7"/>
  <c r="BN860" i="7" s="1"/>
  <c r="Y860" i="7"/>
  <c r="Z860" i="7" s="1"/>
  <c r="AW860" i="7"/>
  <c r="AX860" i="7" s="1"/>
  <c r="BE860" i="7"/>
  <c r="BF860" i="7" s="1"/>
  <c r="AA128" i="7"/>
  <c r="AB128" i="7" s="1"/>
  <c r="AQ128" i="7"/>
  <c r="AR128" i="7" s="1"/>
  <c r="AI132" i="7"/>
  <c r="AJ132" i="7" s="1"/>
  <c r="Y135" i="7"/>
  <c r="Z135" i="7" s="1"/>
  <c r="AQ135" i="7"/>
  <c r="AR135" i="7" s="1"/>
  <c r="AY135" i="7"/>
  <c r="AZ135" i="7" s="1"/>
  <c r="BI135" i="7"/>
  <c r="BJ135" i="7" s="1"/>
  <c r="AK147" i="7"/>
  <c r="AL147" i="7" s="1"/>
  <c r="AG159" i="7"/>
  <c r="AH159" i="7" s="1"/>
  <c r="BM159" i="7"/>
  <c r="BN159" i="7" s="1"/>
  <c r="AE169" i="7"/>
  <c r="AF169" i="7" s="1"/>
  <c r="BK169" i="7"/>
  <c r="BL169" i="7" s="1"/>
  <c r="AK179" i="7"/>
  <c r="AL179" i="7" s="1"/>
  <c r="AG191" i="7"/>
  <c r="AH191" i="7" s="1"/>
  <c r="BM191" i="7"/>
  <c r="BN191" i="7" s="1"/>
  <c r="AE201" i="7"/>
  <c r="AF201" i="7" s="1"/>
  <c r="BK201" i="7"/>
  <c r="BL201" i="7" s="1"/>
  <c r="BG235" i="7"/>
  <c r="BH235" i="7" s="1"/>
  <c r="BA235" i="7"/>
  <c r="BB235" i="7" s="1"/>
  <c r="AS235" i="7"/>
  <c r="AT235" i="7" s="1"/>
  <c r="BI235" i="7"/>
  <c r="BJ235" i="7" s="1"/>
  <c r="BM247" i="7"/>
  <c r="BN247" i="7" s="1"/>
  <c r="BG251" i="7"/>
  <c r="BH251" i="7" s="1"/>
  <c r="AK251" i="7"/>
  <c r="AL251" i="7" s="1"/>
  <c r="BI251" i="7"/>
  <c r="BJ251" i="7" s="1"/>
  <c r="AC251" i="7"/>
  <c r="AD251" i="7" s="1"/>
  <c r="BA259" i="7"/>
  <c r="BB259" i="7" s="1"/>
  <c r="AS259" i="7"/>
  <c r="AT259" i="7" s="1"/>
  <c r="BI259" i="7"/>
  <c r="BJ259" i="7" s="1"/>
  <c r="BM261" i="7"/>
  <c r="BN261" i="7" s="1"/>
  <c r="BG261" i="7"/>
  <c r="BH261" i="7" s="1"/>
  <c r="AQ261" i="7"/>
  <c r="AR261" i="7" s="1"/>
  <c r="AA261" i="7"/>
  <c r="AB261" i="7" s="1"/>
  <c r="BC261" i="7"/>
  <c r="BD261" i="7" s="1"/>
  <c r="AM261" i="7"/>
  <c r="AN261" i="7" s="1"/>
  <c r="W261" i="7"/>
  <c r="X261" i="7" s="1"/>
  <c r="AU261" i="7"/>
  <c r="AV261" i="7" s="1"/>
  <c r="BM273" i="7"/>
  <c r="BN273" i="7" s="1"/>
  <c r="BK273" i="7"/>
  <c r="BL273" i="7" s="1"/>
  <c r="AU273" i="7"/>
  <c r="AV273" i="7" s="1"/>
  <c r="AE273" i="7"/>
  <c r="AF273" i="7" s="1"/>
  <c r="BG273" i="7"/>
  <c r="BH273" i="7" s="1"/>
  <c r="AQ273" i="7"/>
  <c r="AR273" i="7" s="1"/>
  <c r="AA273" i="7"/>
  <c r="AB273" i="7" s="1"/>
  <c r="AM273" i="7"/>
  <c r="AN273" i="7" s="1"/>
  <c r="AE281" i="7"/>
  <c r="AF281" i="7" s="1"/>
  <c r="BM285" i="7"/>
  <c r="BN285" i="7" s="1"/>
  <c r="AY285" i="7"/>
  <c r="AZ285" i="7" s="1"/>
  <c r="AI285" i="7"/>
  <c r="AJ285" i="7" s="1"/>
  <c r="BK285" i="7"/>
  <c r="BL285" i="7" s="1"/>
  <c r="AU285" i="7"/>
  <c r="AV285" i="7" s="1"/>
  <c r="AE285" i="7"/>
  <c r="AF285" i="7" s="1"/>
  <c r="AM285" i="7"/>
  <c r="AN285" i="7" s="1"/>
  <c r="BC369" i="7"/>
  <c r="BD369" i="7" s="1"/>
  <c r="W369" i="7"/>
  <c r="X369" i="7" s="1"/>
  <c r="AY369" i="7"/>
  <c r="AZ369" i="7" s="1"/>
  <c r="BK596" i="7"/>
  <c r="BL596" i="7" s="1"/>
  <c r="BE596" i="7"/>
  <c r="BF596" i="7" s="1"/>
  <c r="AW596" i="7"/>
  <c r="AX596" i="7" s="1"/>
  <c r="AM596" i="7"/>
  <c r="AN596" i="7" s="1"/>
  <c r="AC596" i="7"/>
  <c r="AD596" i="7" s="1"/>
  <c r="BM596" i="7"/>
  <c r="BN596" i="7" s="1"/>
  <c r="BC596" i="7"/>
  <c r="BD596" i="7" s="1"/>
  <c r="AS596" i="7"/>
  <c r="AT596" i="7" s="1"/>
  <c r="AI596" i="7"/>
  <c r="AJ596" i="7" s="1"/>
  <c r="AA596" i="7"/>
  <c r="AB596" i="7" s="1"/>
  <c r="AG596" i="7"/>
  <c r="AH596" i="7" s="1"/>
  <c r="BG597" i="7"/>
  <c r="BH597" i="7" s="1"/>
  <c r="BC597" i="7"/>
  <c r="BD597" i="7" s="1"/>
  <c r="AI597" i="7"/>
  <c r="AJ597" i="7" s="1"/>
  <c r="AY597" i="7"/>
  <c r="AZ597" i="7" s="1"/>
  <c r="W597" i="7"/>
  <c r="AO721" i="7"/>
  <c r="AP721" i="7" s="1"/>
  <c r="Y721" i="7"/>
  <c r="Z721" i="7" s="1"/>
  <c r="BM750" i="7"/>
  <c r="BN750" i="7" s="1"/>
  <c r="BC750" i="7"/>
  <c r="BD750" i="7" s="1"/>
  <c r="AM750" i="7"/>
  <c r="AN750" i="7" s="1"/>
  <c r="W750" i="7"/>
  <c r="X750" i="7" s="1"/>
  <c r="AY750" i="7"/>
  <c r="AZ750" i="7" s="1"/>
  <c r="AI750" i="7"/>
  <c r="AJ750" i="7" s="1"/>
  <c r="AU750" i="7"/>
  <c r="AV750" i="7" s="1"/>
  <c r="AQ750" i="7"/>
  <c r="AR750" i="7" s="1"/>
  <c r="BG750" i="7"/>
  <c r="BH750" i="7" s="1"/>
  <c r="BK779" i="7"/>
  <c r="BL779" i="7" s="1"/>
  <c r="BM779" i="7"/>
  <c r="BN779" i="7" s="1"/>
  <c r="BE779" i="7"/>
  <c r="BF779" i="7" s="1"/>
  <c r="AM779" i="7"/>
  <c r="AN779" i="7" s="1"/>
  <c r="AC779" i="7"/>
  <c r="AD779" i="7" s="1"/>
  <c r="BC779" i="7"/>
  <c r="BD779" i="7" s="1"/>
  <c r="AS779" i="7"/>
  <c r="AT779" i="7" s="1"/>
  <c r="AI779" i="7"/>
  <c r="AJ779" i="7" s="1"/>
  <c r="AA779" i="7"/>
  <c r="AB779" i="7" s="1"/>
  <c r="BG779" i="7"/>
  <c r="BH779" i="7" s="1"/>
  <c r="AO779" i="7"/>
  <c r="AP779" i="7" s="1"/>
  <c r="W779" i="7"/>
  <c r="X779" i="7" s="1"/>
  <c r="AY779" i="7"/>
  <c r="AZ779" i="7" s="1"/>
  <c r="AG779" i="7"/>
  <c r="AH779" i="7" s="1"/>
  <c r="AQ779" i="7"/>
  <c r="AR779" i="7" s="1"/>
  <c r="AC787" i="7"/>
  <c r="AD787" i="7" s="1"/>
  <c r="BK795" i="7"/>
  <c r="BL795" i="7" s="1"/>
  <c r="BM795" i="7"/>
  <c r="BN795" i="7" s="1"/>
  <c r="BE795" i="7"/>
  <c r="BF795" i="7" s="1"/>
  <c r="AM795" i="7"/>
  <c r="AN795" i="7" s="1"/>
  <c r="AC795" i="7"/>
  <c r="AD795" i="7" s="1"/>
  <c r="BC795" i="7"/>
  <c r="BD795" i="7" s="1"/>
  <c r="AS795" i="7"/>
  <c r="AT795" i="7" s="1"/>
  <c r="AI795" i="7"/>
  <c r="AJ795" i="7" s="1"/>
  <c r="AA795" i="7"/>
  <c r="AB795" i="7" s="1"/>
  <c r="BG795" i="7"/>
  <c r="BH795" i="7" s="1"/>
  <c r="AO795" i="7"/>
  <c r="AP795" i="7" s="1"/>
  <c r="W795" i="7"/>
  <c r="X795" i="7" s="1"/>
  <c r="AY795" i="7"/>
  <c r="AZ795" i="7" s="1"/>
  <c r="AG795" i="7"/>
  <c r="AH795" i="7" s="1"/>
  <c r="AQ795" i="7"/>
  <c r="AR795" i="7" s="1"/>
  <c r="BE799" i="7"/>
  <c r="BF799" i="7" s="1"/>
  <c r="BC799" i="7"/>
  <c r="BD799" i="7" s="1"/>
  <c r="W799" i="7"/>
  <c r="X799" i="7" s="1"/>
  <c r="AS799" i="7"/>
  <c r="AT799" i="7" s="1"/>
  <c r="BI799" i="7"/>
  <c r="BJ799" i="7" s="1"/>
  <c r="BK803" i="7"/>
  <c r="BL803" i="7" s="1"/>
  <c r="BE803" i="7"/>
  <c r="BF803" i="7" s="1"/>
  <c r="AO803" i="7"/>
  <c r="AP803" i="7" s="1"/>
  <c r="Y803" i="7"/>
  <c r="Z803" i="7" s="1"/>
  <c r="AY803" i="7"/>
  <c r="AZ803" i="7" s="1"/>
  <c r="AI803" i="7"/>
  <c r="AJ803" i="7" s="1"/>
  <c r="BM803" i="7"/>
  <c r="BN803" i="7" s="1"/>
  <c r="AG803" i="7"/>
  <c r="AH803" i="7" s="1"/>
  <c r="BG803" i="7"/>
  <c r="BH803" i="7" s="1"/>
  <c r="AA803" i="7"/>
  <c r="AB803" i="7" s="1"/>
  <c r="BE806" i="7"/>
  <c r="BF806" i="7" s="1"/>
  <c r="AS806" i="7"/>
  <c r="AT806" i="7" s="1"/>
  <c r="AK806" i="7"/>
  <c r="AL806" i="7" s="1"/>
  <c r="BA806" i="7"/>
  <c r="BB806" i="7" s="1"/>
  <c r="AC806" i="7"/>
  <c r="AD806" i="7" s="1"/>
  <c r="AQ808" i="7"/>
  <c r="AR808" i="7" s="1"/>
  <c r="W808" i="7"/>
  <c r="X808" i="7" s="1"/>
  <c r="BG808" i="7"/>
  <c r="BH808" i="7" s="1"/>
  <c r="AM808" i="7"/>
  <c r="AN808" i="7" s="1"/>
  <c r="AA808" i="7"/>
  <c r="AB808" i="7" s="1"/>
  <c r="BC808" i="7"/>
  <c r="BD808" i="7" s="1"/>
  <c r="AI850" i="7"/>
  <c r="AJ850" i="7" s="1"/>
  <c r="BM858" i="7"/>
  <c r="BN858" i="7" s="1"/>
  <c r="BC858" i="7"/>
  <c r="BD858" i="7" s="1"/>
  <c r="AM858" i="7"/>
  <c r="AN858" i="7" s="1"/>
  <c r="W858" i="7"/>
  <c r="X858" i="7" s="1"/>
  <c r="AY858" i="7"/>
  <c r="AZ858" i="7" s="1"/>
  <c r="AI858" i="7"/>
  <c r="AJ858" i="7" s="1"/>
  <c r="AU858" i="7"/>
  <c r="AV858" i="7" s="1"/>
  <c r="AQ858" i="7"/>
  <c r="AR858" i="7" s="1"/>
  <c r="AE858" i="7"/>
  <c r="AF858" i="7" s="1"/>
  <c r="AA858" i="7"/>
  <c r="AB858" i="7" s="1"/>
  <c r="AO864" i="7"/>
  <c r="AP864" i="7" s="1"/>
  <c r="AE864" i="7"/>
  <c r="AF864" i="7" s="1"/>
  <c r="BK864" i="7"/>
  <c r="BL864" i="7" s="1"/>
  <c r="AC873" i="7"/>
  <c r="AD873" i="7" s="1"/>
  <c r="BI873" i="7"/>
  <c r="BJ873" i="7" s="1"/>
  <c r="BK787" i="7"/>
  <c r="BL787" i="7" s="1"/>
  <c r="BC787" i="7"/>
  <c r="BD787" i="7" s="1"/>
  <c r="AS787" i="7"/>
  <c r="AT787" i="7" s="1"/>
  <c r="AI787" i="7"/>
  <c r="AJ787" i="7" s="1"/>
  <c r="AA787" i="7"/>
  <c r="AB787" i="7" s="1"/>
  <c r="BI787" i="7"/>
  <c r="BJ787" i="7" s="1"/>
  <c r="AY787" i="7"/>
  <c r="AZ787" i="7" s="1"/>
  <c r="AQ787" i="7"/>
  <c r="AR787" i="7" s="1"/>
  <c r="AG787" i="7"/>
  <c r="AH787" i="7" s="1"/>
  <c r="Y787" i="7"/>
  <c r="Z787" i="7" s="1"/>
  <c r="BG787" i="7"/>
  <c r="BH787" i="7" s="1"/>
  <c r="AO787" i="7"/>
  <c r="AP787" i="7" s="1"/>
  <c r="W787" i="7"/>
  <c r="X787" i="7" s="1"/>
  <c r="BE787" i="7"/>
  <c r="BF787" i="7" s="1"/>
  <c r="AM787" i="7"/>
  <c r="AN787" i="7" s="1"/>
  <c r="BK828" i="7"/>
  <c r="BL828" i="7" s="1"/>
  <c r="BE828" i="7"/>
  <c r="BF828" i="7" s="1"/>
  <c r="AO828" i="7"/>
  <c r="AP828" i="7" s="1"/>
  <c r="W828" i="7"/>
  <c r="X828" i="7" s="1"/>
  <c r="AY828" i="7"/>
  <c r="AZ828" i="7" s="1"/>
  <c r="AI828" i="7"/>
  <c r="AJ828" i="7" s="1"/>
  <c r="BM828" i="7"/>
  <c r="BN828" i="7" s="1"/>
  <c r="AC828" i="7"/>
  <c r="AD828" i="7" s="1"/>
  <c r="BG828" i="7"/>
  <c r="BH828" i="7" s="1"/>
  <c r="Y828" i="7"/>
  <c r="Z828" i="7" s="1"/>
  <c r="BM857" i="7"/>
  <c r="BN857" i="7" s="1"/>
  <c r="AG857" i="7"/>
  <c r="AH857" i="7" s="1"/>
  <c r="BE857" i="7"/>
  <c r="BF857" i="7" s="1"/>
  <c r="Y857" i="7"/>
  <c r="Z857" i="7" s="1"/>
  <c r="AO857" i="7"/>
  <c r="AP857" i="7" s="1"/>
  <c r="AW857" i="7"/>
  <c r="AX857" i="7" s="1"/>
  <c r="BM865" i="7"/>
  <c r="BN865" i="7" s="1"/>
  <c r="AW865" i="7"/>
  <c r="AX865" i="7" s="1"/>
  <c r="AG865" i="7"/>
  <c r="AH865" i="7" s="1"/>
  <c r="AK865" i="7"/>
  <c r="AL865" i="7" s="1"/>
  <c r="BC875" i="7"/>
  <c r="BD875" i="7" s="1"/>
  <c r="W875" i="7"/>
  <c r="X875" i="7" s="1"/>
  <c r="AE875" i="7"/>
  <c r="AF875" i="7" s="1"/>
  <c r="BK875" i="7"/>
  <c r="BL875" i="7" s="1"/>
  <c r="AM875" i="7"/>
  <c r="AN875" i="7" s="1"/>
  <c r="AU875" i="7"/>
  <c r="AV875" i="7" s="1"/>
  <c r="AO887" i="7"/>
  <c r="AP887" i="7" s="1"/>
  <c r="AW887" i="7"/>
  <c r="AX887" i="7" s="1"/>
  <c r="Y887" i="7"/>
  <c r="Z887" i="7" s="1"/>
  <c r="BM887" i="7"/>
  <c r="BN887" i="7" s="1"/>
  <c r="AG887" i="7"/>
  <c r="AH887" i="7" s="1"/>
  <c r="BG219" i="7"/>
  <c r="BH219" i="7" s="1"/>
  <c r="AK219" i="7"/>
  <c r="AL219" i="7" s="1"/>
  <c r="BI219" i="7"/>
  <c r="BJ219" i="7" s="1"/>
  <c r="AC219" i="7"/>
  <c r="AD219" i="7" s="1"/>
  <c r="BG243" i="7"/>
  <c r="BH243" i="7" s="1"/>
  <c r="AS243" i="7"/>
  <c r="AT243" i="7" s="1"/>
  <c r="AK243" i="7"/>
  <c r="AL243" i="7" s="1"/>
  <c r="BI243" i="7"/>
  <c r="BJ243" i="7" s="1"/>
  <c r="BK368" i="7"/>
  <c r="BL368" i="7" s="1"/>
  <c r="BK481" i="7"/>
  <c r="BL481" i="7" s="1"/>
  <c r="BM481" i="7"/>
  <c r="BN481" i="7" s="1"/>
  <c r="AW481" i="7"/>
  <c r="AX481" i="7" s="1"/>
  <c r="AG481" i="7"/>
  <c r="AH481" i="7" s="1"/>
  <c r="BG481" i="7"/>
  <c r="BH481" i="7" s="1"/>
  <c r="AQ481" i="7"/>
  <c r="AR481" i="7" s="1"/>
  <c r="AA481" i="7"/>
  <c r="AB481" i="7" s="1"/>
  <c r="BM501" i="7"/>
  <c r="BN501" i="7" s="1"/>
  <c r="AY501" i="7"/>
  <c r="AZ501" i="7" s="1"/>
  <c r="AI501" i="7"/>
  <c r="AJ501" i="7" s="1"/>
  <c r="BK501" i="7"/>
  <c r="BL501" i="7" s="1"/>
  <c r="AU501" i="7"/>
  <c r="AV501" i="7" s="1"/>
  <c r="AE501" i="7"/>
  <c r="AF501" i="7" s="1"/>
  <c r="AM501" i="7"/>
  <c r="AN501" i="7" s="1"/>
  <c r="BM616" i="7"/>
  <c r="BN616" i="7" s="1"/>
  <c r="BG616" i="7"/>
  <c r="BH616" i="7" s="1"/>
  <c r="AQ616" i="7"/>
  <c r="AR616" i="7" s="1"/>
  <c r="AA616" i="7"/>
  <c r="AB616" i="7" s="1"/>
  <c r="BC616" i="7"/>
  <c r="BD616" i="7" s="1"/>
  <c r="AM616" i="7"/>
  <c r="AN616" i="7" s="1"/>
  <c r="W616" i="7"/>
  <c r="X616" i="7" s="1"/>
  <c r="AI616" i="7"/>
  <c r="AJ616" i="7" s="1"/>
  <c r="BK616" i="7"/>
  <c r="BL616" i="7" s="1"/>
  <c r="AE616" i="7"/>
  <c r="AF616" i="7" s="1"/>
  <c r="BM620" i="7"/>
  <c r="BN620" i="7" s="1"/>
  <c r="BG620" i="7"/>
  <c r="BH620" i="7" s="1"/>
  <c r="AQ620" i="7"/>
  <c r="AR620" i="7" s="1"/>
  <c r="AA620" i="7"/>
  <c r="AB620" i="7" s="1"/>
  <c r="BC620" i="7"/>
  <c r="BD620" i="7" s="1"/>
  <c r="AM620" i="7"/>
  <c r="AN620" i="7" s="1"/>
  <c r="W620" i="7"/>
  <c r="AI620" i="7"/>
  <c r="AJ620" i="7" s="1"/>
  <c r="BK620" i="7"/>
  <c r="BL620" i="7" s="1"/>
  <c r="AE620" i="7"/>
  <c r="AF620" i="7" s="1"/>
  <c r="BI782" i="7"/>
  <c r="BJ782" i="7" s="1"/>
  <c r="AS782" i="7"/>
  <c r="AT782" i="7" s="1"/>
  <c r="AC782" i="7"/>
  <c r="AD782" i="7" s="1"/>
  <c r="AW787" i="7"/>
  <c r="AX787" i="7" s="1"/>
  <c r="AM796" i="7"/>
  <c r="AN796" i="7" s="1"/>
  <c r="W796" i="7"/>
  <c r="X796" i="7" s="1"/>
  <c r="BC796" i="7"/>
  <c r="BD796" i="7" s="1"/>
  <c r="BI818" i="7"/>
  <c r="BJ818" i="7" s="1"/>
  <c r="Y818" i="7"/>
  <c r="Z818" i="7" s="1"/>
  <c r="BE818" i="7"/>
  <c r="BF818" i="7" s="1"/>
  <c r="AO818" i="7"/>
  <c r="AP818" i="7" s="1"/>
  <c r="BK845" i="7"/>
  <c r="BL845" i="7" s="1"/>
  <c r="AM845" i="7"/>
  <c r="AN845" i="7" s="1"/>
  <c r="W845" i="7"/>
  <c r="X845" i="7" s="1"/>
  <c r="AE845" i="7"/>
  <c r="AF845" i="7" s="1"/>
  <c r="AU845" i="7"/>
  <c r="AV845" i="7" s="1"/>
  <c r="BK854" i="7"/>
  <c r="BL854" i="7" s="1"/>
  <c r="AO854" i="7"/>
  <c r="AP854" i="7" s="1"/>
  <c r="AC854" i="7"/>
  <c r="AD854" i="7" s="1"/>
  <c r="BG854" i="7"/>
  <c r="BH854" i="7" s="1"/>
  <c r="AM854" i="7"/>
  <c r="AN854" i="7" s="1"/>
  <c r="Y854" i="7"/>
  <c r="Z854" i="7" s="1"/>
  <c r="AY854" i="7"/>
  <c r="AZ854" i="7" s="1"/>
  <c r="W854" i="7"/>
  <c r="X854" i="7" s="1"/>
  <c r="AS854" i="7"/>
  <c r="AT854" i="7" s="1"/>
  <c r="AI854" i="7"/>
  <c r="AJ854" i="7" s="1"/>
  <c r="AI919" i="7"/>
  <c r="AJ919" i="7" s="1"/>
  <c r="AY919" i="7"/>
  <c r="AZ919" i="7" s="1"/>
  <c r="AA135" i="7"/>
  <c r="AB135" i="7" s="1"/>
  <c r="AI135" i="7"/>
  <c r="AJ135" i="7" s="1"/>
  <c r="AS135" i="7"/>
  <c r="AT135" i="7" s="1"/>
  <c r="BC135" i="7"/>
  <c r="BD135" i="7" s="1"/>
  <c r="BM135" i="7"/>
  <c r="BN135" i="7" s="1"/>
  <c r="AS147" i="7"/>
  <c r="AT147" i="7" s="1"/>
  <c r="AO159" i="7"/>
  <c r="AP159" i="7" s="1"/>
  <c r="AM169" i="7"/>
  <c r="AN169" i="7" s="1"/>
  <c r="AS179" i="7"/>
  <c r="AT179" i="7" s="1"/>
  <c r="AO191" i="7"/>
  <c r="AP191" i="7" s="1"/>
  <c r="AM201" i="7"/>
  <c r="AN201" i="7" s="1"/>
  <c r="AS219" i="7"/>
  <c r="AT219" i="7" s="1"/>
  <c r="BI225" i="7"/>
  <c r="BJ225" i="7" s="1"/>
  <c r="AU225" i="7"/>
  <c r="AV225" i="7" s="1"/>
  <c r="AM225" i="7"/>
  <c r="AN225" i="7" s="1"/>
  <c r="BC225" i="7"/>
  <c r="BD225" i="7" s="1"/>
  <c r="BK239" i="7"/>
  <c r="BL239" i="7" s="1"/>
  <c r="BE239" i="7"/>
  <c r="BF239" i="7" s="1"/>
  <c r="Y239" i="7"/>
  <c r="Z239" i="7" s="1"/>
  <c r="AW239" i="7"/>
  <c r="AX239" i="7" s="1"/>
  <c r="BM239" i="7"/>
  <c r="BN239" i="7" s="1"/>
  <c r="BI241" i="7"/>
  <c r="BJ241" i="7" s="1"/>
  <c r="BK241" i="7"/>
  <c r="BL241" i="7" s="1"/>
  <c r="AE241" i="7"/>
  <c r="AF241" i="7" s="1"/>
  <c r="BC241" i="7"/>
  <c r="BD241" i="7" s="1"/>
  <c r="W241" i="7"/>
  <c r="X241" i="7" s="1"/>
  <c r="AC243" i="7"/>
  <c r="AD243" i="7" s="1"/>
  <c r="Y247" i="7"/>
  <c r="Z247" i="7" s="1"/>
  <c r="BM281" i="7"/>
  <c r="BN281" i="7" s="1"/>
  <c r="BC281" i="7"/>
  <c r="BD281" i="7" s="1"/>
  <c r="AM281" i="7"/>
  <c r="AN281" i="7" s="1"/>
  <c r="W281" i="7"/>
  <c r="X281" i="7" s="1"/>
  <c r="AY281" i="7"/>
  <c r="AZ281" i="7" s="1"/>
  <c r="AI281" i="7"/>
  <c r="AJ281" i="7" s="1"/>
  <c r="AQ281" i="7"/>
  <c r="AR281" i="7" s="1"/>
  <c r="AE368" i="7"/>
  <c r="AF368" i="7" s="1"/>
  <c r="Y481" i="7"/>
  <c r="BE481" i="7"/>
  <c r="BF481" i="7" s="1"/>
  <c r="BM497" i="7"/>
  <c r="BN497" i="7" s="1"/>
  <c r="AY497" i="7"/>
  <c r="AZ497" i="7" s="1"/>
  <c r="AI497" i="7"/>
  <c r="AJ497" i="7" s="1"/>
  <c r="BK497" i="7"/>
  <c r="BL497" i="7" s="1"/>
  <c r="AU497" i="7"/>
  <c r="AV497" i="7" s="1"/>
  <c r="AE497" i="7"/>
  <c r="AF497" i="7" s="1"/>
  <c r="AM497" i="7"/>
  <c r="AN497" i="7" s="1"/>
  <c r="W501" i="7"/>
  <c r="BC501" i="7"/>
  <c r="BD501" i="7" s="1"/>
  <c r="AY596" i="7"/>
  <c r="AZ596" i="7" s="1"/>
  <c r="BG600" i="7"/>
  <c r="BH600" i="7" s="1"/>
  <c r="AC600" i="7"/>
  <c r="AD600" i="7" s="1"/>
  <c r="AY600" i="7"/>
  <c r="AZ600" i="7" s="1"/>
  <c r="AA600" i="7"/>
  <c r="AB600" i="7" s="1"/>
  <c r="AI600" i="7"/>
  <c r="AJ600" i="7" s="1"/>
  <c r="AU616" i="7"/>
  <c r="AV616" i="7" s="1"/>
  <c r="AU620" i="7"/>
  <c r="AV620" i="7" s="1"/>
  <c r="BK750" i="7"/>
  <c r="BL750" i="7" s="1"/>
  <c r="BM754" i="7"/>
  <c r="BN754" i="7" s="1"/>
  <c r="AY754" i="7"/>
  <c r="AZ754" i="7" s="1"/>
  <c r="AI754" i="7"/>
  <c r="AJ754" i="7" s="1"/>
  <c r="BK754" i="7"/>
  <c r="BL754" i="7" s="1"/>
  <c r="AU754" i="7"/>
  <c r="AV754" i="7" s="1"/>
  <c r="AE754" i="7"/>
  <c r="AF754" i="7" s="1"/>
  <c r="BC754" i="7"/>
  <c r="BD754" i="7" s="1"/>
  <c r="W754" i="7"/>
  <c r="X754" i="7" s="1"/>
  <c r="AQ754" i="7"/>
  <c r="AR754" i="7" s="1"/>
  <c r="BG754" i="7"/>
  <c r="BH754" i="7" s="1"/>
  <c r="BM758" i="7"/>
  <c r="BN758" i="7" s="1"/>
  <c r="BK758" i="7"/>
  <c r="BL758" i="7" s="1"/>
  <c r="AU758" i="7"/>
  <c r="AV758" i="7" s="1"/>
  <c r="AE758" i="7"/>
  <c r="AF758" i="7" s="1"/>
  <c r="BG758" i="7"/>
  <c r="BH758" i="7" s="1"/>
  <c r="AQ758" i="7"/>
  <c r="AR758" i="7" s="1"/>
  <c r="AA758" i="7"/>
  <c r="AB758" i="7" s="1"/>
  <c r="AI758" i="7"/>
  <c r="AJ758" i="7" s="1"/>
  <c r="BC758" i="7"/>
  <c r="BD758" i="7" s="1"/>
  <c r="W758" i="7"/>
  <c r="X758" i="7" s="1"/>
  <c r="AI768" i="7"/>
  <c r="AJ768" i="7" s="1"/>
  <c r="AY768" i="7"/>
  <c r="AZ768" i="7" s="1"/>
  <c r="AW779" i="7"/>
  <c r="AX779" i="7" s="1"/>
  <c r="BM781" i="7"/>
  <c r="BN781" i="7" s="1"/>
  <c r="W781" i="7"/>
  <c r="X781" i="7" s="1"/>
  <c r="AW781" i="7"/>
  <c r="AX781" i="7" s="1"/>
  <c r="AM781" i="7"/>
  <c r="AN781" i="7" s="1"/>
  <c r="BC784" i="7"/>
  <c r="BD784" i="7" s="1"/>
  <c r="AM784" i="7"/>
  <c r="AN784" i="7" s="1"/>
  <c r="W784" i="7"/>
  <c r="X784" i="7" s="1"/>
  <c r="AY784" i="7"/>
  <c r="AZ784" i="7" s="1"/>
  <c r="AI784" i="7"/>
  <c r="AJ784" i="7" s="1"/>
  <c r="AQ784" i="7"/>
  <c r="AR784" i="7" s="1"/>
  <c r="BG784" i="7"/>
  <c r="BH784" i="7" s="1"/>
  <c r="AW795" i="7"/>
  <c r="AX795" i="7" s="1"/>
  <c r="BI797" i="7"/>
  <c r="BJ797" i="7" s="1"/>
  <c r="AW797" i="7"/>
  <c r="AX797" i="7" s="1"/>
  <c r="AM797" i="7"/>
  <c r="AN797" i="7" s="1"/>
  <c r="AG797" i="7"/>
  <c r="AH797" i="7" s="1"/>
  <c r="W797" i="7"/>
  <c r="X797" i="7" s="1"/>
  <c r="AI807" i="7"/>
  <c r="AJ807" i="7" s="1"/>
  <c r="BM811" i="7"/>
  <c r="BN811" i="7" s="1"/>
  <c r="BC811" i="7"/>
  <c r="BD811" i="7" s="1"/>
  <c r="AM811" i="7"/>
  <c r="AN811" i="7" s="1"/>
  <c r="W811" i="7"/>
  <c r="X811" i="7" s="1"/>
  <c r="AY811" i="7"/>
  <c r="AZ811" i="7" s="1"/>
  <c r="AI811" i="7"/>
  <c r="AJ811" i="7" s="1"/>
  <c r="BK811" i="7"/>
  <c r="BL811" i="7" s="1"/>
  <c r="AE811" i="7"/>
  <c r="AF811" i="7" s="1"/>
  <c r="BG811" i="7"/>
  <c r="BH811" i="7" s="1"/>
  <c r="AA811" i="7"/>
  <c r="AB811" i="7" s="1"/>
  <c r="AW828" i="7"/>
  <c r="AX828" i="7" s="1"/>
  <c r="BK839" i="7"/>
  <c r="BL839" i="7" s="1"/>
  <c r="BG839" i="7"/>
  <c r="BH839" i="7" s="1"/>
  <c r="AS839" i="7"/>
  <c r="AT839" i="7" s="1"/>
  <c r="AG839" i="7"/>
  <c r="AH839" i="7" s="1"/>
  <c r="BC839" i="7"/>
  <c r="BD839" i="7" s="1"/>
  <c r="AQ839" i="7"/>
  <c r="AR839" i="7" s="1"/>
  <c r="AC839" i="7"/>
  <c r="AD839" i="7" s="1"/>
  <c r="AW839" i="7"/>
  <c r="AX839" i="7" s="1"/>
  <c r="W839" i="7"/>
  <c r="X839" i="7" s="1"/>
  <c r="BM839" i="7"/>
  <c r="BN839" i="7" s="1"/>
  <c r="AM839" i="7"/>
  <c r="AN839" i="7" s="1"/>
  <c r="BC845" i="7"/>
  <c r="BD845" i="7" s="1"/>
  <c r="AY850" i="7"/>
  <c r="AZ850" i="7" s="1"/>
  <c r="AO861" i="7"/>
  <c r="AP861" i="7" s="1"/>
  <c r="AG861" i="7"/>
  <c r="AH861" i="7" s="1"/>
  <c r="Y861" i="7"/>
  <c r="Z861" i="7" s="1"/>
  <c r="BA861" i="7"/>
  <c r="BB861" i="7" s="1"/>
  <c r="AI893" i="7"/>
  <c r="AJ893" i="7" s="1"/>
  <c r="AY893" i="7"/>
  <c r="AZ893" i="7" s="1"/>
  <c r="Y895" i="7"/>
  <c r="Z895" i="7" s="1"/>
  <c r="BC895" i="7"/>
  <c r="BD895" i="7" s="1"/>
  <c r="AA895" i="7"/>
  <c r="AB895" i="7" s="1"/>
  <c r="AM895" i="7"/>
  <c r="AN895" i="7" s="1"/>
  <c r="AG223" i="7"/>
  <c r="AH223" i="7" s="1"/>
  <c r="BM223" i="7"/>
  <c r="BN223" i="7" s="1"/>
  <c r="AE233" i="7"/>
  <c r="AF233" i="7" s="1"/>
  <c r="BK233" i="7"/>
  <c r="BL233" i="7" s="1"/>
  <c r="AG255" i="7"/>
  <c r="AH255" i="7" s="1"/>
  <c r="BM255" i="7"/>
  <c r="BN255" i="7" s="1"/>
  <c r="AC371" i="7"/>
  <c r="AD371" i="7" s="1"/>
  <c r="BA371" i="7"/>
  <c r="BB371" i="7" s="1"/>
  <c r="AI373" i="7"/>
  <c r="AJ373" i="7" s="1"/>
  <c r="AI486" i="7"/>
  <c r="AJ486" i="7" s="1"/>
  <c r="AA612" i="7"/>
  <c r="AB612" i="7" s="1"/>
  <c r="AQ612" i="7"/>
  <c r="AR612" i="7" s="1"/>
  <c r="BG612" i="7"/>
  <c r="BH612" i="7" s="1"/>
  <c r="BM618" i="7"/>
  <c r="BN618" i="7" s="1"/>
  <c r="BG618" i="7"/>
  <c r="BH618" i="7" s="1"/>
  <c r="AQ618" i="7"/>
  <c r="AR618" i="7" s="1"/>
  <c r="AA618" i="7"/>
  <c r="AB618" i="7" s="1"/>
  <c r="BC618" i="7"/>
  <c r="BD618" i="7" s="1"/>
  <c r="AM618" i="7"/>
  <c r="AN618" i="7" s="1"/>
  <c r="W618" i="7"/>
  <c r="X618" i="7" s="1"/>
  <c r="AU618" i="7"/>
  <c r="AV618" i="7" s="1"/>
  <c r="AI719" i="7"/>
  <c r="AJ719" i="7" s="1"/>
  <c r="BG719" i="7"/>
  <c r="BH719" i="7" s="1"/>
  <c r="AA719" i="7"/>
  <c r="AB719" i="7" s="1"/>
  <c r="BC723" i="7"/>
  <c r="BD723" i="7" s="1"/>
  <c r="BG723" i="7"/>
  <c r="BH723" i="7" s="1"/>
  <c r="AA723" i="7"/>
  <c r="AB723" i="7" s="1"/>
  <c r="AY723" i="7"/>
  <c r="AZ723" i="7" s="1"/>
  <c r="BC792" i="7"/>
  <c r="BD792" i="7" s="1"/>
  <c r="AM792" i="7"/>
  <c r="AN792" i="7" s="1"/>
  <c r="W792" i="7"/>
  <c r="X792" i="7" s="1"/>
  <c r="AQ792" i="7"/>
  <c r="AR792" i="7" s="1"/>
  <c r="BI798" i="7"/>
  <c r="BJ798" i="7" s="1"/>
  <c r="AS798" i="7"/>
  <c r="AT798" i="7" s="1"/>
  <c r="BA814" i="7"/>
  <c r="BB814" i="7" s="1"/>
  <c r="AS814" i="7"/>
  <c r="AT814" i="7" s="1"/>
  <c r="BI814" i="7"/>
  <c r="BJ814" i="7" s="1"/>
  <c r="AA815" i="7"/>
  <c r="AB815" i="7" s="1"/>
  <c r="BM823" i="7"/>
  <c r="BN823" i="7" s="1"/>
  <c r="BG823" i="7"/>
  <c r="BH823" i="7" s="1"/>
  <c r="AQ823" i="7"/>
  <c r="AR823" i="7" s="1"/>
  <c r="AA823" i="7"/>
  <c r="BC823" i="7"/>
  <c r="BD823" i="7" s="1"/>
  <c r="AM823" i="7"/>
  <c r="AN823" i="7" s="1"/>
  <c r="W823" i="7"/>
  <c r="X823" i="7" s="1"/>
  <c r="AU823" i="7"/>
  <c r="AV823" i="7" s="1"/>
  <c r="Y835" i="7"/>
  <c r="Z835" i="7" s="1"/>
  <c r="BC836" i="7"/>
  <c r="BD836" i="7" s="1"/>
  <c r="W836" i="7"/>
  <c r="X836" i="7" s="1"/>
  <c r="AY836" i="7"/>
  <c r="AZ836" i="7" s="1"/>
  <c r="AM837" i="7"/>
  <c r="AN837" i="7" s="1"/>
  <c r="W837" i="7"/>
  <c r="X837" i="7" s="1"/>
  <c r="AS849" i="7"/>
  <c r="AT849" i="7" s="1"/>
  <c r="AC849" i="7"/>
  <c r="AD849" i="7" s="1"/>
  <c r="BA886" i="7"/>
  <c r="BB886" i="7" s="1"/>
  <c r="AA886" i="7"/>
  <c r="AB886" i="7" s="1"/>
  <c r="BE886" i="7"/>
  <c r="BF886" i="7" s="1"/>
  <c r="Y886" i="7"/>
  <c r="Z886" i="7" s="1"/>
  <c r="AU886" i="7"/>
  <c r="AV886" i="7" s="1"/>
  <c r="AQ886" i="7"/>
  <c r="AR886" i="7" s="1"/>
  <c r="AK886" i="7"/>
  <c r="AL886" i="7" s="1"/>
  <c r="BK927" i="7"/>
  <c r="BL927" i="7" s="1"/>
  <c r="AE927" i="7"/>
  <c r="AF927" i="7" s="1"/>
  <c r="AM927" i="7"/>
  <c r="AN927" i="7" s="1"/>
  <c r="W927" i="7"/>
  <c r="X927" i="7" s="1"/>
  <c r="BC927" i="7"/>
  <c r="BD927" i="7" s="1"/>
  <c r="AU927" i="7"/>
  <c r="AV927" i="7" s="1"/>
  <c r="AO223" i="7"/>
  <c r="AP223" i="7" s="1"/>
  <c r="AM233" i="7"/>
  <c r="AN233" i="7" s="1"/>
  <c r="AO255" i="7"/>
  <c r="AP255" i="7" s="1"/>
  <c r="AK371" i="7"/>
  <c r="AL371" i="7" s="1"/>
  <c r="AE612" i="7"/>
  <c r="AF612" i="7" s="1"/>
  <c r="AU612" i="7"/>
  <c r="AV612" i="7" s="1"/>
  <c r="BK612" i="7"/>
  <c r="BL612" i="7" s="1"/>
  <c r="BM699" i="7"/>
  <c r="BN699" i="7" s="1"/>
  <c r="BK699" i="7"/>
  <c r="BL699" i="7" s="1"/>
  <c r="AU699" i="7"/>
  <c r="AV699" i="7" s="1"/>
  <c r="AE699" i="7"/>
  <c r="AF699" i="7" s="1"/>
  <c r="BG699" i="7"/>
  <c r="BH699" i="7" s="1"/>
  <c r="AQ699" i="7"/>
  <c r="AR699" i="7" s="1"/>
  <c r="AA699" i="7"/>
  <c r="AB699" i="7" s="1"/>
  <c r="AM699" i="7"/>
  <c r="AN699" i="7" s="1"/>
  <c r="BM762" i="7"/>
  <c r="BN762" i="7" s="1"/>
  <c r="BG762" i="7"/>
  <c r="BH762" i="7" s="1"/>
  <c r="AQ762" i="7"/>
  <c r="AR762" i="7" s="1"/>
  <c r="AA762" i="7"/>
  <c r="AB762" i="7" s="1"/>
  <c r="BC762" i="7"/>
  <c r="BD762" i="7" s="1"/>
  <c r="AM762" i="7"/>
  <c r="AN762" i="7" s="1"/>
  <c r="W762" i="7"/>
  <c r="X762" i="7" s="1"/>
  <c r="AU762" i="7"/>
  <c r="AV762" i="7" s="1"/>
  <c r="BC800" i="7"/>
  <c r="BD800" i="7" s="1"/>
  <c r="BG800" i="7"/>
  <c r="BH800" i="7" s="1"/>
  <c r="AA800" i="7"/>
  <c r="AB800" i="7" s="1"/>
  <c r="AY800" i="7"/>
  <c r="AZ800" i="7" s="1"/>
  <c r="BM815" i="7"/>
  <c r="BN815" i="7" s="1"/>
  <c r="AY815" i="7"/>
  <c r="AZ815" i="7" s="1"/>
  <c r="AI815" i="7"/>
  <c r="AJ815" i="7" s="1"/>
  <c r="BK815" i="7"/>
  <c r="BL815" i="7" s="1"/>
  <c r="AU815" i="7"/>
  <c r="AV815" i="7" s="1"/>
  <c r="AE815" i="7"/>
  <c r="AF815" i="7" s="1"/>
  <c r="AM815" i="7"/>
  <c r="AN815" i="7" s="1"/>
  <c r="AY816" i="7"/>
  <c r="AZ816" i="7" s="1"/>
  <c r="AA816" i="7"/>
  <c r="AB816" i="7" s="1"/>
  <c r="AQ816" i="7"/>
  <c r="AR816" i="7" s="1"/>
  <c r="W816" i="7"/>
  <c r="X816" i="7" s="1"/>
  <c r="BC816" i="7"/>
  <c r="BD816" i="7" s="1"/>
  <c r="AS822" i="7"/>
  <c r="AT822" i="7" s="1"/>
  <c r="Y822" i="7"/>
  <c r="Z822" i="7" s="1"/>
  <c r="BI822" i="7"/>
  <c r="BJ822" i="7" s="1"/>
  <c r="AO822" i="7"/>
  <c r="AP822" i="7" s="1"/>
  <c r="BA822" i="7"/>
  <c r="BB822" i="7" s="1"/>
  <c r="BI830" i="7"/>
  <c r="BJ830" i="7" s="1"/>
  <c r="BC830" i="7"/>
  <c r="BD830" i="7" s="1"/>
  <c r="W830" i="7"/>
  <c r="X830" i="7" s="1"/>
  <c r="AU830" i="7"/>
  <c r="AV830" i="7" s="1"/>
  <c r="BK830" i="7"/>
  <c r="BL830" i="7" s="1"/>
  <c r="AW832" i="7"/>
  <c r="AX832" i="7" s="1"/>
  <c r="AG832" i="7"/>
  <c r="AH832" i="7" s="1"/>
  <c r="BK835" i="7"/>
  <c r="BL835" i="7" s="1"/>
  <c r="BI835" i="7"/>
  <c r="BJ835" i="7" s="1"/>
  <c r="AY835" i="7"/>
  <c r="AZ835" i="7" s="1"/>
  <c r="AO835" i="7"/>
  <c r="AP835" i="7" s="1"/>
  <c r="AC835" i="7"/>
  <c r="AD835" i="7" s="1"/>
  <c r="BG835" i="7"/>
  <c r="BH835" i="7" s="1"/>
  <c r="AW835" i="7"/>
  <c r="AX835" i="7" s="1"/>
  <c r="AM835" i="7"/>
  <c r="AN835" i="7" s="1"/>
  <c r="AA835" i="7"/>
  <c r="AB835" i="7" s="1"/>
  <c r="AG835" i="7"/>
  <c r="AH835" i="7" s="1"/>
  <c r="BC835" i="7"/>
  <c r="BD835" i="7" s="1"/>
  <c r="AU844" i="7"/>
  <c r="AV844" i="7" s="1"/>
  <c r="BG844" i="7"/>
  <c r="BH844" i="7" s="1"/>
  <c r="W844" i="7"/>
  <c r="X844" i="7" s="1"/>
  <c r="AQ844" i="7"/>
  <c r="AR844" i="7" s="1"/>
  <c r="AE844" i="7"/>
  <c r="AF844" i="7" s="1"/>
  <c r="BK862" i="7"/>
  <c r="BL862" i="7" s="1"/>
  <c r="AK862" i="7"/>
  <c r="AL862" i="7" s="1"/>
  <c r="BE862" i="7"/>
  <c r="BF862" i="7" s="1"/>
  <c r="AI862" i="7"/>
  <c r="AJ862" i="7" s="1"/>
  <c r="Y862" i="7"/>
  <c r="Z862" i="7" s="1"/>
  <c r="BA862" i="7"/>
  <c r="BB862" i="7" s="1"/>
  <c r="BM866" i="7"/>
  <c r="BN866" i="7" s="1"/>
  <c r="BG866" i="7"/>
  <c r="BH866" i="7" s="1"/>
  <c r="AA866" i="7"/>
  <c r="AB866" i="7" s="1"/>
  <c r="AW866" i="7"/>
  <c r="AX866" i="7" s="1"/>
  <c r="BA874" i="7"/>
  <c r="BB874" i="7" s="1"/>
  <c r="AO874" i="7"/>
  <c r="AP874" i="7" s="1"/>
  <c r="AG874" i="7"/>
  <c r="AH874" i="7" s="1"/>
  <c r="Y874" i="7"/>
  <c r="Z874" i="7" s="1"/>
  <c r="BI874" i="7"/>
  <c r="BJ874" i="7" s="1"/>
  <c r="W874" i="7"/>
  <c r="X874" i="7" s="1"/>
  <c r="BE874" i="7"/>
  <c r="BF874" i="7" s="1"/>
  <c r="AS874" i="7"/>
  <c r="AT874" i="7" s="1"/>
  <c r="AC874" i="7"/>
  <c r="AD874" i="7" s="1"/>
  <c r="AW874" i="7"/>
  <c r="AX874" i="7" s="1"/>
  <c r="AA874" i="7"/>
  <c r="AB874" i="7" s="1"/>
  <c r="BM874" i="7"/>
  <c r="BN874" i="7" s="1"/>
  <c r="BI878" i="7"/>
  <c r="BJ878" i="7" s="1"/>
  <c r="AC878" i="7"/>
  <c r="AD878" i="7" s="1"/>
  <c r="AK878" i="7"/>
  <c r="AL878" i="7" s="1"/>
  <c r="AS878" i="7"/>
  <c r="AT878" i="7" s="1"/>
  <c r="AQ885" i="7"/>
  <c r="AR885" i="7" s="1"/>
  <c r="AE885" i="7"/>
  <c r="AF885" i="7" s="1"/>
  <c r="BE900" i="7"/>
  <c r="BF900" i="7" s="1"/>
  <c r="Y900" i="7"/>
  <c r="Z900" i="7" s="1"/>
  <c r="AO925" i="7"/>
  <c r="AP925" i="7" s="1"/>
  <c r="Y925" i="7"/>
  <c r="Z925" i="7" s="1"/>
  <c r="BE925" i="7"/>
  <c r="BF925" i="7" s="1"/>
  <c r="AQ777" i="7"/>
  <c r="AR777" i="7" s="1"/>
  <c r="BC812" i="7"/>
  <c r="BD812" i="7" s="1"/>
  <c r="AM840" i="7"/>
  <c r="AN840" i="7" s="1"/>
  <c r="AY840" i="7"/>
  <c r="AZ840" i="7" s="1"/>
  <c r="AS846" i="7"/>
  <c r="AT846" i="7" s="1"/>
  <c r="AQ867" i="7"/>
  <c r="AR867" i="7" s="1"/>
  <c r="AA867" i="7"/>
  <c r="AB867" i="7" s="1"/>
  <c r="BG867" i="7"/>
  <c r="BH867" i="7" s="1"/>
  <c r="AM867" i="7"/>
  <c r="AN867" i="7" s="1"/>
  <c r="W867" i="7"/>
  <c r="X867" i="7" s="1"/>
  <c r="AY867" i="7"/>
  <c r="AZ867" i="7" s="1"/>
  <c r="BK870" i="7"/>
  <c r="BL870" i="7" s="1"/>
  <c r="BC870" i="7"/>
  <c r="BD870" i="7" s="1"/>
  <c r="AQ870" i="7"/>
  <c r="AR870" i="7" s="1"/>
  <c r="AA870" i="7"/>
  <c r="AB870" i="7" s="1"/>
  <c r="BM870" i="7"/>
  <c r="BN870" i="7" s="1"/>
  <c r="AM870" i="7"/>
  <c r="AN870" i="7" s="1"/>
  <c r="W870" i="7"/>
  <c r="X870" i="7" s="1"/>
  <c r="AS870" i="7"/>
  <c r="AT870" i="7" s="1"/>
  <c r="BM872" i="7"/>
  <c r="BN872" i="7" s="1"/>
  <c r="AI872" i="7"/>
  <c r="AJ872" i="7" s="1"/>
  <c r="BE884" i="7"/>
  <c r="BF884" i="7" s="1"/>
  <c r="Y884" i="7"/>
  <c r="Z884" i="7" s="1"/>
  <c r="AK884" i="7"/>
  <c r="AL884" i="7" s="1"/>
  <c r="AI884" i="7"/>
  <c r="AJ884" i="7" s="1"/>
  <c r="BC907" i="7"/>
  <c r="BD907" i="7" s="1"/>
  <c r="AI907" i="7"/>
  <c r="AJ907" i="7" s="1"/>
  <c r="BG924" i="7"/>
  <c r="BH924" i="7" s="1"/>
  <c r="AA924" i="7"/>
  <c r="AB924" i="7" s="1"/>
  <c r="BA777" i="7"/>
  <c r="BB777" i="7" s="1"/>
  <c r="AA840" i="7"/>
  <c r="AB840" i="7" s="1"/>
  <c r="AY841" i="7"/>
  <c r="AZ841" i="7" s="1"/>
  <c r="AS841" i="7"/>
  <c r="AT841" i="7" s="1"/>
  <c r="BE843" i="7"/>
  <c r="BF843" i="7" s="1"/>
  <c r="AW843" i="7"/>
  <c r="AX843" i="7" s="1"/>
  <c r="BK843" i="7"/>
  <c r="BL843" i="7" s="1"/>
  <c r="AU863" i="7"/>
  <c r="AV863" i="7" s="1"/>
  <c r="BG863" i="7"/>
  <c r="BH863" i="7" s="1"/>
  <c r="AA863" i="7"/>
  <c r="AB863" i="7" s="1"/>
  <c r="AC869" i="7"/>
  <c r="AD869" i="7" s="1"/>
  <c r="BI869" i="7"/>
  <c r="BJ869" i="7" s="1"/>
  <c r="BM880" i="7"/>
  <c r="BN880" i="7" s="1"/>
  <c r="BE880" i="7"/>
  <c r="BF880" i="7" s="1"/>
  <c r="AS880" i="7"/>
  <c r="AT880" i="7" s="1"/>
  <c r="AC880" i="7"/>
  <c r="AD880" i="7" s="1"/>
  <c r="Y880" i="7"/>
  <c r="Z880" i="7" s="1"/>
  <c r="BI880" i="7"/>
  <c r="BJ880" i="7" s="1"/>
  <c r="AO880" i="7"/>
  <c r="AP880" i="7" s="1"/>
  <c r="W880" i="7"/>
  <c r="X880" i="7" s="1"/>
  <c r="AY880" i="7"/>
  <c r="AZ880" i="7" s="1"/>
  <c r="AC882" i="7"/>
  <c r="AD882" i="7" s="1"/>
  <c r="AY882" i="7"/>
  <c r="AZ882" i="7" s="1"/>
  <c r="AO882" i="7"/>
  <c r="AP882" i="7" s="1"/>
  <c r="Y883" i="7"/>
  <c r="Z883" i="7" s="1"/>
  <c r="BA883" i="7"/>
  <c r="BB883" i="7" s="1"/>
  <c r="BK889" i="7"/>
  <c r="BL889" i="7" s="1"/>
  <c r="W889" i="7"/>
  <c r="X889" i="7" s="1"/>
  <c r="AE889" i="7"/>
  <c r="AF889" i="7" s="1"/>
  <c r="BC889" i="7"/>
  <c r="BD889" i="7" s="1"/>
  <c r="AK890" i="7"/>
  <c r="AL890" i="7" s="1"/>
  <c r="AS890" i="7"/>
  <c r="AT890" i="7" s="1"/>
  <c r="AC890" i="7"/>
  <c r="AD890" i="7" s="1"/>
  <c r="BM901" i="7"/>
  <c r="BN901" i="7" s="1"/>
  <c r="Y901" i="7"/>
  <c r="Z901" i="7" s="1"/>
  <c r="AG901" i="7"/>
  <c r="AH901" i="7" s="1"/>
  <c r="BE901" i="7"/>
  <c r="BF901" i="7" s="1"/>
  <c r="BK902" i="7"/>
  <c r="BL902" i="7" s="1"/>
  <c r="AE902" i="7"/>
  <c r="AF902" i="7" s="1"/>
  <c r="AM902" i="7"/>
  <c r="AN902" i="7" s="1"/>
  <c r="W902" i="7"/>
  <c r="X902" i="7" s="1"/>
  <c r="AG848" i="7"/>
  <c r="AH848" i="7" s="1"/>
  <c r="BC848" i="7"/>
  <c r="BD848" i="7" s="1"/>
  <c r="AI851" i="7"/>
  <c r="AJ851" i="7" s="1"/>
  <c r="AK868" i="7"/>
  <c r="AL868" i="7" s="1"/>
  <c r="AA871" i="7"/>
  <c r="AB871" i="7" s="1"/>
  <c r="AQ871" i="7"/>
  <c r="AR871" i="7" s="1"/>
  <c r="BC888" i="7"/>
  <c r="BD888" i="7" s="1"/>
  <c r="W888" i="7"/>
  <c r="X888" i="7" s="1"/>
  <c r="AU888" i="7"/>
  <c r="AV888" i="7" s="1"/>
  <c r="BM903" i="7"/>
  <c r="BN903" i="7" s="1"/>
  <c r="AU903" i="7"/>
  <c r="AV903" i="7" s="1"/>
  <c r="AM903" i="7"/>
  <c r="AN903" i="7" s="1"/>
  <c r="BK903" i="7"/>
  <c r="BL903" i="7" s="1"/>
  <c r="AU908" i="7"/>
  <c r="AV908" i="7" s="1"/>
  <c r="BG908" i="7"/>
  <c r="BH908" i="7" s="1"/>
  <c r="AE908" i="7"/>
  <c r="AF908" i="7" s="1"/>
  <c r="BK915" i="7"/>
  <c r="BL915" i="7" s="1"/>
  <c r="BM915" i="7"/>
  <c r="BN915" i="7" s="1"/>
  <c r="BC915" i="7"/>
  <c r="BD915" i="7" s="1"/>
  <c r="AS915" i="7"/>
  <c r="AT915" i="7" s="1"/>
  <c r="AI915" i="7"/>
  <c r="AJ915" i="7" s="1"/>
  <c r="AA915" i="7"/>
  <c r="AB915" i="7" s="1"/>
  <c r="AC915" i="7"/>
  <c r="AD915" i="7" s="1"/>
  <c r="AO915" i="7"/>
  <c r="AP915" i="7" s="1"/>
  <c r="AY915" i="7"/>
  <c r="AZ915" i="7" s="1"/>
  <c r="BM926" i="7"/>
  <c r="BN926" i="7" s="1"/>
  <c r="AG926" i="7"/>
  <c r="AH926" i="7" s="1"/>
  <c r="AW926" i="7"/>
  <c r="AX926" i="7" s="1"/>
  <c r="BK928" i="7"/>
  <c r="BL928" i="7" s="1"/>
  <c r="AE928" i="7"/>
  <c r="AF928" i="7" s="1"/>
  <c r="AU928" i="7"/>
  <c r="AV928" i="7" s="1"/>
  <c r="AK848" i="7"/>
  <c r="AL848" i="7" s="1"/>
  <c r="AM851" i="7"/>
  <c r="AN851" i="7" s="1"/>
  <c r="BG868" i="7"/>
  <c r="BH868" i="7" s="1"/>
  <c r="BC876" i="7"/>
  <c r="BD876" i="7" s="1"/>
  <c r="W876" i="7"/>
  <c r="X876" i="7" s="1"/>
  <c r="AU876" i="7"/>
  <c r="AV876" i="7" s="1"/>
  <c r="BK888" i="7"/>
  <c r="BL888" i="7" s="1"/>
  <c r="AU894" i="7"/>
  <c r="AV894" i="7" s="1"/>
  <c r="Y894" i="7"/>
  <c r="Z894" i="7" s="1"/>
  <c r="AQ899" i="7"/>
  <c r="AR899" i="7" s="1"/>
  <c r="AY904" i="7"/>
  <c r="AZ904" i="7" s="1"/>
  <c r="BC904" i="7"/>
  <c r="BD904" i="7" s="1"/>
  <c r="AA904" i="7"/>
  <c r="AB904" i="7" s="1"/>
  <c r="AM904" i="7"/>
  <c r="AN904" i="7" s="1"/>
  <c r="BC905" i="7"/>
  <c r="BD905" i="7" s="1"/>
  <c r="AK905" i="7"/>
  <c r="AL905" i="7" s="1"/>
  <c r="AG905" i="7"/>
  <c r="AH905" i="7" s="1"/>
  <c r="BG905" i="7"/>
  <c r="BH905" i="7" s="1"/>
  <c r="AY913" i="7"/>
  <c r="AZ913" i="7" s="1"/>
  <c r="AQ913" i="7"/>
  <c r="AR913" i="7" s="1"/>
  <c r="AC913" i="7"/>
  <c r="AD913" i="7" s="1"/>
  <c r="AK913" i="7"/>
  <c r="AL913" i="7" s="1"/>
  <c r="AW913" i="7"/>
  <c r="AX913" i="7" s="1"/>
  <c r="AG915" i="7"/>
  <c r="AH915" i="7" s="1"/>
  <c r="AQ915" i="7"/>
  <c r="AR915" i="7" s="1"/>
  <c r="BE915" i="7"/>
  <c r="BF915" i="7" s="1"/>
  <c r="AY916" i="7"/>
  <c r="AZ916" i="7" s="1"/>
  <c r="W916" i="7"/>
  <c r="X916" i="7" s="1"/>
  <c r="AM916" i="7"/>
  <c r="AN916" i="7" s="1"/>
  <c r="BK922" i="7"/>
  <c r="BL922" i="7" s="1"/>
  <c r="BG922" i="7"/>
  <c r="BH922" i="7" s="1"/>
  <c r="AQ922" i="7"/>
  <c r="AR922" i="7" s="1"/>
  <c r="AA922" i="7"/>
  <c r="AB922" i="7" s="1"/>
  <c r="AC922" i="7"/>
  <c r="AD922" i="7" s="1"/>
  <c r="AM922" i="7"/>
  <c r="AN922" i="7" s="1"/>
  <c r="AW922" i="7"/>
  <c r="AX922" i="7" s="1"/>
  <c r="BI922" i="7"/>
  <c r="BJ922" i="7" s="1"/>
  <c r="BE926" i="7"/>
  <c r="BF926" i="7" s="1"/>
  <c r="BC928" i="7"/>
  <c r="BD928" i="7" s="1"/>
  <c r="AQ912" i="7"/>
  <c r="AR912" i="7" s="1"/>
  <c r="BK3" i="7"/>
  <c r="BL3" i="7" s="1"/>
  <c r="BG3" i="7"/>
  <c r="BH3" i="7" s="1"/>
  <c r="BC3" i="7"/>
  <c r="BD3" i="7" s="1"/>
  <c r="AY3" i="7"/>
  <c r="AZ3" i="7" s="1"/>
  <c r="AU3" i="7"/>
  <c r="AV3" i="7" s="1"/>
  <c r="AQ3" i="7"/>
  <c r="AR3" i="7" s="1"/>
  <c r="AM3" i="7"/>
  <c r="AN3" i="7" s="1"/>
  <c r="AI3" i="7"/>
  <c r="AJ3" i="7" s="1"/>
  <c r="AE3" i="7"/>
  <c r="AF3" i="7" s="1"/>
  <c r="AA3" i="7"/>
  <c r="W3" i="7"/>
  <c r="BM3" i="7"/>
  <c r="BN3" i="7" s="1"/>
  <c r="BI3" i="7"/>
  <c r="BJ3" i="7" s="1"/>
  <c r="BE3" i="7"/>
  <c r="BF3" i="7" s="1"/>
  <c r="BA3" i="7"/>
  <c r="BB3" i="7" s="1"/>
  <c r="AW3" i="7"/>
  <c r="AX3" i="7" s="1"/>
  <c r="AS3" i="7"/>
  <c r="AT3" i="7" s="1"/>
  <c r="AO3" i="7"/>
  <c r="AP3" i="7" s="1"/>
  <c r="AK3" i="7"/>
  <c r="AL3" i="7" s="1"/>
  <c r="AG3" i="7"/>
  <c r="AH3" i="7" s="1"/>
  <c r="AC3" i="7"/>
  <c r="AD3" i="7" s="1"/>
  <c r="Y3" i="7"/>
  <c r="BK10" i="7"/>
  <c r="BL10" i="7" s="1"/>
  <c r="BG10" i="7"/>
  <c r="BH10" i="7" s="1"/>
  <c r="BC10" i="7"/>
  <c r="BD10" i="7" s="1"/>
  <c r="AY10" i="7"/>
  <c r="AZ10" i="7" s="1"/>
  <c r="AU10" i="7"/>
  <c r="AV10" i="7" s="1"/>
  <c r="AQ10" i="7"/>
  <c r="AR10" i="7" s="1"/>
  <c r="AM10" i="7"/>
  <c r="AN10" i="7" s="1"/>
  <c r="AI10" i="7"/>
  <c r="AJ10" i="7" s="1"/>
  <c r="AE10" i="7"/>
  <c r="AF10" i="7" s="1"/>
  <c r="AA10" i="7"/>
  <c r="AB10" i="7" s="1"/>
  <c r="W10" i="7"/>
  <c r="X10" i="7" s="1"/>
  <c r="BM10" i="7"/>
  <c r="BN10" i="7" s="1"/>
  <c r="BI10" i="7"/>
  <c r="BJ10" i="7" s="1"/>
  <c r="BE10" i="7"/>
  <c r="BF10" i="7" s="1"/>
  <c r="BA10" i="7"/>
  <c r="BB10" i="7" s="1"/>
  <c r="AW10" i="7"/>
  <c r="AX10" i="7" s="1"/>
  <c r="AS10" i="7"/>
  <c r="AT10" i="7" s="1"/>
  <c r="AO10" i="7"/>
  <c r="AP10" i="7" s="1"/>
  <c r="AK10" i="7"/>
  <c r="AL10" i="7" s="1"/>
  <c r="AG10" i="7"/>
  <c r="AH10" i="7" s="1"/>
  <c r="AC10" i="7"/>
  <c r="AD10" i="7" s="1"/>
  <c r="Y10" i="7"/>
  <c r="Z10" i="7" s="1"/>
  <c r="BM12" i="7"/>
  <c r="BN12" i="7" s="1"/>
  <c r="BI12" i="7"/>
  <c r="BJ12" i="7" s="1"/>
  <c r="BE12" i="7"/>
  <c r="BF12" i="7" s="1"/>
  <c r="BA12" i="7"/>
  <c r="BB12" i="7" s="1"/>
  <c r="AW12" i="7"/>
  <c r="AX12" i="7" s="1"/>
  <c r="AS12" i="7"/>
  <c r="AT12" i="7" s="1"/>
  <c r="AO12" i="7"/>
  <c r="AP12" i="7" s="1"/>
  <c r="AK12" i="7"/>
  <c r="AL12" i="7" s="1"/>
  <c r="AG12" i="7"/>
  <c r="AH12" i="7" s="1"/>
  <c r="AC12" i="7"/>
  <c r="AD12" i="7" s="1"/>
  <c r="Y12" i="7"/>
  <c r="Z12" i="7" s="1"/>
  <c r="BK12" i="7"/>
  <c r="BL12" i="7" s="1"/>
  <c r="BG12" i="7"/>
  <c r="BH12" i="7" s="1"/>
  <c r="BC12" i="7"/>
  <c r="BD12" i="7" s="1"/>
  <c r="AY12" i="7"/>
  <c r="AZ12" i="7" s="1"/>
  <c r="AU12" i="7"/>
  <c r="AV12" i="7" s="1"/>
  <c r="AQ12" i="7"/>
  <c r="AR12" i="7" s="1"/>
  <c r="AM12" i="7"/>
  <c r="AN12" i="7" s="1"/>
  <c r="AI12" i="7"/>
  <c r="AJ12" i="7" s="1"/>
  <c r="AE12" i="7"/>
  <c r="AF12" i="7" s="1"/>
  <c r="AA12" i="7"/>
  <c r="AB12" i="7" s="1"/>
  <c r="W12" i="7"/>
  <c r="X12" i="7" s="1"/>
  <c r="BK19" i="7"/>
  <c r="BL19" i="7" s="1"/>
  <c r="BG19" i="7"/>
  <c r="BH19" i="7" s="1"/>
  <c r="BC19" i="7"/>
  <c r="BD19" i="7" s="1"/>
  <c r="AY19" i="7"/>
  <c r="AZ19" i="7" s="1"/>
  <c r="AU19" i="7"/>
  <c r="AV19" i="7" s="1"/>
  <c r="AQ19" i="7"/>
  <c r="AR19" i="7" s="1"/>
  <c r="AM19" i="7"/>
  <c r="AN19" i="7" s="1"/>
  <c r="AI19" i="7"/>
  <c r="AJ19" i="7" s="1"/>
  <c r="AE19" i="7"/>
  <c r="AF19" i="7" s="1"/>
  <c r="AA19" i="7"/>
  <c r="AB19" i="7" s="1"/>
  <c r="W19" i="7"/>
  <c r="X19" i="7" s="1"/>
  <c r="BM19" i="7"/>
  <c r="BN19" i="7" s="1"/>
  <c r="BI19" i="7"/>
  <c r="BJ19" i="7" s="1"/>
  <c r="BE19" i="7"/>
  <c r="BF19" i="7" s="1"/>
  <c r="BA19" i="7"/>
  <c r="BB19" i="7" s="1"/>
  <c r="AW19" i="7"/>
  <c r="AX19" i="7" s="1"/>
  <c r="AS19" i="7"/>
  <c r="AT19" i="7" s="1"/>
  <c r="AO19" i="7"/>
  <c r="AP19" i="7" s="1"/>
  <c r="AK19" i="7"/>
  <c r="AL19" i="7" s="1"/>
  <c r="AG19" i="7"/>
  <c r="AH19" i="7" s="1"/>
  <c r="AC19" i="7"/>
  <c r="AD19" i="7" s="1"/>
  <c r="Y19" i="7"/>
  <c r="Z19" i="7" s="1"/>
  <c r="BK26" i="7"/>
  <c r="BL26" i="7" s="1"/>
  <c r="BG26" i="7"/>
  <c r="BH26" i="7" s="1"/>
  <c r="BC26" i="7"/>
  <c r="BD26" i="7" s="1"/>
  <c r="AY26" i="7"/>
  <c r="AZ26" i="7" s="1"/>
  <c r="AU26" i="7"/>
  <c r="AV26" i="7" s="1"/>
  <c r="AQ26" i="7"/>
  <c r="AR26" i="7" s="1"/>
  <c r="AM26" i="7"/>
  <c r="AN26" i="7" s="1"/>
  <c r="AI26" i="7"/>
  <c r="AJ26" i="7" s="1"/>
  <c r="AE26" i="7"/>
  <c r="AF26" i="7" s="1"/>
  <c r="AA26" i="7"/>
  <c r="AB26" i="7" s="1"/>
  <c r="W26" i="7"/>
  <c r="X26" i="7" s="1"/>
  <c r="BM26" i="7"/>
  <c r="BN26" i="7" s="1"/>
  <c r="BI26" i="7"/>
  <c r="BJ26" i="7" s="1"/>
  <c r="BE26" i="7"/>
  <c r="BF26" i="7" s="1"/>
  <c r="BA26" i="7"/>
  <c r="BB26" i="7" s="1"/>
  <c r="AW26" i="7"/>
  <c r="AX26" i="7" s="1"/>
  <c r="AS26" i="7"/>
  <c r="AT26" i="7" s="1"/>
  <c r="AO26" i="7"/>
  <c r="AP26" i="7" s="1"/>
  <c r="AK26" i="7"/>
  <c r="AL26" i="7" s="1"/>
  <c r="AG26" i="7"/>
  <c r="AH26" i="7" s="1"/>
  <c r="AC26" i="7"/>
  <c r="AD26" i="7" s="1"/>
  <c r="Y26" i="7"/>
  <c r="Z26" i="7" s="1"/>
  <c r="BM28" i="7"/>
  <c r="BN28" i="7" s="1"/>
  <c r="BI28" i="7"/>
  <c r="BJ28" i="7" s="1"/>
  <c r="BE28" i="7"/>
  <c r="BF28" i="7" s="1"/>
  <c r="BA28" i="7"/>
  <c r="BB28" i="7" s="1"/>
  <c r="AW28" i="7"/>
  <c r="AX28" i="7" s="1"/>
  <c r="AS28" i="7"/>
  <c r="AT28" i="7" s="1"/>
  <c r="AO28" i="7"/>
  <c r="AP28" i="7" s="1"/>
  <c r="AK28" i="7"/>
  <c r="AL28" i="7" s="1"/>
  <c r="AG28" i="7"/>
  <c r="AH28" i="7" s="1"/>
  <c r="AC28" i="7"/>
  <c r="AD28" i="7" s="1"/>
  <c r="Y28" i="7"/>
  <c r="Z28" i="7" s="1"/>
  <c r="BK28" i="7"/>
  <c r="BL28" i="7" s="1"/>
  <c r="BG28" i="7"/>
  <c r="BH28" i="7" s="1"/>
  <c r="BC28" i="7"/>
  <c r="BD28" i="7" s="1"/>
  <c r="AY28" i="7"/>
  <c r="AZ28" i="7" s="1"/>
  <c r="AU28" i="7"/>
  <c r="AV28" i="7" s="1"/>
  <c r="AQ28" i="7"/>
  <c r="AR28" i="7" s="1"/>
  <c r="AM28" i="7"/>
  <c r="AN28" i="7" s="1"/>
  <c r="AI28" i="7"/>
  <c r="AJ28" i="7" s="1"/>
  <c r="AE28" i="7"/>
  <c r="AF28" i="7" s="1"/>
  <c r="AA28" i="7"/>
  <c r="AB28" i="7" s="1"/>
  <c r="W28" i="7"/>
  <c r="X28" i="7" s="1"/>
  <c r="BK35" i="7"/>
  <c r="BL35" i="7" s="1"/>
  <c r="BG35" i="7"/>
  <c r="BH35" i="7" s="1"/>
  <c r="BC35" i="7"/>
  <c r="BD35" i="7" s="1"/>
  <c r="AY35" i="7"/>
  <c r="AZ35" i="7" s="1"/>
  <c r="AU35" i="7"/>
  <c r="AV35" i="7" s="1"/>
  <c r="AQ35" i="7"/>
  <c r="AR35" i="7" s="1"/>
  <c r="AM35" i="7"/>
  <c r="AN35" i="7" s="1"/>
  <c r="AI35" i="7"/>
  <c r="AJ35" i="7" s="1"/>
  <c r="AE35" i="7"/>
  <c r="AF35" i="7" s="1"/>
  <c r="AA35" i="7"/>
  <c r="AB35" i="7" s="1"/>
  <c r="W35" i="7"/>
  <c r="X35" i="7" s="1"/>
  <c r="BM35" i="7"/>
  <c r="BN35" i="7" s="1"/>
  <c r="BI35" i="7"/>
  <c r="BJ35" i="7" s="1"/>
  <c r="BE35" i="7"/>
  <c r="BF35" i="7" s="1"/>
  <c r="BA35" i="7"/>
  <c r="BB35" i="7" s="1"/>
  <c r="AW35" i="7"/>
  <c r="AX35" i="7" s="1"/>
  <c r="AS35" i="7"/>
  <c r="AT35" i="7" s="1"/>
  <c r="AO35" i="7"/>
  <c r="AP35" i="7" s="1"/>
  <c r="AK35" i="7"/>
  <c r="AL35" i="7" s="1"/>
  <c r="AG35" i="7"/>
  <c r="AH35" i="7" s="1"/>
  <c r="AC35" i="7"/>
  <c r="AD35" i="7" s="1"/>
  <c r="Y35" i="7"/>
  <c r="Z35" i="7" s="1"/>
  <c r="BK42" i="7"/>
  <c r="BL42" i="7" s="1"/>
  <c r="BG42" i="7"/>
  <c r="BH42" i="7" s="1"/>
  <c r="BC42" i="7"/>
  <c r="BD42" i="7" s="1"/>
  <c r="AY42" i="7"/>
  <c r="AZ42" i="7" s="1"/>
  <c r="AU42" i="7"/>
  <c r="AV42" i="7" s="1"/>
  <c r="AQ42" i="7"/>
  <c r="AR42" i="7" s="1"/>
  <c r="AM42" i="7"/>
  <c r="AN42" i="7" s="1"/>
  <c r="AI42" i="7"/>
  <c r="AJ42" i="7" s="1"/>
  <c r="AE42" i="7"/>
  <c r="AF42" i="7" s="1"/>
  <c r="AA42" i="7"/>
  <c r="AB42" i="7" s="1"/>
  <c r="W42" i="7"/>
  <c r="X42" i="7" s="1"/>
  <c r="BM42" i="7"/>
  <c r="BN42" i="7" s="1"/>
  <c r="BI42" i="7"/>
  <c r="BJ42" i="7" s="1"/>
  <c r="BE42" i="7"/>
  <c r="BF42" i="7" s="1"/>
  <c r="BA42" i="7"/>
  <c r="BB42" i="7" s="1"/>
  <c r="AW42" i="7"/>
  <c r="AX42" i="7" s="1"/>
  <c r="AS42" i="7"/>
  <c r="AT42" i="7" s="1"/>
  <c r="AO42" i="7"/>
  <c r="AP42" i="7" s="1"/>
  <c r="AK42" i="7"/>
  <c r="AL42" i="7" s="1"/>
  <c r="AG42" i="7"/>
  <c r="AH42" i="7" s="1"/>
  <c r="AC42" i="7"/>
  <c r="AD42" i="7" s="1"/>
  <c r="Y42" i="7"/>
  <c r="Z42" i="7" s="1"/>
  <c r="BM44" i="7"/>
  <c r="BN44" i="7" s="1"/>
  <c r="BI44" i="7"/>
  <c r="BJ44" i="7" s="1"/>
  <c r="BE44" i="7"/>
  <c r="BF44" i="7" s="1"/>
  <c r="BA44" i="7"/>
  <c r="BB44" i="7" s="1"/>
  <c r="AW44" i="7"/>
  <c r="AX44" i="7" s="1"/>
  <c r="AS44" i="7"/>
  <c r="AT44" i="7" s="1"/>
  <c r="AO44" i="7"/>
  <c r="AP44" i="7" s="1"/>
  <c r="AK44" i="7"/>
  <c r="AL44" i="7" s="1"/>
  <c r="AG44" i="7"/>
  <c r="AH44" i="7" s="1"/>
  <c r="AC44" i="7"/>
  <c r="AD44" i="7" s="1"/>
  <c r="Y44" i="7"/>
  <c r="Z44" i="7" s="1"/>
  <c r="BK44" i="7"/>
  <c r="BL44" i="7" s="1"/>
  <c r="BG44" i="7"/>
  <c r="BH44" i="7" s="1"/>
  <c r="BC44" i="7"/>
  <c r="BD44" i="7" s="1"/>
  <c r="AY44" i="7"/>
  <c r="AZ44" i="7" s="1"/>
  <c r="AU44" i="7"/>
  <c r="AV44" i="7" s="1"/>
  <c r="AQ44" i="7"/>
  <c r="AR44" i="7" s="1"/>
  <c r="AM44" i="7"/>
  <c r="AN44" i="7" s="1"/>
  <c r="AI44" i="7"/>
  <c r="AJ44" i="7" s="1"/>
  <c r="AE44" i="7"/>
  <c r="AF44" i="7" s="1"/>
  <c r="AA44" i="7"/>
  <c r="AB44" i="7" s="1"/>
  <c r="W44" i="7"/>
  <c r="X44" i="7" s="1"/>
  <c r="BK7" i="7"/>
  <c r="BL7" i="7" s="1"/>
  <c r="BG7" i="7"/>
  <c r="BH7" i="7" s="1"/>
  <c r="BC7" i="7"/>
  <c r="BD7" i="7" s="1"/>
  <c r="AY7" i="7"/>
  <c r="AZ7" i="7" s="1"/>
  <c r="AU7" i="7"/>
  <c r="AV7" i="7" s="1"/>
  <c r="AQ7" i="7"/>
  <c r="AR7" i="7" s="1"/>
  <c r="AM7" i="7"/>
  <c r="AN7" i="7" s="1"/>
  <c r="AI7" i="7"/>
  <c r="AJ7" i="7" s="1"/>
  <c r="AE7" i="7"/>
  <c r="AF7" i="7" s="1"/>
  <c r="AA7" i="7"/>
  <c r="AB7" i="7" s="1"/>
  <c r="W7" i="7"/>
  <c r="X7" i="7" s="1"/>
  <c r="BM7" i="7"/>
  <c r="BN7" i="7" s="1"/>
  <c r="BI7" i="7"/>
  <c r="BJ7" i="7" s="1"/>
  <c r="BE7" i="7"/>
  <c r="BF7" i="7" s="1"/>
  <c r="BA7" i="7"/>
  <c r="BB7" i="7" s="1"/>
  <c r="AW7" i="7"/>
  <c r="AX7" i="7" s="1"/>
  <c r="AS7" i="7"/>
  <c r="AT7" i="7" s="1"/>
  <c r="AO7" i="7"/>
  <c r="AP7" i="7" s="1"/>
  <c r="AK7" i="7"/>
  <c r="AL7" i="7" s="1"/>
  <c r="AG7" i="7"/>
  <c r="AH7" i="7" s="1"/>
  <c r="AC7" i="7"/>
  <c r="AD7" i="7" s="1"/>
  <c r="Y7" i="7"/>
  <c r="Z7" i="7" s="1"/>
  <c r="BK14" i="7"/>
  <c r="BL14" i="7" s="1"/>
  <c r="BG14" i="7"/>
  <c r="BH14" i="7" s="1"/>
  <c r="BC14" i="7"/>
  <c r="BD14" i="7" s="1"/>
  <c r="AY14" i="7"/>
  <c r="AZ14" i="7" s="1"/>
  <c r="AU14" i="7"/>
  <c r="AV14" i="7" s="1"/>
  <c r="AQ14" i="7"/>
  <c r="AR14" i="7" s="1"/>
  <c r="AM14" i="7"/>
  <c r="AN14" i="7" s="1"/>
  <c r="AI14" i="7"/>
  <c r="AJ14" i="7" s="1"/>
  <c r="AE14" i="7"/>
  <c r="AF14" i="7" s="1"/>
  <c r="AA14" i="7"/>
  <c r="AB14" i="7" s="1"/>
  <c r="W14" i="7"/>
  <c r="X14" i="7" s="1"/>
  <c r="BM14" i="7"/>
  <c r="BN14" i="7" s="1"/>
  <c r="BI14" i="7"/>
  <c r="BJ14" i="7" s="1"/>
  <c r="BE14" i="7"/>
  <c r="BF14" i="7" s="1"/>
  <c r="BA14" i="7"/>
  <c r="BB14" i="7" s="1"/>
  <c r="AW14" i="7"/>
  <c r="AX14" i="7" s="1"/>
  <c r="AS14" i="7"/>
  <c r="AT14" i="7" s="1"/>
  <c r="AO14" i="7"/>
  <c r="AP14" i="7" s="1"/>
  <c r="AK14" i="7"/>
  <c r="AL14" i="7" s="1"/>
  <c r="AG14" i="7"/>
  <c r="AH14" i="7" s="1"/>
  <c r="AC14" i="7"/>
  <c r="AD14" i="7" s="1"/>
  <c r="Y14" i="7"/>
  <c r="Z14" i="7" s="1"/>
  <c r="BM16" i="7"/>
  <c r="BN16" i="7" s="1"/>
  <c r="BI16" i="7"/>
  <c r="BJ16" i="7" s="1"/>
  <c r="BE16" i="7"/>
  <c r="BF16" i="7" s="1"/>
  <c r="BA16" i="7"/>
  <c r="BB16" i="7" s="1"/>
  <c r="AW16" i="7"/>
  <c r="AX16" i="7" s="1"/>
  <c r="AS16" i="7"/>
  <c r="AT16" i="7" s="1"/>
  <c r="AO16" i="7"/>
  <c r="AP16" i="7" s="1"/>
  <c r="AK16" i="7"/>
  <c r="AL16" i="7" s="1"/>
  <c r="AG16" i="7"/>
  <c r="AH16" i="7" s="1"/>
  <c r="AC16" i="7"/>
  <c r="AD16" i="7" s="1"/>
  <c r="Y16" i="7"/>
  <c r="Z16" i="7" s="1"/>
  <c r="BK16" i="7"/>
  <c r="BL16" i="7" s="1"/>
  <c r="BG16" i="7"/>
  <c r="BH16" i="7" s="1"/>
  <c r="BC16" i="7"/>
  <c r="BD16" i="7" s="1"/>
  <c r="AY16" i="7"/>
  <c r="AZ16" i="7" s="1"/>
  <c r="AU16" i="7"/>
  <c r="AV16" i="7" s="1"/>
  <c r="AQ16" i="7"/>
  <c r="AR16" i="7" s="1"/>
  <c r="AM16" i="7"/>
  <c r="AN16" i="7" s="1"/>
  <c r="AI16" i="7"/>
  <c r="AJ16" i="7" s="1"/>
  <c r="AE16" i="7"/>
  <c r="AF16" i="7" s="1"/>
  <c r="AA16" i="7"/>
  <c r="AB16" i="7" s="1"/>
  <c r="W16" i="7"/>
  <c r="X16" i="7" s="1"/>
  <c r="BK23" i="7"/>
  <c r="BL23" i="7" s="1"/>
  <c r="BG23" i="7"/>
  <c r="BH23" i="7" s="1"/>
  <c r="BC23" i="7"/>
  <c r="BD23" i="7" s="1"/>
  <c r="AY23" i="7"/>
  <c r="AZ23" i="7" s="1"/>
  <c r="AU23" i="7"/>
  <c r="AV23" i="7" s="1"/>
  <c r="AQ23" i="7"/>
  <c r="AR23" i="7" s="1"/>
  <c r="AM23" i="7"/>
  <c r="AN23" i="7" s="1"/>
  <c r="AI23" i="7"/>
  <c r="AJ23" i="7" s="1"/>
  <c r="AE23" i="7"/>
  <c r="AF23" i="7" s="1"/>
  <c r="AA23" i="7"/>
  <c r="AB23" i="7" s="1"/>
  <c r="W23" i="7"/>
  <c r="X23" i="7" s="1"/>
  <c r="BM23" i="7"/>
  <c r="BN23" i="7" s="1"/>
  <c r="BI23" i="7"/>
  <c r="BJ23" i="7" s="1"/>
  <c r="BE23" i="7"/>
  <c r="BF23" i="7" s="1"/>
  <c r="BA23" i="7"/>
  <c r="BB23" i="7" s="1"/>
  <c r="AW23" i="7"/>
  <c r="AX23" i="7" s="1"/>
  <c r="AS23" i="7"/>
  <c r="AT23" i="7" s="1"/>
  <c r="AO23" i="7"/>
  <c r="AP23" i="7" s="1"/>
  <c r="AK23" i="7"/>
  <c r="AL23" i="7" s="1"/>
  <c r="AG23" i="7"/>
  <c r="AH23" i="7" s="1"/>
  <c r="AC23" i="7"/>
  <c r="AD23" i="7" s="1"/>
  <c r="Y23" i="7"/>
  <c r="Z23" i="7" s="1"/>
  <c r="BK30" i="7"/>
  <c r="BL30" i="7" s="1"/>
  <c r="BG30" i="7"/>
  <c r="BH30" i="7" s="1"/>
  <c r="BC30" i="7"/>
  <c r="BD30" i="7" s="1"/>
  <c r="AY30" i="7"/>
  <c r="AZ30" i="7" s="1"/>
  <c r="AU30" i="7"/>
  <c r="AV30" i="7" s="1"/>
  <c r="AQ30" i="7"/>
  <c r="AR30" i="7" s="1"/>
  <c r="AM30" i="7"/>
  <c r="AN30" i="7" s="1"/>
  <c r="AI30" i="7"/>
  <c r="AJ30" i="7" s="1"/>
  <c r="AE30" i="7"/>
  <c r="AF30" i="7" s="1"/>
  <c r="AA30" i="7"/>
  <c r="AB30" i="7" s="1"/>
  <c r="W30" i="7"/>
  <c r="X30" i="7" s="1"/>
  <c r="BM30" i="7"/>
  <c r="BN30" i="7" s="1"/>
  <c r="BI30" i="7"/>
  <c r="BJ30" i="7" s="1"/>
  <c r="BE30" i="7"/>
  <c r="BF30" i="7" s="1"/>
  <c r="BA30" i="7"/>
  <c r="BB30" i="7" s="1"/>
  <c r="AW30" i="7"/>
  <c r="AX30" i="7" s="1"/>
  <c r="AS30" i="7"/>
  <c r="AT30" i="7" s="1"/>
  <c r="AO30" i="7"/>
  <c r="AP30" i="7" s="1"/>
  <c r="AK30" i="7"/>
  <c r="AL30" i="7" s="1"/>
  <c r="AG30" i="7"/>
  <c r="AH30" i="7" s="1"/>
  <c r="AC30" i="7"/>
  <c r="AD30" i="7" s="1"/>
  <c r="Y30" i="7"/>
  <c r="Z30" i="7" s="1"/>
  <c r="BM32" i="7"/>
  <c r="BN32" i="7" s="1"/>
  <c r="BI32" i="7"/>
  <c r="BJ32" i="7" s="1"/>
  <c r="BE32" i="7"/>
  <c r="BF32" i="7" s="1"/>
  <c r="BA32" i="7"/>
  <c r="BB32" i="7" s="1"/>
  <c r="AW32" i="7"/>
  <c r="AX32" i="7" s="1"/>
  <c r="AS32" i="7"/>
  <c r="AT32" i="7" s="1"/>
  <c r="AO32" i="7"/>
  <c r="AP32" i="7" s="1"/>
  <c r="AK32" i="7"/>
  <c r="AL32" i="7" s="1"/>
  <c r="AG32" i="7"/>
  <c r="AH32" i="7" s="1"/>
  <c r="AC32" i="7"/>
  <c r="AD32" i="7" s="1"/>
  <c r="Y32" i="7"/>
  <c r="Z32" i="7" s="1"/>
  <c r="BK32" i="7"/>
  <c r="BL32" i="7" s="1"/>
  <c r="BG32" i="7"/>
  <c r="BH32" i="7" s="1"/>
  <c r="BC32" i="7"/>
  <c r="BD32" i="7" s="1"/>
  <c r="AY32" i="7"/>
  <c r="AZ32" i="7" s="1"/>
  <c r="AU32" i="7"/>
  <c r="AV32" i="7" s="1"/>
  <c r="AQ32" i="7"/>
  <c r="AR32" i="7" s="1"/>
  <c r="AM32" i="7"/>
  <c r="AN32" i="7" s="1"/>
  <c r="AI32" i="7"/>
  <c r="AJ32" i="7" s="1"/>
  <c r="AE32" i="7"/>
  <c r="AF32" i="7" s="1"/>
  <c r="AA32" i="7"/>
  <c r="AB32" i="7" s="1"/>
  <c r="W32" i="7"/>
  <c r="X32" i="7" s="1"/>
  <c r="BK39" i="7"/>
  <c r="BL39" i="7" s="1"/>
  <c r="BG39" i="7"/>
  <c r="BH39" i="7" s="1"/>
  <c r="BC39" i="7"/>
  <c r="BD39" i="7" s="1"/>
  <c r="AY39" i="7"/>
  <c r="AZ39" i="7" s="1"/>
  <c r="AU39" i="7"/>
  <c r="AV39" i="7" s="1"/>
  <c r="AQ39" i="7"/>
  <c r="AR39" i="7" s="1"/>
  <c r="AM39" i="7"/>
  <c r="AN39" i="7" s="1"/>
  <c r="AI39" i="7"/>
  <c r="AJ39" i="7" s="1"/>
  <c r="AE39" i="7"/>
  <c r="AF39" i="7" s="1"/>
  <c r="AA39" i="7"/>
  <c r="AB39" i="7" s="1"/>
  <c r="W39" i="7"/>
  <c r="X39" i="7" s="1"/>
  <c r="BM39" i="7"/>
  <c r="BN39" i="7" s="1"/>
  <c r="BI39" i="7"/>
  <c r="BJ39" i="7" s="1"/>
  <c r="BE39" i="7"/>
  <c r="BF39" i="7" s="1"/>
  <c r="BA39" i="7"/>
  <c r="BB39" i="7" s="1"/>
  <c r="AW39" i="7"/>
  <c r="AX39" i="7" s="1"/>
  <c r="AS39" i="7"/>
  <c r="AT39" i="7" s="1"/>
  <c r="AO39" i="7"/>
  <c r="AP39" i="7" s="1"/>
  <c r="AK39" i="7"/>
  <c r="AL39" i="7" s="1"/>
  <c r="AG39" i="7"/>
  <c r="AH39" i="7" s="1"/>
  <c r="AC39" i="7"/>
  <c r="AD39" i="7" s="1"/>
  <c r="Y39" i="7"/>
  <c r="Z39" i="7" s="1"/>
  <c r="BE46" i="7"/>
  <c r="BF46" i="7" s="1"/>
  <c r="AY46" i="7"/>
  <c r="AZ46" i="7" s="1"/>
  <c r="AU46" i="7"/>
  <c r="AV46" i="7" s="1"/>
  <c r="AQ46" i="7"/>
  <c r="AR46" i="7" s="1"/>
  <c r="AM46" i="7"/>
  <c r="AN46" i="7" s="1"/>
  <c r="AI46" i="7"/>
  <c r="AJ46" i="7" s="1"/>
  <c r="AE46" i="7"/>
  <c r="AF46" i="7" s="1"/>
  <c r="AA46" i="7"/>
  <c r="AB46" i="7" s="1"/>
  <c r="W46" i="7"/>
  <c r="X46" i="7" s="1"/>
  <c r="BI46" i="7"/>
  <c r="BJ46" i="7" s="1"/>
  <c r="BC46" i="7"/>
  <c r="BD46" i="7" s="1"/>
  <c r="BM46" i="7"/>
  <c r="BN46" i="7" s="1"/>
  <c r="BG46" i="7"/>
  <c r="BH46" i="7" s="1"/>
  <c r="AW46" i="7"/>
  <c r="AX46" i="7" s="1"/>
  <c r="AS46" i="7"/>
  <c r="AT46" i="7" s="1"/>
  <c r="AO46" i="7"/>
  <c r="AP46" i="7" s="1"/>
  <c r="AK46" i="7"/>
  <c r="AL46" i="7" s="1"/>
  <c r="AG46" i="7"/>
  <c r="AH46" i="7" s="1"/>
  <c r="AC46" i="7"/>
  <c r="AD46" i="7" s="1"/>
  <c r="Y46" i="7"/>
  <c r="Z46" i="7" s="1"/>
  <c r="BK46" i="7"/>
  <c r="BL46" i="7" s="1"/>
  <c r="BA46" i="7"/>
  <c r="BB46" i="7" s="1"/>
  <c r="BK49" i="7"/>
  <c r="BL49" i="7" s="1"/>
  <c r="BG49" i="7"/>
  <c r="BH49" i="7" s="1"/>
  <c r="BC49" i="7"/>
  <c r="BD49" i="7" s="1"/>
  <c r="AY49" i="7"/>
  <c r="AZ49" i="7" s="1"/>
  <c r="AU49" i="7"/>
  <c r="AV49" i="7" s="1"/>
  <c r="AQ49" i="7"/>
  <c r="AR49" i="7" s="1"/>
  <c r="AM49" i="7"/>
  <c r="AN49" i="7" s="1"/>
  <c r="AI49" i="7"/>
  <c r="AJ49" i="7" s="1"/>
  <c r="AE49" i="7"/>
  <c r="AF49" i="7" s="1"/>
  <c r="AA49" i="7"/>
  <c r="AB49" i="7" s="1"/>
  <c r="W49" i="7"/>
  <c r="X49" i="7" s="1"/>
  <c r="BA49" i="7"/>
  <c r="BB49" i="7" s="1"/>
  <c r="AK49" i="7"/>
  <c r="AL49" i="7" s="1"/>
  <c r="BE49" i="7"/>
  <c r="BF49" i="7" s="1"/>
  <c r="AO49" i="7"/>
  <c r="AP49" i="7" s="1"/>
  <c r="Y49" i="7"/>
  <c r="Z49" i="7" s="1"/>
  <c r="BI49" i="7"/>
  <c r="BJ49" i="7" s="1"/>
  <c r="AS49" i="7"/>
  <c r="AT49" i="7" s="1"/>
  <c r="AC49" i="7"/>
  <c r="AD49" i="7" s="1"/>
  <c r="BM49" i="7"/>
  <c r="BN49" i="7" s="1"/>
  <c r="AW49" i="7"/>
  <c r="AX49" i="7" s="1"/>
  <c r="AG49" i="7"/>
  <c r="AH49" i="7" s="1"/>
  <c r="BM4" i="7"/>
  <c r="BN4" i="7" s="1"/>
  <c r="BI4" i="7"/>
  <c r="BJ4" i="7" s="1"/>
  <c r="BE4" i="7"/>
  <c r="BF4" i="7" s="1"/>
  <c r="BA4" i="7"/>
  <c r="BB4" i="7" s="1"/>
  <c r="AW4" i="7"/>
  <c r="AX4" i="7" s="1"/>
  <c r="AS4" i="7"/>
  <c r="AT4" i="7" s="1"/>
  <c r="AO4" i="7"/>
  <c r="AP4" i="7" s="1"/>
  <c r="AK4" i="7"/>
  <c r="AL4" i="7" s="1"/>
  <c r="AG4" i="7"/>
  <c r="AH4" i="7" s="1"/>
  <c r="AC4" i="7"/>
  <c r="AD4" i="7" s="1"/>
  <c r="Y4" i="7"/>
  <c r="Z4" i="7" s="1"/>
  <c r="BK4" i="7"/>
  <c r="BL4" i="7" s="1"/>
  <c r="BG4" i="7"/>
  <c r="BH4" i="7" s="1"/>
  <c r="BC4" i="7"/>
  <c r="BD4" i="7" s="1"/>
  <c r="AY4" i="7"/>
  <c r="AZ4" i="7" s="1"/>
  <c r="AU4" i="7"/>
  <c r="AV4" i="7" s="1"/>
  <c r="AQ4" i="7"/>
  <c r="AR4" i="7" s="1"/>
  <c r="AM4" i="7"/>
  <c r="AN4" i="7" s="1"/>
  <c r="AI4" i="7"/>
  <c r="AJ4" i="7" s="1"/>
  <c r="AE4" i="7"/>
  <c r="AF4" i="7" s="1"/>
  <c r="AA4" i="7"/>
  <c r="AB4" i="7" s="1"/>
  <c r="W4" i="7"/>
  <c r="X4" i="7" s="1"/>
  <c r="BK11" i="7"/>
  <c r="BL11" i="7" s="1"/>
  <c r="BG11" i="7"/>
  <c r="BH11" i="7" s="1"/>
  <c r="BC11" i="7"/>
  <c r="BD11" i="7" s="1"/>
  <c r="AY11" i="7"/>
  <c r="AZ11" i="7" s="1"/>
  <c r="AU11" i="7"/>
  <c r="AV11" i="7" s="1"/>
  <c r="AQ11" i="7"/>
  <c r="AR11" i="7" s="1"/>
  <c r="AM11" i="7"/>
  <c r="AN11" i="7" s="1"/>
  <c r="AI11" i="7"/>
  <c r="AJ11" i="7" s="1"/>
  <c r="AE11" i="7"/>
  <c r="AF11" i="7" s="1"/>
  <c r="AA11" i="7"/>
  <c r="AB11" i="7" s="1"/>
  <c r="W11" i="7"/>
  <c r="X11" i="7" s="1"/>
  <c r="BM11" i="7"/>
  <c r="BN11" i="7" s="1"/>
  <c r="BI11" i="7"/>
  <c r="BJ11" i="7" s="1"/>
  <c r="BE11" i="7"/>
  <c r="BF11" i="7" s="1"/>
  <c r="BA11" i="7"/>
  <c r="BB11" i="7" s="1"/>
  <c r="AW11" i="7"/>
  <c r="AX11" i="7" s="1"/>
  <c r="AS11" i="7"/>
  <c r="AT11" i="7" s="1"/>
  <c r="AO11" i="7"/>
  <c r="AP11" i="7" s="1"/>
  <c r="AK11" i="7"/>
  <c r="AL11" i="7" s="1"/>
  <c r="AG11" i="7"/>
  <c r="AH11" i="7" s="1"/>
  <c r="AC11" i="7"/>
  <c r="AD11" i="7" s="1"/>
  <c r="Y11" i="7"/>
  <c r="Z11" i="7" s="1"/>
  <c r="BK18" i="7"/>
  <c r="BL18" i="7" s="1"/>
  <c r="BG18" i="7"/>
  <c r="BH18" i="7" s="1"/>
  <c r="BC18" i="7"/>
  <c r="BD18" i="7" s="1"/>
  <c r="AY18" i="7"/>
  <c r="AZ18" i="7" s="1"/>
  <c r="AU18" i="7"/>
  <c r="AV18" i="7" s="1"/>
  <c r="AQ18" i="7"/>
  <c r="AR18" i="7" s="1"/>
  <c r="AM18" i="7"/>
  <c r="AN18" i="7" s="1"/>
  <c r="AI18" i="7"/>
  <c r="AJ18" i="7" s="1"/>
  <c r="AE18" i="7"/>
  <c r="AF18" i="7" s="1"/>
  <c r="AA18" i="7"/>
  <c r="AB18" i="7" s="1"/>
  <c r="W18" i="7"/>
  <c r="X18" i="7" s="1"/>
  <c r="BM18" i="7"/>
  <c r="BN18" i="7" s="1"/>
  <c r="BI18" i="7"/>
  <c r="BJ18" i="7" s="1"/>
  <c r="BE18" i="7"/>
  <c r="BF18" i="7" s="1"/>
  <c r="BA18" i="7"/>
  <c r="BB18" i="7" s="1"/>
  <c r="AW18" i="7"/>
  <c r="AX18" i="7" s="1"/>
  <c r="AS18" i="7"/>
  <c r="AT18" i="7" s="1"/>
  <c r="AO18" i="7"/>
  <c r="AP18" i="7" s="1"/>
  <c r="AK18" i="7"/>
  <c r="AL18" i="7" s="1"/>
  <c r="AG18" i="7"/>
  <c r="AH18" i="7" s="1"/>
  <c r="AC18" i="7"/>
  <c r="AD18" i="7" s="1"/>
  <c r="Y18" i="7"/>
  <c r="Z18" i="7" s="1"/>
  <c r="BM20" i="7"/>
  <c r="BN20" i="7" s="1"/>
  <c r="BI20" i="7"/>
  <c r="BJ20" i="7" s="1"/>
  <c r="BE20" i="7"/>
  <c r="BF20" i="7" s="1"/>
  <c r="BA20" i="7"/>
  <c r="BB20" i="7" s="1"/>
  <c r="AW20" i="7"/>
  <c r="AX20" i="7" s="1"/>
  <c r="AS20" i="7"/>
  <c r="AT20" i="7" s="1"/>
  <c r="AO20" i="7"/>
  <c r="AP20" i="7" s="1"/>
  <c r="AK20" i="7"/>
  <c r="AL20" i="7" s="1"/>
  <c r="AG20" i="7"/>
  <c r="AH20" i="7" s="1"/>
  <c r="AC20" i="7"/>
  <c r="AD20" i="7" s="1"/>
  <c r="Y20" i="7"/>
  <c r="Z20" i="7" s="1"/>
  <c r="BK20" i="7"/>
  <c r="BL20" i="7" s="1"/>
  <c r="BG20" i="7"/>
  <c r="BH20" i="7" s="1"/>
  <c r="BC20" i="7"/>
  <c r="BD20" i="7" s="1"/>
  <c r="AY20" i="7"/>
  <c r="AZ20" i="7" s="1"/>
  <c r="AU20" i="7"/>
  <c r="AV20" i="7" s="1"/>
  <c r="AQ20" i="7"/>
  <c r="AR20" i="7" s="1"/>
  <c r="AM20" i="7"/>
  <c r="AN20" i="7" s="1"/>
  <c r="AI20" i="7"/>
  <c r="AJ20" i="7" s="1"/>
  <c r="AE20" i="7"/>
  <c r="AF20" i="7" s="1"/>
  <c r="AA20" i="7"/>
  <c r="AB20" i="7" s="1"/>
  <c r="W20" i="7"/>
  <c r="X20" i="7" s="1"/>
  <c r="BK27" i="7"/>
  <c r="BL27" i="7" s="1"/>
  <c r="BG27" i="7"/>
  <c r="BH27" i="7" s="1"/>
  <c r="BC27" i="7"/>
  <c r="BD27" i="7" s="1"/>
  <c r="AY27" i="7"/>
  <c r="AZ27" i="7" s="1"/>
  <c r="AU27" i="7"/>
  <c r="AV27" i="7" s="1"/>
  <c r="AQ27" i="7"/>
  <c r="AR27" i="7" s="1"/>
  <c r="AM27" i="7"/>
  <c r="AN27" i="7" s="1"/>
  <c r="AI27" i="7"/>
  <c r="AJ27" i="7" s="1"/>
  <c r="AE27" i="7"/>
  <c r="AF27" i="7" s="1"/>
  <c r="AA27" i="7"/>
  <c r="AB27" i="7" s="1"/>
  <c r="W27" i="7"/>
  <c r="X27" i="7" s="1"/>
  <c r="BM27" i="7"/>
  <c r="BN27" i="7" s="1"/>
  <c r="BI27" i="7"/>
  <c r="BJ27" i="7" s="1"/>
  <c r="BE27" i="7"/>
  <c r="BF27" i="7" s="1"/>
  <c r="BA27" i="7"/>
  <c r="BB27" i="7" s="1"/>
  <c r="AW27" i="7"/>
  <c r="AX27" i="7" s="1"/>
  <c r="AS27" i="7"/>
  <c r="AT27" i="7" s="1"/>
  <c r="AO27" i="7"/>
  <c r="AP27" i="7" s="1"/>
  <c r="AK27" i="7"/>
  <c r="AL27" i="7" s="1"/>
  <c r="AG27" i="7"/>
  <c r="AH27" i="7" s="1"/>
  <c r="AC27" i="7"/>
  <c r="AD27" i="7" s="1"/>
  <c r="Y27" i="7"/>
  <c r="Z27" i="7" s="1"/>
  <c r="BK34" i="7"/>
  <c r="BL34" i="7" s="1"/>
  <c r="BG34" i="7"/>
  <c r="BH34" i="7" s="1"/>
  <c r="BC34" i="7"/>
  <c r="BD34" i="7" s="1"/>
  <c r="AY34" i="7"/>
  <c r="AZ34" i="7" s="1"/>
  <c r="AU34" i="7"/>
  <c r="AV34" i="7" s="1"/>
  <c r="AQ34" i="7"/>
  <c r="AR34" i="7" s="1"/>
  <c r="AM34" i="7"/>
  <c r="AN34" i="7" s="1"/>
  <c r="AI34" i="7"/>
  <c r="AJ34" i="7" s="1"/>
  <c r="AE34" i="7"/>
  <c r="AF34" i="7" s="1"/>
  <c r="AA34" i="7"/>
  <c r="AB34" i="7" s="1"/>
  <c r="W34" i="7"/>
  <c r="X34" i="7" s="1"/>
  <c r="BM34" i="7"/>
  <c r="BN34" i="7" s="1"/>
  <c r="BI34" i="7"/>
  <c r="BJ34" i="7" s="1"/>
  <c r="BE34" i="7"/>
  <c r="BF34" i="7" s="1"/>
  <c r="BA34" i="7"/>
  <c r="BB34" i="7" s="1"/>
  <c r="AW34" i="7"/>
  <c r="AX34" i="7" s="1"/>
  <c r="AS34" i="7"/>
  <c r="AT34" i="7" s="1"/>
  <c r="AO34" i="7"/>
  <c r="AP34" i="7" s="1"/>
  <c r="AK34" i="7"/>
  <c r="AL34" i="7" s="1"/>
  <c r="AG34" i="7"/>
  <c r="AH34" i="7" s="1"/>
  <c r="AC34" i="7"/>
  <c r="AD34" i="7" s="1"/>
  <c r="Y34" i="7"/>
  <c r="Z34" i="7" s="1"/>
  <c r="BM36" i="7"/>
  <c r="BN36" i="7" s="1"/>
  <c r="BI36" i="7"/>
  <c r="BJ36" i="7" s="1"/>
  <c r="BE36" i="7"/>
  <c r="BF36" i="7" s="1"/>
  <c r="BA36" i="7"/>
  <c r="BB36" i="7" s="1"/>
  <c r="AW36" i="7"/>
  <c r="AX36" i="7" s="1"/>
  <c r="AS36" i="7"/>
  <c r="AT36" i="7" s="1"/>
  <c r="AO36" i="7"/>
  <c r="AP36" i="7" s="1"/>
  <c r="AK36" i="7"/>
  <c r="AL36" i="7" s="1"/>
  <c r="AG36" i="7"/>
  <c r="AH36" i="7" s="1"/>
  <c r="AC36" i="7"/>
  <c r="AD36" i="7" s="1"/>
  <c r="Y36" i="7"/>
  <c r="Z36" i="7" s="1"/>
  <c r="BK36" i="7"/>
  <c r="BL36" i="7" s="1"/>
  <c r="BG36" i="7"/>
  <c r="BH36" i="7" s="1"/>
  <c r="BC36" i="7"/>
  <c r="BD36" i="7" s="1"/>
  <c r="AY36" i="7"/>
  <c r="AZ36" i="7" s="1"/>
  <c r="AU36" i="7"/>
  <c r="AV36" i="7" s="1"/>
  <c r="AQ36" i="7"/>
  <c r="AR36" i="7" s="1"/>
  <c r="AM36" i="7"/>
  <c r="AN36" i="7" s="1"/>
  <c r="AI36" i="7"/>
  <c r="AJ36" i="7" s="1"/>
  <c r="AE36" i="7"/>
  <c r="AF36" i="7" s="1"/>
  <c r="AA36" i="7"/>
  <c r="AB36" i="7" s="1"/>
  <c r="W36" i="7"/>
  <c r="X36" i="7" s="1"/>
  <c r="BK43" i="7"/>
  <c r="BL43" i="7" s="1"/>
  <c r="BG43" i="7"/>
  <c r="BH43" i="7" s="1"/>
  <c r="BC43" i="7"/>
  <c r="BD43" i="7" s="1"/>
  <c r="AY43" i="7"/>
  <c r="AZ43" i="7" s="1"/>
  <c r="AU43" i="7"/>
  <c r="AV43" i="7" s="1"/>
  <c r="AQ43" i="7"/>
  <c r="AR43" i="7" s="1"/>
  <c r="AM43" i="7"/>
  <c r="AN43" i="7" s="1"/>
  <c r="AI43" i="7"/>
  <c r="AJ43" i="7" s="1"/>
  <c r="AE43" i="7"/>
  <c r="AF43" i="7" s="1"/>
  <c r="AA43" i="7"/>
  <c r="AB43" i="7" s="1"/>
  <c r="W43" i="7"/>
  <c r="X43" i="7" s="1"/>
  <c r="BM43" i="7"/>
  <c r="BN43" i="7" s="1"/>
  <c r="BI43" i="7"/>
  <c r="BJ43" i="7" s="1"/>
  <c r="BE43" i="7"/>
  <c r="BF43" i="7" s="1"/>
  <c r="BA43" i="7"/>
  <c r="BB43" i="7" s="1"/>
  <c r="AW43" i="7"/>
  <c r="AX43" i="7" s="1"/>
  <c r="AS43" i="7"/>
  <c r="AT43" i="7" s="1"/>
  <c r="AO43" i="7"/>
  <c r="AP43" i="7" s="1"/>
  <c r="AK43" i="7"/>
  <c r="AL43" i="7" s="1"/>
  <c r="AG43" i="7"/>
  <c r="AH43" i="7" s="1"/>
  <c r="AC43" i="7"/>
  <c r="AD43" i="7" s="1"/>
  <c r="Y43" i="7"/>
  <c r="Z43" i="7" s="1"/>
  <c r="BK6" i="7"/>
  <c r="BL6" i="7" s="1"/>
  <c r="BG6" i="7"/>
  <c r="BH6" i="7" s="1"/>
  <c r="BC6" i="7"/>
  <c r="BD6" i="7" s="1"/>
  <c r="AY6" i="7"/>
  <c r="AZ6" i="7" s="1"/>
  <c r="AU6" i="7"/>
  <c r="AV6" i="7" s="1"/>
  <c r="AQ6" i="7"/>
  <c r="AR6" i="7" s="1"/>
  <c r="AM6" i="7"/>
  <c r="AN6" i="7" s="1"/>
  <c r="AI6" i="7"/>
  <c r="AJ6" i="7" s="1"/>
  <c r="AE6" i="7"/>
  <c r="AF6" i="7" s="1"/>
  <c r="AA6" i="7"/>
  <c r="AB6" i="7" s="1"/>
  <c r="W6" i="7"/>
  <c r="X6" i="7" s="1"/>
  <c r="BM6" i="7"/>
  <c r="BN6" i="7" s="1"/>
  <c r="BI6" i="7"/>
  <c r="BJ6" i="7" s="1"/>
  <c r="BE6" i="7"/>
  <c r="BF6" i="7" s="1"/>
  <c r="BA6" i="7"/>
  <c r="BB6" i="7" s="1"/>
  <c r="AW6" i="7"/>
  <c r="AX6" i="7" s="1"/>
  <c r="AS6" i="7"/>
  <c r="AT6" i="7" s="1"/>
  <c r="AO6" i="7"/>
  <c r="AP6" i="7" s="1"/>
  <c r="AK6" i="7"/>
  <c r="AL6" i="7" s="1"/>
  <c r="AG6" i="7"/>
  <c r="AH6" i="7" s="1"/>
  <c r="AC6" i="7"/>
  <c r="AD6" i="7" s="1"/>
  <c r="Y6" i="7"/>
  <c r="Z6" i="7" s="1"/>
  <c r="BM8" i="7"/>
  <c r="BN8" i="7" s="1"/>
  <c r="BI8" i="7"/>
  <c r="BJ8" i="7" s="1"/>
  <c r="BE8" i="7"/>
  <c r="BF8" i="7" s="1"/>
  <c r="BA8" i="7"/>
  <c r="BB8" i="7" s="1"/>
  <c r="AW8" i="7"/>
  <c r="AX8" i="7" s="1"/>
  <c r="AS8" i="7"/>
  <c r="AT8" i="7" s="1"/>
  <c r="AO8" i="7"/>
  <c r="AP8" i="7" s="1"/>
  <c r="AK8" i="7"/>
  <c r="AL8" i="7" s="1"/>
  <c r="AG8" i="7"/>
  <c r="AH8" i="7" s="1"/>
  <c r="AC8" i="7"/>
  <c r="AD8" i="7" s="1"/>
  <c r="Y8" i="7"/>
  <c r="Z8" i="7" s="1"/>
  <c r="BK8" i="7"/>
  <c r="BL8" i="7" s="1"/>
  <c r="BG8" i="7"/>
  <c r="BH8" i="7" s="1"/>
  <c r="BC8" i="7"/>
  <c r="BD8" i="7" s="1"/>
  <c r="AY8" i="7"/>
  <c r="AZ8" i="7" s="1"/>
  <c r="AU8" i="7"/>
  <c r="AV8" i="7" s="1"/>
  <c r="AQ8" i="7"/>
  <c r="AR8" i="7" s="1"/>
  <c r="AM8" i="7"/>
  <c r="AN8" i="7" s="1"/>
  <c r="AI8" i="7"/>
  <c r="AJ8" i="7" s="1"/>
  <c r="AE8" i="7"/>
  <c r="AF8" i="7" s="1"/>
  <c r="AA8" i="7"/>
  <c r="AB8" i="7" s="1"/>
  <c r="W8" i="7"/>
  <c r="X8" i="7" s="1"/>
  <c r="BM15" i="7"/>
  <c r="BN15" i="7" s="1"/>
  <c r="BI15" i="7"/>
  <c r="BJ15" i="7" s="1"/>
  <c r="BE15" i="7"/>
  <c r="BF15" i="7" s="1"/>
  <c r="BA15" i="7"/>
  <c r="BB15" i="7" s="1"/>
  <c r="AW15" i="7"/>
  <c r="AX15" i="7" s="1"/>
  <c r="AS15" i="7"/>
  <c r="AT15" i="7" s="1"/>
  <c r="AO15" i="7"/>
  <c r="AP15" i="7" s="1"/>
  <c r="AK15" i="7"/>
  <c r="AL15" i="7" s="1"/>
  <c r="AG15" i="7"/>
  <c r="AH15" i="7" s="1"/>
  <c r="AC15" i="7"/>
  <c r="AD15" i="7" s="1"/>
  <c r="Y15" i="7"/>
  <c r="Z15" i="7" s="1"/>
  <c r="BK15" i="7"/>
  <c r="BL15" i="7" s="1"/>
  <c r="BG15" i="7"/>
  <c r="BH15" i="7" s="1"/>
  <c r="BC15" i="7"/>
  <c r="BD15" i="7" s="1"/>
  <c r="AY15" i="7"/>
  <c r="AZ15" i="7" s="1"/>
  <c r="AU15" i="7"/>
  <c r="AV15" i="7" s="1"/>
  <c r="AQ15" i="7"/>
  <c r="AR15" i="7" s="1"/>
  <c r="AM15" i="7"/>
  <c r="AN15" i="7" s="1"/>
  <c r="AI15" i="7"/>
  <c r="AJ15" i="7" s="1"/>
  <c r="AE15" i="7"/>
  <c r="AF15" i="7" s="1"/>
  <c r="AA15" i="7"/>
  <c r="AB15" i="7" s="1"/>
  <c r="W15" i="7"/>
  <c r="X15" i="7" s="1"/>
  <c r="BK22" i="7"/>
  <c r="BL22" i="7" s="1"/>
  <c r="BG22" i="7"/>
  <c r="BH22" i="7" s="1"/>
  <c r="BC22" i="7"/>
  <c r="BD22" i="7" s="1"/>
  <c r="AY22" i="7"/>
  <c r="AZ22" i="7" s="1"/>
  <c r="AU22" i="7"/>
  <c r="AV22" i="7" s="1"/>
  <c r="AQ22" i="7"/>
  <c r="AR22" i="7" s="1"/>
  <c r="AM22" i="7"/>
  <c r="AN22" i="7" s="1"/>
  <c r="AI22" i="7"/>
  <c r="AJ22" i="7" s="1"/>
  <c r="AE22" i="7"/>
  <c r="AF22" i="7" s="1"/>
  <c r="AA22" i="7"/>
  <c r="AB22" i="7" s="1"/>
  <c r="W22" i="7"/>
  <c r="X22" i="7" s="1"/>
  <c r="BM22" i="7"/>
  <c r="BN22" i="7" s="1"/>
  <c r="BI22" i="7"/>
  <c r="BJ22" i="7" s="1"/>
  <c r="BE22" i="7"/>
  <c r="BF22" i="7" s="1"/>
  <c r="BA22" i="7"/>
  <c r="BB22" i="7" s="1"/>
  <c r="AW22" i="7"/>
  <c r="AX22" i="7" s="1"/>
  <c r="AS22" i="7"/>
  <c r="AT22" i="7" s="1"/>
  <c r="AO22" i="7"/>
  <c r="AP22" i="7" s="1"/>
  <c r="AK22" i="7"/>
  <c r="AL22" i="7" s="1"/>
  <c r="AG22" i="7"/>
  <c r="AH22" i="7" s="1"/>
  <c r="AC22" i="7"/>
  <c r="AD22" i="7" s="1"/>
  <c r="Y22" i="7"/>
  <c r="Z22" i="7" s="1"/>
  <c r="BM24" i="7"/>
  <c r="BN24" i="7" s="1"/>
  <c r="BI24" i="7"/>
  <c r="BJ24" i="7" s="1"/>
  <c r="BE24" i="7"/>
  <c r="BF24" i="7" s="1"/>
  <c r="BA24" i="7"/>
  <c r="BB24" i="7" s="1"/>
  <c r="AW24" i="7"/>
  <c r="AX24" i="7" s="1"/>
  <c r="AS24" i="7"/>
  <c r="AT24" i="7" s="1"/>
  <c r="AO24" i="7"/>
  <c r="AP24" i="7" s="1"/>
  <c r="AK24" i="7"/>
  <c r="AL24" i="7" s="1"/>
  <c r="AG24" i="7"/>
  <c r="AH24" i="7" s="1"/>
  <c r="AC24" i="7"/>
  <c r="AD24" i="7" s="1"/>
  <c r="Y24" i="7"/>
  <c r="Z24" i="7" s="1"/>
  <c r="BK24" i="7"/>
  <c r="BL24" i="7" s="1"/>
  <c r="BG24" i="7"/>
  <c r="BH24" i="7" s="1"/>
  <c r="BC24" i="7"/>
  <c r="BD24" i="7" s="1"/>
  <c r="AY24" i="7"/>
  <c r="AZ24" i="7" s="1"/>
  <c r="AU24" i="7"/>
  <c r="AV24" i="7" s="1"/>
  <c r="AQ24" i="7"/>
  <c r="AR24" i="7" s="1"/>
  <c r="AM24" i="7"/>
  <c r="AN24" i="7" s="1"/>
  <c r="AI24" i="7"/>
  <c r="AJ24" i="7" s="1"/>
  <c r="AE24" i="7"/>
  <c r="AF24" i="7" s="1"/>
  <c r="AA24" i="7"/>
  <c r="AB24" i="7" s="1"/>
  <c r="W24" i="7"/>
  <c r="X24" i="7" s="1"/>
  <c r="BK31" i="7"/>
  <c r="BL31" i="7" s="1"/>
  <c r="BG31" i="7"/>
  <c r="BH31" i="7" s="1"/>
  <c r="BC31" i="7"/>
  <c r="BD31" i="7" s="1"/>
  <c r="AY31" i="7"/>
  <c r="AZ31" i="7" s="1"/>
  <c r="AU31" i="7"/>
  <c r="AV31" i="7" s="1"/>
  <c r="AQ31" i="7"/>
  <c r="AR31" i="7" s="1"/>
  <c r="AM31" i="7"/>
  <c r="AN31" i="7" s="1"/>
  <c r="AI31" i="7"/>
  <c r="AJ31" i="7" s="1"/>
  <c r="AE31" i="7"/>
  <c r="AF31" i="7" s="1"/>
  <c r="AA31" i="7"/>
  <c r="AB31" i="7" s="1"/>
  <c r="W31" i="7"/>
  <c r="X31" i="7" s="1"/>
  <c r="BM31" i="7"/>
  <c r="BN31" i="7" s="1"/>
  <c r="BI31" i="7"/>
  <c r="BJ31" i="7" s="1"/>
  <c r="BE31" i="7"/>
  <c r="BF31" i="7" s="1"/>
  <c r="BA31" i="7"/>
  <c r="BB31" i="7" s="1"/>
  <c r="AW31" i="7"/>
  <c r="AX31" i="7" s="1"/>
  <c r="AS31" i="7"/>
  <c r="AT31" i="7" s="1"/>
  <c r="AO31" i="7"/>
  <c r="AP31" i="7" s="1"/>
  <c r="AK31" i="7"/>
  <c r="AL31" i="7" s="1"/>
  <c r="AG31" i="7"/>
  <c r="AH31" i="7" s="1"/>
  <c r="AC31" i="7"/>
  <c r="AD31" i="7" s="1"/>
  <c r="Y31" i="7"/>
  <c r="Z31" i="7" s="1"/>
  <c r="BK38" i="7"/>
  <c r="BL38" i="7" s="1"/>
  <c r="BG38" i="7"/>
  <c r="BH38" i="7" s="1"/>
  <c r="BC38" i="7"/>
  <c r="BD38" i="7" s="1"/>
  <c r="AY38" i="7"/>
  <c r="AZ38" i="7" s="1"/>
  <c r="AU38" i="7"/>
  <c r="AV38" i="7" s="1"/>
  <c r="AQ38" i="7"/>
  <c r="AR38" i="7" s="1"/>
  <c r="AM38" i="7"/>
  <c r="AN38" i="7" s="1"/>
  <c r="AI38" i="7"/>
  <c r="AJ38" i="7" s="1"/>
  <c r="AE38" i="7"/>
  <c r="AF38" i="7" s="1"/>
  <c r="AA38" i="7"/>
  <c r="AB38" i="7" s="1"/>
  <c r="W38" i="7"/>
  <c r="X38" i="7" s="1"/>
  <c r="BM38" i="7"/>
  <c r="BN38" i="7" s="1"/>
  <c r="BI38" i="7"/>
  <c r="BJ38" i="7" s="1"/>
  <c r="BE38" i="7"/>
  <c r="BF38" i="7" s="1"/>
  <c r="BA38" i="7"/>
  <c r="BB38" i="7" s="1"/>
  <c r="AW38" i="7"/>
  <c r="AX38" i="7" s="1"/>
  <c r="AS38" i="7"/>
  <c r="AT38" i="7" s="1"/>
  <c r="AO38" i="7"/>
  <c r="AP38" i="7" s="1"/>
  <c r="AK38" i="7"/>
  <c r="AL38" i="7" s="1"/>
  <c r="AG38" i="7"/>
  <c r="AH38" i="7" s="1"/>
  <c r="AC38" i="7"/>
  <c r="AD38" i="7" s="1"/>
  <c r="Y38" i="7"/>
  <c r="Z38" i="7" s="1"/>
  <c r="BM40" i="7"/>
  <c r="BN40" i="7" s="1"/>
  <c r="BI40" i="7"/>
  <c r="BJ40" i="7" s="1"/>
  <c r="BE40" i="7"/>
  <c r="BF40" i="7" s="1"/>
  <c r="BA40" i="7"/>
  <c r="BB40" i="7" s="1"/>
  <c r="AW40" i="7"/>
  <c r="AX40" i="7" s="1"/>
  <c r="AS40" i="7"/>
  <c r="AT40" i="7" s="1"/>
  <c r="AO40" i="7"/>
  <c r="AP40" i="7" s="1"/>
  <c r="AK40" i="7"/>
  <c r="AL40" i="7" s="1"/>
  <c r="AG40" i="7"/>
  <c r="AH40" i="7" s="1"/>
  <c r="AC40" i="7"/>
  <c r="AD40" i="7" s="1"/>
  <c r="Y40" i="7"/>
  <c r="Z40" i="7" s="1"/>
  <c r="BK40" i="7"/>
  <c r="BL40" i="7" s="1"/>
  <c r="BG40" i="7"/>
  <c r="BH40" i="7" s="1"/>
  <c r="BC40" i="7"/>
  <c r="BD40" i="7" s="1"/>
  <c r="AY40" i="7"/>
  <c r="AZ40" i="7" s="1"/>
  <c r="AU40" i="7"/>
  <c r="AV40" i="7" s="1"/>
  <c r="AQ40" i="7"/>
  <c r="AR40" i="7" s="1"/>
  <c r="AM40" i="7"/>
  <c r="AN40" i="7" s="1"/>
  <c r="AI40" i="7"/>
  <c r="AJ40" i="7" s="1"/>
  <c r="AE40" i="7"/>
  <c r="AF40" i="7" s="1"/>
  <c r="AA40" i="7"/>
  <c r="AB40" i="7" s="1"/>
  <c r="W40" i="7"/>
  <c r="X40" i="7" s="1"/>
  <c r="BK48" i="7"/>
  <c r="BL48" i="7" s="1"/>
  <c r="BE48" i="7"/>
  <c r="BF48" i="7" s="1"/>
  <c r="AU48" i="7"/>
  <c r="AV48" i="7" s="1"/>
  <c r="AO48" i="7"/>
  <c r="AP48" i="7" s="1"/>
  <c r="AE48" i="7"/>
  <c r="AF48" i="7" s="1"/>
  <c r="Y48" i="7"/>
  <c r="Z48" i="7" s="1"/>
  <c r="BI48" i="7"/>
  <c r="BJ48" i="7" s="1"/>
  <c r="AY48" i="7"/>
  <c r="AZ48" i="7" s="1"/>
  <c r="AS48" i="7"/>
  <c r="AT48" i="7" s="1"/>
  <c r="AI48" i="7"/>
  <c r="AJ48" i="7" s="1"/>
  <c r="AC48" i="7"/>
  <c r="AD48" i="7" s="1"/>
  <c r="BM48" i="7"/>
  <c r="BN48" i="7" s="1"/>
  <c r="BC48" i="7"/>
  <c r="BD48" i="7" s="1"/>
  <c r="AW48" i="7"/>
  <c r="AX48" i="7" s="1"/>
  <c r="AM48" i="7"/>
  <c r="AN48" i="7" s="1"/>
  <c r="AG48" i="7"/>
  <c r="AH48" i="7" s="1"/>
  <c r="W48" i="7"/>
  <c r="X48" i="7" s="1"/>
  <c r="BG48" i="7"/>
  <c r="BH48" i="7" s="1"/>
  <c r="BA48" i="7"/>
  <c r="BB48" i="7" s="1"/>
  <c r="AQ48" i="7"/>
  <c r="AR48" i="7" s="1"/>
  <c r="AK48" i="7"/>
  <c r="AL48" i="7" s="1"/>
  <c r="AA48" i="7"/>
  <c r="AB48" i="7" s="1"/>
  <c r="Y13" i="7"/>
  <c r="Z13" i="7" s="1"/>
  <c r="AC13" i="7"/>
  <c r="AD13" i="7" s="1"/>
  <c r="AG13" i="7"/>
  <c r="AH13" i="7" s="1"/>
  <c r="AK13" i="7"/>
  <c r="AL13" i="7" s="1"/>
  <c r="AO13" i="7"/>
  <c r="AP13" i="7" s="1"/>
  <c r="AS13" i="7"/>
  <c r="AT13" i="7" s="1"/>
  <c r="AW13" i="7"/>
  <c r="AX13" i="7" s="1"/>
  <c r="BA13" i="7"/>
  <c r="BB13" i="7" s="1"/>
  <c r="BE13" i="7"/>
  <c r="BF13" i="7" s="1"/>
  <c r="BI13" i="7"/>
  <c r="BJ13" i="7" s="1"/>
  <c r="BM13" i="7"/>
  <c r="BN13" i="7" s="1"/>
  <c r="W5" i="7"/>
  <c r="X5" i="7" s="1"/>
  <c r="AA5" i="7"/>
  <c r="AB5" i="7" s="1"/>
  <c r="AE5" i="7"/>
  <c r="AF5" i="7" s="1"/>
  <c r="AI5" i="7"/>
  <c r="AJ5" i="7" s="1"/>
  <c r="AM5" i="7"/>
  <c r="AN5" i="7" s="1"/>
  <c r="AQ5" i="7"/>
  <c r="AR5" i="7" s="1"/>
  <c r="AU5" i="7"/>
  <c r="AV5" i="7" s="1"/>
  <c r="AY5" i="7"/>
  <c r="AZ5" i="7" s="1"/>
  <c r="BC5" i="7"/>
  <c r="BD5" i="7" s="1"/>
  <c r="BG5" i="7"/>
  <c r="BH5" i="7" s="1"/>
  <c r="BK5" i="7"/>
  <c r="BL5" i="7" s="1"/>
  <c r="W9" i="7"/>
  <c r="X9" i="7" s="1"/>
  <c r="AA9" i="7"/>
  <c r="AB9" i="7" s="1"/>
  <c r="AE9" i="7"/>
  <c r="AF9" i="7" s="1"/>
  <c r="AI9" i="7"/>
  <c r="AJ9" i="7" s="1"/>
  <c r="AM9" i="7"/>
  <c r="AN9" i="7" s="1"/>
  <c r="AQ9" i="7"/>
  <c r="AR9" i="7" s="1"/>
  <c r="AU9" i="7"/>
  <c r="AV9" i="7" s="1"/>
  <c r="AY9" i="7"/>
  <c r="AZ9" i="7" s="1"/>
  <c r="BC9" i="7"/>
  <c r="BD9" i="7" s="1"/>
  <c r="BG9" i="7"/>
  <c r="BH9" i="7" s="1"/>
  <c r="BK9" i="7"/>
  <c r="BL9" i="7" s="1"/>
  <c r="W13" i="7"/>
  <c r="X13" i="7" s="1"/>
  <c r="AA13" i="7"/>
  <c r="AB13" i="7" s="1"/>
  <c r="AE13" i="7"/>
  <c r="AF13" i="7" s="1"/>
  <c r="AI13" i="7"/>
  <c r="AJ13" i="7" s="1"/>
  <c r="AM13" i="7"/>
  <c r="AN13" i="7" s="1"/>
  <c r="AQ13" i="7"/>
  <c r="AR13" i="7" s="1"/>
  <c r="AU13" i="7"/>
  <c r="AV13" i="7" s="1"/>
  <c r="AY13" i="7"/>
  <c r="AZ13" i="7" s="1"/>
  <c r="BC13" i="7"/>
  <c r="BD13" i="7" s="1"/>
  <c r="BG13" i="7"/>
  <c r="BH13" i="7" s="1"/>
  <c r="W17" i="7"/>
  <c r="X17" i="7" s="1"/>
  <c r="AA17" i="7"/>
  <c r="AB17" i="7" s="1"/>
  <c r="AE17" i="7"/>
  <c r="AF17" i="7" s="1"/>
  <c r="AI17" i="7"/>
  <c r="AJ17" i="7" s="1"/>
  <c r="AM17" i="7"/>
  <c r="AN17" i="7" s="1"/>
  <c r="AQ17" i="7"/>
  <c r="AR17" i="7" s="1"/>
  <c r="AU17" i="7"/>
  <c r="AV17" i="7" s="1"/>
  <c r="AY17" i="7"/>
  <c r="AZ17" i="7" s="1"/>
  <c r="BC17" i="7"/>
  <c r="BD17" i="7" s="1"/>
  <c r="BG17" i="7"/>
  <c r="BH17" i="7" s="1"/>
  <c r="BK17" i="7"/>
  <c r="BL17" i="7" s="1"/>
  <c r="W21" i="7"/>
  <c r="X21" i="7" s="1"/>
  <c r="AA21" i="7"/>
  <c r="AB21" i="7" s="1"/>
  <c r="AE21" i="7"/>
  <c r="AF21" i="7" s="1"/>
  <c r="AI21" i="7"/>
  <c r="AJ21" i="7" s="1"/>
  <c r="AM21" i="7"/>
  <c r="AN21" i="7" s="1"/>
  <c r="AQ21" i="7"/>
  <c r="AR21" i="7" s="1"/>
  <c r="AU21" i="7"/>
  <c r="AV21" i="7" s="1"/>
  <c r="AY21" i="7"/>
  <c r="AZ21" i="7" s="1"/>
  <c r="BC21" i="7"/>
  <c r="BD21" i="7" s="1"/>
  <c r="BG21" i="7"/>
  <c r="BH21" i="7" s="1"/>
  <c r="BK21" i="7"/>
  <c r="BL21" i="7" s="1"/>
  <c r="W25" i="7"/>
  <c r="X25" i="7" s="1"/>
  <c r="AA25" i="7"/>
  <c r="AB25" i="7" s="1"/>
  <c r="AE25" i="7"/>
  <c r="AF25" i="7" s="1"/>
  <c r="AI25" i="7"/>
  <c r="AJ25" i="7" s="1"/>
  <c r="AM25" i="7"/>
  <c r="AN25" i="7" s="1"/>
  <c r="AQ25" i="7"/>
  <c r="AR25" i="7" s="1"/>
  <c r="AU25" i="7"/>
  <c r="AV25" i="7" s="1"/>
  <c r="AY25" i="7"/>
  <c r="AZ25" i="7" s="1"/>
  <c r="BC25" i="7"/>
  <c r="BD25" i="7" s="1"/>
  <c r="BG25" i="7"/>
  <c r="BH25" i="7" s="1"/>
  <c r="BK25" i="7"/>
  <c r="BL25" i="7" s="1"/>
  <c r="W29" i="7"/>
  <c r="X29" i="7" s="1"/>
  <c r="AA29" i="7"/>
  <c r="AB29" i="7" s="1"/>
  <c r="AE29" i="7"/>
  <c r="AF29" i="7" s="1"/>
  <c r="AI29" i="7"/>
  <c r="AJ29" i="7" s="1"/>
  <c r="AM29" i="7"/>
  <c r="AN29" i="7" s="1"/>
  <c r="AQ29" i="7"/>
  <c r="AR29" i="7" s="1"/>
  <c r="AU29" i="7"/>
  <c r="AV29" i="7" s="1"/>
  <c r="AY29" i="7"/>
  <c r="AZ29" i="7" s="1"/>
  <c r="BC29" i="7"/>
  <c r="BD29" i="7" s="1"/>
  <c r="BG29" i="7"/>
  <c r="BH29" i="7" s="1"/>
  <c r="BK29" i="7"/>
  <c r="BL29" i="7" s="1"/>
  <c r="W33" i="7"/>
  <c r="X33" i="7" s="1"/>
  <c r="AA33" i="7"/>
  <c r="AB33" i="7" s="1"/>
  <c r="AE33" i="7"/>
  <c r="AF33" i="7" s="1"/>
  <c r="AI33" i="7"/>
  <c r="AJ33" i="7" s="1"/>
  <c r="AM33" i="7"/>
  <c r="AN33" i="7" s="1"/>
  <c r="AQ33" i="7"/>
  <c r="AR33" i="7" s="1"/>
  <c r="AU33" i="7"/>
  <c r="AV33" i="7" s="1"/>
  <c r="AY33" i="7"/>
  <c r="AZ33" i="7" s="1"/>
  <c r="BC33" i="7"/>
  <c r="BD33" i="7" s="1"/>
  <c r="BG33" i="7"/>
  <c r="BH33" i="7" s="1"/>
  <c r="BK33" i="7"/>
  <c r="BL33" i="7" s="1"/>
  <c r="W37" i="7"/>
  <c r="X37" i="7" s="1"/>
  <c r="AA37" i="7"/>
  <c r="AB37" i="7" s="1"/>
  <c r="AE37" i="7"/>
  <c r="AF37" i="7" s="1"/>
  <c r="AI37" i="7"/>
  <c r="AJ37" i="7" s="1"/>
  <c r="AM37" i="7"/>
  <c r="AN37" i="7" s="1"/>
  <c r="AQ37" i="7"/>
  <c r="AR37" i="7" s="1"/>
  <c r="AU37" i="7"/>
  <c r="AV37" i="7" s="1"/>
  <c r="AY37" i="7"/>
  <c r="AZ37" i="7" s="1"/>
  <c r="BC37" i="7"/>
  <c r="BD37" i="7" s="1"/>
  <c r="BG37" i="7"/>
  <c r="BH37" i="7" s="1"/>
  <c r="BK37" i="7"/>
  <c r="BL37" i="7" s="1"/>
  <c r="W41" i="7"/>
  <c r="X41" i="7" s="1"/>
  <c r="AA41" i="7"/>
  <c r="AB41" i="7" s="1"/>
  <c r="AE41" i="7"/>
  <c r="AF41" i="7" s="1"/>
  <c r="AI41" i="7"/>
  <c r="AJ41" i="7" s="1"/>
  <c r="AM41" i="7"/>
  <c r="AN41" i="7" s="1"/>
  <c r="AQ41" i="7"/>
  <c r="AR41" i="7" s="1"/>
  <c r="AU41" i="7"/>
  <c r="AV41" i="7" s="1"/>
  <c r="AY41" i="7"/>
  <c r="AZ41" i="7" s="1"/>
  <c r="BC41" i="7"/>
  <c r="BD41" i="7" s="1"/>
  <c r="BG41" i="7"/>
  <c r="BH41" i="7" s="1"/>
  <c r="BK41" i="7"/>
  <c r="BL41" i="7" s="1"/>
  <c r="W45" i="7"/>
  <c r="X45" i="7" s="1"/>
  <c r="AA45" i="7"/>
  <c r="AB45" i="7" s="1"/>
  <c r="AE45" i="7"/>
  <c r="AF45" i="7" s="1"/>
  <c r="AI45" i="7"/>
  <c r="AJ45" i="7" s="1"/>
  <c r="AM45" i="7"/>
  <c r="AN45" i="7" s="1"/>
  <c r="AQ45" i="7"/>
  <c r="AR45" i="7" s="1"/>
  <c r="AU45" i="7"/>
  <c r="AV45" i="7" s="1"/>
  <c r="AY45" i="7"/>
  <c r="AZ45" i="7" s="1"/>
  <c r="BC45" i="7"/>
  <c r="BD45" i="7" s="1"/>
  <c r="BG45" i="7"/>
  <c r="BH45" i="7" s="1"/>
  <c r="BK45" i="7"/>
  <c r="BL45" i="7" s="1"/>
  <c r="AA47" i="7"/>
  <c r="AB47" i="7" s="1"/>
  <c r="AQ47" i="7"/>
  <c r="AR47" i="7" s="1"/>
  <c r="BG47" i="7"/>
  <c r="BH47" i="7" s="1"/>
  <c r="W51" i="7"/>
  <c r="X51" i="7" s="1"/>
  <c r="AM51" i="7"/>
  <c r="AN51" i="7" s="1"/>
  <c r="BC51" i="7"/>
  <c r="BD51" i="7" s="1"/>
  <c r="W52" i="7"/>
  <c r="X52" i="7" s="1"/>
  <c r="AE52" i="7"/>
  <c r="AF52" i="7" s="1"/>
  <c r="AM52" i="7"/>
  <c r="AN52" i="7" s="1"/>
  <c r="AU52" i="7"/>
  <c r="AV52" i="7" s="1"/>
  <c r="BC52" i="7"/>
  <c r="BD52" i="7" s="1"/>
  <c r="BK52" i="7"/>
  <c r="BL52" i="7" s="1"/>
  <c r="BM56" i="7"/>
  <c r="BN56" i="7" s="1"/>
  <c r="BI56" i="7"/>
  <c r="BJ56" i="7" s="1"/>
  <c r="BE56" i="7"/>
  <c r="BF56" i="7" s="1"/>
  <c r="BA56" i="7"/>
  <c r="BB56" i="7" s="1"/>
  <c r="AW56" i="7"/>
  <c r="AX56" i="7" s="1"/>
  <c r="AS56" i="7"/>
  <c r="AT56" i="7" s="1"/>
  <c r="AO56" i="7"/>
  <c r="AP56" i="7" s="1"/>
  <c r="AK56" i="7"/>
  <c r="AL56" i="7" s="1"/>
  <c r="AG56" i="7"/>
  <c r="AH56" i="7" s="1"/>
  <c r="AC56" i="7"/>
  <c r="AD56" i="7" s="1"/>
  <c r="Y56" i="7"/>
  <c r="Z56" i="7" s="1"/>
  <c r="BK56" i="7"/>
  <c r="BL56" i="7" s="1"/>
  <c r="BG56" i="7"/>
  <c r="BH56" i="7" s="1"/>
  <c r="BC56" i="7"/>
  <c r="BD56" i="7" s="1"/>
  <c r="AY56" i="7"/>
  <c r="AZ56" i="7" s="1"/>
  <c r="AU56" i="7"/>
  <c r="AV56" i="7" s="1"/>
  <c r="AQ56" i="7"/>
  <c r="AR56" i="7" s="1"/>
  <c r="AM56" i="7"/>
  <c r="AN56" i="7" s="1"/>
  <c r="AI56" i="7"/>
  <c r="AJ56" i="7" s="1"/>
  <c r="AE56" i="7"/>
  <c r="AF56" i="7" s="1"/>
  <c r="AA56" i="7"/>
  <c r="AB56" i="7" s="1"/>
  <c r="W56" i="7"/>
  <c r="X56" i="7" s="1"/>
  <c r="BM60" i="7"/>
  <c r="BN60" i="7" s="1"/>
  <c r="BI60" i="7"/>
  <c r="BJ60" i="7" s="1"/>
  <c r="BE60" i="7"/>
  <c r="BF60" i="7" s="1"/>
  <c r="BA60" i="7"/>
  <c r="BB60" i="7" s="1"/>
  <c r="AW60" i="7"/>
  <c r="AX60" i="7" s="1"/>
  <c r="AS60" i="7"/>
  <c r="AT60" i="7" s="1"/>
  <c r="AO60" i="7"/>
  <c r="AP60" i="7" s="1"/>
  <c r="AK60" i="7"/>
  <c r="AL60" i="7" s="1"/>
  <c r="AG60" i="7"/>
  <c r="AH60" i="7" s="1"/>
  <c r="AC60" i="7"/>
  <c r="AD60" i="7" s="1"/>
  <c r="Y60" i="7"/>
  <c r="Z60" i="7" s="1"/>
  <c r="BK60" i="7"/>
  <c r="BL60" i="7" s="1"/>
  <c r="BG60" i="7"/>
  <c r="BH60" i="7" s="1"/>
  <c r="BC60" i="7"/>
  <c r="BD60" i="7" s="1"/>
  <c r="AY60" i="7"/>
  <c r="AZ60" i="7" s="1"/>
  <c r="AU60" i="7"/>
  <c r="AV60" i="7" s="1"/>
  <c r="AQ60" i="7"/>
  <c r="AR60" i="7" s="1"/>
  <c r="AM60" i="7"/>
  <c r="AN60" i="7" s="1"/>
  <c r="AI60" i="7"/>
  <c r="AJ60" i="7" s="1"/>
  <c r="AE60" i="7"/>
  <c r="AF60" i="7" s="1"/>
  <c r="AA60" i="7"/>
  <c r="AB60" i="7" s="1"/>
  <c r="W60" i="7"/>
  <c r="X60" i="7" s="1"/>
  <c r="BK134" i="7"/>
  <c r="BL134" i="7" s="1"/>
  <c r="BG134" i="7"/>
  <c r="BH134" i="7" s="1"/>
  <c r="BC134" i="7"/>
  <c r="BD134" i="7" s="1"/>
  <c r="AY134" i="7"/>
  <c r="AZ134" i="7" s="1"/>
  <c r="AU134" i="7"/>
  <c r="AV134" i="7" s="1"/>
  <c r="AQ134" i="7"/>
  <c r="AR134" i="7" s="1"/>
  <c r="AM134" i="7"/>
  <c r="AN134" i="7" s="1"/>
  <c r="AI134" i="7"/>
  <c r="AJ134" i="7" s="1"/>
  <c r="AE134" i="7"/>
  <c r="AF134" i="7" s="1"/>
  <c r="AA134" i="7"/>
  <c r="AB134" i="7" s="1"/>
  <c r="W134" i="7"/>
  <c r="X134" i="7" s="1"/>
  <c r="BI134" i="7"/>
  <c r="BJ134" i="7" s="1"/>
  <c r="AS134" i="7"/>
  <c r="AT134" i="7" s="1"/>
  <c r="AC134" i="7"/>
  <c r="AD134" i="7" s="1"/>
  <c r="BM134" i="7"/>
  <c r="BN134" i="7" s="1"/>
  <c r="AW134" i="7"/>
  <c r="AX134" i="7" s="1"/>
  <c r="AG134" i="7"/>
  <c r="AH134" i="7" s="1"/>
  <c r="BA134" i="7"/>
  <c r="BB134" i="7" s="1"/>
  <c r="AK134" i="7"/>
  <c r="AL134" i="7" s="1"/>
  <c r="BE134" i="7"/>
  <c r="BF134" i="7" s="1"/>
  <c r="AO134" i="7"/>
  <c r="AP134" i="7" s="1"/>
  <c r="Y134" i="7"/>
  <c r="Z134" i="7" s="1"/>
  <c r="Y9" i="7"/>
  <c r="Z9" i="7" s="1"/>
  <c r="AC9" i="7"/>
  <c r="AD9" i="7" s="1"/>
  <c r="AG9" i="7"/>
  <c r="AH9" i="7" s="1"/>
  <c r="AK9" i="7"/>
  <c r="AL9" i="7" s="1"/>
  <c r="AO9" i="7"/>
  <c r="AP9" i="7" s="1"/>
  <c r="AS9" i="7"/>
  <c r="AT9" i="7" s="1"/>
  <c r="AW9" i="7"/>
  <c r="AX9" i="7" s="1"/>
  <c r="BA9" i="7"/>
  <c r="BB9" i="7" s="1"/>
  <c r="BE9" i="7"/>
  <c r="BF9" i="7" s="1"/>
  <c r="BI9" i="7"/>
  <c r="BJ9" i="7" s="1"/>
  <c r="W47" i="7"/>
  <c r="X47" i="7" s="1"/>
  <c r="AM47" i="7"/>
  <c r="AN47" i="7" s="1"/>
  <c r="AI51" i="7"/>
  <c r="AJ51" i="7" s="1"/>
  <c r="Y52" i="7"/>
  <c r="Z52" i="7" s="1"/>
  <c r="AG52" i="7"/>
  <c r="AH52" i="7" s="1"/>
  <c r="AO52" i="7"/>
  <c r="AP52" i="7" s="1"/>
  <c r="AW52" i="7"/>
  <c r="AX52" i="7" s="1"/>
  <c r="BE52" i="7"/>
  <c r="BF52" i="7" s="1"/>
  <c r="BM52" i="7"/>
  <c r="BN52" i="7" s="1"/>
  <c r="BK130" i="7"/>
  <c r="BL130" i="7" s="1"/>
  <c r="BG130" i="7"/>
  <c r="BH130" i="7" s="1"/>
  <c r="BC130" i="7"/>
  <c r="BD130" i="7" s="1"/>
  <c r="AY130" i="7"/>
  <c r="AZ130" i="7" s="1"/>
  <c r="AU130" i="7"/>
  <c r="AV130" i="7" s="1"/>
  <c r="AQ130" i="7"/>
  <c r="AR130" i="7" s="1"/>
  <c r="AM130" i="7"/>
  <c r="AN130" i="7" s="1"/>
  <c r="AI130" i="7"/>
  <c r="AJ130" i="7" s="1"/>
  <c r="AE130" i="7"/>
  <c r="AF130" i="7" s="1"/>
  <c r="AA130" i="7"/>
  <c r="AB130" i="7" s="1"/>
  <c r="W130" i="7"/>
  <c r="X130" i="7" s="1"/>
  <c r="BM130" i="7"/>
  <c r="BN130" i="7" s="1"/>
  <c r="AW130" i="7"/>
  <c r="AX130" i="7" s="1"/>
  <c r="AG130" i="7"/>
  <c r="AH130" i="7" s="1"/>
  <c r="BA130" i="7"/>
  <c r="BB130" i="7" s="1"/>
  <c r="AK130" i="7"/>
  <c r="AL130" i="7" s="1"/>
  <c r="BE130" i="7"/>
  <c r="BF130" i="7" s="1"/>
  <c r="AO130" i="7"/>
  <c r="AP130" i="7" s="1"/>
  <c r="Y130" i="7"/>
  <c r="Z130" i="7" s="1"/>
  <c r="BI130" i="7"/>
  <c r="BJ130" i="7" s="1"/>
  <c r="AS130" i="7"/>
  <c r="AT130" i="7" s="1"/>
  <c r="AC130" i="7"/>
  <c r="AD130" i="7" s="1"/>
  <c r="BI137" i="7"/>
  <c r="BJ137" i="7" s="1"/>
  <c r="AY137" i="7"/>
  <c r="AZ137" i="7" s="1"/>
  <c r="AS137" i="7"/>
  <c r="AT137" i="7" s="1"/>
  <c r="AI137" i="7"/>
  <c r="AJ137" i="7" s="1"/>
  <c r="AC137" i="7"/>
  <c r="AD137" i="7" s="1"/>
  <c r="BM137" i="7"/>
  <c r="BN137" i="7" s="1"/>
  <c r="BC137" i="7"/>
  <c r="BD137" i="7" s="1"/>
  <c r="AW137" i="7"/>
  <c r="AX137" i="7" s="1"/>
  <c r="AM137" i="7"/>
  <c r="AN137" i="7" s="1"/>
  <c r="AG137" i="7"/>
  <c r="AH137" i="7" s="1"/>
  <c r="W137" i="7"/>
  <c r="X137" i="7" s="1"/>
  <c r="BG137" i="7"/>
  <c r="BH137" i="7" s="1"/>
  <c r="BA137" i="7"/>
  <c r="BB137" i="7" s="1"/>
  <c r="AQ137" i="7"/>
  <c r="AR137" i="7" s="1"/>
  <c r="AK137" i="7"/>
  <c r="AL137" i="7" s="1"/>
  <c r="AA137" i="7"/>
  <c r="AB137" i="7" s="1"/>
  <c r="BK137" i="7"/>
  <c r="BL137" i="7" s="1"/>
  <c r="BE137" i="7"/>
  <c r="BF137" i="7" s="1"/>
  <c r="AU137" i="7"/>
  <c r="AV137" i="7" s="1"/>
  <c r="AO137" i="7"/>
  <c r="AP137" i="7" s="1"/>
  <c r="AE137" i="7"/>
  <c r="AF137" i="7" s="1"/>
  <c r="Y137" i="7"/>
  <c r="Z137" i="7" s="1"/>
  <c r="Y5" i="7"/>
  <c r="Z5" i="7" s="1"/>
  <c r="AC5" i="7"/>
  <c r="AD5" i="7" s="1"/>
  <c r="AG5" i="7"/>
  <c r="AH5" i="7" s="1"/>
  <c r="AK5" i="7"/>
  <c r="AL5" i="7" s="1"/>
  <c r="AO5" i="7"/>
  <c r="AP5" i="7" s="1"/>
  <c r="AS5" i="7"/>
  <c r="AT5" i="7" s="1"/>
  <c r="AW5" i="7"/>
  <c r="AX5" i="7" s="1"/>
  <c r="BA5" i="7"/>
  <c r="BB5" i="7" s="1"/>
  <c r="BE5" i="7"/>
  <c r="BF5" i="7" s="1"/>
  <c r="BI5" i="7"/>
  <c r="BJ5" i="7" s="1"/>
  <c r="Y17" i="7"/>
  <c r="Z17" i="7" s="1"/>
  <c r="AC17" i="7"/>
  <c r="AD17" i="7" s="1"/>
  <c r="AG17" i="7"/>
  <c r="AH17" i="7" s="1"/>
  <c r="AK17" i="7"/>
  <c r="AL17" i="7" s="1"/>
  <c r="AO17" i="7"/>
  <c r="AP17" i="7" s="1"/>
  <c r="AS17" i="7"/>
  <c r="AT17" i="7" s="1"/>
  <c r="AW17" i="7"/>
  <c r="AX17" i="7" s="1"/>
  <c r="BA17" i="7"/>
  <c r="BB17" i="7" s="1"/>
  <c r="BE17" i="7"/>
  <c r="BF17" i="7" s="1"/>
  <c r="BI17" i="7"/>
  <c r="BJ17" i="7" s="1"/>
  <c r="Y21" i="7"/>
  <c r="Z21" i="7" s="1"/>
  <c r="AC21" i="7"/>
  <c r="AD21" i="7" s="1"/>
  <c r="AG21" i="7"/>
  <c r="AH21" i="7" s="1"/>
  <c r="AK21" i="7"/>
  <c r="AL21" i="7" s="1"/>
  <c r="AO21" i="7"/>
  <c r="AP21" i="7" s="1"/>
  <c r="AS21" i="7"/>
  <c r="AT21" i="7" s="1"/>
  <c r="AW21" i="7"/>
  <c r="AX21" i="7" s="1"/>
  <c r="BA21" i="7"/>
  <c r="BB21" i="7" s="1"/>
  <c r="BE21" i="7"/>
  <c r="BF21" i="7" s="1"/>
  <c r="BI21" i="7"/>
  <c r="BJ21" i="7" s="1"/>
  <c r="Y25" i="7"/>
  <c r="Z25" i="7" s="1"/>
  <c r="AC25" i="7"/>
  <c r="AD25" i="7" s="1"/>
  <c r="AG25" i="7"/>
  <c r="AH25" i="7" s="1"/>
  <c r="AK25" i="7"/>
  <c r="AL25" i="7" s="1"/>
  <c r="AO25" i="7"/>
  <c r="AP25" i="7" s="1"/>
  <c r="AS25" i="7"/>
  <c r="AT25" i="7" s="1"/>
  <c r="AW25" i="7"/>
  <c r="AX25" i="7" s="1"/>
  <c r="BA25" i="7"/>
  <c r="BB25" i="7" s="1"/>
  <c r="BE25" i="7"/>
  <c r="BF25" i="7" s="1"/>
  <c r="BI25" i="7"/>
  <c r="BJ25" i="7" s="1"/>
  <c r="Y29" i="7"/>
  <c r="Z29" i="7" s="1"/>
  <c r="AC29" i="7"/>
  <c r="AD29" i="7" s="1"/>
  <c r="AG29" i="7"/>
  <c r="AH29" i="7" s="1"/>
  <c r="AK29" i="7"/>
  <c r="AL29" i="7" s="1"/>
  <c r="AO29" i="7"/>
  <c r="AP29" i="7" s="1"/>
  <c r="AS29" i="7"/>
  <c r="AT29" i="7" s="1"/>
  <c r="AW29" i="7"/>
  <c r="AX29" i="7" s="1"/>
  <c r="BA29" i="7"/>
  <c r="BB29" i="7" s="1"/>
  <c r="BE29" i="7"/>
  <c r="BF29" i="7" s="1"/>
  <c r="BI29" i="7"/>
  <c r="BJ29" i="7" s="1"/>
  <c r="Y33" i="7"/>
  <c r="Z33" i="7" s="1"/>
  <c r="AC33" i="7"/>
  <c r="AD33" i="7" s="1"/>
  <c r="AG33" i="7"/>
  <c r="AH33" i="7" s="1"/>
  <c r="AK33" i="7"/>
  <c r="AL33" i="7" s="1"/>
  <c r="AO33" i="7"/>
  <c r="AP33" i="7" s="1"/>
  <c r="AS33" i="7"/>
  <c r="AT33" i="7" s="1"/>
  <c r="AW33" i="7"/>
  <c r="AX33" i="7" s="1"/>
  <c r="BA33" i="7"/>
  <c r="BB33" i="7" s="1"/>
  <c r="BE33" i="7"/>
  <c r="BF33" i="7" s="1"/>
  <c r="BI33" i="7"/>
  <c r="BJ33" i="7" s="1"/>
  <c r="Y37" i="7"/>
  <c r="Z37" i="7" s="1"/>
  <c r="AC37" i="7"/>
  <c r="AD37" i="7" s="1"/>
  <c r="AG37" i="7"/>
  <c r="AH37" i="7" s="1"/>
  <c r="AK37" i="7"/>
  <c r="AL37" i="7" s="1"/>
  <c r="AO37" i="7"/>
  <c r="AP37" i="7" s="1"/>
  <c r="AS37" i="7"/>
  <c r="AT37" i="7" s="1"/>
  <c r="AW37" i="7"/>
  <c r="AX37" i="7" s="1"/>
  <c r="BA37" i="7"/>
  <c r="BB37" i="7" s="1"/>
  <c r="BE37" i="7"/>
  <c r="BF37" i="7" s="1"/>
  <c r="BI37" i="7"/>
  <c r="BJ37" i="7" s="1"/>
  <c r="Y41" i="7"/>
  <c r="Z41" i="7" s="1"/>
  <c r="AC41" i="7"/>
  <c r="AD41" i="7" s="1"/>
  <c r="AG41" i="7"/>
  <c r="AH41" i="7" s="1"/>
  <c r="AK41" i="7"/>
  <c r="AL41" i="7" s="1"/>
  <c r="AO41" i="7"/>
  <c r="AP41" i="7" s="1"/>
  <c r="AS41" i="7"/>
  <c r="AT41" i="7" s="1"/>
  <c r="AW41" i="7"/>
  <c r="AX41" i="7" s="1"/>
  <c r="BA41" i="7"/>
  <c r="BB41" i="7" s="1"/>
  <c r="BE41" i="7"/>
  <c r="BF41" i="7" s="1"/>
  <c r="BI41" i="7"/>
  <c r="BJ41" i="7" s="1"/>
  <c r="Y45" i="7"/>
  <c r="Z45" i="7" s="1"/>
  <c r="AC45" i="7"/>
  <c r="AD45" i="7" s="1"/>
  <c r="AG45" i="7"/>
  <c r="AH45" i="7" s="1"/>
  <c r="AK45" i="7"/>
  <c r="AL45" i="7" s="1"/>
  <c r="AO45" i="7"/>
  <c r="AP45" i="7" s="1"/>
  <c r="AS45" i="7"/>
  <c r="AT45" i="7" s="1"/>
  <c r="AW45" i="7"/>
  <c r="AX45" i="7" s="1"/>
  <c r="BA45" i="7"/>
  <c r="BB45" i="7" s="1"/>
  <c r="BE45" i="7"/>
  <c r="BF45" i="7" s="1"/>
  <c r="BI45" i="7"/>
  <c r="BJ45" i="7" s="1"/>
  <c r="BM51" i="7"/>
  <c r="BN51" i="7" s="1"/>
  <c r="BI51" i="7"/>
  <c r="BJ51" i="7" s="1"/>
  <c r="BE51" i="7"/>
  <c r="BF51" i="7" s="1"/>
  <c r="BA51" i="7"/>
  <c r="BB51" i="7" s="1"/>
  <c r="AW51" i="7"/>
  <c r="AX51" i="7" s="1"/>
  <c r="AS51" i="7"/>
  <c r="AT51" i="7" s="1"/>
  <c r="AO51" i="7"/>
  <c r="AP51" i="7" s="1"/>
  <c r="AK51" i="7"/>
  <c r="AL51" i="7" s="1"/>
  <c r="AG51" i="7"/>
  <c r="AH51" i="7" s="1"/>
  <c r="AC51" i="7"/>
  <c r="AD51" i="7" s="1"/>
  <c r="Y51" i="7"/>
  <c r="Z51" i="7" s="1"/>
  <c r="AE51" i="7"/>
  <c r="AF51" i="7" s="1"/>
  <c r="AU51" i="7"/>
  <c r="AV51" i="7" s="1"/>
  <c r="BK51" i="7"/>
  <c r="BL51" i="7" s="1"/>
  <c r="AA52" i="7"/>
  <c r="AB52" i="7" s="1"/>
  <c r="AI52" i="7"/>
  <c r="AJ52" i="7" s="1"/>
  <c r="AQ52" i="7"/>
  <c r="AR52" i="7" s="1"/>
  <c r="AY52" i="7"/>
  <c r="AZ52" i="7" s="1"/>
  <c r="BG52" i="7"/>
  <c r="BH52" i="7" s="1"/>
  <c r="BM53" i="7"/>
  <c r="BN53" i="7" s="1"/>
  <c r="BI53" i="7"/>
  <c r="BJ53" i="7" s="1"/>
  <c r="BE53" i="7"/>
  <c r="BF53" i="7" s="1"/>
  <c r="BA53" i="7"/>
  <c r="BB53" i="7" s="1"/>
  <c r="AW53" i="7"/>
  <c r="AX53" i="7" s="1"/>
  <c r="AS53" i="7"/>
  <c r="AT53" i="7" s="1"/>
  <c r="AO53" i="7"/>
  <c r="AP53" i="7" s="1"/>
  <c r="AK53" i="7"/>
  <c r="AL53" i="7" s="1"/>
  <c r="AG53" i="7"/>
  <c r="AH53" i="7" s="1"/>
  <c r="AC53" i="7"/>
  <c r="AD53" i="7" s="1"/>
  <c r="Y53" i="7"/>
  <c r="Z53" i="7" s="1"/>
  <c r="BK53" i="7"/>
  <c r="BL53" i="7" s="1"/>
  <c r="BG53" i="7"/>
  <c r="BH53" i="7" s="1"/>
  <c r="BC53" i="7"/>
  <c r="BD53" i="7" s="1"/>
  <c r="AY53" i="7"/>
  <c r="AZ53" i="7" s="1"/>
  <c r="AU53" i="7"/>
  <c r="AV53" i="7" s="1"/>
  <c r="AQ53" i="7"/>
  <c r="AR53" i="7" s="1"/>
  <c r="AM53" i="7"/>
  <c r="AN53" i="7" s="1"/>
  <c r="AI53" i="7"/>
  <c r="AJ53" i="7" s="1"/>
  <c r="AE53" i="7"/>
  <c r="AF53" i="7" s="1"/>
  <c r="AA53" i="7"/>
  <c r="AB53" i="7" s="1"/>
  <c r="W53" i="7"/>
  <c r="X53" i="7" s="1"/>
  <c r="BK55" i="7"/>
  <c r="BL55" i="7" s="1"/>
  <c r="BG55" i="7"/>
  <c r="BH55" i="7" s="1"/>
  <c r="BC55" i="7"/>
  <c r="BD55" i="7" s="1"/>
  <c r="AY55" i="7"/>
  <c r="AZ55" i="7" s="1"/>
  <c r="AU55" i="7"/>
  <c r="AV55" i="7" s="1"/>
  <c r="AQ55" i="7"/>
  <c r="AR55" i="7" s="1"/>
  <c r="AM55" i="7"/>
  <c r="AN55" i="7" s="1"/>
  <c r="AI55" i="7"/>
  <c r="AJ55" i="7" s="1"/>
  <c r="AE55" i="7"/>
  <c r="AF55" i="7" s="1"/>
  <c r="AA55" i="7"/>
  <c r="AB55" i="7" s="1"/>
  <c r="W55" i="7"/>
  <c r="X55" i="7" s="1"/>
  <c r="BM55" i="7"/>
  <c r="BN55" i="7" s="1"/>
  <c r="BI55" i="7"/>
  <c r="BJ55" i="7" s="1"/>
  <c r="BE55" i="7"/>
  <c r="BF55" i="7" s="1"/>
  <c r="BA55" i="7"/>
  <c r="BB55" i="7" s="1"/>
  <c r="AW55" i="7"/>
  <c r="AX55" i="7" s="1"/>
  <c r="AS55" i="7"/>
  <c r="AT55" i="7" s="1"/>
  <c r="AO55" i="7"/>
  <c r="AP55" i="7" s="1"/>
  <c r="AK55" i="7"/>
  <c r="AL55" i="7" s="1"/>
  <c r="AG55" i="7"/>
  <c r="AH55" i="7" s="1"/>
  <c r="AC55" i="7"/>
  <c r="AD55" i="7" s="1"/>
  <c r="Y55" i="7"/>
  <c r="Z55" i="7" s="1"/>
  <c r="BM57" i="7"/>
  <c r="BN57" i="7" s="1"/>
  <c r="BI57" i="7"/>
  <c r="BJ57" i="7" s="1"/>
  <c r="BE57" i="7"/>
  <c r="BF57" i="7" s="1"/>
  <c r="BA57" i="7"/>
  <c r="BB57" i="7" s="1"/>
  <c r="AW57" i="7"/>
  <c r="AX57" i="7" s="1"/>
  <c r="AS57" i="7"/>
  <c r="AT57" i="7" s="1"/>
  <c r="AO57" i="7"/>
  <c r="AP57" i="7" s="1"/>
  <c r="AK57" i="7"/>
  <c r="AL57" i="7" s="1"/>
  <c r="AG57" i="7"/>
  <c r="AH57" i="7" s="1"/>
  <c r="AC57" i="7"/>
  <c r="AD57" i="7" s="1"/>
  <c r="Y57" i="7"/>
  <c r="Z57" i="7" s="1"/>
  <c r="BK57" i="7"/>
  <c r="BL57" i="7" s="1"/>
  <c r="BG57" i="7"/>
  <c r="BH57" i="7" s="1"/>
  <c r="BC57" i="7"/>
  <c r="BD57" i="7" s="1"/>
  <c r="AY57" i="7"/>
  <c r="AZ57" i="7" s="1"/>
  <c r="AU57" i="7"/>
  <c r="AV57" i="7" s="1"/>
  <c r="AQ57" i="7"/>
  <c r="AR57" i="7" s="1"/>
  <c r="AM57" i="7"/>
  <c r="AN57" i="7" s="1"/>
  <c r="AI57" i="7"/>
  <c r="AJ57" i="7" s="1"/>
  <c r="AE57" i="7"/>
  <c r="AF57" i="7" s="1"/>
  <c r="AA57" i="7"/>
  <c r="AB57" i="7" s="1"/>
  <c r="W57" i="7"/>
  <c r="X57" i="7" s="1"/>
  <c r="BK59" i="7"/>
  <c r="BL59" i="7" s="1"/>
  <c r="BG59" i="7"/>
  <c r="BH59" i="7" s="1"/>
  <c r="BC59" i="7"/>
  <c r="BD59" i="7" s="1"/>
  <c r="AY59" i="7"/>
  <c r="AZ59" i="7" s="1"/>
  <c r="AU59" i="7"/>
  <c r="AV59" i="7" s="1"/>
  <c r="AQ59" i="7"/>
  <c r="AR59" i="7" s="1"/>
  <c r="AM59" i="7"/>
  <c r="AN59" i="7" s="1"/>
  <c r="AI59" i="7"/>
  <c r="AJ59" i="7" s="1"/>
  <c r="AE59" i="7"/>
  <c r="AF59" i="7" s="1"/>
  <c r="AA59" i="7"/>
  <c r="AB59" i="7" s="1"/>
  <c r="W59" i="7"/>
  <c r="X59" i="7" s="1"/>
  <c r="BM59" i="7"/>
  <c r="BN59" i="7" s="1"/>
  <c r="BI59" i="7"/>
  <c r="BJ59" i="7" s="1"/>
  <c r="BE59" i="7"/>
  <c r="BF59" i="7" s="1"/>
  <c r="BA59" i="7"/>
  <c r="BB59" i="7" s="1"/>
  <c r="AW59" i="7"/>
  <c r="AX59" i="7" s="1"/>
  <c r="AS59" i="7"/>
  <c r="AT59" i="7" s="1"/>
  <c r="AO59" i="7"/>
  <c r="AP59" i="7" s="1"/>
  <c r="AK59" i="7"/>
  <c r="AL59" i="7" s="1"/>
  <c r="AG59" i="7"/>
  <c r="AH59" i="7" s="1"/>
  <c r="AC59" i="7"/>
  <c r="AD59" i="7" s="1"/>
  <c r="Y59" i="7"/>
  <c r="Z59" i="7" s="1"/>
  <c r="BM61" i="7"/>
  <c r="BN61" i="7" s="1"/>
  <c r="BI61" i="7"/>
  <c r="BJ61" i="7" s="1"/>
  <c r="BE61" i="7"/>
  <c r="BF61" i="7" s="1"/>
  <c r="BA61" i="7"/>
  <c r="BB61" i="7" s="1"/>
  <c r="AW61" i="7"/>
  <c r="AX61" i="7" s="1"/>
  <c r="AS61" i="7"/>
  <c r="AT61" i="7" s="1"/>
  <c r="AO61" i="7"/>
  <c r="AP61" i="7" s="1"/>
  <c r="AK61" i="7"/>
  <c r="AL61" i="7" s="1"/>
  <c r="AG61" i="7"/>
  <c r="AH61" i="7" s="1"/>
  <c r="AC61" i="7"/>
  <c r="AD61" i="7" s="1"/>
  <c r="Y61" i="7"/>
  <c r="Z61" i="7" s="1"/>
  <c r="BK61" i="7"/>
  <c r="BL61" i="7" s="1"/>
  <c r="BG61" i="7"/>
  <c r="BH61" i="7" s="1"/>
  <c r="BC61" i="7"/>
  <c r="BD61" i="7" s="1"/>
  <c r="AY61" i="7"/>
  <c r="AZ61" i="7" s="1"/>
  <c r="AU61" i="7"/>
  <c r="AV61" i="7" s="1"/>
  <c r="AQ61" i="7"/>
  <c r="AR61" i="7" s="1"/>
  <c r="AM61" i="7"/>
  <c r="AN61" i="7" s="1"/>
  <c r="AI61" i="7"/>
  <c r="AJ61" i="7" s="1"/>
  <c r="AE61" i="7"/>
  <c r="AF61" i="7" s="1"/>
  <c r="AA61" i="7"/>
  <c r="AB61" i="7" s="1"/>
  <c r="W61" i="7"/>
  <c r="X61" i="7" s="1"/>
  <c r="BK63" i="7"/>
  <c r="BL63" i="7" s="1"/>
  <c r="BG63" i="7"/>
  <c r="BH63" i="7" s="1"/>
  <c r="BC63" i="7"/>
  <c r="BD63" i="7" s="1"/>
  <c r="AY63" i="7"/>
  <c r="AZ63" i="7" s="1"/>
  <c r="AU63" i="7"/>
  <c r="AV63" i="7" s="1"/>
  <c r="AQ63" i="7"/>
  <c r="AR63" i="7" s="1"/>
  <c r="AM63" i="7"/>
  <c r="AN63" i="7" s="1"/>
  <c r="AI63" i="7"/>
  <c r="AJ63" i="7" s="1"/>
  <c r="AE63" i="7"/>
  <c r="AF63" i="7" s="1"/>
  <c r="AA63" i="7"/>
  <c r="AB63" i="7" s="1"/>
  <c r="W63" i="7"/>
  <c r="X63" i="7" s="1"/>
  <c r="BM63" i="7"/>
  <c r="BN63" i="7" s="1"/>
  <c r="BI63" i="7"/>
  <c r="BJ63" i="7" s="1"/>
  <c r="BE63" i="7"/>
  <c r="BF63" i="7" s="1"/>
  <c r="BA63" i="7"/>
  <c r="BB63" i="7" s="1"/>
  <c r="AW63" i="7"/>
  <c r="AX63" i="7" s="1"/>
  <c r="AS63" i="7"/>
  <c r="AT63" i="7" s="1"/>
  <c r="AO63" i="7"/>
  <c r="AP63" i="7" s="1"/>
  <c r="AK63" i="7"/>
  <c r="AL63" i="7" s="1"/>
  <c r="AG63" i="7"/>
  <c r="AH63" i="7" s="1"/>
  <c r="AC63" i="7"/>
  <c r="AD63" i="7" s="1"/>
  <c r="Y63" i="7"/>
  <c r="Z63" i="7" s="1"/>
  <c r="BM65" i="7"/>
  <c r="BN65" i="7" s="1"/>
  <c r="BI65" i="7"/>
  <c r="BJ65" i="7" s="1"/>
  <c r="BE65" i="7"/>
  <c r="BF65" i="7" s="1"/>
  <c r="BA65" i="7"/>
  <c r="BB65" i="7" s="1"/>
  <c r="AW65" i="7"/>
  <c r="AX65" i="7" s="1"/>
  <c r="AS65" i="7"/>
  <c r="AT65" i="7" s="1"/>
  <c r="AO65" i="7"/>
  <c r="AP65" i="7" s="1"/>
  <c r="AK65" i="7"/>
  <c r="AL65" i="7" s="1"/>
  <c r="AG65" i="7"/>
  <c r="AH65" i="7" s="1"/>
  <c r="AC65" i="7"/>
  <c r="AD65" i="7" s="1"/>
  <c r="Y65" i="7"/>
  <c r="Z65" i="7" s="1"/>
  <c r="BK65" i="7"/>
  <c r="BL65" i="7" s="1"/>
  <c r="BG65" i="7"/>
  <c r="BH65" i="7" s="1"/>
  <c r="BC65" i="7"/>
  <c r="BD65" i="7" s="1"/>
  <c r="AY65" i="7"/>
  <c r="AZ65" i="7" s="1"/>
  <c r="AU65" i="7"/>
  <c r="AV65" i="7" s="1"/>
  <c r="AQ65" i="7"/>
  <c r="AR65" i="7" s="1"/>
  <c r="AM65" i="7"/>
  <c r="AN65" i="7" s="1"/>
  <c r="AI65" i="7"/>
  <c r="AJ65" i="7" s="1"/>
  <c r="AE65" i="7"/>
  <c r="AF65" i="7" s="1"/>
  <c r="AA65" i="7"/>
  <c r="AB65" i="7" s="1"/>
  <c r="W65" i="7"/>
  <c r="X65" i="7" s="1"/>
  <c r="BK67" i="7"/>
  <c r="BL67" i="7" s="1"/>
  <c r="BG67" i="7"/>
  <c r="BH67" i="7" s="1"/>
  <c r="BC67" i="7"/>
  <c r="BD67" i="7" s="1"/>
  <c r="AY67" i="7"/>
  <c r="AZ67" i="7" s="1"/>
  <c r="AU67" i="7"/>
  <c r="AV67" i="7" s="1"/>
  <c r="AQ67" i="7"/>
  <c r="AR67" i="7" s="1"/>
  <c r="AM67" i="7"/>
  <c r="AN67" i="7" s="1"/>
  <c r="AI67" i="7"/>
  <c r="AJ67" i="7" s="1"/>
  <c r="AE67" i="7"/>
  <c r="AF67" i="7" s="1"/>
  <c r="AA67" i="7"/>
  <c r="AB67" i="7" s="1"/>
  <c r="W67" i="7"/>
  <c r="X67" i="7" s="1"/>
  <c r="BM67" i="7"/>
  <c r="BN67" i="7" s="1"/>
  <c r="BI67" i="7"/>
  <c r="BJ67" i="7" s="1"/>
  <c r="BE67" i="7"/>
  <c r="BF67" i="7" s="1"/>
  <c r="BA67" i="7"/>
  <c r="BB67" i="7" s="1"/>
  <c r="AW67" i="7"/>
  <c r="AX67" i="7" s="1"/>
  <c r="AS67" i="7"/>
  <c r="AT67" i="7" s="1"/>
  <c r="AO67" i="7"/>
  <c r="AP67" i="7" s="1"/>
  <c r="AK67" i="7"/>
  <c r="AL67" i="7" s="1"/>
  <c r="AG67" i="7"/>
  <c r="AH67" i="7" s="1"/>
  <c r="AC67" i="7"/>
  <c r="AD67" i="7" s="1"/>
  <c r="Y67" i="7"/>
  <c r="Z67" i="7" s="1"/>
  <c r="BM69" i="7"/>
  <c r="BN69" i="7" s="1"/>
  <c r="BI69" i="7"/>
  <c r="BJ69" i="7" s="1"/>
  <c r="BE69" i="7"/>
  <c r="BF69" i="7" s="1"/>
  <c r="BA69" i="7"/>
  <c r="BB69" i="7" s="1"/>
  <c r="AW69" i="7"/>
  <c r="AX69" i="7" s="1"/>
  <c r="AS69" i="7"/>
  <c r="AT69" i="7" s="1"/>
  <c r="AO69" i="7"/>
  <c r="AP69" i="7" s="1"/>
  <c r="AK69" i="7"/>
  <c r="AL69" i="7" s="1"/>
  <c r="AG69" i="7"/>
  <c r="AH69" i="7" s="1"/>
  <c r="AC69" i="7"/>
  <c r="AD69" i="7" s="1"/>
  <c r="Y69" i="7"/>
  <c r="Z69" i="7" s="1"/>
  <c r="BK69" i="7"/>
  <c r="BL69" i="7" s="1"/>
  <c r="BG69" i="7"/>
  <c r="BH69" i="7" s="1"/>
  <c r="BC69" i="7"/>
  <c r="BD69" i="7" s="1"/>
  <c r="AY69" i="7"/>
  <c r="AZ69" i="7" s="1"/>
  <c r="AU69" i="7"/>
  <c r="AV69" i="7" s="1"/>
  <c r="AQ69" i="7"/>
  <c r="AR69" i="7" s="1"/>
  <c r="AM69" i="7"/>
  <c r="AN69" i="7" s="1"/>
  <c r="AI69" i="7"/>
  <c r="AJ69" i="7" s="1"/>
  <c r="AE69" i="7"/>
  <c r="AF69" i="7" s="1"/>
  <c r="AA69" i="7"/>
  <c r="AB69" i="7" s="1"/>
  <c r="W69" i="7"/>
  <c r="X69" i="7" s="1"/>
  <c r="BK71" i="7"/>
  <c r="BL71" i="7" s="1"/>
  <c r="BG71" i="7"/>
  <c r="BH71" i="7" s="1"/>
  <c r="BC71" i="7"/>
  <c r="BD71" i="7" s="1"/>
  <c r="AY71" i="7"/>
  <c r="AZ71" i="7" s="1"/>
  <c r="AU71" i="7"/>
  <c r="AV71" i="7" s="1"/>
  <c r="AQ71" i="7"/>
  <c r="AR71" i="7" s="1"/>
  <c r="AM71" i="7"/>
  <c r="AN71" i="7" s="1"/>
  <c r="AI71" i="7"/>
  <c r="AJ71" i="7" s="1"/>
  <c r="AE71" i="7"/>
  <c r="AF71" i="7" s="1"/>
  <c r="AA71" i="7"/>
  <c r="AB71" i="7" s="1"/>
  <c r="W71" i="7"/>
  <c r="X71" i="7" s="1"/>
  <c r="BM71" i="7"/>
  <c r="BN71" i="7" s="1"/>
  <c r="BI71" i="7"/>
  <c r="BJ71" i="7" s="1"/>
  <c r="BE71" i="7"/>
  <c r="BF71" i="7" s="1"/>
  <c r="BA71" i="7"/>
  <c r="BB71" i="7" s="1"/>
  <c r="AW71" i="7"/>
  <c r="AX71" i="7" s="1"/>
  <c r="AS71" i="7"/>
  <c r="AT71" i="7" s="1"/>
  <c r="AO71" i="7"/>
  <c r="AP71" i="7" s="1"/>
  <c r="AK71" i="7"/>
  <c r="AL71" i="7" s="1"/>
  <c r="AG71" i="7"/>
  <c r="AH71" i="7" s="1"/>
  <c r="AC71" i="7"/>
  <c r="AD71" i="7" s="1"/>
  <c r="Y71" i="7"/>
  <c r="Z71" i="7" s="1"/>
  <c r="BM73" i="7"/>
  <c r="BN73" i="7" s="1"/>
  <c r="BI73" i="7"/>
  <c r="BJ73" i="7" s="1"/>
  <c r="BE73" i="7"/>
  <c r="BF73" i="7" s="1"/>
  <c r="BA73" i="7"/>
  <c r="BB73" i="7" s="1"/>
  <c r="AW73" i="7"/>
  <c r="AX73" i="7" s="1"/>
  <c r="AS73" i="7"/>
  <c r="AT73" i="7" s="1"/>
  <c r="AO73" i="7"/>
  <c r="AP73" i="7" s="1"/>
  <c r="AK73" i="7"/>
  <c r="AL73" i="7" s="1"/>
  <c r="AG73" i="7"/>
  <c r="AH73" i="7" s="1"/>
  <c r="AC73" i="7"/>
  <c r="AD73" i="7" s="1"/>
  <c r="Y73" i="7"/>
  <c r="Z73" i="7" s="1"/>
  <c r="BK73" i="7"/>
  <c r="BL73" i="7" s="1"/>
  <c r="BG73" i="7"/>
  <c r="BH73" i="7" s="1"/>
  <c r="BC73" i="7"/>
  <c r="BD73" i="7" s="1"/>
  <c r="AY73" i="7"/>
  <c r="AZ73" i="7" s="1"/>
  <c r="AU73" i="7"/>
  <c r="AV73" i="7" s="1"/>
  <c r="AQ73" i="7"/>
  <c r="AR73" i="7" s="1"/>
  <c r="AM73" i="7"/>
  <c r="AN73" i="7" s="1"/>
  <c r="AI73" i="7"/>
  <c r="AJ73" i="7" s="1"/>
  <c r="AE73" i="7"/>
  <c r="AF73" i="7" s="1"/>
  <c r="AA73" i="7"/>
  <c r="AB73" i="7" s="1"/>
  <c r="W73" i="7"/>
  <c r="X73" i="7" s="1"/>
  <c r="BK75" i="7"/>
  <c r="BL75" i="7" s="1"/>
  <c r="BG75" i="7"/>
  <c r="BH75" i="7" s="1"/>
  <c r="BC75" i="7"/>
  <c r="BD75" i="7" s="1"/>
  <c r="AY75" i="7"/>
  <c r="AZ75" i="7" s="1"/>
  <c r="AU75" i="7"/>
  <c r="AV75" i="7" s="1"/>
  <c r="AQ75" i="7"/>
  <c r="AR75" i="7" s="1"/>
  <c r="AM75" i="7"/>
  <c r="AN75" i="7" s="1"/>
  <c r="AI75" i="7"/>
  <c r="AJ75" i="7" s="1"/>
  <c r="AE75" i="7"/>
  <c r="AF75" i="7" s="1"/>
  <c r="AA75" i="7"/>
  <c r="AB75" i="7" s="1"/>
  <c r="W75" i="7"/>
  <c r="X75" i="7" s="1"/>
  <c r="BM75" i="7"/>
  <c r="BN75" i="7" s="1"/>
  <c r="BI75" i="7"/>
  <c r="BJ75" i="7" s="1"/>
  <c r="BE75" i="7"/>
  <c r="BF75" i="7" s="1"/>
  <c r="BA75" i="7"/>
  <c r="BB75" i="7" s="1"/>
  <c r="AW75" i="7"/>
  <c r="AX75" i="7" s="1"/>
  <c r="AS75" i="7"/>
  <c r="AT75" i="7" s="1"/>
  <c r="AO75" i="7"/>
  <c r="AP75" i="7" s="1"/>
  <c r="AK75" i="7"/>
  <c r="AL75" i="7" s="1"/>
  <c r="AG75" i="7"/>
  <c r="AH75" i="7" s="1"/>
  <c r="AC75" i="7"/>
  <c r="AD75" i="7" s="1"/>
  <c r="Y75" i="7"/>
  <c r="Z75" i="7" s="1"/>
  <c r="BM77" i="7"/>
  <c r="BN77" i="7" s="1"/>
  <c r="BI77" i="7"/>
  <c r="BJ77" i="7" s="1"/>
  <c r="BE77" i="7"/>
  <c r="BF77" i="7" s="1"/>
  <c r="BA77" i="7"/>
  <c r="BB77" i="7" s="1"/>
  <c r="AW77" i="7"/>
  <c r="AX77" i="7" s="1"/>
  <c r="AS77" i="7"/>
  <c r="AT77" i="7" s="1"/>
  <c r="AO77" i="7"/>
  <c r="AP77" i="7" s="1"/>
  <c r="AK77" i="7"/>
  <c r="AL77" i="7" s="1"/>
  <c r="AG77" i="7"/>
  <c r="AH77" i="7" s="1"/>
  <c r="AC77" i="7"/>
  <c r="AD77" i="7" s="1"/>
  <c r="Y77" i="7"/>
  <c r="Z77" i="7" s="1"/>
  <c r="BK77" i="7"/>
  <c r="BL77" i="7" s="1"/>
  <c r="BG77" i="7"/>
  <c r="BH77" i="7" s="1"/>
  <c r="BC77" i="7"/>
  <c r="BD77" i="7" s="1"/>
  <c r="AY77" i="7"/>
  <c r="AZ77" i="7" s="1"/>
  <c r="AU77" i="7"/>
  <c r="AV77" i="7" s="1"/>
  <c r="AQ77" i="7"/>
  <c r="AR77" i="7" s="1"/>
  <c r="AM77" i="7"/>
  <c r="AN77" i="7" s="1"/>
  <c r="AI77" i="7"/>
  <c r="AJ77" i="7" s="1"/>
  <c r="AE77" i="7"/>
  <c r="AF77" i="7" s="1"/>
  <c r="AA77" i="7"/>
  <c r="AB77" i="7" s="1"/>
  <c r="W77" i="7"/>
  <c r="X77" i="7" s="1"/>
  <c r="BK79" i="7"/>
  <c r="BL79" i="7" s="1"/>
  <c r="BG79" i="7"/>
  <c r="BH79" i="7" s="1"/>
  <c r="BC79" i="7"/>
  <c r="BD79" i="7" s="1"/>
  <c r="AY79" i="7"/>
  <c r="AZ79" i="7" s="1"/>
  <c r="AU79" i="7"/>
  <c r="AV79" i="7" s="1"/>
  <c r="AQ79" i="7"/>
  <c r="AR79" i="7" s="1"/>
  <c r="AM79" i="7"/>
  <c r="AN79" i="7" s="1"/>
  <c r="AI79" i="7"/>
  <c r="AJ79" i="7" s="1"/>
  <c r="AE79" i="7"/>
  <c r="AF79" i="7" s="1"/>
  <c r="AA79" i="7"/>
  <c r="AB79" i="7" s="1"/>
  <c r="W79" i="7"/>
  <c r="X79" i="7" s="1"/>
  <c r="BM79" i="7"/>
  <c r="BN79" i="7" s="1"/>
  <c r="BI79" i="7"/>
  <c r="BJ79" i="7" s="1"/>
  <c r="BE79" i="7"/>
  <c r="BF79" i="7" s="1"/>
  <c r="BA79" i="7"/>
  <c r="BB79" i="7" s="1"/>
  <c r="AW79" i="7"/>
  <c r="AX79" i="7" s="1"/>
  <c r="AS79" i="7"/>
  <c r="AT79" i="7" s="1"/>
  <c r="AO79" i="7"/>
  <c r="AP79" i="7" s="1"/>
  <c r="AK79" i="7"/>
  <c r="AL79" i="7" s="1"/>
  <c r="AG79" i="7"/>
  <c r="AH79" i="7" s="1"/>
  <c r="AC79" i="7"/>
  <c r="AD79" i="7" s="1"/>
  <c r="Y79" i="7"/>
  <c r="Z79" i="7" s="1"/>
  <c r="BM81" i="7"/>
  <c r="BN81" i="7" s="1"/>
  <c r="BI81" i="7"/>
  <c r="BJ81" i="7" s="1"/>
  <c r="BE81" i="7"/>
  <c r="BF81" i="7" s="1"/>
  <c r="BA81" i="7"/>
  <c r="BB81" i="7" s="1"/>
  <c r="AW81" i="7"/>
  <c r="AX81" i="7" s="1"/>
  <c r="AS81" i="7"/>
  <c r="AT81" i="7" s="1"/>
  <c r="AO81" i="7"/>
  <c r="AP81" i="7" s="1"/>
  <c r="AK81" i="7"/>
  <c r="AL81" i="7" s="1"/>
  <c r="AG81" i="7"/>
  <c r="AH81" i="7" s="1"/>
  <c r="AC81" i="7"/>
  <c r="AD81" i="7" s="1"/>
  <c r="Y81" i="7"/>
  <c r="Z81" i="7" s="1"/>
  <c r="BK81" i="7"/>
  <c r="BL81" i="7" s="1"/>
  <c r="BG81" i="7"/>
  <c r="BH81" i="7" s="1"/>
  <c r="BC81" i="7"/>
  <c r="BD81" i="7" s="1"/>
  <c r="AY81" i="7"/>
  <c r="AZ81" i="7" s="1"/>
  <c r="AU81" i="7"/>
  <c r="AV81" i="7" s="1"/>
  <c r="AQ81" i="7"/>
  <c r="AR81" i="7" s="1"/>
  <c r="AM81" i="7"/>
  <c r="AN81" i="7" s="1"/>
  <c r="AI81" i="7"/>
  <c r="AJ81" i="7" s="1"/>
  <c r="AE81" i="7"/>
  <c r="AF81" i="7" s="1"/>
  <c r="AA81" i="7"/>
  <c r="AB81" i="7" s="1"/>
  <c r="W81" i="7"/>
  <c r="X81" i="7" s="1"/>
  <c r="BK83" i="7"/>
  <c r="BL83" i="7" s="1"/>
  <c r="BG83" i="7"/>
  <c r="BH83" i="7" s="1"/>
  <c r="BC83" i="7"/>
  <c r="BD83" i="7" s="1"/>
  <c r="AY83" i="7"/>
  <c r="AZ83" i="7" s="1"/>
  <c r="AU83" i="7"/>
  <c r="AV83" i="7" s="1"/>
  <c r="AQ83" i="7"/>
  <c r="AR83" i="7" s="1"/>
  <c r="AM83" i="7"/>
  <c r="AN83" i="7" s="1"/>
  <c r="AI83" i="7"/>
  <c r="AJ83" i="7" s="1"/>
  <c r="AE83" i="7"/>
  <c r="AF83" i="7" s="1"/>
  <c r="AA83" i="7"/>
  <c r="AB83" i="7" s="1"/>
  <c r="W83" i="7"/>
  <c r="X83" i="7" s="1"/>
  <c r="BM83" i="7"/>
  <c r="BN83" i="7" s="1"/>
  <c r="BI83" i="7"/>
  <c r="BJ83" i="7" s="1"/>
  <c r="BE83" i="7"/>
  <c r="BF83" i="7" s="1"/>
  <c r="BA83" i="7"/>
  <c r="BB83" i="7" s="1"/>
  <c r="AW83" i="7"/>
  <c r="AX83" i="7" s="1"/>
  <c r="AS83" i="7"/>
  <c r="AT83" i="7" s="1"/>
  <c r="AO83" i="7"/>
  <c r="AP83" i="7" s="1"/>
  <c r="AK83" i="7"/>
  <c r="AL83" i="7" s="1"/>
  <c r="AG83" i="7"/>
  <c r="AH83" i="7" s="1"/>
  <c r="AC83" i="7"/>
  <c r="AD83" i="7" s="1"/>
  <c r="Y83" i="7"/>
  <c r="Z83" i="7" s="1"/>
  <c r="BM85" i="7"/>
  <c r="BN85" i="7" s="1"/>
  <c r="BI85" i="7"/>
  <c r="BJ85" i="7" s="1"/>
  <c r="BE85" i="7"/>
  <c r="BF85" i="7" s="1"/>
  <c r="BA85" i="7"/>
  <c r="BB85" i="7" s="1"/>
  <c r="AW85" i="7"/>
  <c r="AX85" i="7" s="1"/>
  <c r="AS85" i="7"/>
  <c r="AT85" i="7" s="1"/>
  <c r="AO85" i="7"/>
  <c r="AP85" i="7" s="1"/>
  <c r="AK85" i="7"/>
  <c r="AL85" i="7" s="1"/>
  <c r="AG85" i="7"/>
  <c r="AH85" i="7" s="1"/>
  <c r="AC85" i="7"/>
  <c r="AD85" i="7" s="1"/>
  <c r="Y85" i="7"/>
  <c r="Z85" i="7" s="1"/>
  <c r="BK85" i="7"/>
  <c r="BL85" i="7" s="1"/>
  <c r="BG85" i="7"/>
  <c r="BH85" i="7" s="1"/>
  <c r="BC85" i="7"/>
  <c r="BD85" i="7" s="1"/>
  <c r="AY85" i="7"/>
  <c r="AZ85" i="7" s="1"/>
  <c r="AU85" i="7"/>
  <c r="AV85" i="7" s="1"/>
  <c r="AQ85" i="7"/>
  <c r="AR85" i="7" s="1"/>
  <c r="AM85" i="7"/>
  <c r="AN85" i="7" s="1"/>
  <c r="AI85" i="7"/>
  <c r="AJ85" i="7" s="1"/>
  <c r="AE85" i="7"/>
  <c r="AF85" i="7" s="1"/>
  <c r="AA85" i="7"/>
  <c r="AB85" i="7" s="1"/>
  <c r="W85" i="7"/>
  <c r="X85" i="7" s="1"/>
  <c r="BK87" i="7"/>
  <c r="BL87" i="7" s="1"/>
  <c r="BG87" i="7"/>
  <c r="BH87" i="7" s="1"/>
  <c r="BC87" i="7"/>
  <c r="BD87" i="7" s="1"/>
  <c r="AY87" i="7"/>
  <c r="AZ87" i="7" s="1"/>
  <c r="AU87" i="7"/>
  <c r="AV87" i="7" s="1"/>
  <c r="AQ87" i="7"/>
  <c r="AR87" i="7" s="1"/>
  <c r="AM87" i="7"/>
  <c r="AN87" i="7" s="1"/>
  <c r="AI87" i="7"/>
  <c r="AJ87" i="7" s="1"/>
  <c r="AE87" i="7"/>
  <c r="AF87" i="7" s="1"/>
  <c r="AA87" i="7"/>
  <c r="AB87" i="7" s="1"/>
  <c r="W87" i="7"/>
  <c r="X87" i="7" s="1"/>
  <c r="BM87" i="7"/>
  <c r="BN87" i="7" s="1"/>
  <c r="BI87" i="7"/>
  <c r="BJ87" i="7" s="1"/>
  <c r="BE87" i="7"/>
  <c r="BF87" i="7" s="1"/>
  <c r="BA87" i="7"/>
  <c r="BB87" i="7" s="1"/>
  <c r="AW87" i="7"/>
  <c r="AX87" i="7" s="1"/>
  <c r="AS87" i="7"/>
  <c r="AT87" i="7" s="1"/>
  <c r="AO87" i="7"/>
  <c r="AP87" i="7" s="1"/>
  <c r="AK87" i="7"/>
  <c r="AL87" i="7" s="1"/>
  <c r="AG87" i="7"/>
  <c r="AH87" i="7" s="1"/>
  <c r="AC87" i="7"/>
  <c r="AD87" i="7" s="1"/>
  <c r="Y87" i="7"/>
  <c r="Z87" i="7" s="1"/>
  <c r="BM89" i="7"/>
  <c r="BN89" i="7" s="1"/>
  <c r="BI89" i="7"/>
  <c r="BJ89" i="7" s="1"/>
  <c r="BE89" i="7"/>
  <c r="BF89" i="7" s="1"/>
  <c r="BA89" i="7"/>
  <c r="BB89" i="7" s="1"/>
  <c r="AW89" i="7"/>
  <c r="AX89" i="7" s="1"/>
  <c r="AS89" i="7"/>
  <c r="AT89" i="7" s="1"/>
  <c r="AO89" i="7"/>
  <c r="AP89" i="7" s="1"/>
  <c r="AK89" i="7"/>
  <c r="AL89" i="7" s="1"/>
  <c r="AG89" i="7"/>
  <c r="AH89" i="7" s="1"/>
  <c r="AC89" i="7"/>
  <c r="AD89" i="7" s="1"/>
  <c r="Y89" i="7"/>
  <c r="Z89" i="7" s="1"/>
  <c r="BK89" i="7"/>
  <c r="BL89" i="7" s="1"/>
  <c r="BG89" i="7"/>
  <c r="BH89" i="7" s="1"/>
  <c r="BC89" i="7"/>
  <c r="BD89" i="7" s="1"/>
  <c r="AY89" i="7"/>
  <c r="AZ89" i="7" s="1"/>
  <c r="AU89" i="7"/>
  <c r="AV89" i="7" s="1"/>
  <c r="AQ89" i="7"/>
  <c r="AR89" i="7" s="1"/>
  <c r="AM89" i="7"/>
  <c r="AN89" i="7" s="1"/>
  <c r="AI89" i="7"/>
  <c r="AJ89" i="7" s="1"/>
  <c r="AE89" i="7"/>
  <c r="AF89" i="7" s="1"/>
  <c r="AA89" i="7"/>
  <c r="AB89" i="7" s="1"/>
  <c r="W89" i="7"/>
  <c r="X89" i="7" s="1"/>
  <c r="BK91" i="7"/>
  <c r="BL91" i="7" s="1"/>
  <c r="BG91" i="7"/>
  <c r="BH91" i="7" s="1"/>
  <c r="BC91" i="7"/>
  <c r="BD91" i="7" s="1"/>
  <c r="AY91" i="7"/>
  <c r="AZ91" i="7" s="1"/>
  <c r="AU91" i="7"/>
  <c r="AV91" i="7" s="1"/>
  <c r="AQ91" i="7"/>
  <c r="AR91" i="7" s="1"/>
  <c r="AM91" i="7"/>
  <c r="AN91" i="7" s="1"/>
  <c r="AI91" i="7"/>
  <c r="AJ91" i="7" s="1"/>
  <c r="AE91" i="7"/>
  <c r="AF91" i="7" s="1"/>
  <c r="AA91" i="7"/>
  <c r="AB91" i="7" s="1"/>
  <c r="W91" i="7"/>
  <c r="X91" i="7" s="1"/>
  <c r="BM91" i="7"/>
  <c r="BN91" i="7" s="1"/>
  <c r="BI91" i="7"/>
  <c r="BJ91" i="7" s="1"/>
  <c r="BE91" i="7"/>
  <c r="BF91" i="7" s="1"/>
  <c r="BA91" i="7"/>
  <c r="BB91" i="7" s="1"/>
  <c r="AW91" i="7"/>
  <c r="AX91" i="7" s="1"/>
  <c r="AS91" i="7"/>
  <c r="AT91" i="7" s="1"/>
  <c r="AO91" i="7"/>
  <c r="AP91" i="7" s="1"/>
  <c r="AK91" i="7"/>
  <c r="AL91" i="7" s="1"/>
  <c r="AG91" i="7"/>
  <c r="AH91" i="7" s="1"/>
  <c r="AC91" i="7"/>
  <c r="AD91" i="7" s="1"/>
  <c r="Y91" i="7"/>
  <c r="Z91" i="7" s="1"/>
  <c r="BM93" i="7"/>
  <c r="BN93" i="7" s="1"/>
  <c r="BI93" i="7"/>
  <c r="BJ93" i="7" s="1"/>
  <c r="BE93" i="7"/>
  <c r="BF93" i="7" s="1"/>
  <c r="BA93" i="7"/>
  <c r="BB93" i="7" s="1"/>
  <c r="AW93" i="7"/>
  <c r="AX93" i="7" s="1"/>
  <c r="AS93" i="7"/>
  <c r="AT93" i="7" s="1"/>
  <c r="AO93" i="7"/>
  <c r="AP93" i="7" s="1"/>
  <c r="AK93" i="7"/>
  <c r="AL93" i="7" s="1"/>
  <c r="AG93" i="7"/>
  <c r="AH93" i="7" s="1"/>
  <c r="AC93" i="7"/>
  <c r="AD93" i="7" s="1"/>
  <c r="Y93" i="7"/>
  <c r="Z93" i="7" s="1"/>
  <c r="BK93" i="7"/>
  <c r="BL93" i="7" s="1"/>
  <c r="BG93" i="7"/>
  <c r="BH93" i="7" s="1"/>
  <c r="BC93" i="7"/>
  <c r="BD93" i="7" s="1"/>
  <c r="AY93" i="7"/>
  <c r="AZ93" i="7" s="1"/>
  <c r="AU93" i="7"/>
  <c r="AV93" i="7" s="1"/>
  <c r="AQ93" i="7"/>
  <c r="AR93" i="7" s="1"/>
  <c r="AM93" i="7"/>
  <c r="AN93" i="7" s="1"/>
  <c r="AI93" i="7"/>
  <c r="AJ93" i="7" s="1"/>
  <c r="AE93" i="7"/>
  <c r="AF93" i="7" s="1"/>
  <c r="AA93" i="7"/>
  <c r="AB93" i="7" s="1"/>
  <c r="W93" i="7"/>
  <c r="X93" i="7" s="1"/>
  <c r="BK95" i="7"/>
  <c r="BL95" i="7" s="1"/>
  <c r="BG95" i="7"/>
  <c r="BH95" i="7" s="1"/>
  <c r="BC95" i="7"/>
  <c r="BD95" i="7" s="1"/>
  <c r="AY95" i="7"/>
  <c r="AZ95" i="7" s="1"/>
  <c r="AU95" i="7"/>
  <c r="AV95" i="7" s="1"/>
  <c r="AQ95" i="7"/>
  <c r="AR95" i="7" s="1"/>
  <c r="AM95" i="7"/>
  <c r="AN95" i="7" s="1"/>
  <c r="AI95" i="7"/>
  <c r="AJ95" i="7" s="1"/>
  <c r="AE95" i="7"/>
  <c r="AF95" i="7" s="1"/>
  <c r="AA95" i="7"/>
  <c r="AB95" i="7" s="1"/>
  <c r="W95" i="7"/>
  <c r="X95" i="7" s="1"/>
  <c r="BM95" i="7"/>
  <c r="BN95" i="7" s="1"/>
  <c r="BI95" i="7"/>
  <c r="BJ95" i="7" s="1"/>
  <c r="BE95" i="7"/>
  <c r="BF95" i="7" s="1"/>
  <c r="BA95" i="7"/>
  <c r="BB95" i="7" s="1"/>
  <c r="AW95" i="7"/>
  <c r="AX95" i="7" s="1"/>
  <c r="AS95" i="7"/>
  <c r="AT95" i="7" s="1"/>
  <c r="AO95" i="7"/>
  <c r="AP95" i="7" s="1"/>
  <c r="AK95" i="7"/>
  <c r="AL95" i="7" s="1"/>
  <c r="AG95" i="7"/>
  <c r="AH95" i="7" s="1"/>
  <c r="AC95" i="7"/>
  <c r="AD95" i="7" s="1"/>
  <c r="Y95" i="7"/>
  <c r="Z95" i="7" s="1"/>
  <c r="BM97" i="7"/>
  <c r="BN97" i="7" s="1"/>
  <c r="BI97" i="7"/>
  <c r="BJ97" i="7" s="1"/>
  <c r="BE97" i="7"/>
  <c r="BF97" i="7" s="1"/>
  <c r="BA97" i="7"/>
  <c r="BB97" i="7" s="1"/>
  <c r="AW97" i="7"/>
  <c r="AX97" i="7" s="1"/>
  <c r="AS97" i="7"/>
  <c r="AT97" i="7" s="1"/>
  <c r="AO97" i="7"/>
  <c r="AP97" i="7" s="1"/>
  <c r="AK97" i="7"/>
  <c r="AL97" i="7" s="1"/>
  <c r="AG97" i="7"/>
  <c r="AH97" i="7" s="1"/>
  <c r="AC97" i="7"/>
  <c r="AD97" i="7" s="1"/>
  <c r="Y97" i="7"/>
  <c r="Z97" i="7" s="1"/>
  <c r="BK97" i="7"/>
  <c r="BL97" i="7" s="1"/>
  <c r="BG97" i="7"/>
  <c r="BH97" i="7" s="1"/>
  <c r="BC97" i="7"/>
  <c r="BD97" i="7" s="1"/>
  <c r="AY97" i="7"/>
  <c r="AZ97" i="7" s="1"/>
  <c r="AU97" i="7"/>
  <c r="AV97" i="7" s="1"/>
  <c r="AQ97" i="7"/>
  <c r="AR97" i="7" s="1"/>
  <c r="AM97" i="7"/>
  <c r="AN97" i="7" s="1"/>
  <c r="AI97" i="7"/>
  <c r="AJ97" i="7" s="1"/>
  <c r="AE97" i="7"/>
  <c r="AF97" i="7" s="1"/>
  <c r="AA97" i="7"/>
  <c r="AB97" i="7" s="1"/>
  <c r="W97" i="7"/>
  <c r="X97" i="7" s="1"/>
  <c r="BK99" i="7"/>
  <c r="BL99" i="7" s="1"/>
  <c r="BG99" i="7"/>
  <c r="BH99" i="7" s="1"/>
  <c r="BC99" i="7"/>
  <c r="BD99" i="7" s="1"/>
  <c r="AY99" i="7"/>
  <c r="AZ99" i="7" s="1"/>
  <c r="AU99" i="7"/>
  <c r="AV99" i="7" s="1"/>
  <c r="AQ99" i="7"/>
  <c r="AR99" i="7" s="1"/>
  <c r="AM99" i="7"/>
  <c r="AN99" i="7" s="1"/>
  <c r="AI99" i="7"/>
  <c r="AJ99" i="7" s="1"/>
  <c r="AE99" i="7"/>
  <c r="AF99" i="7" s="1"/>
  <c r="AA99" i="7"/>
  <c r="AB99" i="7" s="1"/>
  <c r="W99" i="7"/>
  <c r="X99" i="7" s="1"/>
  <c r="BM99" i="7"/>
  <c r="BN99" i="7" s="1"/>
  <c r="BI99" i="7"/>
  <c r="BJ99" i="7" s="1"/>
  <c r="BE99" i="7"/>
  <c r="BF99" i="7" s="1"/>
  <c r="BA99" i="7"/>
  <c r="BB99" i="7" s="1"/>
  <c r="AW99" i="7"/>
  <c r="AX99" i="7" s="1"/>
  <c r="AS99" i="7"/>
  <c r="AT99" i="7" s="1"/>
  <c r="AO99" i="7"/>
  <c r="AP99" i="7" s="1"/>
  <c r="AK99" i="7"/>
  <c r="AL99" i="7" s="1"/>
  <c r="AG99" i="7"/>
  <c r="AH99" i="7" s="1"/>
  <c r="AC99" i="7"/>
  <c r="AD99" i="7" s="1"/>
  <c r="Y99" i="7"/>
  <c r="Z99" i="7" s="1"/>
  <c r="BM101" i="7"/>
  <c r="BN101" i="7" s="1"/>
  <c r="BI101" i="7"/>
  <c r="BJ101" i="7" s="1"/>
  <c r="BE101" i="7"/>
  <c r="BF101" i="7" s="1"/>
  <c r="BA101" i="7"/>
  <c r="BB101" i="7" s="1"/>
  <c r="AW101" i="7"/>
  <c r="AX101" i="7" s="1"/>
  <c r="AS101" i="7"/>
  <c r="AT101" i="7" s="1"/>
  <c r="AO101" i="7"/>
  <c r="AP101" i="7" s="1"/>
  <c r="AK101" i="7"/>
  <c r="AL101" i="7" s="1"/>
  <c r="AG101" i="7"/>
  <c r="AH101" i="7" s="1"/>
  <c r="AC101" i="7"/>
  <c r="AD101" i="7" s="1"/>
  <c r="Y101" i="7"/>
  <c r="Z101" i="7" s="1"/>
  <c r="BK101" i="7"/>
  <c r="BL101" i="7" s="1"/>
  <c r="BG101" i="7"/>
  <c r="BH101" i="7" s="1"/>
  <c r="BC101" i="7"/>
  <c r="BD101" i="7" s="1"/>
  <c r="AY101" i="7"/>
  <c r="AZ101" i="7" s="1"/>
  <c r="AU101" i="7"/>
  <c r="AV101" i="7" s="1"/>
  <c r="AQ101" i="7"/>
  <c r="AR101" i="7" s="1"/>
  <c r="AM101" i="7"/>
  <c r="AN101" i="7" s="1"/>
  <c r="AI101" i="7"/>
  <c r="AJ101" i="7" s="1"/>
  <c r="AE101" i="7"/>
  <c r="AF101" i="7" s="1"/>
  <c r="AA101" i="7"/>
  <c r="AB101" i="7" s="1"/>
  <c r="W101" i="7"/>
  <c r="X101" i="7" s="1"/>
  <c r="BK103" i="7"/>
  <c r="BL103" i="7" s="1"/>
  <c r="BG103" i="7"/>
  <c r="BH103" i="7" s="1"/>
  <c r="BC103" i="7"/>
  <c r="BD103" i="7" s="1"/>
  <c r="AY103" i="7"/>
  <c r="AZ103" i="7" s="1"/>
  <c r="AU103" i="7"/>
  <c r="AV103" i="7" s="1"/>
  <c r="AQ103" i="7"/>
  <c r="AR103" i="7" s="1"/>
  <c r="AM103" i="7"/>
  <c r="AN103" i="7" s="1"/>
  <c r="AI103" i="7"/>
  <c r="AJ103" i="7" s="1"/>
  <c r="AE103" i="7"/>
  <c r="AF103" i="7" s="1"/>
  <c r="AA103" i="7"/>
  <c r="AB103" i="7" s="1"/>
  <c r="W103" i="7"/>
  <c r="X103" i="7" s="1"/>
  <c r="BM103" i="7"/>
  <c r="BN103" i="7" s="1"/>
  <c r="BI103" i="7"/>
  <c r="BJ103" i="7" s="1"/>
  <c r="BE103" i="7"/>
  <c r="BF103" i="7" s="1"/>
  <c r="BA103" i="7"/>
  <c r="BB103" i="7" s="1"/>
  <c r="AW103" i="7"/>
  <c r="AX103" i="7" s="1"/>
  <c r="AS103" i="7"/>
  <c r="AT103" i="7" s="1"/>
  <c r="AO103" i="7"/>
  <c r="AP103" i="7" s="1"/>
  <c r="AK103" i="7"/>
  <c r="AL103" i="7" s="1"/>
  <c r="AG103" i="7"/>
  <c r="AH103" i="7" s="1"/>
  <c r="AC103" i="7"/>
  <c r="AD103" i="7" s="1"/>
  <c r="Y103" i="7"/>
  <c r="Z103" i="7" s="1"/>
  <c r="BM105" i="7"/>
  <c r="BN105" i="7" s="1"/>
  <c r="BI105" i="7"/>
  <c r="BJ105" i="7" s="1"/>
  <c r="BE105" i="7"/>
  <c r="BF105" i="7" s="1"/>
  <c r="BA105" i="7"/>
  <c r="BB105" i="7" s="1"/>
  <c r="AW105" i="7"/>
  <c r="AX105" i="7" s="1"/>
  <c r="AS105" i="7"/>
  <c r="AT105" i="7" s="1"/>
  <c r="AO105" i="7"/>
  <c r="AP105" i="7" s="1"/>
  <c r="AK105" i="7"/>
  <c r="AL105" i="7" s="1"/>
  <c r="AG105" i="7"/>
  <c r="AH105" i="7" s="1"/>
  <c r="AC105" i="7"/>
  <c r="AD105" i="7" s="1"/>
  <c r="Y105" i="7"/>
  <c r="Z105" i="7" s="1"/>
  <c r="BK105" i="7"/>
  <c r="BL105" i="7" s="1"/>
  <c r="BG105" i="7"/>
  <c r="BH105" i="7" s="1"/>
  <c r="BC105" i="7"/>
  <c r="BD105" i="7" s="1"/>
  <c r="AY105" i="7"/>
  <c r="AZ105" i="7" s="1"/>
  <c r="AU105" i="7"/>
  <c r="AV105" i="7" s="1"/>
  <c r="AQ105" i="7"/>
  <c r="AR105" i="7" s="1"/>
  <c r="AM105" i="7"/>
  <c r="AN105" i="7" s="1"/>
  <c r="AI105" i="7"/>
  <c r="AJ105" i="7" s="1"/>
  <c r="AE105" i="7"/>
  <c r="AF105" i="7" s="1"/>
  <c r="AA105" i="7"/>
  <c r="AB105" i="7" s="1"/>
  <c r="W105" i="7"/>
  <c r="X105" i="7" s="1"/>
  <c r="BK107" i="7"/>
  <c r="BL107" i="7" s="1"/>
  <c r="BG107" i="7"/>
  <c r="BH107" i="7" s="1"/>
  <c r="BC107" i="7"/>
  <c r="BD107" i="7" s="1"/>
  <c r="AY107" i="7"/>
  <c r="AZ107" i="7" s="1"/>
  <c r="AU107" i="7"/>
  <c r="AV107" i="7" s="1"/>
  <c r="AQ107" i="7"/>
  <c r="AR107" i="7" s="1"/>
  <c r="AM107" i="7"/>
  <c r="AN107" i="7" s="1"/>
  <c r="AI107" i="7"/>
  <c r="AJ107" i="7" s="1"/>
  <c r="AE107" i="7"/>
  <c r="AF107" i="7" s="1"/>
  <c r="AA107" i="7"/>
  <c r="AB107" i="7" s="1"/>
  <c r="W107" i="7"/>
  <c r="X107" i="7" s="1"/>
  <c r="BM107" i="7"/>
  <c r="BN107" i="7" s="1"/>
  <c r="BI107" i="7"/>
  <c r="BJ107" i="7" s="1"/>
  <c r="BE107" i="7"/>
  <c r="BF107" i="7" s="1"/>
  <c r="BA107" i="7"/>
  <c r="BB107" i="7" s="1"/>
  <c r="AW107" i="7"/>
  <c r="AX107" i="7" s="1"/>
  <c r="AS107" i="7"/>
  <c r="AT107" i="7" s="1"/>
  <c r="AO107" i="7"/>
  <c r="AP107" i="7" s="1"/>
  <c r="AK107" i="7"/>
  <c r="AL107" i="7" s="1"/>
  <c r="AG107" i="7"/>
  <c r="AH107" i="7" s="1"/>
  <c r="AC107" i="7"/>
  <c r="AD107" i="7" s="1"/>
  <c r="Y107" i="7"/>
  <c r="Z107" i="7" s="1"/>
  <c r="BM109" i="7"/>
  <c r="BN109" i="7" s="1"/>
  <c r="BI109" i="7"/>
  <c r="BJ109" i="7" s="1"/>
  <c r="BE109" i="7"/>
  <c r="BF109" i="7" s="1"/>
  <c r="BA109" i="7"/>
  <c r="BB109" i="7" s="1"/>
  <c r="AW109" i="7"/>
  <c r="AX109" i="7" s="1"/>
  <c r="AS109" i="7"/>
  <c r="AT109" i="7" s="1"/>
  <c r="AO109" i="7"/>
  <c r="AP109" i="7" s="1"/>
  <c r="AK109" i="7"/>
  <c r="AL109" i="7" s="1"/>
  <c r="AG109" i="7"/>
  <c r="AH109" i="7" s="1"/>
  <c r="AC109" i="7"/>
  <c r="AD109" i="7" s="1"/>
  <c r="Y109" i="7"/>
  <c r="Z109" i="7" s="1"/>
  <c r="BK109" i="7"/>
  <c r="BL109" i="7" s="1"/>
  <c r="BG109" i="7"/>
  <c r="BH109" i="7" s="1"/>
  <c r="BC109" i="7"/>
  <c r="BD109" i="7" s="1"/>
  <c r="AY109" i="7"/>
  <c r="AZ109" i="7" s="1"/>
  <c r="AU109" i="7"/>
  <c r="AV109" i="7" s="1"/>
  <c r="AQ109" i="7"/>
  <c r="AR109" i="7" s="1"/>
  <c r="AM109" i="7"/>
  <c r="AN109" i="7" s="1"/>
  <c r="AI109" i="7"/>
  <c r="AJ109" i="7" s="1"/>
  <c r="AE109" i="7"/>
  <c r="AF109" i="7" s="1"/>
  <c r="AA109" i="7"/>
  <c r="AB109" i="7" s="1"/>
  <c r="W109" i="7"/>
  <c r="X109" i="7" s="1"/>
  <c r="BK111" i="7"/>
  <c r="BL111" i="7" s="1"/>
  <c r="BG111" i="7"/>
  <c r="BH111" i="7" s="1"/>
  <c r="BC111" i="7"/>
  <c r="BD111" i="7" s="1"/>
  <c r="AY111" i="7"/>
  <c r="AZ111" i="7" s="1"/>
  <c r="AU111" i="7"/>
  <c r="AV111" i="7" s="1"/>
  <c r="AQ111" i="7"/>
  <c r="AR111" i="7" s="1"/>
  <c r="AM111" i="7"/>
  <c r="AN111" i="7" s="1"/>
  <c r="AI111" i="7"/>
  <c r="AJ111" i="7" s="1"/>
  <c r="AE111" i="7"/>
  <c r="AF111" i="7" s="1"/>
  <c r="AA111" i="7"/>
  <c r="AB111" i="7" s="1"/>
  <c r="W111" i="7"/>
  <c r="X111" i="7" s="1"/>
  <c r="BM111" i="7"/>
  <c r="BN111" i="7" s="1"/>
  <c r="BI111" i="7"/>
  <c r="BJ111" i="7" s="1"/>
  <c r="BE111" i="7"/>
  <c r="BF111" i="7" s="1"/>
  <c r="BA111" i="7"/>
  <c r="BB111" i="7" s="1"/>
  <c r="AW111" i="7"/>
  <c r="AX111" i="7" s="1"/>
  <c r="AS111" i="7"/>
  <c r="AT111" i="7" s="1"/>
  <c r="AO111" i="7"/>
  <c r="AP111" i="7" s="1"/>
  <c r="AK111" i="7"/>
  <c r="AL111" i="7" s="1"/>
  <c r="AG111" i="7"/>
  <c r="AH111" i="7" s="1"/>
  <c r="AC111" i="7"/>
  <c r="AD111" i="7" s="1"/>
  <c r="Y111" i="7"/>
  <c r="Z111" i="7" s="1"/>
  <c r="BM113" i="7"/>
  <c r="BN113" i="7" s="1"/>
  <c r="BI113" i="7"/>
  <c r="BJ113" i="7" s="1"/>
  <c r="BE113" i="7"/>
  <c r="BF113" i="7" s="1"/>
  <c r="BA113" i="7"/>
  <c r="BB113" i="7" s="1"/>
  <c r="AW113" i="7"/>
  <c r="AX113" i="7" s="1"/>
  <c r="AS113" i="7"/>
  <c r="AT113" i="7" s="1"/>
  <c r="AO113" i="7"/>
  <c r="AP113" i="7" s="1"/>
  <c r="AK113" i="7"/>
  <c r="AL113" i="7" s="1"/>
  <c r="AG113" i="7"/>
  <c r="AH113" i="7" s="1"/>
  <c r="AC113" i="7"/>
  <c r="AD113" i="7" s="1"/>
  <c r="Y113" i="7"/>
  <c r="Z113" i="7" s="1"/>
  <c r="BK113" i="7"/>
  <c r="BL113" i="7" s="1"/>
  <c r="BG113" i="7"/>
  <c r="BH113" i="7" s="1"/>
  <c r="BC113" i="7"/>
  <c r="BD113" i="7" s="1"/>
  <c r="AY113" i="7"/>
  <c r="AZ113" i="7" s="1"/>
  <c r="AU113" i="7"/>
  <c r="AV113" i="7" s="1"/>
  <c r="AQ113" i="7"/>
  <c r="AR113" i="7" s="1"/>
  <c r="AM113" i="7"/>
  <c r="AN113" i="7" s="1"/>
  <c r="AI113" i="7"/>
  <c r="AJ113" i="7" s="1"/>
  <c r="AE113" i="7"/>
  <c r="AF113" i="7" s="1"/>
  <c r="AA113" i="7"/>
  <c r="AB113" i="7" s="1"/>
  <c r="W113" i="7"/>
  <c r="X113" i="7" s="1"/>
  <c r="BK115" i="7"/>
  <c r="BL115" i="7" s="1"/>
  <c r="BG115" i="7"/>
  <c r="BH115" i="7" s="1"/>
  <c r="BC115" i="7"/>
  <c r="BD115" i="7" s="1"/>
  <c r="AY115" i="7"/>
  <c r="AZ115" i="7" s="1"/>
  <c r="AU115" i="7"/>
  <c r="AV115" i="7" s="1"/>
  <c r="AQ115" i="7"/>
  <c r="AR115" i="7" s="1"/>
  <c r="AM115" i="7"/>
  <c r="AN115" i="7" s="1"/>
  <c r="AI115" i="7"/>
  <c r="AJ115" i="7" s="1"/>
  <c r="AE115" i="7"/>
  <c r="AF115" i="7" s="1"/>
  <c r="AA115" i="7"/>
  <c r="AB115" i="7" s="1"/>
  <c r="W115" i="7"/>
  <c r="X115" i="7" s="1"/>
  <c r="BM115" i="7"/>
  <c r="BN115" i="7" s="1"/>
  <c r="BI115" i="7"/>
  <c r="BJ115" i="7" s="1"/>
  <c r="BE115" i="7"/>
  <c r="BF115" i="7" s="1"/>
  <c r="BA115" i="7"/>
  <c r="BB115" i="7" s="1"/>
  <c r="AW115" i="7"/>
  <c r="AX115" i="7" s="1"/>
  <c r="AS115" i="7"/>
  <c r="AT115" i="7" s="1"/>
  <c r="AO115" i="7"/>
  <c r="AP115" i="7" s="1"/>
  <c r="AK115" i="7"/>
  <c r="AL115" i="7" s="1"/>
  <c r="AG115" i="7"/>
  <c r="AH115" i="7" s="1"/>
  <c r="AC115" i="7"/>
  <c r="AD115" i="7" s="1"/>
  <c r="Y115" i="7"/>
  <c r="Z115" i="7" s="1"/>
  <c r="BM117" i="7"/>
  <c r="BN117" i="7" s="1"/>
  <c r="BI117" i="7"/>
  <c r="BJ117" i="7" s="1"/>
  <c r="BE117" i="7"/>
  <c r="BF117" i="7" s="1"/>
  <c r="BA117" i="7"/>
  <c r="BB117" i="7" s="1"/>
  <c r="AW117" i="7"/>
  <c r="AX117" i="7" s="1"/>
  <c r="AS117" i="7"/>
  <c r="AT117" i="7" s="1"/>
  <c r="AO117" i="7"/>
  <c r="AP117" i="7" s="1"/>
  <c r="AK117" i="7"/>
  <c r="AL117" i="7" s="1"/>
  <c r="AG117" i="7"/>
  <c r="AH117" i="7" s="1"/>
  <c r="AC117" i="7"/>
  <c r="AD117" i="7" s="1"/>
  <c r="Y117" i="7"/>
  <c r="Z117" i="7" s="1"/>
  <c r="BK117" i="7"/>
  <c r="BL117" i="7" s="1"/>
  <c r="BG117" i="7"/>
  <c r="BH117" i="7" s="1"/>
  <c r="BC117" i="7"/>
  <c r="BD117" i="7" s="1"/>
  <c r="AY117" i="7"/>
  <c r="AZ117" i="7" s="1"/>
  <c r="AU117" i="7"/>
  <c r="AV117" i="7" s="1"/>
  <c r="AQ117" i="7"/>
  <c r="AR117" i="7" s="1"/>
  <c r="AM117" i="7"/>
  <c r="AN117" i="7" s="1"/>
  <c r="AI117" i="7"/>
  <c r="AJ117" i="7" s="1"/>
  <c r="AE117" i="7"/>
  <c r="AF117" i="7" s="1"/>
  <c r="AA117" i="7"/>
  <c r="AB117" i="7" s="1"/>
  <c r="W117" i="7"/>
  <c r="X117" i="7" s="1"/>
  <c r="BK119" i="7"/>
  <c r="BL119" i="7" s="1"/>
  <c r="BG119" i="7"/>
  <c r="BH119" i="7" s="1"/>
  <c r="BC119" i="7"/>
  <c r="BD119" i="7" s="1"/>
  <c r="AY119" i="7"/>
  <c r="AZ119" i="7" s="1"/>
  <c r="AU119" i="7"/>
  <c r="AV119" i="7" s="1"/>
  <c r="AQ119" i="7"/>
  <c r="AR119" i="7" s="1"/>
  <c r="AM119" i="7"/>
  <c r="AN119" i="7" s="1"/>
  <c r="AI119" i="7"/>
  <c r="AJ119" i="7" s="1"/>
  <c r="AE119" i="7"/>
  <c r="AF119" i="7" s="1"/>
  <c r="AA119" i="7"/>
  <c r="AB119" i="7" s="1"/>
  <c r="W119" i="7"/>
  <c r="X119" i="7" s="1"/>
  <c r="BM119" i="7"/>
  <c r="BN119" i="7" s="1"/>
  <c r="BI119" i="7"/>
  <c r="BJ119" i="7" s="1"/>
  <c r="BE119" i="7"/>
  <c r="BF119" i="7" s="1"/>
  <c r="BA119" i="7"/>
  <c r="BB119" i="7" s="1"/>
  <c r="AW119" i="7"/>
  <c r="AX119" i="7" s="1"/>
  <c r="AS119" i="7"/>
  <c r="AT119" i="7" s="1"/>
  <c r="AO119" i="7"/>
  <c r="AP119" i="7" s="1"/>
  <c r="AK119" i="7"/>
  <c r="AL119" i="7" s="1"/>
  <c r="AG119" i="7"/>
  <c r="AH119" i="7" s="1"/>
  <c r="AC119" i="7"/>
  <c r="AD119" i="7" s="1"/>
  <c r="Y119" i="7"/>
  <c r="Z119" i="7" s="1"/>
  <c r="BM121" i="7"/>
  <c r="BN121" i="7" s="1"/>
  <c r="BI121" i="7"/>
  <c r="BJ121" i="7" s="1"/>
  <c r="BE121" i="7"/>
  <c r="BF121" i="7" s="1"/>
  <c r="BA121" i="7"/>
  <c r="BB121" i="7" s="1"/>
  <c r="AW121" i="7"/>
  <c r="AX121" i="7" s="1"/>
  <c r="AS121" i="7"/>
  <c r="AT121" i="7" s="1"/>
  <c r="AO121" i="7"/>
  <c r="AP121" i="7" s="1"/>
  <c r="AK121" i="7"/>
  <c r="AL121" i="7" s="1"/>
  <c r="AG121" i="7"/>
  <c r="AH121" i="7" s="1"/>
  <c r="AC121" i="7"/>
  <c r="AD121" i="7" s="1"/>
  <c r="Y121" i="7"/>
  <c r="Z121" i="7" s="1"/>
  <c r="BK121" i="7"/>
  <c r="BL121" i="7" s="1"/>
  <c r="BG121" i="7"/>
  <c r="BH121" i="7" s="1"/>
  <c r="BC121" i="7"/>
  <c r="BD121" i="7" s="1"/>
  <c r="AY121" i="7"/>
  <c r="AZ121" i="7" s="1"/>
  <c r="AU121" i="7"/>
  <c r="AV121" i="7" s="1"/>
  <c r="AQ121" i="7"/>
  <c r="AR121" i="7" s="1"/>
  <c r="AM121" i="7"/>
  <c r="AN121" i="7" s="1"/>
  <c r="AI121" i="7"/>
  <c r="AJ121" i="7" s="1"/>
  <c r="AE121" i="7"/>
  <c r="AF121" i="7" s="1"/>
  <c r="AA121" i="7"/>
  <c r="AB121" i="7" s="1"/>
  <c r="W121" i="7"/>
  <c r="X121" i="7" s="1"/>
  <c r="BK123" i="7"/>
  <c r="BL123" i="7" s="1"/>
  <c r="BG123" i="7"/>
  <c r="BH123" i="7" s="1"/>
  <c r="BC123" i="7"/>
  <c r="BD123" i="7" s="1"/>
  <c r="AY123" i="7"/>
  <c r="AZ123" i="7" s="1"/>
  <c r="AU123" i="7"/>
  <c r="AV123" i="7" s="1"/>
  <c r="AQ123" i="7"/>
  <c r="AR123" i="7" s="1"/>
  <c r="AM123" i="7"/>
  <c r="AN123" i="7" s="1"/>
  <c r="AI123" i="7"/>
  <c r="AJ123" i="7" s="1"/>
  <c r="AE123" i="7"/>
  <c r="AF123" i="7" s="1"/>
  <c r="AA123" i="7"/>
  <c r="AB123" i="7" s="1"/>
  <c r="W123" i="7"/>
  <c r="X123" i="7" s="1"/>
  <c r="BM123" i="7"/>
  <c r="BN123" i="7" s="1"/>
  <c r="BI123" i="7"/>
  <c r="BJ123" i="7" s="1"/>
  <c r="BE123" i="7"/>
  <c r="BF123" i="7" s="1"/>
  <c r="BA123" i="7"/>
  <c r="BB123" i="7" s="1"/>
  <c r="AW123" i="7"/>
  <c r="AX123" i="7" s="1"/>
  <c r="AS123" i="7"/>
  <c r="AT123" i="7" s="1"/>
  <c r="AO123" i="7"/>
  <c r="AP123" i="7" s="1"/>
  <c r="AK123" i="7"/>
  <c r="AL123" i="7" s="1"/>
  <c r="AG123" i="7"/>
  <c r="AH123" i="7" s="1"/>
  <c r="AC123" i="7"/>
  <c r="AD123" i="7" s="1"/>
  <c r="Y123" i="7"/>
  <c r="Z123" i="7" s="1"/>
  <c r="BK125" i="7"/>
  <c r="BL125" i="7" s="1"/>
  <c r="BE125" i="7"/>
  <c r="BF125" i="7" s="1"/>
  <c r="AU125" i="7"/>
  <c r="AV125" i="7" s="1"/>
  <c r="BI125" i="7"/>
  <c r="BJ125" i="7" s="1"/>
  <c r="AY125" i="7"/>
  <c r="AZ125" i="7" s="1"/>
  <c r="AS125" i="7"/>
  <c r="AT125" i="7" s="1"/>
  <c r="AO125" i="7"/>
  <c r="AP125" i="7" s="1"/>
  <c r="AK125" i="7"/>
  <c r="AL125" i="7" s="1"/>
  <c r="AG125" i="7"/>
  <c r="AH125" i="7" s="1"/>
  <c r="AC125" i="7"/>
  <c r="AD125" i="7" s="1"/>
  <c r="Y125" i="7"/>
  <c r="Z125" i="7" s="1"/>
  <c r="BM125" i="7"/>
  <c r="BN125" i="7" s="1"/>
  <c r="BC125" i="7"/>
  <c r="BD125" i="7" s="1"/>
  <c r="AW125" i="7"/>
  <c r="AX125" i="7" s="1"/>
  <c r="BG125" i="7"/>
  <c r="BH125" i="7" s="1"/>
  <c r="BA125" i="7"/>
  <c r="BB125" i="7" s="1"/>
  <c r="AQ125" i="7"/>
  <c r="AR125" i="7" s="1"/>
  <c r="AM125" i="7"/>
  <c r="AN125" i="7" s="1"/>
  <c r="AI125" i="7"/>
  <c r="AJ125" i="7" s="1"/>
  <c r="AE125" i="7"/>
  <c r="AF125" i="7" s="1"/>
  <c r="AA125" i="7"/>
  <c r="AB125" i="7" s="1"/>
  <c r="W125" i="7"/>
  <c r="X125" i="7" s="1"/>
  <c r="BM133" i="7"/>
  <c r="BN133" i="7" s="1"/>
  <c r="BC133" i="7"/>
  <c r="BD133" i="7" s="1"/>
  <c r="AW133" i="7"/>
  <c r="AX133" i="7" s="1"/>
  <c r="AM133" i="7"/>
  <c r="AN133" i="7" s="1"/>
  <c r="AG133" i="7"/>
  <c r="AH133" i="7" s="1"/>
  <c r="W133" i="7"/>
  <c r="X133" i="7" s="1"/>
  <c r="BG133" i="7"/>
  <c r="BH133" i="7" s="1"/>
  <c r="BA133" i="7"/>
  <c r="BB133" i="7" s="1"/>
  <c r="AQ133" i="7"/>
  <c r="AR133" i="7" s="1"/>
  <c r="AK133" i="7"/>
  <c r="AL133" i="7" s="1"/>
  <c r="AA133" i="7"/>
  <c r="AB133" i="7" s="1"/>
  <c r="BK133" i="7"/>
  <c r="BL133" i="7" s="1"/>
  <c r="BE133" i="7"/>
  <c r="BF133" i="7" s="1"/>
  <c r="AU133" i="7"/>
  <c r="AV133" i="7" s="1"/>
  <c r="AO133" i="7"/>
  <c r="AP133" i="7" s="1"/>
  <c r="AE133" i="7"/>
  <c r="AF133" i="7" s="1"/>
  <c r="Y133" i="7"/>
  <c r="Z133" i="7" s="1"/>
  <c r="BI133" i="7"/>
  <c r="BJ133" i="7" s="1"/>
  <c r="AY133" i="7"/>
  <c r="AZ133" i="7" s="1"/>
  <c r="AS133" i="7"/>
  <c r="AT133" i="7" s="1"/>
  <c r="AI133" i="7"/>
  <c r="AJ133" i="7" s="1"/>
  <c r="AC133" i="7"/>
  <c r="AD133" i="7" s="1"/>
  <c r="BM47" i="7"/>
  <c r="BN47" i="7" s="1"/>
  <c r="BI47" i="7"/>
  <c r="BJ47" i="7" s="1"/>
  <c r="BE47" i="7"/>
  <c r="BF47" i="7" s="1"/>
  <c r="BA47" i="7"/>
  <c r="BB47" i="7" s="1"/>
  <c r="AW47" i="7"/>
  <c r="AX47" i="7" s="1"/>
  <c r="AS47" i="7"/>
  <c r="AT47" i="7" s="1"/>
  <c r="AO47" i="7"/>
  <c r="AP47" i="7" s="1"/>
  <c r="AK47" i="7"/>
  <c r="AL47" i="7" s="1"/>
  <c r="AG47" i="7"/>
  <c r="AH47" i="7" s="1"/>
  <c r="AC47" i="7"/>
  <c r="AD47" i="7" s="1"/>
  <c r="Y47" i="7"/>
  <c r="Z47" i="7" s="1"/>
  <c r="AE47" i="7"/>
  <c r="AF47" i="7" s="1"/>
  <c r="AU47" i="7"/>
  <c r="AV47" i="7" s="1"/>
  <c r="BK47" i="7"/>
  <c r="BL47" i="7" s="1"/>
  <c r="AE50" i="7"/>
  <c r="AF50" i="7" s="1"/>
  <c r="AK50" i="7"/>
  <c r="AL50" i="7" s="1"/>
  <c r="AU50" i="7"/>
  <c r="AV50" i="7" s="1"/>
  <c r="BA50" i="7"/>
  <c r="BB50" i="7" s="1"/>
  <c r="AA51" i="7"/>
  <c r="AB51" i="7" s="1"/>
  <c r="AQ51" i="7"/>
  <c r="AR51" i="7" s="1"/>
  <c r="BG51" i="7"/>
  <c r="BH51" i="7" s="1"/>
  <c r="AC52" i="7"/>
  <c r="AD52" i="7" s="1"/>
  <c r="AK52" i="7"/>
  <c r="AL52" i="7" s="1"/>
  <c r="AS52" i="7"/>
  <c r="AT52" i="7" s="1"/>
  <c r="BA52" i="7"/>
  <c r="BB52" i="7" s="1"/>
  <c r="BM54" i="7"/>
  <c r="BN54" i="7" s="1"/>
  <c r="BI54" i="7"/>
  <c r="BJ54" i="7" s="1"/>
  <c r="BE54" i="7"/>
  <c r="BF54" i="7" s="1"/>
  <c r="BA54" i="7"/>
  <c r="BB54" i="7" s="1"/>
  <c r="AW54" i="7"/>
  <c r="AX54" i="7" s="1"/>
  <c r="AS54" i="7"/>
  <c r="AT54" i="7" s="1"/>
  <c r="AO54" i="7"/>
  <c r="AP54" i="7" s="1"/>
  <c r="AK54" i="7"/>
  <c r="AL54" i="7" s="1"/>
  <c r="AG54" i="7"/>
  <c r="AH54" i="7" s="1"/>
  <c r="AA54" i="7"/>
  <c r="AB54" i="7" s="1"/>
  <c r="AM54" i="7"/>
  <c r="AN54" i="7" s="1"/>
  <c r="BC54" i="7"/>
  <c r="BD54" i="7" s="1"/>
  <c r="BG129" i="7"/>
  <c r="BH129" i="7" s="1"/>
  <c r="BA129" i="7"/>
  <c r="BB129" i="7" s="1"/>
  <c r="AQ129" i="7"/>
  <c r="AR129" i="7" s="1"/>
  <c r="AK129" i="7"/>
  <c r="AL129" i="7" s="1"/>
  <c r="AA129" i="7"/>
  <c r="AB129" i="7" s="1"/>
  <c r="BK129" i="7"/>
  <c r="BL129" i="7" s="1"/>
  <c r="BE129" i="7"/>
  <c r="BF129" i="7" s="1"/>
  <c r="AU129" i="7"/>
  <c r="AV129" i="7" s="1"/>
  <c r="AO129" i="7"/>
  <c r="AP129" i="7" s="1"/>
  <c r="AE129" i="7"/>
  <c r="AF129" i="7" s="1"/>
  <c r="Y129" i="7"/>
  <c r="Z129" i="7" s="1"/>
  <c r="BI129" i="7"/>
  <c r="BJ129" i="7" s="1"/>
  <c r="AY129" i="7"/>
  <c r="AZ129" i="7" s="1"/>
  <c r="AS129" i="7"/>
  <c r="AT129" i="7" s="1"/>
  <c r="AI129" i="7"/>
  <c r="AJ129" i="7" s="1"/>
  <c r="AC129" i="7"/>
  <c r="AD129" i="7" s="1"/>
  <c r="BM129" i="7"/>
  <c r="BN129" i="7" s="1"/>
  <c r="BC129" i="7"/>
  <c r="BD129" i="7" s="1"/>
  <c r="AW129" i="7"/>
  <c r="AX129" i="7" s="1"/>
  <c r="AM129" i="7"/>
  <c r="AN129" i="7" s="1"/>
  <c r="AG129" i="7"/>
  <c r="AH129" i="7" s="1"/>
  <c r="W129" i="7"/>
  <c r="X129" i="7" s="1"/>
  <c r="BK138" i="7"/>
  <c r="BL138" i="7" s="1"/>
  <c r="BG138" i="7"/>
  <c r="BH138" i="7" s="1"/>
  <c r="BC138" i="7"/>
  <c r="BD138" i="7" s="1"/>
  <c r="AY138" i="7"/>
  <c r="AZ138" i="7" s="1"/>
  <c r="AU138" i="7"/>
  <c r="AV138" i="7" s="1"/>
  <c r="AQ138" i="7"/>
  <c r="AR138" i="7" s="1"/>
  <c r="AM138" i="7"/>
  <c r="AN138" i="7" s="1"/>
  <c r="AI138" i="7"/>
  <c r="AJ138" i="7" s="1"/>
  <c r="AE138" i="7"/>
  <c r="AF138" i="7" s="1"/>
  <c r="AA138" i="7"/>
  <c r="AB138" i="7" s="1"/>
  <c r="W138" i="7"/>
  <c r="X138" i="7" s="1"/>
  <c r="BE138" i="7"/>
  <c r="BF138" i="7" s="1"/>
  <c r="AO138" i="7"/>
  <c r="AP138" i="7" s="1"/>
  <c r="Y138" i="7"/>
  <c r="Z138" i="7" s="1"/>
  <c r="BI138" i="7"/>
  <c r="BJ138" i="7" s="1"/>
  <c r="AS138" i="7"/>
  <c r="AT138" i="7" s="1"/>
  <c r="AC138" i="7"/>
  <c r="AD138" i="7" s="1"/>
  <c r="BM138" i="7"/>
  <c r="BN138" i="7" s="1"/>
  <c r="AW138" i="7"/>
  <c r="AX138" i="7" s="1"/>
  <c r="AG138" i="7"/>
  <c r="AH138" i="7" s="1"/>
  <c r="BA138" i="7"/>
  <c r="BB138" i="7" s="1"/>
  <c r="AK138" i="7"/>
  <c r="AL138" i="7" s="1"/>
  <c r="AG126" i="7"/>
  <c r="AH126" i="7" s="1"/>
  <c r="AW126" i="7"/>
  <c r="AX126" i="7" s="1"/>
  <c r="BM126" i="7"/>
  <c r="BN126" i="7" s="1"/>
  <c r="AA127" i="7"/>
  <c r="AB127" i="7" s="1"/>
  <c r="AG127" i="7"/>
  <c r="AH127" i="7" s="1"/>
  <c r="AQ127" i="7"/>
  <c r="AR127" i="7" s="1"/>
  <c r="AW127" i="7"/>
  <c r="AX127" i="7" s="1"/>
  <c r="BG127" i="7"/>
  <c r="BH127" i="7" s="1"/>
  <c r="BM127" i="7"/>
  <c r="BN127" i="7" s="1"/>
  <c r="BM136" i="7"/>
  <c r="BN136" i="7" s="1"/>
  <c r="BI136" i="7"/>
  <c r="BJ136" i="7" s="1"/>
  <c r="BE136" i="7"/>
  <c r="BF136" i="7" s="1"/>
  <c r="BA136" i="7"/>
  <c r="BB136" i="7" s="1"/>
  <c r="AW136" i="7"/>
  <c r="AX136" i="7" s="1"/>
  <c r="AS136" i="7"/>
  <c r="AT136" i="7" s="1"/>
  <c r="AO136" i="7"/>
  <c r="AP136" i="7" s="1"/>
  <c r="AK136" i="7"/>
  <c r="AL136" i="7" s="1"/>
  <c r="AG136" i="7"/>
  <c r="AH136" i="7" s="1"/>
  <c r="AC136" i="7"/>
  <c r="AD136" i="7" s="1"/>
  <c r="Y136" i="7"/>
  <c r="Z136" i="7" s="1"/>
  <c r="AE136" i="7"/>
  <c r="AF136" i="7" s="1"/>
  <c r="AU136" i="7"/>
  <c r="AV136" i="7" s="1"/>
  <c r="BK136" i="7"/>
  <c r="BL136" i="7" s="1"/>
  <c r="AE139" i="7"/>
  <c r="AF139" i="7" s="1"/>
  <c r="AK139" i="7"/>
  <c r="AL139" i="7" s="1"/>
  <c r="AU139" i="7"/>
  <c r="AV139" i="7" s="1"/>
  <c r="BA139" i="7"/>
  <c r="BB139" i="7" s="1"/>
  <c r="AC141" i="7"/>
  <c r="AD141" i="7" s="1"/>
  <c r="AK141" i="7"/>
  <c r="AL141" i="7" s="1"/>
  <c r="AS141" i="7"/>
  <c r="AT141" i="7" s="1"/>
  <c r="BA141" i="7"/>
  <c r="BB141" i="7" s="1"/>
  <c r="BI141" i="7"/>
  <c r="BJ141" i="7" s="1"/>
  <c r="AA143" i="7"/>
  <c r="AB143" i="7" s="1"/>
  <c r="AI143" i="7"/>
  <c r="AJ143" i="7" s="1"/>
  <c r="AQ143" i="7"/>
  <c r="AR143" i="7" s="1"/>
  <c r="AY143" i="7"/>
  <c r="AZ143" i="7" s="1"/>
  <c r="BK144" i="7"/>
  <c r="BL144" i="7" s="1"/>
  <c r="BG144" i="7"/>
  <c r="BH144" i="7" s="1"/>
  <c r="BC144" i="7"/>
  <c r="BD144" i="7" s="1"/>
  <c r="AY144" i="7"/>
  <c r="AZ144" i="7" s="1"/>
  <c r="AU144" i="7"/>
  <c r="AV144" i="7" s="1"/>
  <c r="AQ144" i="7"/>
  <c r="AR144" i="7" s="1"/>
  <c r="AM144" i="7"/>
  <c r="AN144" i="7" s="1"/>
  <c r="AI144" i="7"/>
  <c r="AJ144" i="7" s="1"/>
  <c r="AE144" i="7"/>
  <c r="AF144" i="7" s="1"/>
  <c r="AA144" i="7"/>
  <c r="AB144" i="7" s="1"/>
  <c r="W144" i="7"/>
  <c r="X144" i="7" s="1"/>
  <c r="BM144" i="7"/>
  <c r="BN144" i="7" s="1"/>
  <c r="BI144" i="7"/>
  <c r="BJ144" i="7" s="1"/>
  <c r="BE144" i="7"/>
  <c r="BF144" i="7" s="1"/>
  <c r="BA144" i="7"/>
  <c r="BB144" i="7" s="1"/>
  <c r="AW144" i="7"/>
  <c r="AX144" i="7" s="1"/>
  <c r="AS144" i="7"/>
  <c r="AT144" i="7" s="1"/>
  <c r="AO144" i="7"/>
  <c r="AP144" i="7" s="1"/>
  <c r="AK144" i="7"/>
  <c r="AL144" i="7" s="1"/>
  <c r="AG144" i="7"/>
  <c r="AH144" i="7" s="1"/>
  <c r="AC144" i="7"/>
  <c r="AD144" i="7" s="1"/>
  <c r="Y144" i="7"/>
  <c r="Z144" i="7" s="1"/>
  <c r="Y145" i="7"/>
  <c r="Z145" i="7" s="1"/>
  <c r="AG145" i="7"/>
  <c r="AH145" i="7" s="1"/>
  <c r="AO145" i="7"/>
  <c r="AP145" i="7" s="1"/>
  <c r="AW145" i="7"/>
  <c r="AX145" i="7" s="1"/>
  <c r="BE145" i="7"/>
  <c r="BF145" i="7" s="1"/>
  <c r="BM145" i="7"/>
  <c r="BN145" i="7" s="1"/>
  <c r="W147" i="7"/>
  <c r="X147" i="7" s="1"/>
  <c r="AE147" i="7"/>
  <c r="AF147" i="7" s="1"/>
  <c r="AM147" i="7"/>
  <c r="AN147" i="7" s="1"/>
  <c r="AU147" i="7"/>
  <c r="AV147" i="7" s="1"/>
  <c r="BC147" i="7"/>
  <c r="BD147" i="7" s="1"/>
  <c r="BK147" i="7"/>
  <c r="BL147" i="7" s="1"/>
  <c r="AC149" i="7"/>
  <c r="AD149" i="7" s="1"/>
  <c r="AK149" i="7"/>
  <c r="AL149" i="7" s="1"/>
  <c r="AS149" i="7"/>
  <c r="AT149" i="7" s="1"/>
  <c r="BA149" i="7"/>
  <c r="BB149" i="7" s="1"/>
  <c r="BI149" i="7"/>
  <c r="BJ149" i="7" s="1"/>
  <c r="AA151" i="7"/>
  <c r="AB151" i="7" s="1"/>
  <c r="AI151" i="7"/>
  <c r="AJ151" i="7" s="1"/>
  <c r="AQ151" i="7"/>
  <c r="AR151" i="7" s="1"/>
  <c r="AY151" i="7"/>
  <c r="AZ151" i="7" s="1"/>
  <c r="BG151" i="7"/>
  <c r="BH151" i="7" s="1"/>
  <c r="BK152" i="7"/>
  <c r="BL152" i="7" s="1"/>
  <c r="BG152" i="7"/>
  <c r="BH152" i="7" s="1"/>
  <c r="BC152" i="7"/>
  <c r="BD152" i="7" s="1"/>
  <c r="AY152" i="7"/>
  <c r="AZ152" i="7" s="1"/>
  <c r="AU152" i="7"/>
  <c r="AV152" i="7" s="1"/>
  <c r="AQ152" i="7"/>
  <c r="AR152" i="7" s="1"/>
  <c r="AM152" i="7"/>
  <c r="AN152" i="7" s="1"/>
  <c r="AI152" i="7"/>
  <c r="AJ152" i="7" s="1"/>
  <c r="AE152" i="7"/>
  <c r="AF152" i="7" s="1"/>
  <c r="AA152" i="7"/>
  <c r="AB152" i="7" s="1"/>
  <c r="W152" i="7"/>
  <c r="X152" i="7" s="1"/>
  <c r="BM152" i="7"/>
  <c r="BN152" i="7" s="1"/>
  <c r="BI152" i="7"/>
  <c r="BJ152" i="7" s="1"/>
  <c r="BE152" i="7"/>
  <c r="BF152" i="7" s="1"/>
  <c r="BA152" i="7"/>
  <c r="BB152" i="7" s="1"/>
  <c r="AW152" i="7"/>
  <c r="AX152" i="7" s="1"/>
  <c r="AS152" i="7"/>
  <c r="AT152" i="7" s="1"/>
  <c r="AO152" i="7"/>
  <c r="AP152" i="7" s="1"/>
  <c r="AK152" i="7"/>
  <c r="AL152" i="7" s="1"/>
  <c r="AG152" i="7"/>
  <c r="AH152" i="7" s="1"/>
  <c r="AC152" i="7"/>
  <c r="AD152" i="7" s="1"/>
  <c r="Y152" i="7"/>
  <c r="Z152" i="7" s="1"/>
  <c r="Y153" i="7"/>
  <c r="Z153" i="7" s="1"/>
  <c r="AG153" i="7"/>
  <c r="AH153" i="7" s="1"/>
  <c r="AO153" i="7"/>
  <c r="AP153" i="7" s="1"/>
  <c r="AW153" i="7"/>
  <c r="AX153" i="7" s="1"/>
  <c r="BE153" i="7"/>
  <c r="BF153" i="7" s="1"/>
  <c r="BM153" i="7"/>
  <c r="BN153" i="7" s="1"/>
  <c r="W155" i="7"/>
  <c r="X155" i="7" s="1"/>
  <c r="AE155" i="7"/>
  <c r="AF155" i="7" s="1"/>
  <c r="AM155" i="7"/>
  <c r="AN155" i="7" s="1"/>
  <c r="AU155" i="7"/>
  <c r="AV155" i="7" s="1"/>
  <c r="BC155" i="7"/>
  <c r="BD155" i="7" s="1"/>
  <c r="BK155" i="7"/>
  <c r="BL155" i="7" s="1"/>
  <c r="AC157" i="7"/>
  <c r="AD157" i="7" s="1"/>
  <c r="AK157" i="7"/>
  <c r="AL157" i="7" s="1"/>
  <c r="AS157" i="7"/>
  <c r="AT157" i="7" s="1"/>
  <c r="BA157" i="7"/>
  <c r="BB157" i="7" s="1"/>
  <c r="BI157" i="7"/>
  <c r="BJ157" i="7" s="1"/>
  <c r="AA159" i="7"/>
  <c r="AB159" i="7" s="1"/>
  <c r="AI159" i="7"/>
  <c r="AJ159" i="7" s="1"/>
  <c r="AQ159" i="7"/>
  <c r="AR159" i="7" s="1"/>
  <c r="AY159" i="7"/>
  <c r="AZ159" i="7" s="1"/>
  <c r="BG159" i="7"/>
  <c r="BH159" i="7" s="1"/>
  <c r="BK160" i="7"/>
  <c r="BL160" i="7" s="1"/>
  <c r="BG160" i="7"/>
  <c r="BH160" i="7" s="1"/>
  <c r="BC160" i="7"/>
  <c r="BD160" i="7" s="1"/>
  <c r="AY160" i="7"/>
  <c r="AZ160" i="7" s="1"/>
  <c r="AU160" i="7"/>
  <c r="AV160" i="7" s="1"/>
  <c r="AQ160" i="7"/>
  <c r="AR160" i="7" s="1"/>
  <c r="AM160" i="7"/>
  <c r="AN160" i="7" s="1"/>
  <c r="AI160" i="7"/>
  <c r="AJ160" i="7" s="1"/>
  <c r="AE160" i="7"/>
  <c r="AF160" i="7" s="1"/>
  <c r="AA160" i="7"/>
  <c r="AB160" i="7" s="1"/>
  <c r="W160" i="7"/>
  <c r="X160" i="7" s="1"/>
  <c r="BM160" i="7"/>
  <c r="BN160" i="7" s="1"/>
  <c r="BI160" i="7"/>
  <c r="BJ160" i="7" s="1"/>
  <c r="BE160" i="7"/>
  <c r="BF160" i="7" s="1"/>
  <c r="BA160" i="7"/>
  <c r="BB160" i="7" s="1"/>
  <c r="AW160" i="7"/>
  <c r="AX160" i="7" s="1"/>
  <c r="AS160" i="7"/>
  <c r="AT160" i="7" s="1"/>
  <c r="AO160" i="7"/>
  <c r="AP160" i="7" s="1"/>
  <c r="AK160" i="7"/>
  <c r="AL160" i="7" s="1"/>
  <c r="AG160" i="7"/>
  <c r="AH160" i="7" s="1"/>
  <c r="AC160" i="7"/>
  <c r="AD160" i="7" s="1"/>
  <c r="Y160" i="7"/>
  <c r="Z160" i="7" s="1"/>
  <c r="Y161" i="7"/>
  <c r="Z161" i="7" s="1"/>
  <c r="AG161" i="7"/>
  <c r="AH161" i="7" s="1"/>
  <c r="AO161" i="7"/>
  <c r="AP161" i="7" s="1"/>
  <c r="AW161" i="7"/>
  <c r="AX161" i="7" s="1"/>
  <c r="BE161" i="7"/>
  <c r="BF161" i="7" s="1"/>
  <c r="BM161" i="7"/>
  <c r="BN161" i="7" s="1"/>
  <c r="W163" i="7"/>
  <c r="X163" i="7" s="1"/>
  <c r="AE163" i="7"/>
  <c r="AF163" i="7" s="1"/>
  <c r="AM163" i="7"/>
  <c r="AN163" i="7" s="1"/>
  <c r="AU163" i="7"/>
  <c r="AV163" i="7" s="1"/>
  <c r="BC163" i="7"/>
  <c r="BD163" i="7" s="1"/>
  <c r="BK163" i="7"/>
  <c r="BL163" i="7" s="1"/>
  <c r="AC165" i="7"/>
  <c r="AD165" i="7" s="1"/>
  <c r="AK165" i="7"/>
  <c r="AL165" i="7" s="1"/>
  <c r="AS165" i="7"/>
  <c r="AT165" i="7" s="1"/>
  <c r="BA165" i="7"/>
  <c r="BB165" i="7" s="1"/>
  <c r="BI165" i="7"/>
  <c r="BJ165" i="7" s="1"/>
  <c r="AA167" i="7"/>
  <c r="AB167" i="7" s="1"/>
  <c r="AI167" i="7"/>
  <c r="AJ167" i="7" s="1"/>
  <c r="AQ167" i="7"/>
  <c r="AR167" i="7" s="1"/>
  <c r="AY167" i="7"/>
  <c r="AZ167" i="7" s="1"/>
  <c r="BG167" i="7"/>
  <c r="BH167" i="7" s="1"/>
  <c r="BK168" i="7"/>
  <c r="BL168" i="7" s="1"/>
  <c r="BG168" i="7"/>
  <c r="BH168" i="7" s="1"/>
  <c r="BC168" i="7"/>
  <c r="BD168" i="7" s="1"/>
  <c r="AY168" i="7"/>
  <c r="AZ168" i="7" s="1"/>
  <c r="AU168" i="7"/>
  <c r="AV168" i="7" s="1"/>
  <c r="AQ168" i="7"/>
  <c r="AR168" i="7" s="1"/>
  <c r="AM168" i="7"/>
  <c r="AN168" i="7" s="1"/>
  <c r="AI168" i="7"/>
  <c r="AJ168" i="7" s="1"/>
  <c r="AE168" i="7"/>
  <c r="AF168" i="7" s="1"/>
  <c r="AA168" i="7"/>
  <c r="AB168" i="7" s="1"/>
  <c r="W168" i="7"/>
  <c r="X168" i="7" s="1"/>
  <c r="BM168" i="7"/>
  <c r="BN168" i="7" s="1"/>
  <c r="BI168" i="7"/>
  <c r="BJ168" i="7" s="1"/>
  <c r="BE168" i="7"/>
  <c r="BF168" i="7" s="1"/>
  <c r="BA168" i="7"/>
  <c r="BB168" i="7" s="1"/>
  <c r="AW168" i="7"/>
  <c r="AX168" i="7" s="1"/>
  <c r="AS168" i="7"/>
  <c r="AT168" i="7" s="1"/>
  <c r="AO168" i="7"/>
  <c r="AP168" i="7" s="1"/>
  <c r="AK168" i="7"/>
  <c r="AL168" i="7" s="1"/>
  <c r="AG168" i="7"/>
  <c r="AH168" i="7" s="1"/>
  <c r="AC168" i="7"/>
  <c r="AD168" i="7" s="1"/>
  <c r="Y168" i="7"/>
  <c r="Z168" i="7" s="1"/>
  <c r="Y169" i="7"/>
  <c r="Z169" i="7" s="1"/>
  <c r="AG169" i="7"/>
  <c r="AH169" i="7" s="1"/>
  <c r="AO169" i="7"/>
  <c r="AP169" i="7" s="1"/>
  <c r="AW169" i="7"/>
  <c r="AX169" i="7" s="1"/>
  <c r="BE169" i="7"/>
  <c r="BF169" i="7" s="1"/>
  <c r="BM169" i="7"/>
  <c r="BN169" i="7" s="1"/>
  <c r="W171" i="7"/>
  <c r="X171" i="7" s="1"/>
  <c r="AE171" i="7"/>
  <c r="AF171" i="7" s="1"/>
  <c r="AM171" i="7"/>
  <c r="AN171" i="7" s="1"/>
  <c r="AU171" i="7"/>
  <c r="AV171" i="7" s="1"/>
  <c r="BC171" i="7"/>
  <c r="BD171" i="7" s="1"/>
  <c r="BK171" i="7"/>
  <c r="BL171" i="7" s="1"/>
  <c r="AC173" i="7"/>
  <c r="AD173" i="7" s="1"/>
  <c r="AK173" i="7"/>
  <c r="AL173" i="7" s="1"/>
  <c r="AS173" i="7"/>
  <c r="AT173" i="7" s="1"/>
  <c r="BA173" i="7"/>
  <c r="BB173" i="7" s="1"/>
  <c r="BI173" i="7"/>
  <c r="BJ173" i="7" s="1"/>
  <c r="AA175" i="7"/>
  <c r="AB175" i="7" s="1"/>
  <c r="AI175" i="7"/>
  <c r="AJ175" i="7" s="1"/>
  <c r="AQ175" i="7"/>
  <c r="AR175" i="7" s="1"/>
  <c r="AY175" i="7"/>
  <c r="AZ175" i="7" s="1"/>
  <c r="BG175" i="7"/>
  <c r="BH175" i="7" s="1"/>
  <c r="BK176" i="7"/>
  <c r="BL176" i="7" s="1"/>
  <c r="BG176" i="7"/>
  <c r="BH176" i="7" s="1"/>
  <c r="BC176" i="7"/>
  <c r="BD176" i="7" s="1"/>
  <c r="AY176" i="7"/>
  <c r="AZ176" i="7" s="1"/>
  <c r="AU176" i="7"/>
  <c r="AV176" i="7" s="1"/>
  <c r="AQ176" i="7"/>
  <c r="AR176" i="7" s="1"/>
  <c r="AM176" i="7"/>
  <c r="AN176" i="7" s="1"/>
  <c r="AI176" i="7"/>
  <c r="AJ176" i="7" s="1"/>
  <c r="AE176" i="7"/>
  <c r="AF176" i="7" s="1"/>
  <c r="AA176" i="7"/>
  <c r="AB176" i="7" s="1"/>
  <c r="W176" i="7"/>
  <c r="X176" i="7" s="1"/>
  <c r="BM176" i="7"/>
  <c r="BN176" i="7" s="1"/>
  <c r="BI176" i="7"/>
  <c r="BJ176" i="7" s="1"/>
  <c r="BE176" i="7"/>
  <c r="BF176" i="7" s="1"/>
  <c r="BA176" i="7"/>
  <c r="BB176" i="7" s="1"/>
  <c r="AW176" i="7"/>
  <c r="AX176" i="7" s="1"/>
  <c r="AS176" i="7"/>
  <c r="AT176" i="7" s="1"/>
  <c r="AO176" i="7"/>
  <c r="AP176" i="7" s="1"/>
  <c r="AK176" i="7"/>
  <c r="AL176" i="7" s="1"/>
  <c r="AG176" i="7"/>
  <c r="AH176" i="7" s="1"/>
  <c r="AC176" i="7"/>
  <c r="AD176" i="7" s="1"/>
  <c r="Y176" i="7"/>
  <c r="Z176" i="7" s="1"/>
  <c r="Y177" i="7"/>
  <c r="Z177" i="7" s="1"/>
  <c r="AG177" i="7"/>
  <c r="AH177" i="7" s="1"/>
  <c r="AO177" i="7"/>
  <c r="AP177" i="7" s="1"/>
  <c r="AW177" i="7"/>
  <c r="AX177" i="7" s="1"/>
  <c r="BE177" i="7"/>
  <c r="BF177" i="7" s="1"/>
  <c r="BM177" i="7"/>
  <c r="BN177" i="7" s="1"/>
  <c r="W179" i="7"/>
  <c r="X179" i="7" s="1"/>
  <c r="AE179" i="7"/>
  <c r="AF179" i="7" s="1"/>
  <c r="AM179" i="7"/>
  <c r="AN179" i="7" s="1"/>
  <c r="AU179" i="7"/>
  <c r="AV179" i="7" s="1"/>
  <c r="BC179" i="7"/>
  <c r="BD179" i="7" s="1"/>
  <c r="BK179" i="7"/>
  <c r="BL179" i="7" s="1"/>
  <c r="AC181" i="7"/>
  <c r="AD181" i="7" s="1"/>
  <c r="AK181" i="7"/>
  <c r="AL181" i="7" s="1"/>
  <c r="AS181" i="7"/>
  <c r="AT181" i="7" s="1"/>
  <c r="BA181" i="7"/>
  <c r="BB181" i="7" s="1"/>
  <c r="BI181" i="7"/>
  <c r="BJ181" i="7" s="1"/>
  <c r="AA183" i="7"/>
  <c r="AB183" i="7" s="1"/>
  <c r="AI183" i="7"/>
  <c r="AJ183" i="7" s="1"/>
  <c r="AQ183" i="7"/>
  <c r="AR183" i="7" s="1"/>
  <c r="AY183" i="7"/>
  <c r="AZ183" i="7" s="1"/>
  <c r="BG183" i="7"/>
  <c r="BH183" i="7" s="1"/>
  <c r="BK184" i="7"/>
  <c r="BL184" i="7" s="1"/>
  <c r="BG184" i="7"/>
  <c r="BH184" i="7" s="1"/>
  <c r="BC184" i="7"/>
  <c r="BD184" i="7" s="1"/>
  <c r="AY184" i="7"/>
  <c r="AZ184" i="7" s="1"/>
  <c r="AU184" i="7"/>
  <c r="AV184" i="7" s="1"/>
  <c r="AQ184" i="7"/>
  <c r="AR184" i="7" s="1"/>
  <c r="AM184" i="7"/>
  <c r="AN184" i="7" s="1"/>
  <c r="AI184" i="7"/>
  <c r="AJ184" i="7" s="1"/>
  <c r="AE184" i="7"/>
  <c r="AF184" i="7" s="1"/>
  <c r="AA184" i="7"/>
  <c r="AB184" i="7" s="1"/>
  <c r="W184" i="7"/>
  <c r="X184" i="7" s="1"/>
  <c r="BM184" i="7"/>
  <c r="BN184" i="7" s="1"/>
  <c r="BI184" i="7"/>
  <c r="BJ184" i="7" s="1"/>
  <c r="BE184" i="7"/>
  <c r="BF184" i="7" s="1"/>
  <c r="BA184" i="7"/>
  <c r="BB184" i="7" s="1"/>
  <c r="AW184" i="7"/>
  <c r="AX184" i="7" s="1"/>
  <c r="AS184" i="7"/>
  <c r="AT184" i="7" s="1"/>
  <c r="AO184" i="7"/>
  <c r="AP184" i="7" s="1"/>
  <c r="AK184" i="7"/>
  <c r="AL184" i="7" s="1"/>
  <c r="AG184" i="7"/>
  <c r="AH184" i="7" s="1"/>
  <c r="AC184" i="7"/>
  <c r="AD184" i="7" s="1"/>
  <c r="Y184" i="7"/>
  <c r="Z184" i="7" s="1"/>
  <c r="Y185" i="7"/>
  <c r="Z185" i="7" s="1"/>
  <c r="AG185" i="7"/>
  <c r="AH185" i="7" s="1"/>
  <c r="AO185" i="7"/>
  <c r="AP185" i="7" s="1"/>
  <c r="AW185" i="7"/>
  <c r="AX185" i="7" s="1"/>
  <c r="BE185" i="7"/>
  <c r="BF185" i="7" s="1"/>
  <c r="BM185" i="7"/>
  <c r="BN185" i="7" s="1"/>
  <c r="W187" i="7"/>
  <c r="X187" i="7" s="1"/>
  <c r="AE187" i="7"/>
  <c r="AF187" i="7" s="1"/>
  <c r="AM187" i="7"/>
  <c r="AN187" i="7" s="1"/>
  <c r="AU187" i="7"/>
  <c r="AV187" i="7" s="1"/>
  <c r="BC187" i="7"/>
  <c r="BD187" i="7" s="1"/>
  <c r="BK187" i="7"/>
  <c r="BL187" i="7" s="1"/>
  <c r="AC189" i="7"/>
  <c r="AD189" i="7" s="1"/>
  <c r="AK189" i="7"/>
  <c r="AL189" i="7" s="1"/>
  <c r="AS189" i="7"/>
  <c r="AT189" i="7" s="1"/>
  <c r="BA189" i="7"/>
  <c r="BB189" i="7" s="1"/>
  <c r="BI189" i="7"/>
  <c r="BJ189" i="7" s="1"/>
  <c r="AA191" i="7"/>
  <c r="AB191" i="7" s="1"/>
  <c r="AI191" i="7"/>
  <c r="AJ191" i="7" s="1"/>
  <c r="AQ191" i="7"/>
  <c r="AR191" i="7" s="1"/>
  <c r="AY191" i="7"/>
  <c r="AZ191" i="7" s="1"/>
  <c r="BG191" i="7"/>
  <c r="BH191" i="7" s="1"/>
  <c r="BK192" i="7"/>
  <c r="BL192" i="7" s="1"/>
  <c r="BG192" i="7"/>
  <c r="BH192" i="7" s="1"/>
  <c r="BC192" i="7"/>
  <c r="BD192" i="7" s="1"/>
  <c r="AY192" i="7"/>
  <c r="AZ192" i="7" s="1"/>
  <c r="AU192" i="7"/>
  <c r="AV192" i="7" s="1"/>
  <c r="AQ192" i="7"/>
  <c r="AR192" i="7" s="1"/>
  <c r="AM192" i="7"/>
  <c r="AN192" i="7" s="1"/>
  <c r="AI192" i="7"/>
  <c r="AJ192" i="7" s="1"/>
  <c r="AE192" i="7"/>
  <c r="AF192" i="7" s="1"/>
  <c r="AA192" i="7"/>
  <c r="AB192" i="7" s="1"/>
  <c r="W192" i="7"/>
  <c r="X192" i="7" s="1"/>
  <c r="BM192" i="7"/>
  <c r="BN192" i="7" s="1"/>
  <c r="BI192" i="7"/>
  <c r="BJ192" i="7" s="1"/>
  <c r="BE192" i="7"/>
  <c r="BF192" i="7" s="1"/>
  <c r="BA192" i="7"/>
  <c r="BB192" i="7" s="1"/>
  <c r="AW192" i="7"/>
  <c r="AX192" i="7" s="1"/>
  <c r="AS192" i="7"/>
  <c r="AT192" i="7" s="1"/>
  <c r="AO192" i="7"/>
  <c r="AP192" i="7" s="1"/>
  <c r="AK192" i="7"/>
  <c r="AL192" i="7" s="1"/>
  <c r="AG192" i="7"/>
  <c r="AH192" i="7" s="1"/>
  <c r="AC192" i="7"/>
  <c r="AD192" i="7" s="1"/>
  <c r="Y192" i="7"/>
  <c r="Z192" i="7" s="1"/>
  <c r="Y193" i="7"/>
  <c r="Z193" i="7" s="1"/>
  <c r="AG193" i="7"/>
  <c r="AH193" i="7" s="1"/>
  <c r="AO193" i="7"/>
  <c r="AP193" i="7" s="1"/>
  <c r="AW193" i="7"/>
  <c r="AX193" i="7" s="1"/>
  <c r="BE193" i="7"/>
  <c r="BF193" i="7" s="1"/>
  <c r="BM193" i="7"/>
  <c r="BN193" i="7" s="1"/>
  <c r="W195" i="7"/>
  <c r="X195" i="7" s="1"/>
  <c r="AE195" i="7"/>
  <c r="AF195" i="7" s="1"/>
  <c r="AM195" i="7"/>
  <c r="AN195" i="7" s="1"/>
  <c r="AU195" i="7"/>
  <c r="AV195" i="7" s="1"/>
  <c r="BC195" i="7"/>
  <c r="BD195" i="7" s="1"/>
  <c r="BK195" i="7"/>
  <c r="BL195" i="7" s="1"/>
  <c r="AC197" i="7"/>
  <c r="AD197" i="7" s="1"/>
  <c r="AK197" i="7"/>
  <c r="AL197" i="7" s="1"/>
  <c r="AS197" i="7"/>
  <c r="AT197" i="7" s="1"/>
  <c r="BA197" i="7"/>
  <c r="BB197" i="7" s="1"/>
  <c r="BI197" i="7"/>
  <c r="BJ197" i="7" s="1"/>
  <c r="AA199" i="7"/>
  <c r="AB199" i="7" s="1"/>
  <c r="AI199" i="7"/>
  <c r="AJ199" i="7" s="1"/>
  <c r="AQ199" i="7"/>
  <c r="AR199" i="7" s="1"/>
  <c r="AY199" i="7"/>
  <c r="AZ199" i="7" s="1"/>
  <c r="BG199" i="7"/>
  <c r="BH199" i="7" s="1"/>
  <c r="BK200" i="7"/>
  <c r="BL200" i="7" s="1"/>
  <c r="BG200" i="7"/>
  <c r="BH200" i="7" s="1"/>
  <c r="BC200" i="7"/>
  <c r="BD200" i="7" s="1"/>
  <c r="AY200" i="7"/>
  <c r="AZ200" i="7" s="1"/>
  <c r="AU200" i="7"/>
  <c r="AV200" i="7" s="1"/>
  <c r="AQ200" i="7"/>
  <c r="AR200" i="7" s="1"/>
  <c r="AM200" i="7"/>
  <c r="AN200" i="7" s="1"/>
  <c r="AI200" i="7"/>
  <c r="AJ200" i="7" s="1"/>
  <c r="AE200" i="7"/>
  <c r="AF200" i="7" s="1"/>
  <c r="AA200" i="7"/>
  <c r="AB200" i="7" s="1"/>
  <c r="W200" i="7"/>
  <c r="X200" i="7" s="1"/>
  <c r="BM200" i="7"/>
  <c r="BN200" i="7" s="1"/>
  <c r="BI200" i="7"/>
  <c r="BJ200" i="7" s="1"/>
  <c r="BE200" i="7"/>
  <c r="BF200" i="7" s="1"/>
  <c r="BA200" i="7"/>
  <c r="BB200" i="7" s="1"/>
  <c r="AW200" i="7"/>
  <c r="AX200" i="7" s="1"/>
  <c r="AS200" i="7"/>
  <c r="AT200" i="7" s="1"/>
  <c r="AO200" i="7"/>
  <c r="AP200" i="7" s="1"/>
  <c r="AK200" i="7"/>
  <c r="AL200" i="7" s="1"/>
  <c r="AG200" i="7"/>
  <c r="AH200" i="7" s="1"/>
  <c r="AC200" i="7"/>
  <c r="AD200" i="7" s="1"/>
  <c r="Y200" i="7"/>
  <c r="Z200" i="7" s="1"/>
  <c r="Y201" i="7"/>
  <c r="Z201" i="7" s="1"/>
  <c r="AG201" i="7"/>
  <c r="AH201" i="7" s="1"/>
  <c r="AO201" i="7"/>
  <c r="AP201" i="7" s="1"/>
  <c r="AW201" i="7"/>
  <c r="AX201" i="7" s="1"/>
  <c r="BE201" i="7"/>
  <c r="BF201" i="7" s="1"/>
  <c r="BM201" i="7"/>
  <c r="BN201" i="7" s="1"/>
  <c r="W203" i="7"/>
  <c r="X203" i="7" s="1"/>
  <c r="AE203" i="7"/>
  <c r="AF203" i="7" s="1"/>
  <c r="AM203" i="7"/>
  <c r="AN203" i="7" s="1"/>
  <c r="AU203" i="7"/>
  <c r="AV203" i="7" s="1"/>
  <c r="BC203" i="7"/>
  <c r="BD203" i="7" s="1"/>
  <c r="BK203" i="7"/>
  <c r="BL203" i="7" s="1"/>
  <c r="AC205" i="7"/>
  <c r="AD205" i="7" s="1"/>
  <c r="AK205" i="7"/>
  <c r="AL205" i="7" s="1"/>
  <c r="AS205" i="7"/>
  <c r="AT205" i="7" s="1"/>
  <c r="BA205" i="7"/>
  <c r="BB205" i="7" s="1"/>
  <c r="BI205" i="7"/>
  <c r="BJ205" i="7" s="1"/>
  <c r="AA207" i="7"/>
  <c r="AB207" i="7" s="1"/>
  <c r="AI207" i="7"/>
  <c r="AJ207" i="7" s="1"/>
  <c r="AQ207" i="7"/>
  <c r="AR207" i="7" s="1"/>
  <c r="AY207" i="7"/>
  <c r="AZ207" i="7" s="1"/>
  <c r="BG207" i="7"/>
  <c r="BH207" i="7" s="1"/>
  <c r="BK208" i="7"/>
  <c r="BL208" i="7" s="1"/>
  <c r="BG208" i="7"/>
  <c r="BH208" i="7" s="1"/>
  <c r="BC208" i="7"/>
  <c r="BD208" i="7" s="1"/>
  <c r="AY208" i="7"/>
  <c r="AZ208" i="7" s="1"/>
  <c r="AU208" i="7"/>
  <c r="AV208" i="7" s="1"/>
  <c r="AQ208" i="7"/>
  <c r="AR208" i="7" s="1"/>
  <c r="AM208" i="7"/>
  <c r="AN208" i="7" s="1"/>
  <c r="AI208" i="7"/>
  <c r="AJ208" i="7" s="1"/>
  <c r="AE208" i="7"/>
  <c r="AF208" i="7" s="1"/>
  <c r="AA208" i="7"/>
  <c r="AB208" i="7" s="1"/>
  <c r="W208" i="7"/>
  <c r="X208" i="7" s="1"/>
  <c r="BM208" i="7"/>
  <c r="BN208" i="7" s="1"/>
  <c r="BI208" i="7"/>
  <c r="BJ208" i="7" s="1"/>
  <c r="BE208" i="7"/>
  <c r="BF208" i="7" s="1"/>
  <c r="BA208" i="7"/>
  <c r="BB208" i="7" s="1"/>
  <c r="AW208" i="7"/>
  <c r="AX208" i="7" s="1"/>
  <c r="AS208" i="7"/>
  <c r="AT208" i="7" s="1"/>
  <c r="AO208" i="7"/>
  <c r="AP208" i="7" s="1"/>
  <c r="AK208" i="7"/>
  <c r="AL208" i="7" s="1"/>
  <c r="AG208" i="7"/>
  <c r="AH208" i="7" s="1"/>
  <c r="AC208" i="7"/>
  <c r="AD208" i="7" s="1"/>
  <c r="Y208" i="7"/>
  <c r="Z208" i="7" s="1"/>
  <c r="Y209" i="7"/>
  <c r="Z209" i="7" s="1"/>
  <c r="AG209" i="7"/>
  <c r="AH209" i="7" s="1"/>
  <c r="AO209" i="7"/>
  <c r="AP209" i="7" s="1"/>
  <c r="AW209" i="7"/>
  <c r="AX209" i="7" s="1"/>
  <c r="BE209" i="7"/>
  <c r="BF209" i="7" s="1"/>
  <c r="BM209" i="7"/>
  <c r="BN209" i="7" s="1"/>
  <c r="W211" i="7"/>
  <c r="X211" i="7" s="1"/>
  <c r="AE211" i="7"/>
  <c r="AF211" i="7" s="1"/>
  <c r="AM211" i="7"/>
  <c r="AN211" i="7" s="1"/>
  <c r="AU211" i="7"/>
  <c r="AV211" i="7" s="1"/>
  <c r="BC211" i="7"/>
  <c r="BD211" i="7" s="1"/>
  <c r="BK211" i="7"/>
  <c r="BL211" i="7" s="1"/>
  <c r="AC213" i="7"/>
  <c r="AD213" i="7" s="1"/>
  <c r="AK213" i="7"/>
  <c r="AL213" i="7" s="1"/>
  <c r="AS213" i="7"/>
  <c r="AT213" i="7" s="1"/>
  <c r="BA213" i="7"/>
  <c r="BB213" i="7" s="1"/>
  <c r="BI213" i="7"/>
  <c r="BJ213" i="7" s="1"/>
  <c r="AA215" i="7"/>
  <c r="AB215" i="7" s="1"/>
  <c r="AI215" i="7"/>
  <c r="AJ215" i="7" s="1"/>
  <c r="AQ215" i="7"/>
  <c r="AR215" i="7" s="1"/>
  <c r="AY215" i="7"/>
  <c r="AZ215" i="7" s="1"/>
  <c r="BG215" i="7"/>
  <c r="BH215" i="7" s="1"/>
  <c r="BK216" i="7"/>
  <c r="BL216" i="7" s="1"/>
  <c r="BG216" i="7"/>
  <c r="BH216" i="7" s="1"/>
  <c r="BC216" i="7"/>
  <c r="BD216" i="7" s="1"/>
  <c r="AY216" i="7"/>
  <c r="AZ216" i="7" s="1"/>
  <c r="AU216" i="7"/>
  <c r="AV216" i="7" s="1"/>
  <c r="AQ216" i="7"/>
  <c r="AR216" i="7" s="1"/>
  <c r="AM216" i="7"/>
  <c r="AN216" i="7" s="1"/>
  <c r="AI216" i="7"/>
  <c r="AJ216" i="7" s="1"/>
  <c r="AE216" i="7"/>
  <c r="AF216" i="7" s="1"/>
  <c r="AA216" i="7"/>
  <c r="AB216" i="7" s="1"/>
  <c r="W216" i="7"/>
  <c r="X216" i="7" s="1"/>
  <c r="BM216" i="7"/>
  <c r="BN216" i="7" s="1"/>
  <c r="BI216" i="7"/>
  <c r="BJ216" i="7" s="1"/>
  <c r="BE216" i="7"/>
  <c r="BF216" i="7" s="1"/>
  <c r="BA216" i="7"/>
  <c r="BB216" i="7" s="1"/>
  <c r="AW216" i="7"/>
  <c r="AX216" i="7" s="1"/>
  <c r="AS216" i="7"/>
  <c r="AT216" i="7" s="1"/>
  <c r="AO216" i="7"/>
  <c r="AP216" i="7" s="1"/>
  <c r="AK216" i="7"/>
  <c r="AL216" i="7" s="1"/>
  <c r="AG216" i="7"/>
  <c r="AH216" i="7" s="1"/>
  <c r="AC216" i="7"/>
  <c r="AD216" i="7" s="1"/>
  <c r="Y216" i="7"/>
  <c r="Z216" i="7" s="1"/>
  <c r="Y217" i="7"/>
  <c r="Z217" i="7" s="1"/>
  <c r="AG217" i="7"/>
  <c r="AH217" i="7" s="1"/>
  <c r="AO217" i="7"/>
  <c r="AP217" i="7" s="1"/>
  <c r="AW217" i="7"/>
  <c r="AX217" i="7" s="1"/>
  <c r="BE217" i="7"/>
  <c r="BF217" i="7" s="1"/>
  <c r="BM217" i="7"/>
  <c r="BN217" i="7" s="1"/>
  <c r="W219" i="7"/>
  <c r="X219" i="7" s="1"/>
  <c r="AE219" i="7"/>
  <c r="AF219" i="7" s="1"/>
  <c r="AM219" i="7"/>
  <c r="AN219" i="7" s="1"/>
  <c r="AU219" i="7"/>
  <c r="AV219" i="7" s="1"/>
  <c r="BC219" i="7"/>
  <c r="BD219" i="7" s="1"/>
  <c r="BK219" i="7"/>
  <c r="BL219" i="7" s="1"/>
  <c r="AC221" i="7"/>
  <c r="AD221" i="7" s="1"/>
  <c r="AK221" i="7"/>
  <c r="AL221" i="7" s="1"/>
  <c r="AS221" i="7"/>
  <c r="AT221" i="7" s="1"/>
  <c r="BA221" i="7"/>
  <c r="BB221" i="7" s="1"/>
  <c r="BI221" i="7"/>
  <c r="BJ221" i="7" s="1"/>
  <c r="AA223" i="7"/>
  <c r="AB223" i="7" s="1"/>
  <c r="AI223" i="7"/>
  <c r="AJ223" i="7" s="1"/>
  <c r="AQ223" i="7"/>
  <c r="AR223" i="7" s="1"/>
  <c r="AY223" i="7"/>
  <c r="AZ223" i="7" s="1"/>
  <c r="BG223" i="7"/>
  <c r="BH223" i="7" s="1"/>
  <c r="BK224" i="7"/>
  <c r="BL224" i="7" s="1"/>
  <c r="BG224" i="7"/>
  <c r="BH224" i="7" s="1"/>
  <c r="BC224" i="7"/>
  <c r="BD224" i="7" s="1"/>
  <c r="AY224" i="7"/>
  <c r="AZ224" i="7" s="1"/>
  <c r="AU224" i="7"/>
  <c r="AV224" i="7" s="1"/>
  <c r="AQ224" i="7"/>
  <c r="AR224" i="7" s="1"/>
  <c r="AM224" i="7"/>
  <c r="AN224" i="7" s="1"/>
  <c r="AI224" i="7"/>
  <c r="AJ224" i="7" s="1"/>
  <c r="AE224" i="7"/>
  <c r="AF224" i="7" s="1"/>
  <c r="AA224" i="7"/>
  <c r="AB224" i="7" s="1"/>
  <c r="W224" i="7"/>
  <c r="X224" i="7" s="1"/>
  <c r="BM224" i="7"/>
  <c r="BN224" i="7" s="1"/>
  <c r="BI224" i="7"/>
  <c r="BJ224" i="7" s="1"/>
  <c r="BE224" i="7"/>
  <c r="BF224" i="7" s="1"/>
  <c r="BA224" i="7"/>
  <c r="BB224" i="7" s="1"/>
  <c r="AW224" i="7"/>
  <c r="AX224" i="7" s="1"/>
  <c r="AS224" i="7"/>
  <c r="AT224" i="7" s="1"/>
  <c r="AO224" i="7"/>
  <c r="AP224" i="7" s="1"/>
  <c r="AK224" i="7"/>
  <c r="AL224" i="7" s="1"/>
  <c r="AG224" i="7"/>
  <c r="AH224" i="7" s="1"/>
  <c r="AC224" i="7"/>
  <c r="AD224" i="7" s="1"/>
  <c r="Y224" i="7"/>
  <c r="Z224" i="7" s="1"/>
  <c r="Y225" i="7"/>
  <c r="Z225" i="7" s="1"/>
  <c r="AG225" i="7"/>
  <c r="AH225" i="7" s="1"/>
  <c r="AO225" i="7"/>
  <c r="AP225" i="7" s="1"/>
  <c r="AW225" i="7"/>
  <c r="AX225" i="7" s="1"/>
  <c r="BE225" i="7"/>
  <c r="BF225" i="7" s="1"/>
  <c r="BM225" i="7"/>
  <c r="BN225" i="7" s="1"/>
  <c r="W227" i="7"/>
  <c r="X227" i="7" s="1"/>
  <c r="AE227" i="7"/>
  <c r="AF227" i="7" s="1"/>
  <c r="AM227" i="7"/>
  <c r="AN227" i="7" s="1"/>
  <c r="AU227" i="7"/>
  <c r="AV227" i="7" s="1"/>
  <c r="BC227" i="7"/>
  <c r="BD227" i="7" s="1"/>
  <c r="BK227" i="7"/>
  <c r="BL227" i="7" s="1"/>
  <c r="AC229" i="7"/>
  <c r="AD229" i="7" s="1"/>
  <c r="AK229" i="7"/>
  <c r="AL229" i="7" s="1"/>
  <c r="AS229" i="7"/>
  <c r="AT229" i="7" s="1"/>
  <c r="BA229" i="7"/>
  <c r="BB229" i="7" s="1"/>
  <c r="BI229" i="7"/>
  <c r="BJ229" i="7" s="1"/>
  <c r="AA231" i="7"/>
  <c r="AB231" i="7" s="1"/>
  <c r="AI231" i="7"/>
  <c r="AJ231" i="7" s="1"/>
  <c r="AQ231" i="7"/>
  <c r="AR231" i="7" s="1"/>
  <c r="AY231" i="7"/>
  <c r="AZ231" i="7" s="1"/>
  <c r="BG231" i="7"/>
  <c r="BH231" i="7" s="1"/>
  <c r="BK232" i="7"/>
  <c r="BL232" i="7" s="1"/>
  <c r="BG232" i="7"/>
  <c r="BH232" i="7" s="1"/>
  <c r="BC232" i="7"/>
  <c r="BD232" i="7" s="1"/>
  <c r="AY232" i="7"/>
  <c r="AZ232" i="7" s="1"/>
  <c r="AU232" i="7"/>
  <c r="AV232" i="7" s="1"/>
  <c r="AQ232" i="7"/>
  <c r="AR232" i="7" s="1"/>
  <c r="AM232" i="7"/>
  <c r="AN232" i="7" s="1"/>
  <c r="AI232" i="7"/>
  <c r="AJ232" i="7" s="1"/>
  <c r="AE232" i="7"/>
  <c r="AF232" i="7" s="1"/>
  <c r="AA232" i="7"/>
  <c r="AB232" i="7" s="1"/>
  <c r="W232" i="7"/>
  <c r="X232" i="7" s="1"/>
  <c r="BM232" i="7"/>
  <c r="BN232" i="7" s="1"/>
  <c r="BI232" i="7"/>
  <c r="BJ232" i="7" s="1"/>
  <c r="BE232" i="7"/>
  <c r="BF232" i="7" s="1"/>
  <c r="BA232" i="7"/>
  <c r="BB232" i="7" s="1"/>
  <c r="AW232" i="7"/>
  <c r="AX232" i="7" s="1"/>
  <c r="AS232" i="7"/>
  <c r="AT232" i="7" s="1"/>
  <c r="AO232" i="7"/>
  <c r="AP232" i="7" s="1"/>
  <c r="AK232" i="7"/>
  <c r="AL232" i="7" s="1"/>
  <c r="AG232" i="7"/>
  <c r="AH232" i="7" s="1"/>
  <c r="AC232" i="7"/>
  <c r="AD232" i="7" s="1"/>
  <c r="Y232" i="7"/>
  <c r="Z232" i="7" s="1"/>
  <c r="Y233" i="7"/>
  <c r="Z233" i="7" s="1"/>
  <c r="AG233" i="7"/>
  <c r="AH233" i="7" s="1"/>
  <c r="AO233" i="7"/>
  <c r="AP233" i="7" s="1"/>
  <c r="AW233" i="7"/>
  <c r="AX233" i="7" s="1"/>
  <c r="BE233" i="7"/>
  <c r="BF233" i="7" s="1"/>
  <c r="BM233" i="7"/>
  <c r="BN233" i="7" s="1"/>
  <c r="W235" i="7"/>
  <c r="X235" i="7" s="1"/>
  <c r="AE235" i="7"/>
  <c r="AF235" i="7" s="1"/>
  <c r="AM235" i="7"/>
  <c r="AN235" i="7" s="1"/>
  <c r="AU235" i="7"/>
  <c r="AV235" i="7" s="1"/>
  <c r="BC235" i="7"/>
  <c r="BD235" i="7" s="1"/>
  <c r="BK235" i="7"/>
  <c r="BL235" i="7" s="1"/>
  <c r="AC237" i="7"/>
  <c r="AD237" i="7" s="1"/>
  <c r="AK237" i="7"/>
  <c r="AL237" i="7" s="1"/>
  <c r="AS237" i="7"/>
  <c r="AT237" i="7" s="1"/>
  <c r="BA237" i="7"/>
  <c r="BB237" i="7" s="1"/>
  <c r="BI237" i="7"/>
  <c r="BJ237" i="7" s="1"/>
  <c r="AA239" i="7"/>
  <c r="AB239" i="7" s="1"/>
  <c r="AI239" i="7"/>
  <c r="AJ239" i="7" s="1"/>
  <c r="AQ239" i="7"/>
  <c r="AR239" i="7" s="1"/>
  <c r="AY239" i="7"/>
  <c r="AZ239" i="7" s="1"/>
  <c r="BG239" i="7"/>
  <c r="BH239" i="7" s="1"/>
  <c r="BK240" i="7"/>
  <c r="BL240" i="7" s="1"/>
  <c r="BG240" i="7"/>
  <c r="BH240" i="7" s="1"/>
  <c r="BC240" i="7"/>
  <c r="BD240" i="7" s="1"/>
  <c r="AY240" i="7"/>
  <c r="AZ240" i="7" s="1"/>
  <c r="AU240" i="7"/>
  <c r="AV240" i="7" s="1"/>
  <c r="AQ240" i="7"/>
  <c r="AR240" i="7" s="1"/>
  <c r="AM240" i="7"/>
  <c r="AN240" i="7" s="1"/>
  <c r="AI240" i="7"/>
  <c r="AJ240" i="7" s="1"/>
  <c r="AE240" i="7"/>
  <c r="AF240" i="7" s="1"/>
  <c r="AA240" i="7"/>
  <c r="AB240" i="7" s="1"/>
  <c r="W240" i="7"/>
  <c r="X240" i="7" s="1"/>
  <c r="BM240" i="7"/>
  <c r="BN240" i="7" s="1"/>
  <c r="BI240" i="7"/>
  <c r="BJ240" i="7" s="1"/>
  <c r="BE240" i="7"/>
  <c r="BF240" i="7" s="1"/>
  <c r="BA240" i="7"/>
  <c r="BB240" i="7" s="1"/>
  <c r="AW240" i="7"/>
  <c r="AX240" i="7" s="1"/>
  <c r="AS240" i="7"/>
  <c r="AT240" i="7" s="1"/>
  <c r="AO240" i="7"/>
  <c r="AP240" i="7" s="1"/>
  <c r="AK240" i="7"/>
  <c r="AL240" i="7" s="1"/>
  <c r="AG240" i="7"/>
  <c r="AH240" i="7" s="1"/>
  <c r="AC240" i="7"/>
  <c r="AD240" i="7" s="1"/>
  <c r="Y240" i="7"/>
  <c r="Z240" i="7" s="1"/>
  <c r="Y241" i="7"/>
  <c r="Z241" i="7" s="1"/>
  <c r="AG241" i="7"/>
  <c r="AH241" i="7" s="1"/>
  <c r="AO241" i="7"/>
  <c r="AP241" i="7" s="1"/>
  <c r="AW241" i="7"/>
  <c r="AX241" i="7" s="1"/>
  <c r="BE241" i="7"/>
  <c r="BF241" i="7" s="1"/>
  <c r="BM241" i="7"/>
  <c r="BN241" i="7" s="1"/>
  <c r="W243" i="7"/>
  <c r="X243" i="7" s="1"/>
  <c r="AE243" i="7"/>
  <c r="AF243" i="7" s="1"/>
  <c r="AM243" i="7"/>
  <c r="AN243" i="7" s="1"/>
  <c r="AU243" i="7"/>
  <c r="AV243" i="7" s="1"/>
  <c r="BC243" i="7"/>
  <c r="BD243" i="7" s="1"/>
  <c r="BK243" i="7"/>
  <c r="BL243" i="7" s="1"/>
  <c r="AC245" i="7"/>
  <c r="AD245" i="7" s="1"/>
  <c r="AK245" i="7"/>
  <c r="AL245" i="7" s="1"/>
  <c r="AS245" i="7"/>
  <c r="AT245" i="7" s="1"/>
  <c r="BA245" i="7"/>
  <c r="BB245" i="7" s="1"/>
  <c r="BI245" i="7"/>
  <c r="BJ245" i="7" s="1"/>
  <c r="AA247" i="7"/>
  <c r="AB247" i="7" s="1"/>
  <c r="AI247" i="7"/>
  <c r="AJ247" i="7" s="1"/>
  <c r="AQ247" i="7"/>
  <c r="AR247" i="7" s="1"/>
  <c r="AY247" i="7"/>
  <c r="AZ247" i="7" s="1"/>
  <c r="BG247" i="7"/>
  <c r="BH247" i="7" s="1"/>
  <c r="BK248" i="7"/>
  <c r="BL248" i="7" s="1"/>
  <c r="BG248" i="7"/>
  <c r="BH248" i="7" s="1"/>
  <c r="BC248" i="7"/>
  <c r="BD248" i="7" s="1"/>
  <c r="AY248" i="7"/>
  <c r="AZ248" i="7" s="1"/>
  <c r="AU248" i="7"/>
  <c r="AV248" i="7" s="1"/>
  <c r="AQ248" i="7"/>
  <c r="AR248" i="7" s="1"/>
  <c r="AM248" i="7"/>
  <c r="AN248" i="7" s="1"/>
  <c r="AI248" i="7"/>
  <c r="AJ248" i="7" s="1"/>
  <c r="AE248" i="7"/>
  <c r="AF248" i="7" s="1"/>
  <c r="AA248" i="7"/>
  <c r="AB248" i="7" s="1"/>
  <c r="W248" i="7"/>
  <c r="X248" i="7" s="1"/>
  <c r="BM248" i="7"/>
  <c r="BN248" i="7" s="1"/>
  <c r="BI248" i="7"/>
  <c r="BJ248" i="7" s="1"/>
  <c r="BE248" i="7"/>
  <c r="BF248" i="7" s="1"/>
  <c r="BA248" i="7"/>
  <c r="BB248" i="7" s="1"/>
  <c r="AW248" i="7"/>
  <c r="AX248" i="7" s="1"/>
  <c r="AS248" i="7"/>
  <c r="AT248" i="7" s="1"/>
  <c r="AO248" i="7"/>
  <c r="AP248" i="7" s="1"/>
  <c r="AK248" i="7"/>
  <c r="AL248" i="7" s="1"/>
  <c r="AG248" i="7"/>
  <c r="AH248" i="7" s="1"/>
  <c r="AC248" i="7"/>
  <c r="AD248" i="7" s="1"/>
  <c r="Y248" i="7"/>
  <c r="Z248" i="7" s="1"/>
  <c r="Y249" i="7"/>
  <c r="Z249" i="7" s="1"/>
  <c r="AG249" i="7"/>
  <c r="AH249" i="7" s="1"/>
  <c r="AO249" i="7"/>
  <c r="AP249" i="7" s="1"/>
  <c r="AW249" i="7"/>
  <c r="AX249" i="7" s="1"/>
  <c r="BE249" i="7"/>
  <c r="BF249" i="7" s="1"/>
  <c r="BM249" i="7"/>
  <c r="BN249" i="7" s="1"/>
  <c r="W251" i="7"/>
  <c r="X251" i="7" s="1"/>
  <c r="AE251" i="7"/>
  <c r="AF251" i="7" s="1"/>
  <c r="AM251" i="7"/>
  <c r="AN251" i="7" s="1"/>
  <c r="AU251" i="7"/>
  <c r="AV251" i="7" s="1"/>
  <c r="BC251" i="7"/>
  <c r="BD251" i="7" s="1"/>
  <c r="BK251" i="7"/>
  <c r="BL251" i="7" s="1"/>
  <c r="AC253" i="7"/>
  <c r="AD253" i="7" s="1"/>
  <c r="AK253" i="7"/>
  <c r="AL253" i="7" s="1"/>
  <c r="AS253" i="7"/>
  <c r="AT253" i="7" s="1"/>
  <c r="BA253" i="7"/>
  <c r="BB253" i="7" s="1"/>
  <c r="BI253" i="7"/>
  <c r="BJ253" i="7" s="1"/>
  <c r="AA255" i="7"/>
  <c r="AB255" i="7" s="1"/>
  <c r="AI255" i="7"/>
  <c r="AJ255" i="7" s="1"/>
  <c r="AQ255" i="7"/>
  <c r="AR255" i="7" s="1"/>
  <c r="AY255" i="7"/>
  <c r="AZ255" i="7" s="1"/>
  <c r="BG255" i="7"/>
  <c r="BH255" i="7" s="1"/>
  <c r="BK256" i="7"/>
  <c r="BL256" i="7" s="1"/>
  <c r="BG256" i="7"/>
  <c r="BH256" i="7" s="1"/>
  <c r="BC256" i="7"/>
  <c r="BD256" i="7" s="1"/>
  <c r="AY256" i="7"/>
  <c r="AZ256" i="7" s="1"/>
  <c r="AU256" i="7"/>
  <c r="AV256" i="7" s="1"/>
  <c r="AQ256" i="7"/>
  <c r="AR256" i="7" s="1"/>
  <c r="AM256" i="7"/>
  <c r="AN256" i="7" s="1"/>
  <c r="AI256" i="7"/>
  <c r="AJ256" i="7" s="1"/>
  <c r="AE256" i="7"/>
  <c r="AF256" i="7" s="1"/>
  <c r="AA256" i="7"/>
  <c r="AB256" i="7" s="1"/>
  <c r="W256" i="7"/>
  <c r="X256" i="7" s="1"/>
  <c r="BM256" i="7"/>
  <c r="BN256" i="7" s="1"/>
  <c r="BI256" i="7"/>
  <c r="BJ256" i="7" s="1"/>
  <c r="BE256" i="7"/>
  <c r="BF256" i="7" s="1"/>
  <c r="BA256" i="7"/>
  <c r="BB256" i="7" s="1"/>
  <c r="AW256" i="7"/>
  <c r="AX256" i="7" s="1"/>
  <c r="AS256" i="7"/>
  <c r="AT256" i="7" s="1"/>
  <c r="AO256" i="7"/>
  <c r="AP256" i="7" s="1"/>
  <c r="AK256" i="7"/>
  <c r="AL256" i="7" s="1"/>
  <c r="AG256" i="7"/>
  <c r="AH256" i="7" s="1"/>
  <c r="AC256" i="7"/>
  <c r="AD256" i="7" s="1"/>
  <c r="Y256" i="7"/>
  <c r="Z256" i="7" s="1"/>
  <c r="BK272" i="7"/>
  <c r="BL272" i="7" s="1"/>
  <c r="BG272" i="7"/>
  <c r="BH272" i="7" s="1"/>
  <c r="BC272" i="7"/>
  <c r="BD272" i="7" s="1"/>
  <c r="AY272" i="7"/>
  <c r="AZ272" i="7" s="1"/>
  <c r="AU272" i="7"/>
  <c r="AV272" i="7" s="1"/>
  <c r="AQ272" i="7"/>
  <c r="AR272" i="7" s="1"/>
  <c r="AM272" i="7"/>
  <c r="AN272" i="7" s="1"/>
  <c r="AI272" i="7"/>
  <c r="AJ272" i="7" s="1"/>
  <c r="AE272" i="7"/>
  <c r="AF272" i="7" s="1"/>
  <c r="AA272" i="7"/>
  <c r="AB272" i="7" s="1"/>
  <c r="W272" i="7"/>
  <c r="X272" i="7" s="1"/>
  <c r="BM272" i="7"/>
  <c r="BN272" i="7" s="1"/>
  <c r="BI272" i="7"/>
  <c r="BJ272" i="7" s="1"/>
  <c r="BE272" i="7"/>
  <c r="BF272" i="7" s="1"/>
  <c r="BA272" i="7"/>
  <c r="BB272" i="7" s="1"/>
  <c r="AW272" i="7"/>
  <c r="AX272" i="7" s="1"/>
  <c r="AS272" i="7"/>
  <c r="AT272" i="7" s="1"/>
  <c r="AO272" i="7"/>
  <c r="AP272" i="7" s="1"/>
  <c r="AK272" i="7"/>
  <c r="AL272" i="7" s="1"/>
  <c r="AG272" i="7"/>
  <c r="AH272" i="7" s="1"/>
  <c r="AC272" i="7"/>
  <c r="AD272" i="7" s="1"/>
  <c r="Y272" i="7"/>
  <c r="Z272" i="7" s="1"/>
  <c r="BM274" i="7"/>
  <c r="BN274" i="7" s="1"/>
  <c r="BI274" i="7"/>
  <c r="BJ274" i="7" s="1"/>
  <c r="BE274" i="7"/>
  <c r="BF274" i="7" s="1"/>
  <c r="BA274" i="7"/>
  <c r="BB274" i="7" s="1"/>
  <c r="AW274" i="7"/>
  <c r="AX274" i="7" s="1"/>
  <c r="AS274" i="7"/>
  <c r="AT274" i="7" s="1"/>
  <c r="AO274" i="7"/>
  <c r="AP274" i="7" s="1"/>
  <c r="AK274" i="7"/>
  <c r="AL274" i="7" s="1"/>
  <c r="AG274" i="7"/>
  <c r="AH274" i="7" s="1"/>
  <c r="AC274" i="7"/>
  <c r="AD274" i="7" s="1"/>
  <c r="Y274" i="7"/>
  <c r="Z274" i="7" s="1"/>
  <c r="BK274" i="7"/>
  <c r="BL274" i="7" s="1"/>
  <c r="BG274" i="7"/>
  <c r="BH274" i="7" s="1"/>
  <c r="BC274" i="7"/>
  <c r="BD274" i="7" s="1"/>
  <c r="AY274" i="7"/>
  <c r="AZ274" i="7" s="1"/>
  <c r="AU274" i="7"/>
  <c r="AV274" i="7" s="1"/>
  <c r="AQ274" i="7"/>
  <c r="AR274" i="7" s="1"/>
  <c r="AM274" i="7"/>
  <c r="AN274" i="7" s="1"/>
  <c r="AI274" i="7"/>
  <c r="AJ274" i="7" s="1"/>
  <c r="AE274" i="7"/>
  <c r="AF274" i="7" s="1"/>
  <c r="AA274" i="7"/>
  <c r="AB274" i="7" s="1"/>
  <c r="W274" i="7"/>
  <c r="X274" i="7" s="1"/>
  <c r="BK288" i="7"/>
  <c r="BL288" i="7" s="1"/>
  <c r="BG288" i="7"/>
  <c r="BH288" i="7" s="1"/>
  <c r="BC288" i="7"/>
  <c r="BD288" i="7" s="1"/>
  <c r="AY288" i="7"/>
  <c r="AZ288" i="7" s="1"/>
  <c r="AU288" i="7"/>
  <c r="AV288" i="7" s="1"/>
  <c r="AQ288" i="7"/>
  <c r="AR288" i="7" s="1"/>
  <c r="AM288" i="7"/>
  <c r="AN288" i="7" s="1"/>
  <c r="AI288" i="7"/>
  <c r="AJ288" i="7" s="1"/>
  <c r="AE288" i="7"/>
  <c r="AF288" i="7" s="1"/>
  <c r="AA288" i="7"/>
  <c r="AB288" i="7" s="1"/>
  <c r="W288" i="7"/>
  <c r="X288" i="7" s="1"/>
  <c r="BM288" i="7"/>
  <c r="BN288" i="7" s="1"/>
  <c r="BI288" i="7"/>
  <c r="BJ288" i="7" s="1"/>
  <c r="BE288" i="7"/>
  <c r="BF288" i="7" s="1"/>
  <c r="BA288" i="7"/>
  <c r="BB288" i="7" s="1"/>
  <c r="AW288" i="7"/>
  <c r="AX288" i="7" s="1"/>
  <c r="AS288" i="7"/>
  <c r="AT288" i="7" s="1"/>
  <c r="AO288" i="7"/>
  <c r="AP288" i="7" s="1"/>
  <c r="AK288" i="7"/>
  <c r="AL288" i="7" s="1"/>
  <c r="AG288" i="7"/>
  <c r="AH288" i="7" s="1"/>
  <c r="AC288" i="7"/>
  <c r="AD288" i="7" s="1"/>
  <c r="Y288" i="7"/>
  <c r="Z288" i="7" s="1"/>
  <c r="BM290" i="7"/>
  <c r="BN290" i="7" s="1"/>
  <c r="BI290" i="7"/>
  <c r="BJ290" i="7" s="1"/>
  <c r="BE290" i="7"/>
  <c r="BF290" i="7" s="1"/>
  <c r="BA290" i="7"/>
  <c r="BB290" i="7" s="1"/>
  <c r="AW290" i="7"/>
  <c r="AX290" i="7" s="1"/>
  <c r="AS290" i="7"/>
  <c r="AT290" i="7" s="1"/>
  <c r="AO290" i="7"/>
  <c r="AP290" i="7" s="1"/>
  <c r="AK290" i="7"/>
  <c r="AL290" i="7" s="1"/>
  <c r="AG290" i="7"/>
  <c r="AH290" i="7" s="1"/>
  <c r="AC290" i="7"/>
  <c r="AD290" i="7" s="1"/>
  <c r="Y290" i="7"/>
  <c r="Z290" i="7" s="1"/>
  <c r="BK290" i="7"/>
  <c r="BL290" i="7" s="1"/>
  <c r="BG290" i="7"/>
  <c r="BH290" i="7" s="1"/>
  <c r="BC290" i="7"/>
  <c r="BD290" i="7" s="1"/>
  <c r="AY290" i="7"/>
  <c r="AZ290" i="7" s="1"/>
  <c r="AU290" i="7"/>
  <c r="AV290" i="7" s="1"/>
  <c r="AQ290" i="7"/>
  <c r="AR290" i="7" s="1"/>
  <c r="AM290" i="7"/>
  <c r="AN290" i="7" s="1"/>
  <c r="AI290" i="7"/>
  <c r="AJ290" i="7" s="1"/>
  <c r="AE290" i="7"/>
  <c r="AF290" i="7" s="1"/>
  <c r="AA290" i="7"/>
  <c r="AB290" i="7" s="1"/>
  <c r="W290" i="7"/>
  <c r="X290" i="7" s="1"/>
  <c r="BM297" i="7"/>
  <c r="BN297" i="7" s="1"/>
  <c r="BI297" i="7"/>
  <c r="BJ297" i="7" s="1"/>
  <c r="BE297" i="7"/>
  <c r="BF297" i="7" s="1"/>
  <c r="BA297" i="7"/>
  <c r="BB297" i="7" s="1"/>
  <c r="AW297" i="7"/>
  <c r="AX297" i="7" s="1"/>
  <c r="AS297" i="7"/>
  <c r="AT297" i="7" s="1"/>
  <c r="AO297" i="7"/>
  <c r="AP297" i="7" s="1"/>
  <c r="AK297" i="7"/>
  <c r="AL297" i="7" s="1"/>
  <c r="AG297" i="7"/>
  <c r="AH297" i="7" s="1"/>
  <c r="AC297" i="7"/>
  <c r="AD297" i="7" s="1"/>
  <c r="Y297" i="7"/>
  <c r="Z297" i="7" s="1"/>
  <c r="BK297" i="7"/>
  <c r="BL297" i="7" s="1"/>
  <c r="BG297" i="7"/>
  <c r="BH297" i="7" s="1"/>
  <c r="BC297" i="7"/>
  <c r="BD297" i="7" s="1"/>
  <c r="AY297" i="7"/>
  <c r="AZ297" i="7" s="1"/>
  <c r="AU297" i="7"/>
  <c r="AV297" i="7" s="1"/>
  <c r="AQ297" i="7"/>
  <c r="AR297" i="7" s="1"/>
  <c r="AM297" i="7"/>
  <c r="AN297" i="7" s="1"/>
  <c r="AI297" i="7"/>
  <c r="AJ297" i="7" s="1"/>
  <c r="AE297" i="7"/>
  <c r="AF297" i="7" s="1"/>
  <c r="AA297" i="7"/>
  <c r="AB297" i="7" s="1"/>
  <c r="W297" i="7"/>
  <c r="X297" i="7" s="1"/>
  <c r="BK304" i="7"/>
  <c r="BL304" i="7" s="1"/>
  <c r="BG304" i="7"/>
  <c r="BH304" i="7" s="1"/>
  <c r="BC304" i="7"/>
  <c r="BD304" i="7" s="1"/>
  <c r="AY304" i="7"/>
  <c r="AZ304" i="7" s="1"/>
  <c r="AU304" i="7"/>
  <c r="AV304" i="7" s="1"/>
  <c r="AQ304" i="7"/>
  <c r="AR304" i="7" s="1"/>
  <c r="AM304" i="7"/>
  <c r="AN304" i="7" s="1"/>
  <c r="AI304" i="7"/>
  <c r="AJ304" i="7" s="1"/>
  <c r="AE304" i="7"/>
  <c r="AF304" i="7" s="1"/>
  <c r="AA304" i="7"/>
  <c r="AB304" i="7" s="1"/>
  <c r="W304" i="7"/>
  <c r="X304" i="7" s="1"/>
  <c r="BM304" i="7"/>
  <c r="BN304" i="7" s="1"/>
  <c r="BI304" i="7"/>
  <c r="BJ304" i="7" s="1"/>
  <c r="BE304" i="7"/>
  <c r="BF304" i="7" s="1"/>
  <c r="BA304" i="7"/>
  <c r="BB304" i="7" s="1"/>
  <c r="AW304" i="7"/>
  <c r="AX304" i="7" s="1"/>
  <c r="AS304" i="7"/>
  <c r="AT304" i="7" s="1"/>
  <c r="AO304" i="7"/>
  <c r="AP304" i="7" s="1"/>
  <c r="AK304" i="7"/>
  <c r="AL304" i="7" s="1"/>
  <c r="AG304" i="7"/>
  <c r="AH304" i="7" s="1"/>
  <c r="AC304" i="7"/>
  <c r="AD304" i="7" s="1"/>
  <c r="Y304" i="7"/>
  <c r="Z304" i="7" s="1"/>
  <c r="BM309" i="7"/>
  <c r="BN309" i="7" s="1"/>
  <c r="BI309" i="7"/>
  <c r="BJ309" i="7" s="1"/>
  <c r="BE309" i="7"/>
  <c r="BF309" i="7" s="1"/>
  <c r="BA309" i="7"/>
  <c r="BB309" i="7" s="1"/>
  <c r="AW309" i="7"/>
  <c r="AX309" i="7" s="1"/>
  <c r="AS309" i="7"/>
  <c r="AT309" i="7" s="1"/>
  <c r="AO309" i="7"/>
  <c r="AP309" i="7" s="1"/>
  <c r="AK309" i="7"/>
  <c r="AL309" i="7" s="1"/>
  <c r="AG309" i="7"/>
  <c r="AH309" i="7" s="1"/>
  <c r="AC309" i="7"/>
  <c r="AD309" i="7" s="1"/>
  <c r="Y309" i="7"/>
  <c r="Z309" i="7" s="1"/>
  <c r="BK309" i="7"/>
  <c r="BL309" i="7" s="1"/>
  <c r="BG309" i="7"/>
  <c r="BH309" i="7" s="1"/>
  <c r="BC309" i="7"/>
  <c r="BD309" i="7" s="1"/>
  <c r="AY309" i="7"/>
  <c r="AZ309" i="7" s="1"/>
  <c r="AU309" i="7"/>
  <c r="AV309" i="7" s="1"/>
  <c r="AQ309" i="7"/>
  <c r="AR309" i="7" s="1"/>
  <c r="AM309" i="7"/>
  <c r="AN309" i="7" s="1"/>
  <c r="AI309" i="7"/>
  <c r="AJ309" i="7" s="1"/>
  <c r="AE309" i="7"/>
  <c r="AF309" i="7" s="1"/>
  <c r="AA309" i="7"/>
  <c r="AB309" i="7" s="1"/>
  <c r="W309" i="7"/>
  <c r="X309" i="7" s="1"/>
  <c r="BK312" i="7"/>
  <c r="BL312" i="7" s="1"/>
  <c r="BG312" i="7"/>
  <c r="BH312" i="7" s="1"/>
  <c r="BC312" i="7"/>
  <c r="BD312" i="7" s="1"/>
  <c r="AY312" i="7"/>
  <c r="AZ312" i="7" s="1"/>
  <c r="AU312" i="7"/>
  <c r="AV312" i="7" s="1"/>
  <c r="AQ312" i="7"/>
  <c r="AR312" i="7" s="1"/>
  <c r="AM312" i="7"/>
  <c r="AN312" i="7" s="1"/>
  <c r="AI312" i="7"/>
  <c r="AJ312" i="7" s="1"/>
  <c r="AE312" i="7"/>
  <c r="AF312" i="7" s="1"/>
  <c r="AA312" i="7"/>
  <c r="AB312" i="7" s="1"/>
  <c r="W312" i="7"/>
  <c r="X312" i="7" s="1"/>
  <c r="BM312" i="7"/>
  <c r="BN312" i="7" s="1"/>
  <c r="BI312" i="7"/>
  <c r="BJ312" i="7" s="1"/>
  <c r="BE312" i="7"/>
  <c r="BF312" i="7" s="1"/>
  <c r="BA312" i="7"/>
  <c r="BB312" i="7" s="1"/>
  <c r="AW312" i="7"/>
  <c r="AX312" i="7" s="1"/>
  <c r="AS312" i="7"/>
  <c r="AT312" i="7" s="1"/>
  <c r="AO312" i="7"/>
  <c r="AP312" i="7" s="1"/>
  <c r="AK312" i="7"/>
  <c r="AL312" i="7" s="1"/>
  <c r="AG312" i="7"/>
  <c r="AH312" i="7" s="1"/>
  <c r="AC312" i="7"/>
  <c r="AD312" i="7" s="1"/>
  <c r="Y312" i="7"/>
  <c r="Z312" i="7" s="1"/>
  <c r="BM317" i="7"/>
  <c r="BN317" i="7" s="1"/>
  <c r="BI317" i="7"/>
  <c r="BJ317" i="7" s="1"/>
  <c r="BE317" i="7"/>
  <c r="BF317" i="7" s="1"/>
  <c r="BA317" i="7"/>
  <c r="BB317" i="7" s="1"/>
  <c r="AW317" i="7"/>
  <c r="AX317" i="7" s="1"/>
  <c r="AS317" i="7"/>
  <c r="AT317" i="7" s="1"/>
  <c r="AO317" i="7"/>
  <c r="AP317" i="7" s="1"/>
  <c r="AK317" i="7"/>
  <c r="AL317" i="7" s="1"/>
  <c r="AG317" i="7"/>
  <c r="AH317" i="7" s="1"/>
  <c r="AC317" i="7"/>
  <c r="AD317" i="7" s="1"/>
  <c r="Y317" i="7"/>
  <c r="Z317" i="7" s="1"/>
  <c r="BK317" i="7"/>
  <c r="BL317" i="7" s="1"/>
  <c r="BG317" i="7"/>
  <c r="BH317" i="7" s="1"/>
  <c r="BC317" i="7"/>
  <c r="BD317" i="7" s="1"/>
  <c r="AY317" i="7"/>
  <c r="AZ317" i="7" s="1"/>
  <c r="AU317" i="7"/>
  <c r="AV317" i="7" s="1"/>
  <c r="AQ317" i="7"/>
  <c r="AR317" i="7" s="1"/>
  <c r="AM317" i="7"/>
  <c r="AN317" i="7" s="1"/>
  <c r="AI317" i="7"/>
  <c r="AJ317" i="7" s="1"/>
  <c r="AE317" i="7"/>
  <c r="AF317" i="7" s="1"/>
  <c r="AA317" i="7"/>
  <c r="AB317" i="7" s="1"/>
  <c r="W317" i="7"/>
  <c r="X317" i="7" s="1"/>
  <c r="BK320" i="7"/>
  <c r="BL320" i="7" s="1"/>
  <c r="BG320" i="7"/>
  <c r="BH320" i="7" s="1"/>
  <c r="BC320" i="7"/>
  <c r="BD320" i="7" s="1"/>
  <c r="AY320" i="7"/>
  <c r="AZ320" i="7" s="1"/>
  <c r="AU320" i="7"/>
  <c r="AV320" i="7" s="1"/>
  <c r="AQ320" i="7"/>
  <c r="AR320" i="7" s="1"/>
  <c r="AM320" i="7"/>
  <c r="AN320" i="7" s="1"/>
  <c r="AI320" i="7"/>
  <c r="AJ320" i="7" s="1"/>
  <c r="AE320" i="7"/>
  <c r="AF320" i="7" s="1"/>
  <c r="AA320" i="7"/>
  <c r="AB320" i="7" s="1"/>
  <c r="W320" i="7"/>
  <c r="X320" i="7" s="1"/>
  <c r="BM320" i="7"/>
  <c r="BN320" i="7" s="1"/>
  <c r="BI320" i="7"/>
  <c r="BJ320" i="7" s="1"/>
  <c r="BE320" i="7"/>
  <c r="BF320" i="7" s="1"/>
  <c r="BA320" i="7"/>
  <c r="BB320" i="7" s="1"/>
  <c r="AW320" i="7"/>
  <c r="AX320" i="7" s="1"/>
  <c r="AS320" i="7"/>
  <c r="AT320" i="7" s="1"/>
  <c r="AO320" i="7"/>
  <c r="AP320" i="7" s="1"/>
  <c r="AK320" i="7"/>
  <c r="AL320" i="7" s="1"/>
  <c r="AG320" i="7"/>
  <c r="AH320" i="7" s="1"/>
  <c r="AC320" i="7"/>
  <c r="AD320" i="7" s="1"/>
  <c r="Y320" i="7"/>
  <c r="Z320" i="7" s="1"/>
  <c r="BM325" i="7"/>
  <c r="BN325" i="7" s="1"/>
  <c r="BI325" i="7"/>
  <c r="BJ325" i="7" s="1"/>
  <c r="BE325" i="7"/>
  <c r="BF325" i="7" s="1"/>
  <c r="BA325" i="7"/>
  <c r="BB325" i="7" s="1"/>
  <c r="AW325" i="7"/>
  <c r="AX325" i="7" s="1"/>
  <c r="AS325" i="7"/>
  <c r="AT325" i="7" s="1"/>
  <c r="AO325" i="7"/>
  <c r="AP325" i="7" s="1"/>
  <c r="AK325" i="7"/>
  <c r="AL325" i="7" s="1"/>
  <c r="AG325" i="7"/>
  <c r="AH325" i="7" s="1"/>
  <c r="AC325" i="7"/>
  <c r="AD325" i="7" s="1"/>
  <c r="Y325" i="7"/>
  <c r="Z325" i="7" s="1"/>
  <c r="BK325" i="7"/>
  <c r="BL325" i="7" s="1"/>
  <c r="BG325" i="7"/>
  <c r="BH325" i="7" s="1"/>
  <c r="BC325" i="7"/>
  <c r="BD325" i="7" s="1"/>
  <c r="AY325" i="7"/>
  <c r="AZ325" i="7" s="1"/>
  <c r="AU325" i="7"/>
  <c r="AV325" i="7" s="1"/>
  <c r="AQ325" i="7"/>
  <c r="AR325" i="7" s="1"/>
  <c r="AM325" i="7"/>
  <c r="AN325" i="7" s="1"/>
  <c r="AI325" i="7"/>
  <c r="AJ325" i="7" s="1"/>
  <c r="AE325" i="7"/>
  <c r="AF325" i="7" s="1"/>
  <c r="AA325" i="7"/>
  <c r="AB325" i="7" s="1"/>
  <c r="W325" i="7"/>
  <c r="X325" i="7" s="1"/>
  <c r="BK328" i="7"/>
  <c r="BL328" i="7" s="1"/>
  <c r="BG328" i="7"/>
  <c r="BH328" i="7" s="1"/>
  <c r="BC328" i="7"/>
  <c r="BD328" i="7" s="1"/>
  <c r="AY328" i="7"/>
  <c r="AZ328" i="7" s="1"/>
  <c r="AU328" i="7"/>
  <c r="AV328" i="7" s="1"/>
  <c r="AQ328" i="7"/>
  <c r="AR328" i="7" s="1"/>
  <c r="AM328" i="7"/>
  <c r="AN328" i="7" s="1"/>
  <c r="AI328" i="7"/>
  <c r="AJ328" i="7" s="1"/>
  <c r="AE328" i="7"/>
  <c r="AF328" i="7" s="1"/>
  <c r="AA328" i="7"/>
  <c r="AB328" i="7" s="1"/>
  <c r="W328" i="7"/>
  <c r="X328" i="7" s="1"/>
  <c r="BM328" i="7"/>
  <c r="BN328" i="7" s="1"/>
  <c r="BI328" i="7"/>
  <c r="BJ328" i="7" s="1"/>
  <c r="BE328" i="7"/>
  <c r="BF328" i="7" s="1"/>
  <c r="BA328" i="7"/>
  <c r="BB328" i="7" s="1"/>
  <c r="AW328" i="7"/>
  <c r="AX328" i="7" s="1"/>
  <c r="AS328" i="7"/>
  <c r="AT328" i="7" s="1"/>
  <c r="AO328" i="7"/>
  <c r="AP328" i="7" s="1"/>
  <c r="AK328" i="7"/>
  <c r="AL328" i="7" s="1"/>
  <c r="AG328" i="7"/>
  <c r="AH328" i="7" s="1"/>
  <c r="AC328" i="7"/>
  <c r="AD328" i="7" s="1"/>
  <c r="Y328" i="7"/>
  <c r="Z328" i="7" s="1"/>
  <c r="BM333" i="7"/>
  <c r="BN333" i="7" s="1"/>
  <c r="BI333" i="7"/>
  <c r="BJ333" i="7" s="1"/>
  <c r="BE333" i="7"/>
  <c r="BF333" i="7" s="1"/>
  <c r="BA333" i="7"/>
  <c r="BB333" i="7" s="1"/>
  <c r="AW333" i="7"/>
  <c r="AX333" i="7" s="1"/>
  <c r="AS333" i="7"/>
  <c r="AT333" i="7" s="1"/>
  <c r="AO333" i="7"/>
  <c r="AP333" i="7" s="1"/>
  <c r="AK333" i="7"/>
  <c r="AL333" i="7" s="1"/>
  <c r="AG333" i="7"/>
  <c r="AH333" i="7" s="1"/>
  <c r="AC333" i="7"/>
  <c r="AD333" i="7" s="1"/>
  <c r="Y333" i="7"/>
  <c r="Z333" i="7" s="1"/>
  <c r="BK333" i="7"/>
  <c r="BL333" i="7" s="1"/>
  <c r="BG333" i="7"/>
  <c r="BH333" i="7" s="1"/>
  <c r="BC333" i="7"/>
  <c r="BD333" i="7" s="1"/>
  <c r="AY333" i="7"/>
  <c r="AZ333" i="7" s="1"/>
  <c r="AU333" i="7"/>
  <c r="AV333" i="7" s="1"/>
  <c r="AQ333" i="7"/>
  <c r="AR333" i="7" s="1"/>
  <c r="AM333" i="7"/>
  <c r="AN333" i="7" s="1"/>
  <c r="AI333" i="7"/>
  <c r="AJ333" i="7" s="1"/>
  <c r="AE333" i="7"/>
  <c r="AF333" i="7" s="1"/>
  <c r="AA333" i="7"/>
  <c r="AB333" i="7" s="1"/>
  <c r="W333" i="7"/>
  <c r="X333" i="7" s="1"/>
  <c r="BK336" i="7"/>
  <c r="BL336" i="7" s="1"/>
  <c r="BG336" i="7"/>
  <c r="BH336" i="7" s="1"/>
  <c r="BC336" i="7"/>
  <c r="BD336" i="7" s="1"/>
  <c r="AY336" i="7"/>
  <c r="AZ336" i="7" s="1"/>
  <c r="AU336" i="7"/>
  <c r="AV336" i="7" s="1"/>
  <c r="AQ336" i="7"/>
  <c r="AR336" i="7" s="1"/>
  <c r="AM336" i="7"/>
  <c r="AN336" i="7" s="1"/>
  <c r="AI336" i="7"/>
  <c r="AJ336" i="7" s="1"/>
  <c r="AE336" i="7"/>
  <c r="AF336" i="7" s="1"/>
  <c r="AA336" i="7"/>
  <c r="AB336" i="7" s="1"/>
  <c r="W336" i="7"/>
  <c r="X336" i="7" s="1"/>
  <c r="BM336" i="7"/>
  <c r="BN336" i="7" s="1"/>
  <c r="BI336" i="7"/>
  <c r="BJ336" i="7" s="1"/>
  <c r="BE336" i="7"/>
  <c r="BF336" i="7" s="1"/>
  <c r="BA336" i="7"/>
  <c r="BB336" i="7" s="1"/>
  <c r="AW336" i="7"/>
  <c r="AX336" i="7" s="1"/>
  <c r="AS336" i="7"/>
  <c r="AT336" i="7" s="1"/>
  <c r="AO336" i="7"/>
  <c r="AP336" i="7" s="1"/>
  <c r="AK336" i="7"/>
  <c r="AL336" i="7" s="1"/>
  <c r="AG336" i="7"/>
  <c r="AH336" i="7" s="1"/>
  <c r="AC336" i="7"/>
  <c r="AD336" i="7" s="1"/>
  <c r="Y336" i="7"/>
  <c r="Z336" i="7" s="1"/>
  <c r="BM341" i="7"/>
  <c r="BN341" i="7" s="1"/>
  <c r="BI341" i="7"/>
  <c r="BJ341" i="7" s="1"/>
  <c r="BE341" i="7"/>
  <c r="BF341" i="7" s="1"/>
  <c r="BA341" i="7"/>
  <c r="BB341" i="7" s="1"/>
  <c r="AW341" i="7"/>
  <c r="AX341" i="7" s="1"/>
  <c r="AS341" i="7"/>
  <c r="AT341" i="7" s="1"/>
  <c r="AO341" i="7"/>
  <c r="AP341" i="7" s="1"/>
  <c r="AK341" i="7"/>
  <c r="AL341" i="7" s="1"/>
  <c r="AG341" i="7"/>
  <c r="AH341" i="7" s="1"/>
  <c r="AC341" i="7"/>
  <c r="AD341" i="7" s="1"/>
  <c r="Y341" i="7"/>
  <c r="Z341" i="7" s="1"/>
  <c r="BK341" i="7"/>
  <c r="BL341" i="7" s="1"/>
  <c r="BG341" i="7"/>
  <c r="BH341" i="7" s="1"/>
  <c r="BC341" i="7"/>
  <c r="BD341" i="7" s="1"/>
  <c r="AY341" i="7"/>
  <c r="AZ341" i="7" s="1"/>
  <c r="AU341" i="7"/>
  <c r="AV341" i="7" s="1"/>
  <c r="AQ341" i="7"/>
  <c r="AR341" i="7" s="1"/>
  <c r="AM341" i="7"/>
  <c r="AN341" i="7" s="1"/>
  <c r="AI341" i="7"/>
  <c r="AJ341" i="7" s="1"/>
  <c r="AE341" i="7"/>
  <c r="AF341" i="7" s="1"/>
  <c r="AA341" i="7"/>
  <c r="AB341" i="7" s="1"/>
  <c r="W341" i="7"/>
  <c r="X341" i="7" s="1"/>
  <c r="BK344" i="7"/>
  <c r="BL344" i="7" s="1"/>
  <c r="BG344" i="7"/>
  <c r="BH344" i="7" s="1"/>
  <c r="BC344" i="7"/>
  <c r="BD344" i="7" s="1"/>
  <c r="AY344" i="7"/>
  <c r="AZ344" i="7" s="1"/>
  <c r="AU344" i="7"/>
  <c r="AV344" i="7" s="1"/>
  <c r="AQ344" i="7"/>
  <c r="AR344" i="7" s="1"/>
  <c r="AM344" i="7"/>
  <c r="AN344" i="7" s="1"/>
  <c r="AI344" i="7"/>
  <c r="AJ344" i="7" s="1"/>
  <c r="AE344" i="7"/>
  <c r="AF344" i="7" s="1"/>
  <c r="AA344" i="7"/>
  <c r="AB344" i="7" s="1"/>
  <c r="W344" i="7"/>
  <c r="X344" i="7" s="1"/>
  <c r="BM344" i="7"/>
  <c r="BN344" i="7" s="1"/>
  <c r="BI344" i="7"/>
  <c r="BJ344" i="7" s="1"/>
  <c r="BE344" i="7"/>
  <c r="BF344" i="7" s="1"/>
  <c r="BA344" i="7"/>
  <c r="BB344" i="7" s="1"/>
  <c r="AW344" i="7"/>
  <c r="AX344" i="7" s="1"/>
  <c r="AS344" i="7"/>
  <c r="AT344" i="7" s="1"/>
  <c r="AO344" i="7"/>
  <c r="AP344" i="7" s="1"/>
  <c r="AK344" i="7"/>
  <c r="AL344" i="7" s="1"/>
  <c r="AG344" i="7"/>
  <c r="AH344" i="7" s="1"/>
  <c r="AC344" i="7"/>
  <c r="AD344" i="7" s="1"/>
  <c r="Y344" i="7"/>
  <c r="Z344" i="7" s="1"/>
  <c r="BM349" i="7"/>
  <c r="BN349" i="7" s="1"/>
  <c r="BI349" i="7"/>
  <c r="BJ349" i="7" s="1"/>
  <c r="BE349" i="7"/>
  <c r="BF349" i="7" s="1"/>
  <c r="BA349" i="7"/>
  <c r="BB349" i="7" s="1"/>
  <c r="AW349" i="7"/>
  <c r="AX349" i="7" s="1"/>
  <c r="AS349" i="7"/>
  <c r="AT349" i="7" s="1"/>
  <c r="AO349" i="7"/>
  <c r="AP349" i="7" s="1"/>
  <c r="AK349" i="7"/>
  <c r="AL349" i="7" s="1"/>
  <c r="AG349" i="7"/>
  <c r="AH349" i="7" s="1"/>
  <c r="AC349" i="7"/>
  <c r="AD349" i="7" s="1"/>
  <c r="Y349" i="7"/>
  <c r="Z349" i="7" s="1"/>
  <c r="BK349" i="7"/>
  <c r="BL349" i="7" s="1"/>
  <c r="BG349" i="7"/>
  <c r="BH349" i="7" s="1"/>
  <c r="BC349" i="7"/>
  <c r="BD349" i="7" s="1"/>
  <c r="AY349" i="7"/>
  <c r="AZ349" i="7" s="1"/>
  <c r="AU349" i="7"/>
  <c r="AV349" i="7" s="1"/>
  <c r="AQ349" i="7"/>
  <c r="AR349" i="7" s="1"/>
  <c r="AM349" i="7"/>
  <c r="AN349" i="7" s="1"/>
  <c r="AI349" i="7"/>
  <c r="AJ349" i="7" s="1"/>
  <c r="AE349" i="7"/>
  <c r="AF349" i="7" s="1"/>
  <c r="AA349" i="7"/>
  <c r="AB349" i="7" s="1"/>
  <c r="W349" i="7"/>
  <c r="X349" i="7" s="1"/>
  <c r="BK352" i="7"/>
  <c r="BL352" i="7" s="1"/>
  <c r="BG352" i="7"/>
  <c r="BH352" i="7" s="1"/>
  <c r="BC352" i="7"/>
  <c r="BD352" i="7" s="1"/>
  <c r="AY352" i="7"/>
  <c r="AZ352" i="7" s="1"/>
  <c r="AU352" i="7"/>
  <c r="AV352" i="7" s="1"/>
  <c r="AQ352" i="7"/>
  <c r="AR352" i="7" s="1"/>
  <c r="AM352" i="7"/>
  <c r="AN352" i="7" s="1"/>
  <c r="AI352" i="7"/>
  <c r="AJ352" i="7" s="1"/>
  <c r="AE352" i="7"/>
  <c r="AF352" i="7" s="1"/>
  <c r="AA352" i="7"/>
  <c r="AB352" i="7" s="1"/>
  <c r="W352" i="7"/>
  <c r="X352" i="7" s="1"/>
  <c r="BM352" i="7"/>
  <c r="BN352" i="7" s="1"/>
  <c r="BI352" i="7"/>
  <c r="BJ352" i="7" s="1"/>
  <c r="BE352" i="7"/>
  <c r="BF352" i="7" s="1"/>
  <c r="BA352" i="7"/>
  <c r="BB352" i="7" s="1"/>
  <c r="AW352" i="7"/>
  <c r="AX352" i="7" s="1"/>
  <c r="AS352" i="7"/>
  <c r="AT352" i="7" s="1"/>
  <c r="AO352" i="7"/>
  <c r="AP352" i="7" s="1"/>
  <c r="AK352" i="7"/>
  <c r="AL352" i="7" s="1"/>
  <c r="AG352" i="7"/>
  <c r="AH352" i="7" s="1"/>
  <c r="AC352" i="7"/>
  <c r="AD352" i="7" s="1"/>
  <c r="Y352" i="7"/>
  <c r="Z352" i="7" s="1"/>
  <c r="BM357" i="7"/>
  <c r="BN357" i="7" s="1"/>
  <c r="BI357" i="7"/>
  <c r="BJ357" i="7" s="1"/>
  <c r="BE357" i="7"/>
  <c r="BF357" i="7" s="1"/>
  <c r="BA357" i="7"/>
  <c r="BB357" i="7" s="1"/>
  <c r="AW357" i="7"/>
  <c r="AX357" i="7" s="1"/>
  <c r="AS357" i="7"/>
  <c r="AT357" i="7" s="1"/>
  <c r="AO357" i="7"/>
  <c r="AP357" i="7" s="1"/>
  <c r="AK357" i="7"/>
  <c r="AL357" i="7" s="1"/>
  <c r="AG357" i="7"/>
  <c r="AH357" i="7" s="1"/>
  <c r="AC357" i="7"/>
  <c r="AD357" i="7" s="1"/>
  <c r="Y357" i="7"/>
  <c r="Z357" i="7" s="1"/>
  <c r="BK357" i="7"/>
  <c r="BL357" i="7" s="1"/>
  <c r="BG357" i="7"/>
  <c r="BH357" i="7" s="1"/>
  <c r="BC357" i="7"/>
  <c r="BD357" i="7" s="1"/>
  <c r="AY357" i="7"/>
  <c r="AZ357" i="7" s="1"/>
  <c r="AU357" i="7"/>
  <c r="AV357" i="7" s="1"/>
  <c r="AQ357" i="7"/>
  <c r="AR357" i="7" s="1"/>
  <c r="AM357" i="7"/>
  <c r="AN357" i="7" s="1"/>
  <c r="AI357" i="7"/>
  <c r="AJ357" i="7" s="1"/>
  <c r="AE357" i="7"/>
  <c r="AF357" i="7" s="1"/>
  <c r="AA357" i="7"/>
  <c r="AB357" i="7" s="1"/>
  <c r="W357" i="7"/>
  <c r="X357" i="7" s="1"/>
  <c r="BK360" i="7"/>
  <c r="BL360" i="7" s="1"/>
  <c r="BG360" i="7"/>
  <c r="BH360" i="7" s="1"/>
  <c r="BC360" i="7"/>
  <c r="BD360" i="7" s="1"/>
  <c r="AY360" i="7"/>
  <c r="AZ360" i="7" s="1"/>
  <c r="AU360" i="7"/>
  <c r="AV360" i="7" s="1"/>
  <c r="AQ360" i="7"/>
  <c r="AR360" i="7" s="1"/>
  <c r="AM360" i="7"/>
  <c r="AN360" i="7" s="1"/>
  <c r="AI360" i="7"/>
  <c r="AJ360" i="7" s="1"/>
  <c r="AE360" i="7"/>
  <c r="AF360" i="7" s="1"/>
  <c r="AA360" i="7"/>
  <c r="AB360" i="7" s="1"/>
  <c r="W360" i="7"/>
  <c r="X360" i="7" s="1"/>
  <c r="BM360" i="7"/>
  <c r="BN360" i="7" s="1"/>
  <c r="BI360" i="7"/>
  <c r="BJ360" i="7" s="1"/>
  <c r="BE360" i="7"/>
  <c r="BF360" i="7" s="1"/>
  <c r="BA360" i="7"/>
  <c r="BB360" i="7" s="1"/>
  <c r="AW360" i="7"/>
  <c r="AX360" i="7" s="1"/>
  <c r="AS360" i="7"/>
  <c r="AT360" i="7" s="1"/>
  <c r="AO360" i="7"/>
  <c r="AP360" i="7" s="1"/>
  <c r="AK360" i="7"/>
  <c r="AL360" i="7" s="1"/>
  <c r="AG360" i="7"/>
  <c r="AH360" i="7" s="1"/>
  <c r="AC360" i="7"/>
  <c r="AD360" i="7" s="1"/>
  <c r="Y360" i="7"/>
  <c r="Z360" i="7" s="1"/>
  <c r="Y58" i="7"/>
  <c r="Z58" i="7" s="1"/>
  <c r="AC58" i="7"/>
  <c r="AD58" i="7" s="1"/>
  <c r="AG58" i="7"/>
  <c r="AH58" i="7" s="1"/>
  <c r="AK58" i="7"/>
  <c r="AL58" i="7" s="1"/>
  <c r="AO58" i="7"/>
  <c r="AP58" i="7" s="1"/>
  <c r="AS58" i="7"/>
  <c r="AT58" i="7" s="1"/>
  <c r="AW58" i="7"/>
  <c r="AX58" i="7" s="1"/>
  <c r="BA58" i="7"/>
  <c r="BB58" i="7" s="1"/>
  <c r="BE58" i="7"/>
  <c r="BF58" i="7" s="1"/>
  <c r="BI58" i="7"/>
  <c r="BJ58" i="7" s="1"/>
  <c r="Y62" i="7"/>
  <c r="Z62" i="7" s="1"/>
  <c r="AC62" i="7"/>
  <c r="AD62" i="7" s="1"/>
  <c r="AG62" i="7"/>
  <c r="AH62" i="7" s="1"/>
  <c r="AK62" i="7"/>
  <c r="AL62" i="7" s="1"/>
  <c r="AO62" i="7"/>
  <c r="AP62" i="7" s="1"/>
  <c r="AS62" i="7"/>
  <c r="AT62" i="7" s="1"/>
  <c r="AW62" i="7"/>
  <c r="AX62" i="7" s="1"/>
  <c r="BA62" i="7"/>
  <c r="BB62" i="7" s="1"/>
  <c r="BE62" i="7"/>
  <c r="BF62" i="7" s="1"/>
  <c r="BI62" i="7"/>
  <c r="BJ62" i="7" s="1"/>
  <c r="Y66" i="7"/>
  <c r="Z66" i="7" s="1"/>
  <c r="AC66" i="7"/>
  <c r="AD66" i="7" s="1"/>
  <c r="AG66" i="7"/>
  <c r="AH66" i="7" s="1"/>
  <c r="AK66" i="7"/>
  <c r="AL66" i="7" s="1"/>
  <c r="AO66" i="7"/>
  <c r="AP66" i="7" s="1"/>
  <c r="AS66" i="7"/>
  <c r="AT66" i="7" s="1"/>
  <c r="AW66" i="7"/>
  <c r="AX66" i="7" s="1"/>
  <c r="BA66" i="7"/>
  <c r="BB66" i="7" s="1"/>
  <c r="BE66" i="7"/>
  <c r="BF66" i="7" s="1"/>
  <c r="BI66" i="7"/>
  <c r="BJ66" i="7" s="1"/>
  <c r="Y70" i="7"/>
  <c r="Z70" i="7" s="1"/>
  <c r="AC70" i="7"/>
  <c r="AD70" i="7" s="1"/>
  <c r="AG70" i="7"/>
  <c r="AH70" i="7" s="1"/>
  <c r="AK70" i="7"/>
  <c r="AL70" i="7" s="1"/>
  <c r="AO70" i="7"/>
  <c r="AP70" i="7" s="1"/>
  <c r="AS70" i="7"/>
  <c r="AT70" i="7" s="1"/>
  <c r="AW70" i="7"/>
  <c r="AX70" i="7" s="1"/>
  <c r="BA70" i="7"/>
  <c r="BB70" i="7" s="1"/>
  <c r="BE70" i="7"/>
  <c r="BF70" i="7" s="1"/>
  <c r="BI70" i="7"/>
  <c r="BJ70" i="7" s="1"/>
  <c r="Y74" i="7"/>
  <c r="Z74" i="7" s="1"/>
  <c r="AC74" i="7"/>
  <c r="AD74" i="7" s="1"/>
  <c r="AG74" i="7"/>
  <c r="AH74" i="7" s="1"/>
  <c r="AK74" i="7"/>
  <c r="AL74" i="7" s="1"/>
  <c r="AO74" i="7"/>
  <c r="AP74" i="7" s="1"/>
  <c r="AS74" i="7"/>
  <c r="AT74" i="7" s="1"/>
  <c r="AW74" i="7"/>
  <c r="AX74" i="7" s="1"/>
  <c r="BA74" i="7"/>
  <c r="BB74" i="7" s="1"/>
  <c r="BE74" i="7"/>
  <c r="BF74" i="7" s="1"/>
  <c r="BI74" i="7"/>
  <c r="BJ74" i="7" s="1"/>
  <c r="Y78" i="7"/>
  <c r="Z78" i="7" s="1"/>
  <c r="AC78" i="7"/>
  <c r="AD78" i="7" s="1"/>
  <c r="AG78" i="7"/>
  <c r="AH78" i="7" s="1"/>
  <c r="AK78" i="7"/>
  <c r="AL78" i="7" s="1"/>
  <c r="AO78" i="7"/>
  <c r="AP78" i="7" s="1"/>
  <c r="AS78" i="7"/>
  <c r="AT78" i="7" s="1"/>
  <c r="AW78" i="7"/>
  <c r="AX78" i="7" s="1"/>
  <c r="BA78" i="7"/>
  <c r="BB78" i="7" s="1"/>
  <c r="BE78" i="7"/>
  <c r="BF78" i="7" s="1"/>
  <c r="BI78" i="7"/>
  <c r="BJ78" i="7" s="1"/>
  <c r="Y82" i="7"/>
  <c r="Z82" i="7" s="1"/>
  <c r="AC82" i="7"/>
  <c r="AD82" i="7" s="1"/>
  <c r="AG82" i="7"/>
  <c r="AH82" i="7" s="1"/>
  <c r="AK82" i="7"/>
  <c r="AL82" i="7" s="1"/>
  <c r="AO82" i="7"/>
  <c r="AP82" i="7" s="1"/>
  <c r="AS82" i="7"/>
  <c r="AT82" i="7" s="1"/>
  <c r="AW82" i="7"/>
  <c r="AX82" i="7" s="1"/>
  <c r="BA82" i="7"/>
  <c r="BB82" i="7" s="1"/>
  <c r="BE82" i="7"/>
  <c r="BF82" i="7" s="1"/>
  <c r="BI82" i="7"/>
  <c r="BJ82" i="7" s="1"/>
  <c r="Y86" i="7"/>
  <c r="Z86" i="7" s="1"/>
  <c r="AC86" i="7"/>
  <c r="AD86" i="7" s="1"/>
  <c r="AG86" i="7"/>
  <c r="AH86" i="7" s="1"/>
  <c r="AK86" i="7"/>
  <c r="AL86" i="7" s="1"/>
  <c r="AO86" i="7"/>
  <c r="AP86" i="7" s="1"/>
  <c r="AS86" i="7"/>
  <c r="AT86" i="7" s="1"/>
  <c r="AW86" i="7"/>
  <c r="AX86" i="7" s="1"/>
  <c r="BA86" i="7"/>
  <c r="BB86" i="7" s="1"/>
  <c r="BE86" i="7"/>
  <c r="BF86" i="7" s="1"/>
  <c r="BI86" i="7"/>
  <c r="BJ86" i="7" s="1"/>
  <c r="Y90" i="7"/>
  <c r="Z90" i="7" s="1"/>
  <c r="AC90" i="7"/>
  <c r="AD90" i="7" s="1"/>
  <c r="AG90" i="7"/>
  <c r="AH90" i="7" s="1"/>
  <c r="AK90" i="7"/>
  <c r="AL90" i="7" s="1"/>
  <c r="AO90" i="7"/>
  <c r="AP90" i="7" s="1"/>
  <c r="AS90" i="7"/>
  <c r="AT90" i="7" s="1"/>
  <c r="AW90" i="7"/>
  <c r="AX90" i="7" s="1"/>
  <c r="BA90" i="7"/>
  <c r="BB90" i="7" s="1"/>
  <c r="BE90" i="7"/>
  <c r="BF90" i="7" s="1"/>
  <c r="BI90" i="7"/>
  <c r="BJ90" i="7" s="1"/>
  <c r="Y94" i="7"/>
  <c r="Z94" i="7" s="1"/>
  <c r="AC94" i="7"/>
  <c r="AD94" i="7" s="1"/>
  <c r="AG94" i="7"/>
  <c r="AH94" i="7" s="1"/>
  <c r="AK94" i="7"/>
  <c r="AL94" i="7" s="1"/>
  <c r="AO94" i="7"/>
  <c r="AP94" i="7" s="1"/>
  <c r="AS94" i="7"/>
  <c r="AT94" i="7" s="1"/>
  <c r="AW94" i="7"/>
  <c r="AX94" i="7" s="1"/>
  <c r="BA94" i="7"/>
  <c r="BB94" i="7" s="1"/>
  <c r="BE94" i="7"/>
  <c r="BF94" i="7" s="1"/>
  <c r="BI94" i="7"/>
  <c r="BJ94" i="7" s="1"/>
  <c r="Y98" i="7"/>
  <c r="Z98" i="7" s="1"/>
  <c r="AC98" i="7"/>
  <c r="AD98" i="7" s="1"/>
  <c r="AG98" i="7"/>
  <c r="AH98" i="7" s="1"/>
  <c r="AK98" i="7"/>
  <c r="AL98" i="7" s="1"/>
  <c r="AO98" i="7"/>
  <c r="AP98" i="7" s="1"/>
  <c r="AS98" i="7"/>
  <c r="AT98" i="7" s="1"/>
  <c r="AW98" i="7"/>
  <c r="AX98" i="7" s="1"/>
  <c r="BA98" i="7"/>
  <c r="BB98" i="7" s="1"/>
  <c r="BE98" i="7"/>
  <c r="BF98" i="7" s="1"/>
  <c r="BI98" i="7"/>
  <c r="BJ98" i="7" s="1"/>
  <c r="Y102" i="7"/>
  <c r="Z102" i="7" s="1"/>
  <c r="AC102" i="7"/>
  <c r="AD102" i="7" s="1"/>
  <c r="AG102" i="7"/>
  <c r="AH102" i="7" s="1"/>
  <c r="AK102" i="7"/>
  <c r="AL102" i="7" s="1"/>
  <c r="AO102" i="7"/>
  <c r="AP102" i="7" s="1"/>
  <c r="AS102" i="7"/>
  <c r="AT102" i="7" s="1"/>
  <c r="AW102" i="7"/>
  <c r="AX102" i="7" s="1"/>
  <c r="BA102" i="7"/>
  <c r="BB102" i="7" s="1"/>
  <c r="BE102" i="7"/>
  <c r="BF102" i="7" s="1"/>
  <c r="BI102" i="7"/>
  <c r="BJ102" i="7" s="1"/>
  <c r="Y106" i="7"/>
  <c r="Z106" i="7" s="1"/>
  <c r="AC106" i="7"/>
  <c r="AD106" i="7" s="1"/>
  <c r="AG106" i="7"/>
  <c r="AH106" i="7" s="1"/>
  <c r="AK106" i="7"/>
  <c r="AL106" i="7" s="1"/>
  <c r="AO106" i="7"/>
  <c r="AP106" i="7" s="1"/>
  <c r="AS106" i="7"/>
  <c r="AT106" i="7" s="1"/>
  <c r="AW106" i="7"/>
  <c r="AX106" i="7" s="1"/>
  <c r="BA106" i="7"/>
  <c r="BB106" i="7" s="1"/>
  <c r="BE106" i="7"/>
  <c r="BF106" i="7" s="1"/>
  <c r="BI106" i="7"/>
  <c r="BJ106" i="7" s="1"/>
  <c r="Y110" i="7"/>
  <c r="Z110" i="7" s="1"/>
  <c r="AC110" i="7"/>
  <c r="AD110" i="7" s="1"/>
  <c r="AG110" i="7"/>
  <c r="AH110" i="7" s="1"/>
  <c r="AK110" i="7"/>
  <c r="AL110" i="7" s="1"/>
  <c r="AO110" i="7"/>
  <c r="AP110" i="7" s="1"/>
  <c r="AS110" i="7"/>
  <c r="AT110" i="7" s="1"/>
  <c r="AW110" i="7"/>
  <c r="AX110" i="7" s="1"/>
  <c r="BA110" i="7"/>
  <c r="BB110" i="7" s="1"/>
  <c r="BE110" i="7"/>
  <c r="BF110" i="7" s="1"/>
  <c r="BI110" i="7"/>
  <c r="BJ110" i="7" s="1"/>
  <c r="Y114" i="7"/>
  <c r="Z114" i="7" s="1"/>
  <c r="AC114" i="7"/>
  <c r="AD114" i="7" s="1"/>
  <c r="AG114" i="7"/>
  <c r="AH114" i="7" s="1"/>
  <c r="AK114" i="7"/>
  <c r="AL114" i="7" s="1"/>
  <c r="AO114" i="7"/>
  <c r="AP114" i="7" s="1"/>
  <c r="AS114" i="7"/>
  <c r="AT114" i="7" s="1"/>
  <c r="AW114" i="7"/>
  <c r="AX114" i="7" s="1"/>
  <c r="BA114" i="7"/>
  <c r="BB114" i="7" s="1"/>
  <c r="BE114" i="7"/>
  <c r="BF114" i="7" s="1"/>
  <c r="BI114" i="7"/>
  <c r="BJ114" i="7" s="1"/>
  <c r="Y118" i="7"/>
  <c r="Z118" i="7" s="1"/>
  <c r="AC118" i="7"/>
  <c r="AD118" i="7" s="1"/>
  <c r="AG118" i="7"/>
  <c r="AH118" i="7" s="1"/>
  <c r="AK118" i="7"/>
  <c r="AL118" i="7" s="1"/>
  <c r="AO118" i="7"/>
  <c r="AP118" i="7" s="1"/>
  <c r="AS118" i="7"/>
  <c r="AT118" i="7" s="1"/>
  <c r="AW118" i="7"/>
  <c r="AX118" i="7" s="1"/>
  <c r="BA118" i="7"/>
  <c r="BB118" i="7" s="1"/>
  <c r="BE118" i="7"/>
  <c r="BF118" i="7" s="1"/>
  <c r="BI118" i="7"/>
  <c r="BJ118" i="7" s="1"/>
  <c r="Y122" i="7"/>
  <c r="Z122" i="7" s="1"/>
  <c r="AC122" i="7"/>
  <c r="AD122" i="7" s="1"/>
  <c r="AG122" i="7"/>
  <c r="AH122" i="7" s="1"/>
  <c r="AK122" i="7"/>
  <c r="AL122" i="7" s="1"/>
  <c r="AO122" i="7"/>
  <c r="AP122" i="7" s="1"/>
  <c r="AS122" i="7"/>
  <c r="AT122" i="7" s="1"/>
  <c r="AW122" i="7"/>
  <c r="AX122" i="7" s="1"/>
  <c r="BA122" i="7"/>
  <c r="BB122" i="7" s="1"/>
  <c r="BE122" i="7"/>
  <c r="BF122" i="7" s="1"/>
  <c r="BI122" i="7"/>
  <c r="BJ122" i="7" s="1"/>
  <c r="AC126" i="7"/>
  <c r="AD126" i="7" s="1"/>
  <c r="AS126" i="7"/>
  <c r="AT126" i="7" s="1"/>
  <c r="BI126" i="7"/>
  <c r="BJ126" i="7" s="1"/>
  <c r="W127" i="7"/>
  <c r="X127" i="7" s="1"/>
  <c r="AC127" i="7"/>
  <c r="AD127" i="7" s="1"/>
  <c r="AM127" i="7"/>
  <c r="AN127" i="7" s="1"/>
  <c r="AS127" i="7"/>
  <c r="AT127" i="7" s="1"/>
  <c r="BC127" i="7"/>
  <c r="BD127" i="7" s="1"/>
  <c r="BI127" i="7"/>
  <c r="BJ127" i="7" s="1"/>
  <c r="BM132" i="7"/>
  <c r="BN132" i="7" s="1"/>
  <c r="BI132" i="7"/>
  <c r="BJ132" i="7" s="1"/>
  <c r="BE132" i="7"/>
  <c r="BF132" i="7" s="1"/>
  <c r="BA132" i="7"/>
  <c r="BB132" i="7" s="1"/>
  <c r="AW132" i="7"/>
  <c r="AX132" i="7" s="1"/>
  <c r="AS132" i="7"/>
  <c r="AT132" i="7" s="1"/>
  <c r="AO132" i="7"/>
  <c r="AP132" i="7" s="1"/>
  <c r="AK132" i="7"/>
  <c r="AL132" i="7" s="1"/>
  <c r="AG132" i="7"/>
  <c r="AH132" i="7" s="1"/>
  <c r="AC132" i="7"/>
  <c r="AD132" i="7" s="1"/>
  <c r="Y132" i="7"/>
  <c r="Z132" i="7" s="1"/>
  <c r="AE132" i="7"/>
  <c r="AF132" i="7" s="1"/>
  <c r="AU132" i="7"/>
  <c r="AV132" i="7" s="1"/>
  <c r="BK132" i="7"/>
  <c r="BL132" i="7" s="1"/>
  <c r="AE135" i="7"/>
  <c r="AF135" i="7" s="1"/>
  <c r="AK135" i="7"/>
  <c r="AL135" i="7" s="1"/>
  <c r="AU135" i="7"/>
  <c r="AV135" i="7" s="1"/>
  <c r="BA135" i="7"/>
  <c r="BB135" i="7" s="1"/>
  <c r="AA136" i="7"/>
  <c r="AB136" i="7" s="1"/>
  <c r="AQ136" i="7"/>
  <c r="AR136" i="7" s="1"/>
  <c r="BG136" i="7"/>
  <c r="BH136" i="7" s="1"/>
  <c r="W141" i="7"/>
  <c r="X141" i="7" s="1"/>
  <c r="AE141" i="7"/>
  <c r="AF141" i="7" s="1"/>
  <c r="AM141" i="7"/>
  <c r="AN141" i="7" s="1"/>
  <c r="AU141" i="7"/>
  <c r="AV141" i="7" s="1"/>
  <c r="BC141" i="7"/>
  <c r="BD141" i="7" s="1"/>
  <c r="BK141" i="7"/>
  <c r="BL141" i="7" s="1"/>
  <c r="AA145" i="7"/>
  <c r="AB145" i="7" s="1"/>
  <c r="AI145" i="7"/>
  <c r="AJ145" i="7" s="1"/>
  <c r="AQ145" i="7"/>
  <c r="AR145" i="7" s="1"/>
  <c r="AY145" i="7"/>
  <c r="AZ145" i="7" s="1"/>
  <c r="BG145" i="7"/>
  <c r="BH145" i="7" s="1"/>
  <c r="BM146" i="7"/>
  <c r="BN146" i="7" s="1"/>
  <c r="BI146" i="7"/>
  <c r="BJ146" i="7" s="1"/>
  <c r="BE146" i="7"/>
  <c r="BF146" i="7" s="1"/>
  <c r="BA146" i="7"/>
  <c r="BB146" i="7" s="1"/>
  <c r="AW146" i="7"/>
  <c r="AX146" i="7" s="1"/>
  <c r="AS146" i="7"/>
  <c r="AT146" i="7" s="1"/>
  <c r="AO146" i="7"/>
  <c r="AP146" i="7" s="1"/>
  <c r="AK146" i="7"/>
  <c r="AL146" i="7" s="1"/>
  <c r="AG146" i="7"/>
  <c r="AH146" i="7" s="1"/>
  <c r="AC146" i="7"/>
  <c r="AD146" i="7" s="1"/>
  <c r="Y146" i="7"/>
  <c r="Z146" i="7" s="1"/>
  <c r="BK146" i="7"/>
  <c r="BL146" i="7" s="1"/>
  <c r="BG146" i="7"/>
  <c r="BH146" i="7" s="1"/>
  <c r="BC146" i="7"/>
  <c r="BD146" i="7" s="1"/>
  <c r="AY146" i="7"/>
  <c r="AZ146" i="7" s="1"/>
  <c r="AU146" i="7"/>
  <c r="AV146" i="7" s="1"/>
  <c r="AQ146" i="7"/>
  <c r="AR146" i="7" s="1"/>
  <c r="AM146" i="7"/>
  <c r="AN146" i="7" s="1"/>
  <c r="AI146" i="7"/>
  <c r="AJ146" i="7" s="1"/>
  <c r="AE146" i="7"/>
  <c r="AF146" i="7" s="1"/>
  <c r="AA146" i="7"/>
  <c r="AB146" i="7" s="1"/>
  <c r="W146" i="7"/>
  <c r="X146" i="7" s="1"/>
  <c r="Y147" i="7"/>
  <c r="Z147" i="7" s="1"/>
  <c r="AG147" i="7"/>
  <c r="AH147" i="7" s="1"/>
  <c r="AO147" i="7"/>
  <c r="AP147" i="7" s="1"/>
  <c r="AW147" i="7"/>
  <c r="AX147" i="7" s="1"/>
  <c r="BE147" i="7"/>
  <c r="BF147" i="7" s="1"/>
  <c r="BM147" i="7"/>
  <c r="BN147" i="7" s="1"/>
  <c r="W149" i="7"/>
  <c r="X149" i="7" s="1"/>
  <c r="AE149" i="7"/>
  <c r="AF149" i="7" s="1"/>
  <c r="AM149" i="7"/>
  <c r="AN149" i="7" s="1"/>
  <c r="AU149" i="7"/>
  <c r="AV149" i="7" s="1"/>
  <c r="BC149" i="7"/>
  <c r="BD149" i="7" s="1"/>
  <c r="BK149" i="7"/>
  <c r="BL149" i="7" s="1"/>
  <c r="AC151" i="7"/>
  <c r="AD151" i="7" s="1"/>
  <c r="AK151" i="7"/>
  <c r="AL151" i="7" s="1"/>
  <c r="AS151" i="7"/>
  <c r="AT151" i="7" s="1"/>
  <c r="BA151" i="7"/>
  <c r="BB151" i="7" s="1"/>
  <c r="BI151" i="7"/>
  <c r="BJ151" i="7" s="1"/>
  <c r="AA153" i="7"/>
  <c r="AB153" i="7" s="1"/>
  <c r="AI153" i="7"/>
  <c r="AJ153" i="7" s="1"/>
  <c r="AQ153" i="7"/>
  <c r="AR153" i="7" s="1"/>
  <c r="AY153" i="7"/>
  <c r="AZ153" i="7" s="1"/>
  <c r="BG153" i="7"/>
  <c r="BH153" i="7" s="1"/>
  <c r="BM154" i="7"/>
  <c r="BN154" i="7" s="1"/>
  <c r="BI154" i="7"/>
  <c r="BJ154" i="7" s="1"/>
  <c r="BE154" i="7"/>
  <c r="BF154" i="7" s="1"/>
  <c r="BA154" i="7"/>
  <c r="BB154" i="7" s="1"/>
  <c r="AW154" i="7"/>
  <c r="AX154" i="7" s="1"/>
  <c r="AS154" i="7"/>
  <c r="AT154" i="7" s="1"/>
  <c r="AO154" i="7"/>
  <c r="AP154" i="7" s="1"/>
  <c r="AK154" i="7"/>
  <c r="AL154" i="7" s="1"/>
  <c r="AG154" i="7"/>
  <c r="AH154" i="7" s="1"/>
  <c r="AC154" i="7"/>
  <c r="AD154" i="7" s="1"/>
  <c r="Y154" i="7"/>
  <c r="Z154" i="7" s="1"/>
  <c r="BK154" i="7"/>
  <c r="BL154" i="7" s="1"/>
  <c r="BG154" i="7"/>
  <c r="BH154" i="7" s="1"/>
  <c r="BC154" i="7"/>
  <c r="BD154" i="7" s="1"/>
  <c r="AY154" i="7"/>
  <c r="AZ154" i="7" s="1"/>
  <c r="AU154" i="7"/>
  <c r="AV154" i="7" s="1"/>
  <c r="AQ154" i="7"/>
  <c r="AR154" i="7" s="1"/>
  <c r="AM154" i="7"/>
  <c r="AN154" i="7" s="1"/>
  <c r="AI154" i="7"/>
  <c r="AJ154" i="7" s="1"/>
  <c r="AE154" i="7"/>
  <c r="AF154" i="7" s="1"/>
  <c r="AA154" i="7"/>
  <c r="AB154" i="7" s="1"/>
  <c r="W154" i="7"/>
  <c r="X154" i="7" s="1"/>
  <c r="Y155" i="7"/>
  <c r="Z155" i="7" s="1"/>
  <c r="AG155" i="7"/>
  <c r="AH155" i="7" s="1"/>
  <c r="AO155" i="7"/>
  <c r="AP155" i="7" s="1"/>
  <c r="AW155" i="7"/>
  <c r="AX155" i="7" s="1"/>
  <c r="BE155" i="7"/>
  <c r="BF155" i="7" s="1"/>
  <c r="BM155" i="7"/>
  <c r="BN155" i="7" s="1"/>
  <c r="W157" i="7"/>
  <c r="X157" i="7" s="1"/>
  <c r="AE157" i="7"/>
  <c r="AF157" i="7" s="1"/>
  <c r="AM157" i="7"/>
  <c r="AN157" i="7" s="1"/>
  <c r="AU157" i="7"/>
  <c r="AV157" i="7" s="1"/>
  <c r="BC157" i="7"/>
  <c r="BD157" i="7" s="1"/>
  <c r="BK157" i="7"/>
  <c r="BL157" i="7" s="1"/>
  <c r="AC159" i="7"/>
  <c r="AD159" i="7" s="1"/>
  <c r="AK159" i="7"/>
  <c r="AL159" i="7" s="1"/>
  <c r="AS159" i="7"/>
  <c r="AT159" i="7" s="1"/>
  <c r="BA159" i="7"/>
  <c r="BB159" i="7" s="1"/>
  <c r="BI159" i="7"/>
  <c r="BJ159" i="7" s="1"/>
  <c r="AA161" i="7"/>
  <c r="AB161" i="7" s="1"/>
  <c r="AI161" i="7"/>
  <c r="AJ161" i="7" s="1"/>
  <c r="AQ161" i="7"/>
  <c r="AR161" i="7" s="1"/>
  <c r="AY161" i="7"/>
  <c r="AZ161" i="7" s="1"/>
  <c r="BG161" i="7"/>
  <c r="BH161" i="7" s="1"/>
  <c r="BM162" i="7"/>
  <c r="BN162" i="7" s="1"/>
  <c r="BI162" i="7"/>
  <c r="BJ162" i="7" s="1"/>
  <c r="BE162" i="7"/>
  <c r="BF162" i="7" s="1"/>
  <c r="BA162" i="7"/>
  <c r="BB162" i="7" s="1"/>
  <c r="AW162" i="7"/>
  <c r="AX162" i="7" s="1"/>
  <c r="AS162" i="7"/>
  <c r="AT162" i="7" s="1"/>
  <c r="AO162" i="7"/>
  <c r="AP162" i="7" s="1"/>
  <c r="AK162" i="7"/>
  <c r="AL162" i="7" s="1"/>
  <c r="AG162" i="7"/>
  <c r="AH162" i="7" s="1"/>
  <c r="AC162" i="7"/>
  <c r="AD162" i="7" s="1"/>
  <c r="Y162" i="7"/>
  <c r="Z162" i="7" s="1"/>
  <c r="BK162" i="7"/>
  <c r="BL162" i="7" s="1"/>
  <c r="BG162" i="7"/>
  <c r="BH162" i="7" s="1"/>
  <c r="BC162" i="7"/>
  <c r="BD162" i="7" s="1"/>
  <c r="AY162" i="7"/>
  <c r="AZ162" i="7" s="1"/>
  <c r="AU162" i="7"/>
  <c r="AV162" i="7" s="1"/>
  <c r="AQ162" i="7"/>
  <c r="AR162" i="7" s="1"/>
  <c r="AM162" i="7"/>
  <c r="AN162" i="7" s="1"/>
  <c r="AI162" i="7"/>
  <c r="AJ162" i="7" s="1"/>
  <c r="AE162" i="7"/>
  <c r="AF162" i="7" s="1"/>
  <c r="AA162" i="7"/>
  <c r="AB162" i="7" s="1"/>
  <c r="W162" i="7"/>
  <c r="X162" i="7" s="1"/>
  <c r="Y163" i="7"/>
  <c r="Z163" i="7" s="1"/>
  <c r="AG163" i="7"/>
  <c r="AH163" i="7" s="1"/>
  <c r="AO163" i="7"/>
  <c r="AP163" i="7" s="1"/>
  <c r="AW163" i="7"/>
  <c r="AX163" i="7" s="1"/>
  <c r="BE163" i="7"/>
  <c r="BF163" i="7" s="1"/>
  <c r="BM163" i="7"/>
  <c r="BN163" i="7" s="1"/>
  <c r="W165" i="7"/>
  <c r="X165" i="7" s="1"/>
  <c r="AE165" i="7"/>
  <c r="AF165" i="7" s="1"/>
  <c r="AM165" i="7"/>
  <c r="AN165" i="7" s="1"/>
  <c r="AU165" i="7"/>
  <c r="AV165" i="7" s="1"/>
  <c r="BC165" i="7"/>
  <c r="BD165" i="7" s="1"/>
  <c r="BK165" i="7"/>
  <c r="BL165" i="7" s="1"/>
  <c r="AC167" i="7"/>
  <c r="AD167" i="7" s="1"/>
  <c r="AK167" i="7"/>
  <c r="AL167" i="7" s="1"/>
  <c r="AS167" i="7"/>
  <c r="AT167" i="7" s="1"/>
  <c r="BA167" i="7"/>
  <c r="BB167" i="7" s="1"/>
  <c r="BI167" i="7"/>
  <c r="BJ167" i="7" s="1"/>
  <c r="AA169" i="7"/>
  <c r="AB169" i="7" s="1"/>
  <c r="AI169" i="7"/>
  <c r="AJ169" i="7" s="1"/>
  <c r="AQ169" i="7"/>
  <c r="AR169" i="7" s="1"/>
  <c r="AY169" i="7"/>
  <c r="AZ169" i="7" s="1"/>
  <c r="BG169" i="7"/>
  <c r="BH169" i="7" s="1"/>
  <c r="BM170" i="7"/>
  <c r="BN170" i="7" s="1"/>
  <c r="BI170" i="7"/>
  <c r="BJ170" i="7" s="1"/>
  <c r="BE170" i="7"/>
  <c r="BF170" i="7" s="1"/>
  <c r="BA170" i="7"/>
  <c r="BB170" i="7" s="1"/>
  <c r="AW170" i="7"/>
  <c r="AX170" i="7" s="1"/>
  <c r="AS170" i="7"/>
  <c r="AT170" i="7" s="1"/>
  <c r="AO170" i="7"/>
  <c r="AP170" i="7" s="1"/>
  <c r="AK170" i="7"/>
  <c r="AL170" i="7" s="1"/>
  <c r="AG170" i="7"/>
  <c r="AH170" i="7" s="1"/>
  <c r="AC170" i="7"/>
  <c r="AD170" i="7" s="1"/>
  <c r="Y170" i="7"/>
  <c r="Z170" i="7" s="1"/>
  <c r="BK170" i="7"/>
  <c r="BL170" i="7" s="1"/>
  <c r="BG170" i="7"/>
  <c r="BH170" i="7" s="1"/>
  <c r="BC170" i="7"/>
  <c r="BD170" i="7" s="1"/>
  <c r="AY170" i="7"/>
  <c r="AZ170" i="7" s="1"/>
  <c r="AU170" i="7"/>
  <c r="AV170" i="7" s="1"/>
  <c r="AQ170" i="7"/>
  <c r="AR170" i="7" s="1"/>
  <c r="AM170" i="7"/>
  <c r="AN170" i="7" s="1"/>
  <c r="AI170" i="7"/>
  <c r="AJ170" i="7" s="1"/>
  <c r="AE170" i="7"/>
  <c r="AF170" i="7" s="1"/>
  <c r="AA170" i="7"/>
  <c r="AB170" i="7" s="1"/>
  <c r="W170" i="7"/>
  <c r="X170" i="7" s="1"/>
  <c r="Y171" i="7"/>
  <c r="Z171" i="7" s="1"/>
  <c r="AG171" i="7"/>
  <c r="AH171" i="7" s="1"/>
  <c r="AO171" i="7"/>
  <c r="AP171" i="7" s="1"/>
  <c r="AW171" i="7"/>
  <c r="AX171" i="7" s="1"/>
  <c r="BE171" i="7"/>
  <c r="BF171" i="7" s="1"/>
  <c r="BM171" i="7"/>
  <c r="BN171" i="7" s="1"/>
  <c r="W173" i="7"/>
  <c r="X173" i="7" s="1"/>
  <c r="AE173" i="7"/>
  <c r="AF173" i="7" s="1"/>
  <c r="AM173" i="7"/>
  <c r="AN173" i="7" s="1"/>
  <c r="AU173" i="7"/>
  <c r="AV173" i="7" s="1"/>
  <c r="BC173" i="7"/>
  <c r="BD173" i="7" s="1"/>
  <c r="BK173" i="7"/>
  <c r="BL173" i="7" s="1"/>
  <c r="AC175" i="7"/>
  <c r="AD175" i="7" s="1"/>
  <c r="AK175" i="7"/>
  <c r="AL175" i="7" s="1"/>
  <c r="AS175" i="7"/>
  <c r="AT175" i="7" s="1"/>
  <c r="BA175" i="7"/>
  <c r="BB175" i="7" s="1"/>
  <c r="BI175" i="7"/>
  <c r="BJ175" i="7" s="1"/>
  <c r="AA177" i="7"/>
  <c r="AB177" i="7" s="1"/>
  <c r="AI177" i="7"/>
  <c r="AJ177" i="7" s="1"/>
  <c r="AQ177" i="7"/>
  <c r="AR177" i="7" s="1"/>
  <c r="AY177" i="7"/>
  <c r="AZ177" i="7" s="1"/>
  <c r="BG177" i="7"/>
  <c r="BH177" i="7" s="1"/>
  <c r="BM178" i="7"/>
  <c r="BN178" i="7" s="1"/>
  <c r="BI178" i="7"/>
  <c r="BJ178" i="7" s="1"/>
  <c r="BE178" i="7"/>
  <c r="BF178" i="7" s="1"/>
  <c r="BA178" i="7"/>
  <c r="BB178" i="7" s="1"/>
  <c r="AW178" i="7"/>
  <c r="AX178" i="7" s="1"/>
  <c r="AS178" i="7"/>
  <c r="AT178" i="7" s="1"/>
  <c r="AO178" i="7"/>
  <c r="AP178" i="7" s="1"/>
  <c r="AK178" i="7"/>
  <c r="AL178" i="7" s="1"/>
  <c r="AG178" i="7"/>
  <c r="AH178" i="7" s="1"/>
  <c r="AC178" i="7"/>
  <c r="AD178" i="7" s="1"/>
  <c r="Y178" i="7"/>
  <c r="Z178" i="7" s="1"/>
  <c r="BK178" i="7"/>
  <c r="BL178" i="7" s="1"/>
  <c r="BG178" i="7"/>
  <c r="BH178" i="7" s="1"/>
  <c r="BC178" i="7"/>
  <c r="BD178" i="7" s="1"/>
  <c r="AY178" i="7"/>
  <c r="AZ178" i="7" s="1"/>
  <c r="AU178" i="7"/>
  <c r="AV178" i="7" s="1"/>
  <c r="AQ178" i="7"/>
  <c r="AR178" i="7" s="1"/>
  <c r="AM178" i="7"/>
  <c r="AN178" i="7" s="1"/>
  <c r="AI178" i="7"/>
  <c r="AJ178" i="7" s="1"/>
  <c r="AE178" i="7"/>
  <c r="AF178" i="7" s="1"/>
  <c r="AA178" i="7"/>
  <c r="AB178" i="7" s="1"/>
  <c r="W178" i="7"/>
  <c r="X178" i="7" s="1"/>
  <c r="Y179" i="7"/>
  <c r="Z179" i="7" s="1"/>
  <c r="AG179" i="7"/>
  <c r="AH179" i="7" s="1"/>
  <c r="AO179" i="7"/>
  <c r="AP179" i="7" s="1"/>
  <c r="AW179" i="7"/>
  <c r="AX179" i="7" s="1"/>
  <c r="BE179" i="7"/>
  <c r="BF179" i="7" s="1"/>
  <c r="BM179" i="7"/>
  <c r="BN179" i="7" s="1"/>
  <c r="W181" i="7"/>
  <c r="X181" i="7" s="1"/>
  <c r="AE181" i="7"/>
  <c r="AF181" i="7" s="1"/>
  <c r="AM181" i="7"/>
  <c r="AN181" i="7" s="1"/>
  <c r="AU181" i="7"/>
  <c r="AV181" i="7" s="1"/>
  <c r="BC181" i="7"/>
  <c r="BD181" i="7" s="1"/>
  <c r="BK181" i="7"/>
  <c r="BL181" i="7" s="1"/>
  <c r="AC183" i="7"/>
  <c r="AD183" i="7" s="1"/>
  <c r="AK183" i="7"/>
  <c r="AL183" i="7" s="1"/>
  <c r="AS183" i="7"/>
  <c r="AT183" i="7" s="1"/>
  <c r="BA183" i="7"/>
  <c r="BB183" i="7" s="1"/>
  <c r="BI183" i="7"/>
  <c r="BJ183" i="7" s="1"/>
  <c r="AA185" i="7"/>
  <c r="AB185" i="7" s="1"/>
  <c r="AI185" i="7"/>
  <c r="AJ185" i="7" s="1"/>
  <c r="AQ185" i="7"/>
  <c r="AR185" i="7" s="1"/>
  <c r="AY185" i="7"/>
  <c r="AZ185" i="7" s="1"/>
  <c r="BG185" i="7"/>
  <c r="BH185" i="7" s="1"/>
  <c r="BM186" i="7"/>
  <c r="BN186" i="7" s="1"/>
  <c r="BI186" i="7"/>
  <c r="BJ186" i="7" s="1"/>
  <c r="BE186" i="7"/>
  <c r="BF186" i="7" s="1"/>
  <c r="BA186" i="7"/>
  <c r="BB186" i="7" s="1"/>
  <c r="AW186" i="7"/>
  <c r="AX186" i="7" s="1"/>
  <c r="AS186" i="7"/>
  <c r="AT186" i="7" s="1"/>
  <c r="AO186" i="7"/>
  <c r="AP186" i="7" s="1"/>
  <c r="AK186" i="7"/>
  <c r="AL186" i="7" s="1"/>
  <c r="AG186" i="7"/>
  <c r="AH186" i="7" s="1"/>
  <c r="AC186" i="7"/>
  <c r="AD186" i="7" s="1"/>
  <c r="Y186" i="7"/>
  <c r="Z186" i="7" s="1"/>
  <c r="BK186" i="7"/>
  <c r="BL186" i="7" s="1"/>
  <c r="BG186" i="7"/>
  <c r="BH186" i="7" s="1"/>
  <c r="BC186" i="7"/>
  <c r="BD186" i="7" s="1"/>
  <c r="AY186" i="7"/>
  <c r="AZ186" i="7" s="1"/>
  <c r="AU186" i="7"/>
  <c r="AV186" i="7" s="1"/>
  <c r="AQ186" i="7"/>
  <c r="AR186" i="7" s="1"/>
  <c r="AM186" i="7"/>
  <c r="AN186" i="7" s="1"/>
  <c r="AI186" i="7"/>
  <c r="AJ186" i="7" s="1"/>
  <c r="AE186" i="7"/>
  <c r="AF186" i="7" s="1"/>
  <c r="AA186" i="7"/>
  <c r="AB186" i="7" s="1"/>
  <c r="W186" i="7"/>
  <c r="X186" i="7" s="1"/>
  <c r="Y187" i="7"/>
  <c r="Z187" i="7" s="1"/>
  <c r="AG187" i="7"/>
  <c r="AH187" i="7" s="1"/>
  <c r="AO187" i="7"/>
  <c r="AP187" i="7" s="1"/>
  <c r="AW187" i="7"/>
  <c r="AX187" i="7" s="1"/>
  <c r="BE187" i="7"/>
  <c r="BF187" i="7" s="1"/>
  <c r="BM187" i="7"/>
  <c r="BN187" i="7" s="1"/>
  <c r="W189" i="7"/>
  <c r="X189" i="7" s="1"/>
  <c r="AE189" i="7"/>
  <c r="AF189" i="7" s="1"/>
  <c r="AM189" i="7"/>
  <c r="AN189" i="7" s="1"/>
  <c r="AU189" i="7"/>
  <c r="AV189" i="7" s="1"/>
  <c r="BC189" i="7"/>
  <c r="BD189" i="7" s="1"/>
  <c r="BK189" i="7"/>
  <c r="BL189" i="7" s="1"/>
  <c r="AC191" i="7"/>
  <c r="AD191" i="7" s="1"/>
  <c r="AK191" i="7"/>
  <c r="AL191" i="7" s="1"/>
  <c r="AS191" i="7"/>
  <c r="AT191" i="7" s="1"/>
  <c r="BA191" i="7"/>
  <c r="BB191" i="7" s="1"/>
  <c r="BI191" i="7"/>
  <c r="BJ191" i="7" s="1"/>
  <c r="AA193" i="7"/>
  <c r="AB193" i="7" s="1"/>
  <c r="AI193" i="7"/>
  <c r="AJ193" i="7" s="1"/>
  <c r="AQ193" i="7"/>
  <c r="AR193" i="7" s="1"/>
  <c r="AY193" i="7"/>
  <c r="AZ193" i="7" s="1"/>
  <c r="BG193" i="7"/>
  <c r="BH193" i="7" s="1"/>
  <c r="BM194" i="7"/>
  <c r="BN194" i="7" s="1"/>
  <c r="BI194" i="7"/>
  <c r="BJ194" i="7" s="1"/>
  <c r="BE194" i="7"/>
  <c r="BF194" i="7" s="1"/>
  <c r="BA194" i="7"/>
  <c r="BB194" i="7" s="1"/>
  <c r="AW194" i="7"/>
  <c r="AX194" i="7" s="1"/>
  <c r="AS194" i="7"/>
  <c r="AT194" i="7" s="1"/>
  <c r="AO194" i="7"/>
  <c r="AP194" i="7" s="1"/>
  <c r="AK194" i="7"/>
  <c r="AL194" i="7" s="1"/>
  <c r="AG194" i="7"/>
  <c r="AH194" i="7" s="1"/>
  <c r="AC194" i="7"/>
  <c r="AD194" i="7" s="1"/>
  <c r="Y194" i="7"/>
  <c r="Z194" i="7" s="1"/>
  <c r="BK194" i="7"/>
  <c r="BL194" i="7" s="1"/>
  <c r="BG194" i="7"/>
  <c r="BH194" i="7" s="1"/>
  <c r="BC194" i="7"/>
  <c r="BD194" i="7" s="1"/>
  <c r="AY194" i="7"/>
  <c r="AZ194" i="7" s="1"/>
  <c r="AU194" i="7"/>
  <c r="AV194" i="7" s="1"/>
  <c r="AQ194" i="7"/>
  <c r="AR194" i="7" s="1"/>
  <c r="AM194" i="7"/>
  <c r="AN194" i="7" s="1"/>
  <c r="AI194" i="7"/>
  <c r="AJ194" i="7" s="1"/>
  <c r="AE194" i="7"/>
  <c r="AF194" i="7" s="1"/>
  <c r="AA194" i="7"/>
  <c r="AB194" i="7" s="1"/>
  <c r="W194" i="7"/>
  <c r="X194" i="7" s="1"/>
  <c r="Y195" i="7"/>
  <c r="Z195" i="7" s="1"/>
  <c r="AG195" i="7"/>
  <c r="AH195" i="7" s="1"/>
  <c r="AO195" i="7"/>
  <c r="AP195" i="7" s="1"/>
  <c r="AW195" i="7"/>
  <c r="AX195" i="7" s="1"/>
  <c r="BE195" i="7"/>
  <c r="BF195" i="7" s="1"/>
  <c r="BM195" i="7"/>
  <c r="BN195" i="7" s="1"/>
  <c r="W197" i="7"/>
  <c r="X197" i="7" s="1"/>
  <c r="AE197" i="7"/>
  <c r="AF197" i="7" s="1"/>
  <c r="AM197" i="7"/>
  <c r="AN197" i="7" s="1"/>
  <c r="AU197" i="7"/>
  <c r="AV197" i="7" s="1"/>
  <c r="BC197" i="7"/>
  <c r="BD197" i="7" s="1"/>
  <c r="BK197" i="7"/>
  <c r="BL197" i="7" s="1"/>
  <c r="AC199" i="7"/>
  <c r="AD199" i="7" s="1"/>
  <c r="AK199" i="7"/>
  <c r="AL199" i="7" s="1"/>
  <c r="AS199" i="7"/>
  <c r="AT199" i="7" s="1"/>
  <c r="BA199" i="7"/>
  <c r="BB199" i="7" s="1"/>
  <c r="BI199" i="7"/>
  <c r="BJ199" i="7" s="1"/>
  <c r="AA201" i="7"/>
  <c r="AB201" i="7" s="1"/>
  <c r="AI201" i="7"/>
  <c r="AJ201" i="7" s="1"/>
  <c r="AQ201" i="7"/>
  <c r="AR201" i="7" s="1"/>
  <c r="AY201" i="7"/>
  <c r="AZ201" i="7" s="1"/>
  <c r="BG201" i="7"/>
  <c r="BH201" i="7" s="1"/>
  <c r="BM202" i="7"/>
  <c r="BN202" i="7" s="1"/>
  <c r="BI202" i="7"/>
  <c r="BJ202" i="7" s="1"/>
  <c r="BE202" i="7"/>
  <c r="BF202" i="7" s="1"/>
  <c r="BA202" i="7"/>
  <c r="BB202" i="7" s="1"/>
  <c r="AW202" i="7"/>
  <c r="AX202" i="7" s="1"/>
  <c r="AS202" i="7"/>
  <c r="AT202" i="7" s="1"/>
  <c r="AO202" i="7"/>
  <c r="AP202" i="7" s="1"/>
  <c r="AK202" i="7"/>
  <c r="AL202" i="7" s="1"/>
  <c r="AG202" i="7"/>
  <c r="AH202" i="7" s="1"/>
  <c r="AC202" i="7"/>
  <c r="AD202" i="7" s="1"/>
  <c r="Y202" i="7"/>
  <c r="Z202" i="7" s="1"/>
  <c r="BK202" i="7"/>
  <c r="BL202" i="7" s="1"/>
  <c r="BG202" i="7"/>
  <c r="BH202" i="7" s="1"/>
  <c r="BC202" i="7"/>
  <c r="BD202" i="7" s="1"/>
  <c r="AY202" i="7"/>
  <c r="AZ202" i="7" s="1"/>
  <c r="AU202" i="7"/>
  <c r="AV202" i="7" s="1"/>
  <c r="AQ202" i="7"/>
  <c r="AR202" i="7" s="1"/>
  <c r="AM202" i="7"/>
  <c r="AN202" i="7" s="1"/>
  <c r="AI202" i="7"/>
  <c r="AJ202" i="7" s="1"/>
  <c r="AE202" i="7"/>
  <c r="AF202" i="7" s="1"/>
  <c r="AA202" i="7"/>
  <c r="AB202" i="7" s="1"/>
  <c r="W202" i="7"/>
  <c r="X202" i="7" s="1"/>
  <c r="Y203" i="7"/>
  <c r="Z203" i="7" s="1"/>
  <c r="AG203" i="7"/>
  <c r="AH203" i="7" s="1"/>
  <c r="AO203" i="7"/>
  <c r="AP203" i="7" s="1"/>
  <c r="AW203" i="7"/>
  <c r="AX203" i="7" s="1"/>
  <c r="BE203" i="7"/>
  <c r="BF203" i="7" s="1"/>
  <c r="BM203" i="7"/>
  <c r="BN203" i="7" s="1"/>
  <c r="W205" i="7"/>
  <c r="X205" i="7" s="1"/>
  <c r="AE205" i="7"/>
  <c r="AF205" i="7" s="1"/>
  <c r="AM205" i="7"/>
  <c r="AN205" i="7" s="1"/>
  <c r="AU205" i="7"/>
  <c r="AV205" i="7" s="1"/>
  <c r="BC205" i="7"/>
  <c r="BD205" i="7" s="1"/>
  <c r="BK205" i="7"/>
  <c r="BL205" i="7" s="1"/>
  <c r="AC207" i="7"/>
  <c r="AD207" i="7" s="1"/>
  <c r="AK207" i="7"/>
  <c r="AL207" i="7" s="1"/>
  <c r="AS207" i="7"/>
  <c r="AT207" i="7" s="1"/>
  <c r="BA207" i="7"/>
  <c r="BB207" i="7" s="1"/>
  <c r="BI207" i="7"/>
  <c r="BJ207" i="7" s="1"/>
  <c r="AA209" i="7"/>
  <c r="AB209" i="7" s="1"/>
  <c r="AI209" i="7"/>
  <c r="AJ209" i="7" s="1"/>
  <c r="AQ209" i="7"/>
  <c r="AR209" i="7" s="1"/>
  <c r="AY209" i="7"/>
  <c r="AZ209" i="7" s="1"/>
  <c r="BG209" i="7"/>
  <c r="BH209" i="7" s="1"/>
  <c r="BM210" i="7"/>
  <c r="BN210" i="7" s="1"/>
  <c r="BI210" i="7"/>
  <c r="BJ210" i="7" s="1"/>
  <c r="BE210" i="7"/>
  <c r="BF210" i="7" s="1"/>
  <c r="BA210" i="7"/>
  <c r="BB210" i="7" s="1"/>
  <c r="AW210" i="7"/>
  <c r="AX210" i="7" s="1"/>
  <c r="AS210" i="7"/>
  <c r="AT210" i="7" s="1"/>
  <c r="AO210" i="7"/>
  <c r="AP210" i="7" s="1"/>
  <c r="AK210" i="7"/>
  <c r="AL210" i="7" s="1"/>
  <c r="AG210" i="7"/>
  <c r="AH210" i="7" s="1"/>
  <c r="AC210" i="7"/>
  <c r="AD210" i="7" s="1"/>
  <c r="Y210" i="7"/>
  <c r="Z210" i="7" s="1"/>
  <c r="BK210" i="7"/>
  <c r="BL210" i="7" s="1"/>
  <c r="BG210" i="7"/>
  <c r="BH210" i="7" s="1"/>
  <c r="BC210" i="7"/>
  <c r="BD210" i="7" s="1"/>
  <c r="AY210" i="7"/>
  <c r="AZ210" i="7" s="1"/>
  <c r="AU210" i="7"/>
  <c r="AV210" i="7" s="1"/>
  <c r="AQ210" i="7"/>
  <c r="AR210" i="7" s="1"/>
  <c r="AM210" i="7"/>
  <c r="AN210" i="7" s="1"/>
  <c r="AI210" i="7"/>
  <c r="AJ210" i="7" s="1"/>
  <c r="AE210" i="7"/>
  <c r="AF210" i="7" s="1"/>
  <c r="AA210" i="7"/>
  <c r="AB210" i="7" s="1"/>
  <c r="W210" i="7"/>
  <c r="X210" i="7" s="1"/>
  <c r="Y211" i="7"/>
  <c r="Z211" i="7" s="1"/>
  <c r="AG211" i="7"/>
  <c r="AH211" i="7" s="1"/>
  <c r="AO211" i="7"/>
  <c r="AP211" i="7" s="1"/>
  <c r="AW211" i="7"/>
  <c r="AX211" i="7" s="1"/>
  <c r="BE211" i="7"/>
  <c r="BF211" i="7" s="1"/>
  <c r="BM211" i="7"/>
  <c r="BN211" i="7" s="1"/>
  <c r="W213" i="7"/>
  <c r="X213" i="7" s="1"/>
  <c r="AE213" i="7"/>
  <c r="AF213" i="7" s="1"/>
  <c r="AM213" i="7"/>
  <c r="AN213" i="7" s="1"/>
  <c r="AU213" i="7"/>
  <c r="AV213" i="7" s="1"/>
  <c r="BC213" i="7"/>
  <c r="BD213" i="7" s="1"/>
  <c r="BK213" i="7"/>
  <c r="BL213" i="7" s="1"/>
  <c r="AC215" i="7"/>
  <c r="AD215" i="7" s="1"/>
  <c r="AK215" i="7"/>
  <c r="AL215" i="7" s="1"/>
  <c r="AS215" i="7"/>
  <c r="AT215" i="7" s="1"/>
  <c r="BA215" i="7"/>
  <c r="BB215" i="7" s="1"/>
  <c r="BI215" i="7"/>
  <c r="BJ215" i="7" s="1"/>
  <c r="AA217" i="7"/>
  <c r="AB217" i="7" s="1"/>
  <c r="AI217" i="7"/>
  <c r="AJ217" i="7" s="1"/>
  <c r="AQ217" i="7"/>
  <c r="AR217" i="7" s="1"/>
  <c r="AY217" i="7"/>
  <c r="AZ217" i="7" s="1"/>
  <c r="BG217" i="7"/>
  <c r="BH217" i="7" s="1"/>
  <c r="BM218" i="7"/>
  <c r="BN218" i="7" s="1"/>
  <c r="BI218" i="7"/>
  <c r="BJ218" i="7" s="1"/>
  <c r="BE218" i="7"/>
  <c r="BF218" i="7" s="1"/>
  <c r="BA218" i="7"/>
  <c r="BB218" i="7" s="1"/>
  <c r="AW218" i="7"/>
  <c r="AX218" i="7" s="1"/>
  <c r="AS218" i="7"/>
  <c r="AT218" i="7" s="1"/>
  <c r="AO218" i="7"/>
  <c r="AP218" i="7" s="1"/>
  <c r="AK218" i="7"/>
  <c r="AL218" i="7" s="1"/>
  <c r="AG218" i="7"/>
  <c r="AH218" i="7" s="1"/>
  <c r="AC218" i="7"/>
  <c r="AD218" i="7" s="1"/>
  <c r="Y218" i="7"/>
  <c r="Z218" i="7" s="1"/>
  <c r="BK218" i="7"/>
  <c r="BL218" i="7" s="1"/>
  <c r="BG218" i="7"/>
  <c r="BH218" i="7" s="1"/>
  <c r="BC218" i="7"/>
  <c r="BD218" i="7" s="1"/>
  <c r="AY218" i="7"/>
  <c r="AZ218" i="7" s="1"/>
  <c r="AU218" i="7"/>
  <c r="AV218" i="7" s="1"/>
  <c r="AQ218" i="7"/>
  <c r="AR218" i="7" s="1"/>
  <c r="AM218" i="7"/>
  <c r="AN218" i="7" s="1"/>
  <c r="AI218" i="7"/>
  <c r="AJ218" i="7" s="1"/>
  <c r="AE218" i="7"/>
  <c r="AF218" i="7" s="1"/>
  <c r="AA218" i="7"/>
  <c r="AB218" i="7" s="1"/>
  <c r="W218" i="7"/>
  <c r="X218" i="7" s="1"/>
  <c r="Y219" i="7"/>
  <c r="Z219" i="7" s="1"/>
  <c r="AG219" i="7"/>
  <c r="AH219" i="7" s="1"/>
  <c r="AO219" i="7"/>
  <c r="AP219" i="7" s="1"/>
  <c r="AW219" i="7"/>
  <c r="AX219" i="7" s="1"/>
  <c r="BE219" i="7"/>
  <c r="BF219" i="7" s="1"/>
  <c r="BM219" i="7"/>
  <c r="BN219" i="7" s="1"/>
  <c r="W221" i="7"/>
  <c r="X221" i="7" s="1"/>
  <c r="AE221" i="7"/>
  <c r="AF221" i="7" s="1"/>
  <c r="AM221" i="7"/>
  <c r="AN221" i="7" s="1"/>
  <c r="AU221" i="7"/>
  <c r="AV221" i="7" s="1"/>
  <c r="BC221" i="7"/>
  <c r="BD221" i="7" s="1"/>
  <c r="BK221" i="7"/>
  <c r="BL221" i="7" s="1"/>
  <c r="AC223" i="7"/>
  <c r="AD223" i="7" s="1"/>
  <c r="AK223" i="7"/>
  <c r="AL223" i="7" s="1"/>
  <c r="AS223" i="7"/>
  <c r="AT223" i="7" s="1"/>
  <c r="BA223" i="7"/>
  <c r="BB223" i="7" s="1"/>
  <c r="BI223" i="7"/>
  <c r="BJ223" i="7" s="1"/>
  <c r="AA225" i="7"/>
  <c r="AB225" i="7" s="1"/>
  <c r="AI225" i="7"/>
  <c r="AJ225" i="7" s="1"/>
  <c r="AQ225" i="7"/>
  <c r="AR225" i="7" s="1"/>
  <c r="AY225" i="7"/>
  <c r="AZ225" i="7" s="1"/>
  <c r="BG225" i="7"/>
  <c r="BH225" i="7" s="1"/>
  <c r="BM226" i="7"/>
  <c r="BN226" i="7" s="1"/>
  <c r="BI226" i="7"/>
  <c r="BJ226" i="7" s="1"/>
  <c r="BE226" i="7"/>
  <c r="BF226" i="7" s="1"/>
  <c r="BA226" i="7"/>
  <c r="BB226" i="7" s="1"/>
  <c r="AW226" i="7"/>
  <c r="AX226" i="7" s="1"/>
  <c r="AS226" i="7"/>
  <c r="AT226" i="7" s="1"/>
  <c r="AO226" i="7"/>
  <c r="AP226" i="7" s="1"/>
  <c r="AK226" i="7"/>
  <c r="AL226" i="7" s="1"/>
  <c r="AG226" i="7"/>
  <c r="AH226" i="7" s="1"/>
  <c r="AC226" i="7"/>
  <c r="AD226" i="7" s="1"/>
  <c r="Y226" i="7"/>
  <c r="Z226" i="7" s="1"/>
  <c r="BK226" i="7"/>
  <c r="BL226" i="7" s="1"/>
  <c r="BG226" i="7"/>
  <c r="BH226" i="7" s="1"/>
  <c r="BC226" i="7"/>
  <c r="BD226" i="7" s="1"/>
  <c r="AY226" i="7"/>
  <c r="AZ226" i="7" s="1"/>
  <c r="AU226" i="7"/>
  <c r="AV226" i="7" s="1"/>
  <c r="AQ226" i="7"/>
  <c r="AR226" i="7" s="1"/>
  <c r="AM226" i="7"/>
  <c r="AN226" i="7" s="1"/>
  <c r="AI226" i="7"/>
  <c r="AJ226" i="7" s="1"/>
  <c r="AE226" i="7"/>
  <c r="AF226" i="7" s="1"/>
  <c r="AA226" i="7"/>
  <c r="AB226" i="7" s="1"/>
  <c r="W226" i="7"/>
  <c r="X226" i="7" s="1"/>
  <c r="Y227" i="7"/>
  <c r="Z227" i="7" s="1"/>
  <c r="AG227" i="7"/>
  <c r="AH227" i="7" s="1"/>
  <c r="AO227" i="7"/>
  <c r="AP227" i="7" s="1"/>
  <c r="AW227" i="7"/>
  <c r="AX227" i="7" s="1"/>
  <c r="BE227" i="7"/>
  <c r="BF227" i="7" s="1"/>
  <c r="BM227" i="7"/>
  <c r="BN227" i="7" s="1"/>
  <c r="W229" i="7"/>
  <c r="X229" i="7" s="1"/>
  <c r="AE229" i="7"/>
  <c r="AF229" i="7" s="1"/>
  <c r="AM229" i="7"/>
  <c r="AN229" i="7" s="1"/>
  <c r="AU229" i="7"/>
  <c r="AV229" i="7" s="1"/>
  <c r="BC229" i="7"/>
  <c r="BD229" i="7" s="1"/>
  <c r="BK229" i="7"/>
  <c r="BL229" i="7" s="1"/>
  <c r="AC231" i="7"/>
  <c r="AD231" i="7" s="1"/>
  <c r="AK231" i="7"/>
  <c r="AL231" i="7" s="1"/>
  <c r="AS231" i="7"/>
  <c r="AT231" i="7" s="1"/>
  <c r="BA231" i="7"/>
  <c r="BB231" i="7" s="1"/>
  <c r="BI231" i="7"/>
  <c r="BJ231" i="7" s="1"/>
  <c r="AA233" i="7"/>
  <c r="AB233" i="7" s="1"/>
  <c r="AI233" i="7"/>
  <c r="AJ233" i="7" s="1"/>
  <c r="AQ233" i="7"/>
  <c r="AR233" i="7" s="1"/>
  <c r="AY233" i="7"/>
  <c r="AZ233" i="7" s="1"/>
  <c r="BG233" i="7"/>
  <c r="BH233" i="7" s="1"/>
  <c r="BM234" i="7"/>
  <c r="BN234" i="7" s="1"/>
  <c r="BI234" i="7"/>
  <c r="BJ234" i="7" s="1"/>
  <c r="BE234" i="7"/>
  <c r="BF234" i="7" s="1"/>
  <c r="BA234" i="7"/>
  <c r="BB234" i="7" s="1"/>
  <c r="AW234" i="7"/>
  <c r="AX234" i="7" s="1"/>
  <c r="AS234" i="7"/>
  <c r="AT234" i="7" s="1"/>
  <c r="AO234" i="7"/>
  <c r="AP234" i="7" s="1"/>
  <c r="AK234" i="7"/>
  <c r="AL234" i="7" s="1"/>
  <c r="AG234" i="7"/>
  <c r="AH234" i="7" s="1"/>
  <c r="AC234" i="7"/>
  <c r="AD234" i="7" s="1"/>
  <c r="Y234" i="7"/>
  <c r="Z234" i="7" s="1"/>
  <c r="BK234" i="7"/>
  <c r="BL234" i="7" s="1"/>
  <c r="BG234" i="7"/>
  <c r="BH234" i="7" s="1"/>
  <c r="BC234" i="7"/>
  <c r="BD234" i="7" s="1"/>
  <c r="AY234" i="7"/>
  <c r="AZ234" i="7" s="1"/>
  <c r="AU234" i="7"/>
  <c r="AV234" i="7" s="1"/>
  <c r="AQ234" i="7"/>
  <c r="AR234" i="7" s="1"/>
  <c r="AM234" i="7"/>
  <c r="AN234" i="7" s="1"/>
  <c r="AI234" i="7"/>
  <c r="AJ234" i="7" s="1"/>
  <c r="AE234" i="7"/>
  <c r="AF234" i="7" s="1"/>
  <c r="AA234" i="7"/>
  <c r="AB234" i="7" s="1"/>
  <c r="W234" i="7"/>
  <c r="X234" i="7" s="1"/>
  <c r="Y235" i="7"/>
  <c r="Z235" i="7" s="1"/>
  <c r="AG235" i="7"/>
  <c r="AH235" i="7" s="1"/>
  <c r="AO235" i="7"/>
  <c r="AP235" i="7" s="1"/>
  <c r="AW235" i="7"/>
  <c r="AX235" i="7" s="1"/>
  <c r="BE235" i="7"/>
  <c r="BF235" i="7" s="1"/>
  <c r="BM235" i="7"/>
  <c r="BN235" i="7" s="1"/>
  <c r="W237" i="7"/>
  <c r="X237" i="7" s="1"/>
  <c r="AE237" i="7"/>
  <c r="AF237" i="7" s="1"/>
  <c r="AM237" i="7"/>
  <c r="AN237" i="7" s="1"/>
  <c r="AU237" i="7"/>
  <c r="AV237" i="7" s="1"/>
  <c r="BC237" i="7"/>
  <c r="BD237" i="7" s="1"/>
  <c r="BK237" i="7"/>
  <c r="BL237" i="7" s="1"/>
  <c r="AC239" i="7"/>
  <c r="AD239" i="7" s="1"/>
  <c r="AK239" i="7"/>
  <c r="AL239" i="7" s="1"/>
  <c r="AS239" i="7"/>
  <c r="AT239" i="7" s="1"/>
  <c r="BA239" i="7"/>
  <c r="BB239" i="7" s="1"/>
  <c r="BI239" i="7"/>
  <c r="BJ239" i="7" s="1"/>
  <c r="AA241" i="7"/>
  <c r="AB241" i="7" s="1"/>
  <c r="AI241" i="7"/>
  <c r="AJ241" i="7" s="1"/>
  <c r="AQ241" i="7"/>
  <c r="AR241" i="7" s="1"/>
  <c r="AY241" i="7"/>
  <c r="AZ241" i="7" s="1"/>
  <c r="BG241" i="7"/>
  <c r="BH241" i="7" s="1"/>
  <c r="BM242" i="7"/>
  <c r="BN242" i="7" s="1"/>
  <c r="BI242" i="7"/>
  <c r="BJ242" i="7" s="1"/>
  <c r="BE242" i="7"/>
  <c r="BF242" i="7" s="1"/>
  <c r="BA242" i="7"/>
  <c r="BB242" i="7" s="1"/>
  <c r="AW242" i="7"/>
  <c r="AX242" i="7" s="1"/>
  <c r="AS242" i="7"/>
  <c r="AT242" i="7" s="1"/>
  <c r="AO242" i="7"/>
  <c r="AP242" i="7" s="1"/>
  <c r="AK242" i="7"/>
  <c r="AL242" i="7" s="1"/>
  <c r="AG242" i="7"/>
  <c r="AH242" i="7" s="1"/>
  <c r="AC242" i="7"/>
  <c r="AD242" i="7" s="1"/>
  <c r="Y242" i="7"/>
  <c r="Z242" i="7" s="1"/>
  <c r="BK242" i="7"/>
  <c r="BL242" i="7" s="1"/>
  <c r="BG242" i="7"/>
  <c r="BH242" i="7" s="1"/>
  <c r="BC242" i="7"/>
  <c r="BD242" i="7" s="1"/>
  <c r="AY242" i="7"/>
  <c r="AZ242" i="7" s="1"/>
  <c r="AU242" i="7"/>
  <c r="AV242" i="7" s="1"/>
  <c r="AQ242" i="7"/>
  <c r="AR242" i="7" s="1"/>
  <c r="AM242" i="7"/>
  <c r="AN242" i="7" s="1"/>
  <c r="AI242" i="7"/>
  <c r="AJ242" i="7" s="1"/>
  <c r="AE242" i="7"/>
  <c r="AF242" i="7" s="1"/>
  <c r="AA242" i="7"/>
  <c r="AB242" i="7" s="1"/>
  <c r="W242" i="7"/>
  <c r="X242" i="7" s="1"/>
  <c r="Y243" i="7"/>
  <c r="Z243" i="7" s="1"/>
  <c r="AG243" i="7"/>
  <c r="AH243" i="7" s="1"/>
  <c r="AO243" i="7"/>
  <c r="AP243" i="7" s="1"/>
  <c r="AW243" i="7"/>
  <c r="AX243" i="7" s="1"/>
  <c r="BE243" i="7"/>
  <c r="BF243" i="7" s="1"/>
  <c r="BM243" i="7"/>
  <c r="BN243" i="7" s="1"/>
  <c r="W245" i="7"/>
  <c r="X245" i="7" s="1"/>
  <c r="AE245" i="7"/>
  <c r="AF245" i="7" s="1"/>
  <c r="AM245" i="7"/>
  <c r="AN245" i="7" s="1"/>
  <c r="AU245" i="7"/>
  <c r="AV245" i="7" s="1"/>
  <c r="BC245" i="7"/>
  <c r="BD245" i="7" s="1"/>
  <c r="BK245" i="7"/>
  <c r="BL245" i="7" s="1"/>
  <c r="AC247" i="7"/>
  <c r="AD247" i="7" s="1"/>
  <c r="AK247" i="7"/>
  <c r="AL247" i="7" s="1"/>
  <c r="AS247" i="7"/>
  <c r="AT247" i="7" s="1"/>
  <c r="BA247" i="7"/>
  <c r="BB247" i="7" s="1"/>
  <c r="BI247" i="7"/>
  <c r="BJ247" i="7" s="1"/>
  <c r="AA249" i="7"/>
  <c r="AB249" i="7" s="1"/>
  <c r="AI249" i="7"/>
  <c r="AJ249" i="7" s="1"/>
  <c r="AQ249" i="7"/>
  <c r="AR249" i="7" s="1"/>
  <c r="AY249" i="7"/>
  <c r="AZ249" i="7" s="1"/>
  <c r="BG249" i="7"/>
  <c r="BH249" i="7" s="1"/>
  <c r="BM250" i="7"/>
  <c r="BN250" i="7" s="1"/>
  <c r="BI250" i="7"/>
  <c r="BJ250" i="7" s="1"/>
  <c r="BE250" i="7"/>
  <c r="BF250" i="7" s="1"/>
  <c r="BA250" i="7"/>
  <c r="BB250" i="7" s="1"/>
  <c r="AW250" i="7"/>
  <c r="AX250" i="7" s="1"/>
  <c r="AS250" i="7"/>
  <c r="AT250" i="7" s="1"/>
  <c r="AO250" i="7"/>
  <c r="AP250" i="7" s="1"/>
  <c r="AK250" i="7"/>
  <c r="AL250" i="7" s="1"/>
  <c r="AG250" i="7"/>
  <c r="AH250" i="7" s="1"/>
  <c r="AC250" i="7"/>
  <c r="AD250" i="7" s="1"/>
  <c r="Y250" i="7"/>
  <c r="Z250" i="7" s="1"/>
  <c r="BK250" i="7"/>
  <c r="BL250" i="7" s="1"/>
  <c r="BG250" i="7"/>
  <c r="BH250" i="7" s="1"/>
  <c r="BC250" i="7"/>
  <c r="BD250" i="7" s="1"/>
  <c r="AY250" i="7"/>
  <c r="AZ250" i="7" s="1"/>
  <c r="AU250" i="7"/>
  <c r="AV250" i="7" s="1"/>
  <c r="AQ250" i="7"/>
  <c r="AR250" i="7" s="1"/>
  <c r="AM250" i="7"/>
  <c r="AN250" i="7" s="1"/>
  <c r="AI250" i="7"/>
  <c r="AJ250" i="7" s="1"/>
  <c r="AE250" i="7"/>
  <c r="AF250" i="7" s="1"/>
  <c r="AA250" i="7"/>
  <c r="AB250" i="7" s="1"/>
  <c r="W250" i="7"/>
  <c r="X250" i="7" s="1"/>
  <c r="Y251" i="7"/>
  <c r="Z251" i="7" s="1"/>
  <c r="AG251" i="7"/>
  <c r="AH251" i="7" s="1"/>
  <c r="AO251" i="7"/>
  <c r="AP251" i="7" s="1"/>
  <c r="AW251" i="7"/>
  <c r="AX251" i="7" s="1"/>
  <c r="BE251" i="7"/>
  <c r="BF251" i="7" s="1"/>
  <c r="BM251" i="7"/>
  <c r="BN251" i="7" s="1"/>
  <c r="W253" i="7"/>
  <c r="X253" i="7" s="1"/>
  <c r="AE253" i="7"/>
  <c r="AF253" i="7" s="1"/>
  <c r="AM253" i="7"/>
  <c r="AN253" i="7" s="1"/>
  <c r="AU253" i="7"/>
  <c r="AV253" i="7" s="1"/>
  <c r="BC253" i="7"/>
  <c r="BD253" i="7" s="1"/>
  <c r="BK253" i="7"/>
  <c r="BL253" i="7" s="1"/>
  <c r="AC255" i="7"/>
  <c r="AD255" i="7" s="1"/>
  <c r="AK255" i="7"/>
  <c r="AL255" i="7" s="1"/>
  <c r="AS255" i="7"/>
  <c r="AT255" i="7" s="1"/>
  <c r="BA255" i="7"/>
  <c r="BB255" i="7" s="1"/>
  <c r="BI255" i="7"/>
  <c r="BJ255" i="7" s="1"/>
  <c r="BK259" i="7"/>
  <c r="BL259" i="7" s="1"/>
  <c r="BG259" i="7"/>
  <c r="BH259" i="7" s="1"/>
  <c r="BC259" i="7"/>
  <c r="BD259" i="7" s="1"/>
  <c r="AY259" i="7"/>
  <c r="AZ259" i="7" s="1"/>
  <c r="AU259" i="7"/>
  <c r="AV259" i="7" s="1"/>
  <c r="AQ259" i="7"/>
  <c r="AR259" i="7" s="1"/>
  <c r="AM259" i="7"/>
  <c r="AN259" i="7" s="1"/>
  <c r="AI259" i="7"/>
  <c r="AJ259" i="7" s="1"/>
  <c r="AE259" i="7"/>
  <c r="AF259" i="7" s="1"/>
  <c r="AA259" i="7"/>
  <c r="AB259" i="7" s="1"/>
  <c r="W259" i="7"/>
  <c r="X259" i="7" s="1"/>
  <c r="AG259" i="7"/>
  <c r="AH259" i="7" s="1"/>
  <c r="AW259" i="7"/>
  <c r="AX259" i="7" s="1"/>
  <c r="BM259" i="7"/>
  <c r="BN259" i="7" s="1"/>
  <c r="BM262" i="7"/>
  <c r="BN262" i="7" s="1"/>
  <c r="BI262" i="7"/>
  <c r="BJ262" i="7" s="1"/>
  <c r="BE262" i="7"/>
  <c r="BF262" i="7" s="1"/>
  <c r="BA262" i="7"/>
  <c r="BB262" i="7" s="1"/>
  <c r="AW262" i="7"/>
  <c r="AX262" i="7" s="1"/>
  <c r="AS262" i="7"/>
  <c r="AT262" i="7" s="1"/>
  <c r="AO262" i="7"/>
  <c r="AP262" i="7" s="1"/>
  <c r="AK262" i="7"/>
  <c r="AL262" i="7" s="1"/>
  <c r="AG262" i="7"/>
  <c r="AH262" i="7" s="1"/>
  <c r="AC262" i="7"/>
  <c r="AD262" i="7" s="1"/>
  <c r="Y262" i="7"/>
  <c r="Z262" i="7" s="1"/>
  <c r="BK262" i="7"/>
  <c r="BL262" i="7" s="1"/>
  <c r="BG262" i="7"/>
  <c r="BH262" i="7" s="1"/>
  <c r="BC262" i="7"/>
  <c r="BD262" i="7" s="1"/>
  <c r="AY262" i="7"/>
  <c r="AZ262" i="7" s="1"/>
  <c r="AU262" i="7"/>
  <c r="AV262" i="7" s="1"/>
  <c r="AQ262" i="7"/>
  <c r="AR262" i="7" s="1"/>
  <c r="AM262" i="7"/>
  <c r="AN262" i="7" s="1"/>
  <c r="AI262" i="7"/>
  <c r="AJ262" i="7" s="1"/>
  <c r="AE262" i="7"/>
  <c r="AF262" i="7" s="1"/>
  <c r="AA262" i="7"/>
  <c r="AB262" i="7" s="1"/>
  <c r="W262" i="7"/>
  <c r="X262" i="7" s="1"/>
  <c r="BK276" i="7"/>
  <c r="BL276" i="7" s="1"/>
  <c r="BG276" i="7"/>
  <c r="BH276" i="7" s="1"/>
  <c r="BC276" i="7"/>
  <c r="BD276" i="7" s="1"/>
  <c r="AY276" i="7"/>
  <c r="AZ276" i="7" s="1"/>
  <c r="AU276" i="7"/>
  <c r="AV276" i="7" s="1"/>
  <c r="AQ276" i="7"/>
  <c r="AR276" i="7" s="1"/>
  <c r="AM276" i="7"/>
  <c r="AN276" i="7" s="1"/>
  <c r="AI276" i="7"/>
  <c r="AJ276" i="7" s="1"/>
  <c r="AE276" i="7"/>
  <c r="AF276" i="7" s="1"/>
  <c r="AA276" i="7"/>
  <c r="AB276" i="7" s="1"/>
  <c r="W276" i="7"/>
  <c r="X276" i="7" s="1"/>
  <c r="BM276" i="7"/>
  <c r="BN276" i="7" s="1"/>
  <c r="BI276" i="7"/>
  <c r="BJ276" i="7" s="1"/>
  <c r="BE276" i="7"/>
  <c r="BF276" i="7" s="1"/>
  <c r="BA276" i="7"/>
  <c r="BB276" i="7" s="1"/>
  <c r="AW276" i="7"/>
  <c r="AX276" i="7" s="1"/>
  <c r="AS276" i="7"/>
  <c r="AT276" i="7" s="1"/>
  <c r="AO276" i="7"/>
  <c r="AP276" i="7" s="1"/>
  <c r="AK276" i="7"/>
  <c r="AL276" i="7" s="1"/>
  <c r="AG276" i="7"/>
  <c r="AH276" i="7" s="1"/>
  <c r="AC276" i="7"/>
  <c r="AD276" i="7" s="1"/>
  <c r="Y276" i="7"/>
  <c r="Z276" i="7" s="1"/>
  <c r="BM278" i="7"/>
  <c r="BN278" i="7" s="1"/>
  <c r="BI278" i="7"/>
  <c r="BJ278" i="7" s="1"/>
  <c r="BE278" i="7"/>
  <c r="BF278" i="7" s="1"/>
  <c r="BA278" i="7"/>
  <c r="BB278" i="7" s="1"/>
  <c r="AW278" i="7"/>
  <c r="AX278" i="7" s="1"/>
  <c r="AS278" i="7"/>
  <c r="AT278" i="7" s="1"/>
  <c r="AO278" i="7"/>
  <c r="AP278" i="7" s="1"/>
  <c r="AK278" i="7"/>
  <c r="AL278" i="7" s="1"/>
  <c r="AG278" i="7"/>
  <c r="AH278" i="7" s="1"/>
  <c r="AC278" i="7"/>
  <c r="AD278" i="7" s="1"/>
  <c r="Y278" i="7"/>
  <c r="Z278" i="7" s="1"/>
  <c r="BK278" i="7"/>
  <c r="BL278" i="7" s="1"/>
  <c r="BG278" i="7"/>
  <c r="BH278" i="7" s="1"/>
  <c r="BC278" i="7"/>
  <c r="BD278" i="7" s="1"/>
  <c r="AY278" i="7"/>
  <c r="AZ278" i="7" s="1"/>
  <c r="AU278" i="7"/>
  <c r="AV278" i="7" s="1"/>
  <c r="AQ278" i="7"/>
  <c r="AR278" i="7" s="1"/>
  <c r="AM278" i="7"/>
  <c r="AN278" i="7" s="1"/>
  <c r="AI278" i="7"/>
  <c r="AJ278" i="7" s="1"/>
  <c r="AE278" i="7"/>
  <c r="AF278" i="7" s="1"/>
  <c r="AA278" i="7"/>
  <c r="AB278" i="7" s="1"/>
  <c r="W278" i="7"/>
  <c r="X278" i="7" s="1"/>
  <c r="BK292" i="7"/>
  <c r="BL292" i="7" s="1"/>
  <c r="BG292" i="7"/>
  <c r="BH292" i="7" s="1"/>
  <c r="BC292" i="7"/>
  <c r="BD292" i="7" s="1"/>
  <c r="AY292" i="7"/>
  <c r="AZ292" i="7" s="1"/>
  <c r="AU292" i="7"/>
  <c r="AV292" i="7" s="1"/>
  <c r="AQ292" i="7"/>
  <c r="AR292" i="7" s="1"/>
  <c r="AM292" i="7"/>
  <c r="AN292" i="7" s="1"/>
  <c r="AI292" i="7"/>
  <c r="AJ292" i="7" s="1"/>
  <c r="AE292" i="7"/>
  <c r="AF292" i="7" s="1"/>
  <c r="AA292" i="7"/>
  <c r="AB292" i="7" s="1"/>
  <c r="W292" i="7"/>
  <c r="X292" i="7" s="1"/>
  <c r="BM292" i="7"/>
  <c r="BN292" i="7" s="1"/>
  <c r="BI292" i="7"/>
  <c r="BJ292" i="7" s="1"/>
  <c r="BE292" i="7"/>
  <c r="BF292" i="7" s="1"/>
  <c r="BA292" i="7"/>
  <c r="BB292" i="7" s="1"/>
  <c r="AW292" i="7"/>
  <c r="AX292" i="7" s="1"/>
  <c r="AS292" i="7"/>
  <c r="AT292" i="7" s="1"/>
  <c r="AO292" i="7"/>
  <c r="AP292" i="7" s="1"/>
  <c r="AK292" i="7"/>
  <c r="AL292" i="7" s="1"/>
  <c r="AG292" i="7"/>
  <c r="AH292" i="7" s="1"/>
  <c r="AC292" i="7"/>
  <c r="AD292" i="7" s="1"/>
  <c r="Y292" i="7"/>
  <c r="Z292" i="7" s="1"/>
  <c r="BM294" i="7"/>
  <c r="BN294" i="7" s="1"/>
  <c r="BI294" i="7"/>
  <c r="BJ294" i="7" s="1"/>
  <c r="BE294" i="7"/>
  <c r="BF294" i="7" s="1"/>
  <c r="BA294" i="7"/>
  <c r="BB294" i="7" s="1"/>
  <c r="AW294" i="7"/>
  <c r="AX294" i="7" s="1"/>
  <c r="AS294" i="7"/>
  <c r="AT294" i="7" s="1"/>
  <c r="AO294" i="7"/>
  <c r="AP294" i="7" s="1"/>
  <c r="AK294" i="7"/>
  <c r="AL294" i="7" s="1"/>
  <c r="AG294" i="7"/>
  <c r="AH294" i="7" s="1"/>
  <c r="AC294" i="7"/>
  <c r="AD294" i="7" s="1"/>
  <c r="Y294" i="7"/>
  <c r="Z294" i="7" s="1"/>
  <c r="BK294" i="7"/>
  <c r="BL294" i="7" s="1"/>
  <c r="BG294" i="7"/>
  <c r="BH294" i="7" s="1"/>
  <c r="BC294" i="7"/>
  <c r="BD294" i="7" s="1"/>
  <c r="AY294" i="7"/>
  <c r="AZ294" i="7" s="1"/>
  <c r="AU294" i="7"/>
  <c r="AV294" i="7" s="1"/>
  <c r="AQ294" i="7"/>
  <c r="AR294" i="7" s="1"/>
  <c r="AM294" i="7"/>
  <c r="AN294" i="7" s="1"/>
  <c r="AI294" i="7"/>
  <c r="AJ294" i="7" s="1"/>
  <c r="AE294" i="7"/>
  <c r="AF294" i="7" s="1"/>
  <c r="AA294" i="7"/>
  <c r="AB294" i="7" s="1"/>
  <c r="W294" i="7"/>
  <c r="X294" i="7" s="1"/>
  <c r="BM301" i="7"/>
  <c r="BN301" i="7" s="1"/>
  <c r="BI301" i="7"/>
  <c r="BJ301" i="7" s="1"/>
  <c r="BE301" i="7"/>
  <c r="BF301" i="7" s="1"/>
  <c r="BA301" i="7"/>
  <c r="BB301" i="7" s="1"/>
  <c r="AW301" i="7"/>
  <c r="AX301" i="7" s="1"/>
  <c r="AS301" i="7"/>
  <c r="AT301" i="7" s="1"/>
  <c r="AO301" i="7"/>
  <c r="AP301" i="7" s="1"/>
  <c r="AK301" i="7"/>
  <c r="AL301" i="7" s="1"/>
  <c r="AG301" i="7"/>
  <c r="AH301" i="7" s="1"/>
  <c r="AC301" i="7"/>
  <c r="AD301" i="7" s="1"/>
  <c r="Y301" i="7"/>
  <c r="Z301" i="7" s="1"/>
  <c r="BK301" i="7"/>
  <c r="BL301" i="7" s="1"/>
  <c r="BG301" i="7"/>
  <c r="BH301" i="7" s="1"/>
  <c r="BC301" i="7"/>
  <c r="BD301" i="7" s="1"/>
  <c r="AY301" i="7"/>
  <c r="AZ301" i="7" s="1"/>
  <c r="AU301" i="7"/>
  <c r="AV301" i="7" s="1"/>
  <c r="AQ301" i="7"/>
  <c r="AR301" i="7" s="1"/>
  <c r="AM301" i="7"/>
  <c r="AN301" i="7" s="1"/>
  <c r="AI301" i="7"/>
  <c r="AJ301" i="7" s="1"/>
  <c r="AE301" i="7"/>
  <c r="AF301" i="7" s="1"/>
  <c r="AA301" i="7"/>
  <c r="AB301" i="7" s="1"/>
  <c r="W301" i="7"/>
  <c r="X301" i="7" s="1"/>
  <c r="Y126" i="7"/>
  <c r="Z126" i="7" s="1"/>
  <c r="AO126" i="7"/>
  <c r="AP126" i="7" s="1"/>
  <c r="Y127" i="7"/>
  <c r="Z127" i="7" s="1"/>
  <c r="AI127" i="7"/>
  <c r="AJ127" i="7" s="1"/>
  <c r="AO127" i="7"/>
  <c r="AP127" i="7" s="1"/>
  <c r="AY127" i="7"/>
  <c r="AZ127" i="7" s="1"/>
  <c r="BE127" i="7"/>
  <c r="BF127" i="7" s="1"/>
  <c r="BM128" i="7"/>
  <c r="BN128" i="7" s="1"/>
  <c r="BI128" i="7"/>
  <c r="BJ128" i="7" s="1"/>
  <c r="BE128" i="7"/>
  <c r="BF128" i="7" s="1"/>
  <c r="BA128" i="7"/>
  <c r="BB128" i="7" s="1"/>
  <c r="AW128" i="7"/>
  <c r="AX128" i="7" s="1"/>
  <c r="AS128" i="7"/>
  <c r="AT128" i="7" s="1"/>
  <c r="AO128" i="7"/>
  <c r="AP128" i="7" s="1"/>
  <c r="AK128" i="7"/>
  <c r="AL128" i="7" s="1"/>
  <c r="AG128" i="7"/>
  <c r="AH128" i="7" s="1"/>
  <c r="AC128" i="7"/>
  <c r="AD128" i="7" s="1"/>
  <c r="Y128" i="7"/>
  <c r="Z128" i="7" s="1"/>
  <c r="AE128" i="7"/>
  <c r="AF128" i="7" s="1"/>
  <c r="AU128" i="7"/>
  <c r="AV128" i="7" s="1"/>
  <c r="BK128" i="7"/>
  <c r="BL128" i="7" s="1"/>
  <c r="AE131" i="7"/>
  <c r="AF131" i="7" s="1"/>
  <c r="AK131" i="7"/>
  <c r="AL131" i="7" s="1"/>
  <c r="AU131" i="7"/>
  <c r="AV131" i="7" s="1"/>
  <c r="BA131" i="7"/>
  <c r="BB131" i="7" s="1"/>
  <c r="AA132" i="7"/>
  <c r="AB132" i="7" s="1"/>
  <c r="AQ132" i="7"/>
  <c r="AR132" i="7" s="1"/>
  <c r="BG132" i="7"/>
  <c r="BH132" i="7" s="1"/>
  <c r="W136" i="7"/>
  <c r="X136" i="7" s="1"/>
  <c r="AM136" i="7"/>
  <c r="AN136" i="7" s="1"/>
  <c r="BC136" i="7"/>
  <c r="BD136" i="7" s="1"/>
  <c r="BK140" i="7"/>
  <c r="BL140" i="7" s="1"/>
  <c r="BG140" i="7"/>
  <c r="BH140" i="7" s="1"/>
  <c r="BC140" i="7"/>
  <c r="BD140" i="7" s="1"/>
  <c r="AY140" i="7"/>
  <c r="AZ140" i="7" s="1"/>
  <c r="AU140" i="7"/>
  <c r="AV140" i="7" s="1"/>
  <c r="AQ140" i="7"/>
  <c r="AR140" i="7" s="1"/>
  <c r="AM140" i="7"/>
  <c r="AN140" i="7" s="1"/>
  <c r="AI140" i="7"/>
  <c r="AJ140" i="7" s="1"/>
  <c r="AE140" i="7"/>
  <c r="AF140" i="7" s="1"/>
  <c r="AA140" i="7"/>
  <c r="AB140" i="7" s="1"/>
  <c r="W140" i="7"/>
  <c r="X140" i="7" s="1"/>
  <c r="BM140" i="7"/>
  <c r="BN140" i="7" s="1"/>
  <c r="BI140" i="7"/>
  <c r="BJ140" i="7" s="1"/>
  <c r="BE140" i="7"/>
  <c r="BF140" i="7" s="1"/>
  <c r="BA140" i="7"/>
  <c r="BB140" i="7" s="1"/>
  <c r="AW140" i="7"/>
  <c r="AX140" i="7" s="1"/>
  <c r="AS140" i="7"/>
  <c r="AT140" i="7" s="1"/>
  <c r="AO140" i="7"/>
  <c r="AP140" i="7" s="1"/>
  <c r="AK140" i="7"/>
  <c r="AL140" i="7" s="1"/>
  <c r="AG140" i="7"/>
  <c r="AH140" i="7" s="1"/>
  <c r="AC140" i="7"/>
  <c r="AD140" i="7" s="1"/>
  <c r="Y140" i="7"/>
  <c r="Z140" i="7" s="1"/>
  <c r="Y141" i="7"/>
  <c r="Z141" i="7" s="1"/>
  <c r="AG141" i="7"/>
  <c r="AH141" i="7" s="1"/>
  <c r="AO141" i="7"/>
  <c r="AP141" i="7" s="1"/>
  <c r="AW141" i="7"/>
  <c r="AX141" i="7" s="1"/>
  <c r="BE141" i="7"/>
  <c r="BF141" i="7" s="1"/>
  <c r="BM141" i="7"/>
  <c r="BN141" i="7" s="1"/>
  <c r="AC145" i="7"/>
  <c r="AD145" i="7" s="1"/>
  <c r="AK145" i="7"/>
  <c r="AL145" i="7" s="1"/>
  <c r="AS145" i="7"/>
  <c r="AT145" i="7" s="1"/>
  <c r="BA145" i="7"/>
  <c r="BB145" i="7" s="1"/>
  <c r="AA147" i="7"/>
  <c r="AB147" i="7" s="1"/>
  <c r="AI147" i="7"/>
  <c r="AJ147" i="7" s="1"/>
  <c r="AQ147" i="7"/>
  <c r="AR147" i="7" s="1"/>
  <c r="AY147" i="7"/>
  <c r="AZ147" i="7" s="1"/>
  <c r="BK148" i="7"/>
  <c r="BL148" i="7" s="1"/>
  <c r="BG148" i="7"/>
  <c r="BH148" i="7" s="1"/>
  <c r="BC148" i="7"/>
  <c r="BD148" i="7" s="1"/>
  <c r="AY148" i="7"/>
  <c r="AZ148" i="7" s="1"/>
  <c r="AU148" i="7"/>
  <c r="AV148" i="7" s="1"/>
  <c r="AQ148" i="7"/>
  <c r="AR148" i="7" s="1"/>
  <c r="AM148" i="7"/>
  <c r="AN148" i="7" s="1"/>
  <c r="AI148" i="7"/>
  <c r="AJ148" i="7" s="1"/>
  <c r="AE148" i="7"/>
  <c r="AF148" i="7" s="1"/>
  <c r="AA148" i="7"/>
  <c r="AB148" i="7" s="1"/>
  <c r="W148" i="7"/>
  <c r="X148" i="7" s="1"/>
  <c r="BM148" i="7"/>
  <c r="BN148" i="7" s="1"/>
  <c r="BI148" i="7"/>
  <c r="BJ148" i="7" s="1"/>
  <c r="BE148" i="7"/>
  <c r="BF148" i="7" s="1"/>
  <c r="BA148" i="7"/>
  <c r="BB148" i="7" s="1"/>
  <c r="AW148" i="7"/>
  <c r="AX148" i="7" s="1"/>
  <c r="AS148" i="7"/>
  <c r="AT148" i="7" s="1"/>
  <c r="AO148" i="7"/>
  <c r="AP148" i="7" s="1"/>
  <c r="AK148" i="7"/>
  <c r="AL148" i="7" s="1"/>
  <c r="AG148" i="7"/>
  <c r="AH148" i="7" s="1"/>
  <c r="AC148" i="7"/>
  <c r="AD148" i="7" s="1"/>
  <c r="Y148" i="7"/>
  <c r="Z148" i="7" s="1"/>
  <c r="Y149" i="7"/>
  <c r="Z149" i="7" s="1"/>
  <c r="AG149" i="7"/>
  <c r="AH149" i="7" s="1"/>
  <c r="AO149" i="7"/>
  <c r="AP149" i="7" s="1"/>
  <c r="AW149" i="7"/>
  <c r="AX149" i="7" s="1"/>
  <c r="BE149" i="7"/>
  <c r="BF149" i="7" s="1"/>
  <c r="BM149" i="7"/>
  <c r="BN149" i="7" s="1"/>
  <c r="W151" i="7"/>
  <c r="X151" i="7" s="1"/>
  <c r="AE151" i="7"/>
  <c r="AF151" i="7" s="1"/>
  <c r="AM151" i="7"/>
  <c r="AN151" i="7" s="1"/>
  <c r="AU151" i="7"/>
  <c r="AV151" i="7" s="1"/>
  <c r="BC151" i="7"/>
  <c r="BD151" i="7" s="1"/>
  <c r="AC153" i="7"/>
  <c r="AD153" i="7" s="1"/>
  <c r="AK153" i="7"/>
  <c r="AL153" i="7" s="1"/>
  <c r="AS153" i="7"/>
  <c r="AT153" i="7" s="1"/>
  <c r="BA153" i="7"/>
  <c r="BB153" i="7" s="1"/>
  <c r="AA155" i="7"/>
  <c r="AB155" i="7" s="1"/>
  <c r="AI155" i="7"/>
  <c r="AJ155" i="7" s="1"/>
  <c r="AQ155" i="7"/>
  <c r="AR155" i="7" s="1"/>
  <c r="AY155" i="7"/>
  <c r="AZ155" i="7" s="1"/>
  <c r="BK156" i="7"/>
  <c r="BL156" i="7" s="1"/>
  <c r="BG156" i="7"/>
  <c r="BH156" i="7" s="1"/>
  <c r="BC156" i="7"/>
  <c r="BD156" i="7" s="1"/>
  <c r="AY156" i="7"/>
  <c r="AZ156" i="7" s="1"/>
  <c r="AU156" i="7"/>
  <c r="AV156" i="7" s="1"/>
  <c r="AQ156" i="7"/>
  <c r="AR156" i="7" s="1"/>
  <c r="AM156" i="7"/>
  <c r="AN156" i="7" s="1"/>
  <c r="AI156" i="7"/>
  <c r="AJ156" i="7" s="1"/>
  <c r="AE156" i="7"/>
  <c r="AF156" i="7" s="1"/>
  <c r="AA156" i="7"/>
  <c r="AB156" i="7" s="1"/>
  <c r="W156" i="7"/>
  <c r="X156" i="7" s="1"/>
  <c r="BM156" i="7"/>
  <c r="BN156" i="7" s="1"/>
  <c r="BI156" i="7"/>
  <c r="BJ156" i="7" s="1"/>
  <c r="BE156" i="7"/>
  <c r="BF156" i="7" s="1"/>
  <c r="BA156" i="7"/>
  <c r="BB156" i="7" s="1"/>
  <c r="AW156" i="7"/>
  <c r="AX156" i="7" s="1"/>
  <c r="AS156" i="7"/>
  <c r="AT156" i="7" s="1"/>
  <c r="AO156" i="7"/>
  <c r="AP156" i="7" s="1"/>
  <c r="AK156" i="7"/>
  <c r="AL156" i="7" s="1"/>
  <c r="AG156" i="7"/>
  <c r="AH156" i="7" s="1"/>
  <c r="AC156" i="7"/>
  <c r="AD156" i="7" s="1"/>
  <c r="Y156" i="7"/>
  <c r="Z156" i="7" s="1"/>
  <c r="Y157" i="7"/>
  <c r="Z157" i="7" s="1"/>
  <c r="AG157" i="7"/>
  <c r="AH157" i="7" s="1"/>
  <c r="AO157" i="7"/>
  <c r="AP157" i="7" s="1"/>
  <c r="AW157" i="7"/>
  <c r="AX157" i="7" s="1"/>
  <c r="BE157" i="7"/>
  <c r="BF157" i="7" s="1"/>
  <c r="BM157" i="7"/>
  <c r="BN157" i="7" s="1"/>
  <c r="W159" i="7"/>
  <c r="X159" i="7" s="1"/>
  <c r="AE159" i="7"/>
  <c r="AF159" i="7" s="1"/>
  <c r="AM159" i="7"/>
  <c r="AN159" i="7" s="1"/>
  <c r="AU159" i="7"/>
  <c r="AV159" i="7" s="1"/>
  <c r="BC159" i="7"/>
  <c r="BD159" i="7" s="1"/>
  <c r="AC161" i="7"/>
  <c r="AD161" i="7" s="1"/>
  <c r="AK161" i="7"/>
  <c r="AL161" i="7" s="1"/>
  <c r="AS161" i="7"/>
  <c r="AT161" i="7" s="1"/>
  <c r="BA161" i="7"/>
  <c r="BB161" i="7" s="1"/>
  <c r="AA163" i="7"/>
  <c r="AB163" i="7" s="1"/>
  <c r="AI163" i="7"/>
  <c r="AJ163" i="7" s="1"/>
  <c r="AQ163" i="7"/>
  <c r="AR163" i="7" s="1"/>
  <c r="AY163" i="7"/>
  <c r="AZ163" i="7" s="1"/>
  <c r="BK164" i="7"/>
  <c r="BL164" i="7" s="1"/>
  <c r="BG164" i="7"/>
  <c r="BH164" i="7" s="1"/>
  <c r="BC164" i="7"/>
  <c r="BD164" i="7" s="1"/>
  <c r="AY164" i="7"/>
  <c r="AZ164" i="7" s="1"/>
  <c r="AU164" i="7"/>
  <c r="AV164" i="7" s="1"/>
  <c r="AQ164" i="7"/>
  <c r="AR164" i="7" s="1"/>
  <c r="AM164" i="7"/>
  <c r="AN164" i="7" s="1"/>
  <c r="AI164" i="7"/>
  <c r="AJ164" i="7" s="1"/>
  <c r="AE164" i="7"/>
  <c r="AF164" i="7" s="1"/>
  <c r="AA164" i="7"/>
  <c r="AB164" i="7" s="1"/>
  <c r="W164" i="7"/>
  <c r="X164" i="7" s="1"/>
  <c r="BM164" i="7"/>
  <c r="BN164" i="7" s="1"/>
  <c r="BI164" i="7"/>
  <c r="BJ164" i="7" s="1"/>
  <c r="BE164" i="7"/>
  <c r="BF164" i="7" s="1"/>
  <c r="BA164" i="7"/>
  <c r="BB164" i="7" s="1"/>
  <c r="AW164" i="7"/>
  <c r="AX164" i="7" s="1"/>
  <c r="AS164" i="7"/>
  <c r="AT164" i="7" s="1"/>
  <c r="AO164" i="7"/>
  <c r="AP164" i="7" s="1"/>
  <c r="AK164" i="7"/>
  <c r="AL164" i="7" s="1"/>
  <c r="AG164" i="7"/>
  <c r="AH164" i="7" s="1"/>
  <c r="AC164" i="7"/>
  <c r="AD164" i="7" s="1"/>
  <c r="Y164" i="7"/>
  <c r="Z164" i="7" s="1"/>
  <c r="Y165" i="7"/>
  <c r="Z165" i="7" s="1"/>
  <c r="AG165" i="7"/>
  <c r="AH165" i="7" s="1"/>
  <c r="AO165" i="7"/>
  <c r="AP165" i="7" s="1"/>
  <c r="AW165" i="7"/>
  <c r="AX165" i="7" s="1"/>
  <c r="BE165" i="7"/>
  <c r="BF165" i="7" s="1"/>
  <c r="BM165" i="7"/>
  <c r="BN165" i="7" s="1"/>
  <c r="W167" i="7"/>
  <c r="X167" i="7" s="1"/>
  <c r="AE167" i="7"/>
  <c r="AF167" i="7" s="1"/>
  <c r="AM167" i="7"/>
  <c r="AN167" i="7" s="1"/>
  <c r="AU167" i="7"/>
  <c r="AV167" i="7" s="1"/>
  <c r="BC167" i="7"/>
  <c r="BD167" i="7" s="1"/>
  <c r="AC169" i="7"/>
  <c r="AD169" i="7" s="1"/>
  <c r="AK169" i="7"/>
  <c r="AL169" i="7" s="1"/>
  <c r="AS169" i="7"/>
  <c r="AT169" i="7" s="1"/>
  <c r="BA169" i="7"/>
  <c r="BB169" i="7" s="1"/>
  <c r="AA171" i="7"/>
  <c r="AB171" i="7" s="1"/>
  <c r="AI171" i="7"/>
  <c r="AJ171" i="7" s="1"/>
  <c r="AQ171" i="7"/>
  <c r="AR171" i="7" s="1"/>
  <c r="AY171" i="7"/>
  <c r="AZ171" i="7" s="1"/>
  <c r="BK172" i="7"/>
  <c r="BL172" i="7" s="1"/>
  <c r="BG172" i="7"/>
  <c r="BH172" i="7" s="1"/>
  <c r="BC172" i="7"/>
  <c r="BD172" i="7" s="1"/>
  <c r="AY172" i="7"/>
  <c r="AZ172" i="7" s="1"/>
  <c r="AU172" i="7"/>
  <c r="AV172" i="7" s="1"/>
  <c r="AQ172" i="7"/>
  <c r="AR172" i="7" s="1"/>
  <c r="AM172" i="7"/>
  <c r="AN172" i="7" s="1"/>
  <c r="AI172" i="7"/>
  <c r="AJ172" i="7" s="1"/>
  <c r="AE172" i="7"/>
  <c r="AF172" i="7" s="1"/>
  <c r="AA172" i="7"/>
  <c r="AB172" i="7" s="1"/>
  <c r="W172" i="7"/>
  <c r="X172" i="7" s="1"/>
  <c r="BM172" i="7"/>
  <c r="BN172" i="7" s="1"/>
  <c r="BI172" i="7"/>
  <c r="BJ172" i="7" s="1"/>
  <c r="BE172" i="7"/>
  <c r="BF172" i="7" s="1"/>
  <c r="BA172" i="7"/>
  <c r="BB172" i="7" s="1"/>
  <c r="AW172" i="7"/>
  <c r="AX172" i="7" s="1"/>
  <c r="AS172" i="7"/>
  <c r="AT172" i="7" s="1"/>
  <c r="AO172" i="7"/>
  <c r="AP172" i="7" s="1"/>
  <c r="AK172" i="7"/>
  <c r="AL172" i="7" s="1"/>
  <c r="AG172" i="7"/>
  <c r="AH172" i="7" s="1"/>
  <c r="AC172" i="7"/>
  <c r="AD172" i="7" s="1"/>
  <c r="Y172" i="7"/>
  <c r="Z172" i="7" s="1"/>
  <c r="Y173" i="7"/>
  <c r="Z173" i="7" s="1"/>
  <c r="AG173" i="7"/>
  <c r="AH173" i="7" s="1"/>
  <c r="AO173" i="7"/>
  <c r="AP173" i="7" s="1"/>
  <c r="AW173" i="7"/>
  <c r="AX173" i="7" s="1"/>
  <c r="BE173" i="7"/>
  <c r="BF173" i="7" s="1"/>
  <c r="BM173" i="7"/>
  <c r="BN173" i="7" s="1"/>
  <c r="W175" i="7"/>
  <c r="X175" i="7" s="1"/>
  <c r="AE175" i="7"/>
  <c r="AF175" i="7" s="1"/>
  <c r="AM175" i="7"/>
  <c r="AN175" i="7" s="1"/>
  <c r="AU175" i="7"/>
  <c r="AV175" i="7" s="1"/>
  <c r="BC175" i="7"/>
  <c r="BD175" i="7" s="1"/>
  <c r="AC177" i="7"/>
  <c r="AD177" i="7" s="1"/>
  <c r="AK177" i="7"/>
  <c r="AL177" i="7" s="1"/>
  <c r="AS177" i="7"/>
  <c r="AT177" i="7" s="1"/>
  <c r="BA177" i="7"/>
  <c r="BB177" i="7" s="1"/>
  <c r="AA179" i="7"/>
  <c r="AB179" i="7" s="1"/>
  <c r="AI179" i="7"/>
  <c r="AJ179" i="7" s="1"/>
  <c r="AQ179" i="7"/>
  <c r="AR179" i="7" s="1"/>
  <c r="AY179" i="7"/>
  <c r="AZ179" i="7" s="1"/>
  <c r="BK180" i="7"/>
  <c r="BL180" i="7" s="1"/>
  <c r="BG180" i="7"/>
  <c r="BH180" i="7" s="1"/>
  <c r="BC180" i="7"/>
  <c r="BD180" i="7" s="1"/>
  <c r="AY180" i="7"/>
  <c r="AZ180" i="7" s="1"/>
  <c r="AU180" i="7"/>
  <c r="AV180" i="7" s="1"/>
  <c r="AQ180" i="7"/>
  <c r="AR180" i="7" s="1"/>
  <c r="AM180" i="7"/>
  <c r="AN180" i="7" s="1"/>
  <c r="AI180" i="7"/>
  <c r="AJ180" i="7" s="1"/>
  <c r="AE180" i="7"/>
  <c r="AF180" i="7" s="1"/>
  <c r="AA180" i="7"/>
  <c r="AB180" i="7" s="1"/>
  <c r="W180" i="7"/>
  <c r="X180" i="7" s="1"/>
  <c r="BM180" i="7"/>
  <c r="BN180" i="7" s="1"/>
  <c r="BI180" i="7"/>
  <c r="BJ180" i="7" s="1"/>
  <c r="BE180" i="7"/>
  <c r="BF180" i="7" s="1"/>
  <c r="BA180" i="7"/>
  <c r="BB180" i="7" s="1"/>
  <c r="AW180" i="7"/>
  <c r="AX180" i="7" s="1"/>
  <c r="AS180" i="7"/>
  <c r="AT180" i="7" s="1"/>
  <c r="AO180" i="7"/>
  <c r="AP180" i="7" s="1"/>
  <c r="AK180" i="7"/>
  <c r="AL180" i="7" s="1"/>
  <c r="AG180" i="7"/>
  <c r="AH180" i="7" s="1"/>
  <c r="AC180" i="7"/>
  <c r="AD180" i="7" s="1"/>
  <c r="Y180" i="7"/>
  <c r="Z180" i="7" s="1"/>
  <c r="Y181" i="7"/>
  <c r="Z181" i="7" s="1"/>
  <c r="AG181" i="7"/>
  <c r="AH181" i="7" s="1"/>
  <c r="AO181" i="7"/>
  <c r="AP181" i="7" s="1"/>
  <c r="AW181" i="7"/>
  <c r="AX181" i="7" s="1"/>
  <c r="BE181" i="7"/>
  <c r="BF181" i="7" s="1"/>
  <c r="BM181" i="7"/>
  <c r="BN181" i="7" s="1"/>
  <c r="W183" i="7"/>
  <c r="X183" i="7" s="1"/>
  <c r="AE183" i="7"/>
  <c r="AF183" i="7" s="1"/>
  <c r="AM183" i="7"/>
  <c r="AN183" i="7" s="1"/>
  <c r="AU183" i="7"/>
  <c r="AV183" i="7" s="1"/>
  <c r="BC183" i="7"/>
  <c r="BD183" i="7" s="1"/>
  <c r="AC185" i="7"/>
  <c r="AD185" i="7" s="1"/>
  <c r="AK185" i="7"/>
  <c r="AL185" i="7" s="1"/>
  <c r="AS185" i="7"/>
  <c r="AT185" i="7" s="1"/>
  <c r="BA185" i="7"/>
  <c r="BB185" i="7" s="1"/>
  <c r="AA187" i="7"/>
  <c r="AB187" i="7" s="1"/>
  <c r="AI187" i="7"/>
  <c r="AJ187" i="7" s="1"/>
  <c r="AQ187" i="7"/>
  <c r="AR187" i="7" s="1"/>
  <c r="AY187" i="7"/>
  <c r="AZ187" i="7" s="1"/>
  <c r="BK188" i="7"/>
  <c r="BL188" i="7" s="1"/>
  <c r="BG188" i="7"/>
  <c r="BH188" i="7" s="1"/>
  <c r="BC188" i="7"/>
  <c r="BD188" i="7" s="1"/>
  <c r="AY188" i="7"/>
  <c r="AZ188" i="7" s="1"/>
  <c r="AU188" i="7"/>
  <c r="AV188" i="7" s="1"/>
  <c r="AQ188" i="7"/>
  <c r="AR188" i="7" s="1"/>
  <c r="AM188" i="7"/>
  <c r="AN188" i="7" s="1"/>
  <c r="AI188" i="7"/>
  <c r="AJ188" i="7" s="1"/>
  <c r="AE188" i="7"/>
  <c r="AF188" i="7" s="1"/>
  <c r="AA188" i="7"/>
  <c r="AB188" i="7" s="1"/>
  <c r="W188" i="7"/>
  <c r="X188" i="7" s="1"/>
  <c r="BM188" i="7"/>
  <c r="BN188" i="7" s="1"/>
  <c r="BI188" i="7"/>
  <c r="BJ188" i="7" s="1"/>
  <c r="BE188" i="7"/>
  <c r="BF188" i="7" s="1"/>
  <c r="BA188" i="7"/>
  <c r="BB188" i="7" s="1"/>
  <c r="AW188" i="7"/>
  <c r="AX188" i="7" s="1"/>
  <c r="AS188" i="7"/>
  <c r="AT188" i="7" s="1"/>
  <c r="AO188" i="7"/>
  <c r="AP188" i="7" s="1"/>
  <c r="AK188" i="7"/>
  <c r="AL188" i="7" s="1"/>
  <c r="AG188" i="7"/>
  <c r="AH188" i="7" s="1"/>
  <c r="AC188" i="7"/>
  <c r="AD188" i="7" s="1"/>
  <c r="Y188" i="7"/>
  <c r="Z188" i="7" s="1"/>
  <c r="Y189" i="7"/>
  <c r="Z189" i="7" s="1"/>
  <c r="AG189" i="7"/>
  <c r="AH189" i="7" s="1"/>
  <c r="AO189" i="7"/>
  <c r="AP189" i="7" s="1"/>
  <c r="AW189" i="7"/>
  <c r="AX189" i="7" s="1"/>
  <c r="BE189" i="7"/>
  <c r="BF189" i="7" s="1"/>
  <c r="BM189" i="7"/>
  <c r="BN189" i="7" s="1"/>
  <c r="W191" i="7"/>
  <c r="X191" i="7" s="1"/>
  <c r="AE191" i="7"/>
  <c r="AF191" i="7" s="1"/>
  <c r="AM191" i="7"/>
  <c r="AN191" i="7" s="1"/>
  <c r="AU191" i="7"/>
  <c r="AV191" i="7" s="1"/>
  <c r="BC191" i="7"/>
  <c r="BD191" i="7" s="1"/>
  <c r="AC193" i="7"/>
  <c r="AD193" i="7" s="1"/>
  <c r="AK193" i="7"/>
  <c r="AL193" i="7" s="1"/>
  <c r="AS193" i="7"/>
  <c r="AT193" i="7" s="1"/>
  <c r="BA193" i="7"/>
  <c r="BB193" i="7" s="1"/>
  <c r="AA195" i="7"/>
  <c r="AB195" i="7" s="1"/>
  <c r="AI195" i="7"/>
  <c r="AJ195" i="7" s="1"/>
  <c r="AQ195" i="7"/>
  <c r="AR195" i="7" s="1"/>
  <c r="AY195" i="7"/>
  <c r="AZ195" i="7" s="1"/>
  <c r="BK196" i="7"/>
  <c r="BL196" i="7" s="1"/>
  <c r="BG196" i="7"/>
  <c r="BH196" i="7" s="1"/>
  <c r="BC196" i="7"/>
  <c r="BD196" i="7" s="1"/>
  <c r="AY196" i="7"/>
  <c r="AZ196" i="7" s="1"/>
  <c r="AU196" i="7"/>
  <c r="AV196" i="7" s="1"/>
  <c r="AQ196" i="7"/>
  <c r="AR196" i="7" s="1"/>
  <c r="AM196" i="7"/>
  <c r="AN196" i="7" s="1"/>
  <c r="AI196" i="7"/>
  <c r="AJ196" i="7" s="1"/>
  <c r="AE196" i="7"/>
  <c r="AF196" i="7" s="1"/>
  <c r="AA196" i="7"/>
  <c r="AB196" i="7" s="1"/>
  <c r="W196" i="7"/>
  <c r="X196" i="7" s="1"/>
  <c r="BM196" i="7"/>
  <c r="BN196" i="7" s="1"/>
  <c r="BI196" i="7"/>
  <c r="BJ196" i="7" s="1"/>
  <c r="BE196" i="7"/>
  <c r="BF196" i="7" s="1"/>
  <c r="BA196" i="7"/>
  <c r="BB196" i="7" s="1"/>
  <c r="AW196" i="7"/>
  <c r="AX196" i="7" s="1"/>
  <c r="AS196" i="7"/>
  <c r="AT196" i="7" s="1"/>
  <c r="AO196" i="7"/>
  <c r="AP196" i="7" s="1"/>
  <c r="AK196" i="7"/>
  <c r="AL196" i="7" s="1"/>
  <c r="AG196" i="7"/>
  <c r="AH196" i="7" s="1"/>
  <c r="AC196" i="7"/>
  <c r="AD196" i="7" s="1"/>
  <c r="Y196" i="7"/>
  <c r="Z196" i="7" s="1"/>
  <c r="Y197" i="7"/>
  <c r="Z197" i="7" s="1"/>
  <c r="AG197" i="7"/>
  <c r="AH197" i="7" s="1"/>
  <c r="AO197" i="7"/>
  <c r="AP197" i="7" s="1"/>
  <c r="AW197" i="7"/>
  <c r="AX197" i="7" s="1"/>
  <c r="BE197" i="7"/>
  <c r="BF197" i="7" s="1"/>
  <c r="BM197" i="7"/>
  <c r="BN197" i="7" s="1"/>
  <c r="W199" i="7"/>
  <c r="X199" i="7" s="1"/>
  <c r="AE199" i="7"/>
  <c r="AF199" i="7" s="1"/>
  <c r="AM199" i="7"/>
  <c r="AN199" i="7" s="1"/>
  <c r="AU199" i="7"/>
  <c r="AV199" i="7" s="1"/>
  <c r="BC199" i="7"/>
  <c r="BD199" i="7" s="1"/>
  <c r="AC201" i="7"/>
  <c r="AD201" i="7" s="1"/>
  <c r="AK201" i="7"/>
  <c r="AL201" i="7" s="1"/>
  <c r="AS201" i="7"/>
  <c r="AT201" i="7" s="1"/>
  <c r="BA201" i="7"/>
  <c r="BB201" i="7" s="1"/>
  <c r="AA203" i="7"/>
  <c r="AB203" i="7" s="1"/>
  <c r="AI203" i="7"/>
  <c r="AJ203" i="7" s="1"/>
  <c r="AQ203" i="7"/>
  <c r="AR203" i="7" s="1"/>
  <c r="AY203" i="7"/>
  <c r="AZ203" i="7" s="1"/>
  <c r="BK204" i="7"/>
  <c r="BL204" i="7" s="1"/>
  <c r="BG204" i="7"/>
  <c r="BH204" i="7" s="1"/>
  <c r="BC204" i="7"/>
  <c r="BD204" i="7" s="1"/>
  <c r="AY204" i="7"/>
  <c r="AZ204" i="7" s="1"/>
  <c r="AU204" i="7"/>
  <c r="AV204" i="7" s="1"/>
  <c r="AQ204" i="7"/>
  <c r="AR204" i="7" s="1"/>
  <c r="AM204" i="7"/>
  <c r="AN204" i="7" s="1"/>
  <c r="AI204" i="7"/>
  <c r="AJ204" i="7" s="1"/>
  <c r="AE204" i="7"/>
  <c r="AF204" i="7" s="1"/>
  <c r="AA204" i="7"/>
  <c r="AB204" i="7" s="1"/>
  <c r="W204" i="7"/>
  <c r="X204" i="7" s="1"/>
  <c r="BM204" i="7"/>
  <c r="BN204" i="7" s="1"/>
  <c r="BI204" i="7"/>
  <c r="BJ204" i="7" s="1"/>
  <c r="BE204" i="7"/>
  <c r="BF204" i="7" s="1"/>
  <c r="BA204" i="7"/>
  <c r="BB204" i="7" s="1"/>
  <c r="AW204" i="7"/>
  <c r="AX204" i="7" s="1"/>
  <c r="AS204" i="7"/>
  <c r="AT204" i="7" s="1"/>
  <c r="AO204" i="7"/>
  <c r="AP204" i="7" s="1"/>
  <c r="AK204" i="7"/>
  <c r="AL204" i="7" s="1"/>
  <c r="AG204" i="7"/>
  <c r="AH204" i="7" s="1"/>
  <c r="AC204" i="7"/>
  <c r="AD204" i="7" s="1"/>
  <c r="Y204" i="7"/>
  <c r="Z204" i="7" s="1"/>
  <c r="Y205" i="7"/>
  <c r="Z205" i="7" s="1"/>
  <c r="AG205" i="7"/>
  <c r="AH205" i="7" s="1"/>
  <c r="AO205" i="7"/>
  <c r="AP205" i="7" s="1"/>
  <c r="AW205" i="7"/>
  <c r="AX205" i="7" s="1"/>
  <c r="BE205" i="7"/>
  <c r="BF205" i="7" s="1"/>
  <c r="BM205" i="7"/>
  <c r="BN205" i="7" s="1"/>
  <c r="W207" i="7"/>
  <c r="X207" i="7" s="1"/>
  <c r="AE207" i="7"/>
  <c r="AF207" i="7" s="1"/>
  <c r="AM207" i="7"/>
  <c r="AN207" i="7" s="1"/>
  <c r="AU207" i="7"/>
  <c r="AV207" i="7" s="1"/>
  <c r="BC207" i="7"/>
  <c r="BD207" i="7" s="1"/>
  <c r="AC209" i="7"/>
  <c r="AD209" i="7" s="1"/>
  <c r="AK209" i="7"/>
  <c r="AL209" i="7" s="1"/>
  <c r="AS209" i="7"/>
  <c r="AT209" i="7" s="1"/>
  <c r="BA209" i="7"/>
  <c r="BB209" i="7" s="1"/>
  <c r="AA211" i="7"/>
  <c r="AB211" i="7" s="1"/>
  <c r="AI211" i="7"/>
  <c r="AJ211" i="7" s="1"/>
  <c r="AQ211" i="7"/>
  <c r="AR211" i="7" s="1"/>
  <c r="AY211" i="7"/>
  <c r="AZ211" i="7" s="1"/>
  <c r="BK212" i="7"/>
  <c r="BL212" i="7" s="1"/>
  <c r="BG212" i="7"/>
  <c r="BH212" i="7" s="1"/>
  <c r="BC212" i="7"/>
  <c r="BD212" i="7" s="1"/>
  <c r="AY212" i="7"/>
  <c r="AZ212" i="7" s="1"/>
  <c r="AU212" i="7"/>
  <c r="AV212" i="7" s="1"/>
  <c r="AQ212" i="7"/>
  <c r="AR212" i="7" s="1"/>
  <c r="AM212" i="7"/>
  <c r="AN212" i="7" s="1"/>
  <c r="AI212" i="7"/>
  <c r="AJ212" i="7" s="1"/>
  <c r="AE212" i="7"/>
  <c r="AF212" i="7" s="1"/>
  <c r="AA212" i="7"/>
  <c r="AB212" i="7" s="1"/>
  <c r="W212" i="7"/>
  <c r="X212" i="7" s="1"/>
  <c r="BM212" i="7"/>
  <c r="BN212" i="7" s="1"/>
  <c r="BI212" i="7"/>
  <c r="BJ212" i="7" s="1"/>
  <c r="BE212" i="7"/>
  <c r="BF212" i="7" s="1"/>
  <c r="BA212" i="7"/>
  <c r="BB212" i="7" s="1"/>
  <c r="AW212" i="7"/>
  <c r="AX212" i="7" s="1"/>
  <c r="AS212" i="7"/>
  <c r="AT212" i="7" s="1"/>
  <c r="AO212" i="7"/>
  <c r="AP212" i="7" s="1"/>
  <c r="AK212" i="7"/>
  <c r="AL212" i="7" s="1"/>
  <c r="AG212" i="7"/>
  <c r="AH212" i="7" s="1"/>
  <c r="AC212" i="7"/>
  <c r="AD212" i="7" s="1"/>
  <c r="Y212" i="7"/>
  <c r="Z212" i="7" s="1"/>
  <c r="Y213" i="7"/>
  <c r="Z213" i="7" s="1"/>
  <c r="AG213" i="7"/>
  <c r="AH213" i="7" s="1"/>
  <c r="AO213" i="7"/>
  <c r="AP213" i="7" s="1"/>
  <c r="AW213" i="7"/>
  <c r="AX213" i="7" s="1"/>
  <c r="BE213" i="7"/>
  <c r="BF213" i="7" s="1"/>
  <c r="BM213" i="7"/>
  <c r="BN213" i="7" s="1"/>
  <c r="W215" i="7"/>
  <c r="X215" i="7" s="1"/>
  <c r="AE215" i="7"/>
  <c r="AF215" i="7" s="1"/>
  <c r="AM215" i="7"/>
  <c r="AN215" i="7" s="1"/>
  <c r="AU215" i="7"/>
  <c r="AV215" i="7" s="1"/>
  <c r="BC215" i="7"/>
  <c r="BD215" i="7" s="1"/>
  <c r="AC217" i="7"/>
  <c r="AD217" i="7" s="1"/>
  <c r="AK217" i="7"/>
  <c r="AL217" i="7" s="1"/>
  <c r="AS217" i="7"/>
  <c r="AT217" i="7" s="1"/>
  <c r="BA217" i="7"/>
  <c r="BB217" i="7" s="1"/>
  <c r="AA219" i="7"/>
  <c r="AB219" i="7" s="1"/>
  <c r="AI219" i="7"/>
  <c r="AJ219" i="7" s="1"/>
  <c r="AQ219" i="7"/>
  <c r="AR219" i="7" s="1"/>
  <c r="AY219" i="7"/>
  <c r="AZ219" i="7" s="1"/>
  <c r="BK220" i="7"/>
  <c r="BL220" i="7" s="1"/>
  <c r="BG220" i="7"/>
  <c r="BH220" i="7" s="1"/>
  <c r="BC220" i="7"/>
  <c r="BD220" i="7" s="1"/>
  <c r="AY220" i="7"/>
  <c r="AZ220" i="7" s="1"/>
  <c r="AU220" i="7"/>
  <c r="AV220" i="7" s="1"/>
  <c r="AQ220" i="7"/>
  <c r="AR220" i="7" s="1"/>
  <c r="AM220" i="7"/>
  <c r="AN220" i="7" s="1"/>
  <c r="AI220" i="7"/>
  <c r="AJ220" i="7" s="1"/>
  <c r="AE220" i="7"/>
  <c r="AF220" i="7" s="1"/>
  <c r="AA220" i="7"/>
  <c r="AB220" i="7" s="1"/>
  <c r="W220" i="7"/>
  <c r="X220" i="7" s="1"/>
  <c r="BM220" i="7"/>
  <c r="BN220" i="7" s="1"/>
  <c r="BI220" i="7"/>
  <c r="BJ220" i="7" s="1"/>
  <c r="BE220" i="7"/>
  <c r="BF220" i="7" s="1"/>
  <c r="BA220" i="7"/>
  <c r="BB220" i="7" s="1"/>
  <c r="AW220" i="7"/>
  <c r="AX220" i="7" s="1"/>
  <c r="AS220" i="7"/>
  <c r="AT220" i="7" s="1"/>
  <c r="AO220" i="7"/>
  <c r="AP220" i="7" s="1"/>
  <c r="AK220" i="7"/>
  <c r="AL220" i="7" s="1"/>
  <c r="AG220" i="7"/>
  <c r="AH220" i="7" s="1"/>
  <c r="AC220" i="7"/>
  <c r="AD220" i="7" s="1"/>
  <c r="Y220" i="7"/>
  <c r="Z220" i="7" s="1"/>
  <c r="Y221" i="7"/>
  <c r="Z221" i="7" s="1"/>
  <c r="AG221" i="7"/>
  <c r="AH221" i="7" s="1"/>
  <c r="AO221" i="7"/>
  <c r="AP221" i="7" s="1"/>
  <c r="AW221" i="7"/>
  <c r="AX221" i="7" s="1"/>
  <c r="BE221" i="7"/>
  <c r="BF221" i="7" s="1"/>
  <c r="BM221" i="7"/>
  <c r="BN221" i="7" s="1"/>
  <c r="W223" i="7"/>
  <c r="X223" i="7" s="1"/>
  <c r="AE223" i="7"/>
  <c r="AF223" i="7" s="1"/>
  <c r="AM223" i="7"/>
  <c r="AN223" i="7" s="1"/>
  <c r="AU223" i="7"/>
  <c r="AV223" i="7" s="1"/>
  <c r="BC223" i="7"/>
  <c r="BD223" i="7" s="1"/>
  <c r="AC225" i="7"/>
  <c r="AD225" i="7" s="1"/>
  <c r="AK225" i="7"/>
  <c r="AL225" i="7" s="1"/>
  <c r="AS225" i="7"/>
  <c r="AT225" i="7" s="1"/>
  <c r="BA225" i="7"/>
  <c r="BB225" i="7" s="1"/>
  <c r="AA227" i="7"/>
  <c r="AB227" i="7" s="1"/>
  <c r="AI227" i="7"/>
  <c r="AJ227" i="7" s="1"/>
  <c r="AQ227" i="7"/>
  <c r="AR227" i="7" s="1"/>
  <c r="AY227" i="7"/>
  <c r="AZ227" i="7" s="1"/>
  <c r="BK228" i="7"/>
  <c r="BL228" i="7" s="1"/>
  <c r="BG228" i="7"/>
  <c r="BH228" i="7" s="1"/>
  <c r="BC228" i="7"/>
  <c r="BD228" i="7" s="1"/>
  <c r="AY228" i="7"/>
  <c r="AZ228" i="7" s="1"/>
  <c r="AU228" i="7"/>
  <c r="AV228" i="7" s="1"/>
  <c r="AQ228" i="7"/>
  <c r="AR228" i="7" s="1"/>
  <c r="AM228" i="7"/>
  <c r="AN228" i="7" s="1"/>
  <c r="AI228" i="7"/>
  <c r="AJ228" i="7" s="1"/>
  <c r="AE228" i="7"/>
  <c r="AF228" i="7" s="1"/>
  <c r="AA228" i="7"/>
  <c r="AB228" i="7" s="1"/>
  <c r="W228" i="7"/>
  <c r="X228" i="7" s="1"/>
  <c r="BM228" i="7"/>
  <c r="BN228" i="7" s="1"/>
  <c r="BI228" i="7"/>
  <c r="BJ228" i="7" s="1"/>
  <c r="BE228" i="7"/>
  <c r="BF228" i="7" s="1"/>
  <c r="BA228" i="7"/>
  <c r="BB228" i="7" s="1"/>
  <c r="AW228" i="7"/>
  <c r="AX228" i="7" s="1"/>
  <c r="AS228" i="7"/>
  <c r="AT228" i="7" s="1"/>
  <c r="AO228" i="7"/>
  <c r="AP228" i="7" s="1"/>
  <c r="AK228" i="7"/>
  <c r="AL228" i="7" s="1"/>
  <c r="AG228" i="7"/>
  <c r="AH228" i="7" s="1"/>
  <c r="AC228" i="7"/>
  <c r="AD228" i="7" s="1"/>
  <c r="Y228" i="7"/>
  <c r="Z228" i="7" s="1"/>
  <c r="Y229" i="7"/>
  <c r="Z229" i="7" s="1"/>
  <c r="AG229" i="7"/>
  <c r="AH229" i="7" s="1"/>
  <c r="AO229" i="7"/>
  <c r="AP229" i="7" s="1"/>
  <c r="AW229" i="7"/>
  <c r="AX229" i="7" s="1"/>
  <c r="BE229" i="7"/>
  <c r="BF229" i="7" s="1"/>
  <c r="BM229" i="7"/>
  <c r="BN229" i="7" s="1"/>
  <c r="W231" i="7"/>
  <c r="X231" i="7" s="1"/>
  <c r="AE231" i="7"/>
  <c r="AF231" i="7" s="1"/>
  <c r="AM231" i="7"/>
  <c r="AN231" i="7" s="1"/>
  <c r="AU231" i="7"/>
  <c r="AV231" i="7" s="1"/>
  <c r="BC231" i="7"/>
  <c r="BD231" i="7" s="1"/>
  <c r="AC233" i="7"/>
  <c r="AD233" i="7" s="1"/>
  <c r="AK233" i="7"/>
  <c r="AL233" i="7" s="1"/>
  <c r="AS233" i="7"/>
  <c r="AT233" i="7" s="1"/>
  <c r="BA233" i="7"/>
  <c r="BB233" i="7" s="1"/>
  <c r="AA235" i="7"/>
  <c r="AB235" i="7" s="1"/>
  <c r="AI235" i="7"/>
  <c r="AJ235" i="7" s="1"/>
  <c r="AQ235" i="7"/>
  <c r="AR235" i="7" s="1"/>
  <c r="AY235" i="7"/>
  <c r="AZ235" i="7" s="1"/>
  <c r="BK236" i="7"/>
  <c r="BL236" i="7" s="1"/>
  <c r="BG236" i="7"/>
  <c r="BH236" i="7" s="1"/>
  <c r="BC236" i="7"/>
  <c r="BD236" i="7" s="1"/>
  <c r="AY236" i="7"/>
  <c r="AZ236" i="7" s="1"/>
  <c r="AU236" i="7"/>
  <c r="AV236" i="7" s="1"/>
  <c r="AQ236" i="7"/>
  <c r="AR236" i="7" s="1"/>
  <c r="AM236" i="7"/>
  <c r="AN236" i="7" s="1"/>
  <c r="AI236" i="7"/>
  <c r="AJ236" i="7" s="1"/>
  <c r="AE236" i="7"/>
  <c r="AF236" i="7" s="1"/>
  <c r="AA236" i="7"/>
  <c r="AB236" i="7" s="1"/>
  <c r="W236" i="7"/>
  <c r="X236" i="7" s="1"/>
  <c r="BM236" i="7"/>
  <c r="BN236" i="7" s="1"/>
  <c r="BI236" i="7"/>
  <c r="BJ236" i="7" s="1"/>
  <c r="BE236" i="7"/>
  <c r="BF236" i="7" s="1"/>
  <c r="BA236" i="7"/>
  <c r="BB236" i="7" s="1"/>
  <c r="AW236" i="7"/>
  <c r="AX236" i="7" s="1"/>
  <c r="AS236" i="7"/>
  <c r="AT236" i="7" s="1"/>
  <c r="AO236" i="7"/>
  <c r="AP236" i="7" s="1"/>
  <c r="AK236" i="7"/>
  <c r="AL236" i="7" s="1"/>
  <c r="AG236" i="7"/>
  <c r="AH236" i="7" s="1"/>
  <c r="AC236" i="7"/>
  <c r="AD236" i="7" s="1"/>
  <c r="Y236" i="7"/>
  <c r="Z236" i="7" s="1"/>
  <c r="Y237" i="7"/>
  <c r="Z237" i="7" s="1"/>
  <c r="AG237" i="7"/>
  <c r="AH237" i="7" s="1"/>
  <c r="AO237" i="7"/>
  <c r="AP237" i="7" s="1"/>
  <c r="AW237" i="7"/>
  <c r="AX237" i="7" s="1"/>
  <c r="BE237" i="7"/>
  <c r="BF237" i="7" s="1"/>
  <c r="BM237" i="7"/>
  <c r="BN237" i="7" s="1"/>
  <c r="W239" i="7"/>
  <c r="X239" i="7" s="1"/>
  <c r="AE239" i="7"/>
  <c r="AF239" i="7" s="1"/>
  <c r="AM239" i="7"/>
  <c r="AN239" i="7" s="1"/>
  <c r="AU239" i="7"/>
  <c r="AV239" i="7" s="1"/>
  <c r="BC239" i="7"/>
  <c r="BD239" i="7" s="1"/>
  <c r="AC241" i="7"/>
  <c r="AD241" i="7" s="1"/>
  <c r="AK241" i="7"/>
  <c r="AL241" i="7" s="1"/>
  <c r="AS241" i="7"/>
  <c r="AT241" i="7" s="1"/>
  <c r="BA241" i="7"/>
  <c r="BB241" i="7" s="1"/>
  <c r="AA243" i="7"/>
  <c r="AB243" i="7" s="1"/>
  <c r="AI243" i="7"/>
  <c r="AJ243" i="7" s="1"/>
  <c r="AQ243" i="7"/>
  <c r="AR243" i="7" s="1"/>
  <c r="AY243" i="7"/>
  <c r="AZ243" i="7" s="1"/>
  <c r="BK244" i="7"/>
  <c r="BL244" i="7" s="1"/>
  <c r="BG244" i="7"/>
  <c r="BH244" i="7" s="1"/>
  <c r="BC244" i="7"/>
  <c r="BD244" i="7" s="1"/>
  <c r="AY244" i="7"/>
  <c r="AZ244" i="7" s="1"/>
  <c r="AU244" i="7"/>
  <c r="AV244" i="7" s="1"/>
  <c r="AQ244" i="7"/>
  <c r="AR244" i="7" s="1"/>
  <c r="AM244" i="7"/>
  <c r="AN244" i="7" s="1"/>
  <c r="AI244" i="7"/>
  <c r="AJ244" i="7" s="1"/>
  <c r="AE244" i="7"/>
  <c r="AF244" i="7" s="1"/>
  <c r="AA244" i="7"/>
  <c r="AB244" i="7" s="1"/>
  <c r="W244" i="7"/>
  <c r="X244" i="7" s="1"/>
  <c r="BM244" i="7"/>
  <c r="BN244" i="7" s="1"/>
  <c r="BI244" i="7"/>
  <c r="BJ244" i="7" s="1"/>
  <c r="BE244" i="7"/>
  <c r="BF244" i="7" s="1"/>
  <c r="BA244" i="7"/>
  <c r="BB244" i="7" s="1"/>
  <c r="AW244" i="7"/>
  <c r="AX244" i="7" s="1"/>
  <c r="AS244" i="7"/>
  <c r="AT244" i="7" s="1"/>
  <c r="AO244" i="7"/>
  <c r="AP244" i="7" s="1"/>
  <c r="AK244" i="7"/>
  <c r="AL244" i="7" s="1"/>
  <c r="AG244" i="7"/>
  <c r="AH244" i="7" s="1"/>
  <c r="AC244" i="7"/>
  <c r="AD244" i="7" s="1"/>
  <c r="Y244" i="7"/>
  <c r="Z244" i="7" s="1"/>
  <c r="Y245" i="7"/>
  <c r="Z245" i="7" s="1"/>
  <c r="AG245" i="7"/>
  <c r="AH245" i="7" s="1"/>
  <c r="AO245" i="7"/>
  <c r="AP245" i="7" s="1"/>
  <c r="AW245" i="7"/>
  <c r="AX245" i="7" s="1"/>
  <c r="BE245" i="7"/>
  <c r="BF245" i="7" s="1"/>
  <c r="BM245" i="7"/>
  <c r="BN245" i="7" s="1"/>
  <c r="W247" i="7"/>
  <c r="X247" i="7" s="1"/>
  <c r="AE247" i="7"/>
  <c r="AF247" i="7" s="1"/>
  <c r="AM247" i="7"/>
  <c r="AN247" i="7" s="1"/>
  <c r="AU247" i="7"/>
  <c r="AV247" i="7" s="1"/>
  <c r="BC247" i="7"/>
  <c r="BD247" i="7" s="1"/>
  <c r="AC249" i="7"/>
  <c r="AD249" i="7" s="1"/>
  <c r="AK249" i="7"/>
  <c r="AL249" i="7" s="1"/>
  <c r="AS249" i="7"/>
  <c r="AT249" i="7" s="1"/>
  <c r="BA249" i="7"/>
  <c r="BB249" i="7" s="1"/>
  <c r="AA251" i="7"/>
  <c r="AB251" i="7" s="1"/>
  <c r="AI251" i="7"/>
  <c r="AJ251" i="7" s="1"/>
  <c r="AQ251" i="7"/>
  <c r="AR251" i="7" s="1"/>
  <c r="AY251" i="7"/>
  <c r="AZ251" i="7" s="1"/>
  <c r="BK252" i="7"/>
  <c r="BL252" i="7" s="1"/>
  <c r="BG252" i="7"/>
  <c r="BH252" i="7" s="1"/>
  <c r="BC252" i="7"/>
  <c r="BD252" i="7" s="1"/>
  <c r="AY252" i="7"/>
  <c r="AZ252" i="7" s="1"/>
  <c r="AU252" i="7"/>
  <c r="AV252" i="7" s="1"/>
  <c r="AQ252" i="7"/>
  <c r="AR252" i="7" s="1"/>
  <c r="AM252" i="7"/>
  <c r="AN252" i="7" s="1"/>
  <c r="AI252" i="7"/>
  <c r="AJ252" i="7" s="1"/>
  <c r="AE252" i="7"/>
  <c r="AF252" i="7" s="1"/>
  <c r="AA252" i="7"/>
  <c r="AB252" i="7" s="1"/>
  <c r="W252" i="7"/>
  <c r="X252" i="7" s="1"/>
  <c r="BM252" i="7"/>
  <c r="BN252" i="7" s="1"/>
  <c r="BI252" i="7"/>
  <c r="BJ252" i="7" s="1"/>
  <c r="BE252" i="7"/>
  <c r="BF252" i="7" s="1"/>
  <c r="BA252" i="7"/>
  <c r="BB252" i="7" s="1"/>
  <c r="AW252" i="7"/>
  <c r="AX252" i="7" s="1"/>
  <c r="AS252" i="7"/>
  <c r="AT252" i="7" s="1"/>
  <c r="AO252" i="7"/>
  <c r="AP252" i="7" s="1"/>
  <c r="AK252" i="7"/>
  <c r="AL252" i="7" s="1"/>
  <c r="AG252" i="7"/>
  <c r="AH252" i="7" s="1"/>
  <c r="AC252" i="7"/>
  <c r="AD252" i="7" s="1"/>
  <c r="Y252" i="7"/>
  <c r="Z252" i="7" s="1"/>
  <c r="Y253" i="7"/>
  <c r="Z253" i="7" s="1"/>
  <c r="AG253" i="7"/>
  <c r="AH253" i="7" s="1"/>
  <c r="AO253" i="7"/>
  <c r="AP253" i="7" s="1"/>
  <c r="AW253" i="7"/>
  <c r="AX253" i="7" s="1"/>
  <c r="BE253" i="7"/>
  <c r="BF253" i="7" s="1"/>
  <c r="BM253" i="7"/>
  <c r="BN253" i="7" s="1"/>
  <c r="W255" i="7"/>
  <c r="X255" i="7" s="1"/>
  <c r="AE255" i="7"/>
  <c r="AF255" i="7" s="1"/>
  <c r="AM255" i="7"/>
  <c r="AN255" i="7" s="1"/>
  <c r="AU255" i="7"/>
  <c r="AV255" i="7" s="1"/>
  <c r="BC255" i="7"/>
  <c r="BD255" i="7" s="1"/>
  <c r="BK260" i="7"/>
  <c r="BL260" i="7" s="1"/>
  <c r="BG260" i="7"/>
  <c r="BH260" i="7" s="1"/>
  <c r="BC260" i="7"/>
  <c r="BD260" i="7" s="1"/>
  <c r="AY260" i="7"/>
  <c r="AZ260" i="7" s="1"/>
  <c r="AU260" i="7"/>
  <c r="AV260" i="7" s="1"/>
  <c r="AQ260" i="7"/>
  <c r="AR260" i="7" s="1"/>
  <c r="AM260" i="7"/>
  <c r="AN260" i="7" s="1"/>
  <c r="AI260" i="7"/>
  <c r="AJ260" i="7" s="1"/>
  <c r="AE260" i="7"/>
  <c r="AF260" i="7" s="1"/>
  <c r="AA260" i="7"/>
  <c r="AB260" i="7" s="1"/>
  <c r="W260" i="7"/>
  <c r="X260" i="7" s="1"/>
  <c r="BM260" i="7"/>
  <c r="BN260" i="7" s="1"/>
  <c r="BI260" i="7"/>
  <c r="BJ260" i="7" s="1"/>
  <c r="BE260" i="7"/>
  <c r="BF260" i="7" s="1"/>
  <c r="BA260" i="7"/>
  <c r="BB260" i="7" s="1"/>
  <c r="AW260" i="7"/>
  <c r="AX260" i="7" s="1"/>
  <c r="AS260" i="7"/>
  <c r="AT260" i="7" s="1"/>
  <c r="AO260" i="7"/>
  <c r="AP260" i="7" s="1"/>
  <c r="AK260" i="7"/>
  <c r="AL260" i="7" s="1"/>
  <c r="AG260" i="7"/>
  <c r="AH260" i="7" s="1"/>
  <c r="AC260" i="7"/>
  <c r="AD260" i="7" s="1"/>
  <c r="Y260" i="7"/>
  <c r="Z260" i="7" s="1"/>
  <c r="BK264" i="7"/>
  <c r="BL264" i="7" s="1"/>
  <c r="BG264" i="7"/>
  <c r="BH264" i="7" s="1"/>
  <c r="BC264" i="7"/>
  <c r="BD264" i="7" s="1"/>
  <c r="AY264" i="7"/>
  <c r="AZ264" i="7" s="1"/>
  <c r="AU264" i="7"/>
  <c r="AV264" i="7" s="1"/>
  <c r="AQ264" i="7"/>
  <c r="AR264" i="7" s="1"/>
  <c r="AM264" i="7"/>
  <c r="AN264" i="7" s="1"/>
  <c r="AI264" i="7"/>
  <c r="AJ264" i="7" s="1"/>
  <c r="AE264" i="7"/>
  <c r="AF264" i="7" s="1"/>
  <c r="AA264" i="7"/>
  <c r="AB264" i="7" s="1"/>
  <c r="W264" i="7"/>
  <c r="X264" i="7" s="1"/>
  <c r="BM264" i="7"/>
  <c r="BN264" i="7" s="1"/>
  <c r="BI264" i="7"/>
  <c r="BJ264" i="7" s="1"/>
  <c r="BE264" i="7"/>
  <c r="BF264" i="7" s="1"/>
  <c r="BA264" i="7"/>
  <c r="BB264" i="7" s="1"/>
  <c r="AW264" i="7"/>
  <c r="AX264" i="7" s="1"/>
  <c r="AS264" i="7"/>
  <c r="AT264" i="7" s="1"/>
  <c r="AO264" i="7"/>
  <c r="AP264" i="7" s="1"/>
  <c r="AK264" i="7"/>
  <c r="AL264" i="7" s="1"/>
  <c r="AG264" i="7"/>
  <c r="AH264" i="7" s="1"/>
  <c r="AC264" i="7"/>
  <c r="AD264" i="7" s="1"/>
  <c r="Y264" i="7"/>
  <c r="Z264" i="7" s="1"/>
  <c r="BM266" i="7"/>
  <c r="BN266" i="7" s="1"/>
  <c r="BI266" i="7"/>
  <c r="BJ266" i="7" s="1"/>
  <c r="BE266" i="7"/>
  <c r="BF266" i="7" s="1"/>
  <c r="BA266" i="7"/>
  <c r="BB266" i="7" s="1"/>
  <c r="AW266" i="7"/>
  <c r="AX266" i="7" s="1"/>
  <c r="AS266" i="7"/>
  <c r="AT266" i="7" s="1"/>
  <c r="AO266" i="7"/>
  <c r="AP266" i="7" s="1"/>
  <c r="AK266" i="7"/>
  <c r="AL266" i="7" s="1"/>
  <c r="AG266" i="7"/>
  <c r="AH266" i="7" s="1"/>
  <c r="AC266" i="7"/>
  <c r="AD266" i="7" s="1"/>
  <c r="Y266" i="7"/>
  <c r="Z266" i="7" s="1"/>
  <c r="BK266" i="7"/>
  <c r="BL266" i="7" s="1"/>
  <c r="BG266" i="7"/>
  <c r="BH266" i="7" s="1"/>
  <c r="BC266" i="7"/>
  <c r="BD266" i="7" s="1"/>
  <c r="AY266" i="7"/>
  <c r="AZ266" i="7" s="1"/>
  <c r="AU266" i="7"/>
  <c r="AV266" i="7" s="1"/>
  <c r="AQ266" i="7"/>
  <c r="AR266" i="7" s="1"/>
  <c r="AM266" i="7"/>
  <c r="AN266" i="7" s="1"/>
  <c r="AI266" i="7"/>
  <c r="AJ266" i="7" s="1"/>
  <c r="AE266" i="7"/>
  <c r="AF266" i="7" s="1"/>
  <c r="AA266" i="7"/>
  <c r="AB266" i="7" s="1"/>
  <c r="W266" i="7"/>
  <c r="X266" i="7" s="1"/>
  <c r="BK280" i="7"/>
  <c r="BL280" i="7" s="1"/>
  <c r="BG280" i="7"/>
  <c r="BH280" i="7" s="1"/>
  <c r="BC280" i="7"/>
  <c r="BD280" i="7" s="1"/>
  <c r="AY280" i="7"/>
  <c r="AZ280" i="7" s="1"/>
  <c r="AU280" i="7"/>
  <c r="AV280" i="7" s="1"/>
  <c r="AQ280" i="7"/>
  <c r="AR280" i="7" s="1"/>
  <c r="AM280" i="7"/>
  <c r="AN280" i="7" s="1"/>
  <c r="AI280" i="7"/>
  <c r="AJ280" i="7" s="1"/>
  <c r="AE280" i="7"/>
  <c r="AF280" i="7" s="1"/>
  <c r="AA280" i="7"/>
  <c r="AB280" i="7" s="1"/>
  <c r="W280" i="7"/>
  <c r="X280" i="7" s="1"/>
  <c r="BM280" i="7"/>
  <c r="BN280" i="7" s="1"/>
  <c r="BI280" i="7"/>
  <c r="BJ280" i="7" s="1"/>
  <c r="BE280" i="7"/>
  <c r="BF280" i="7" s="1"/>
  <c r="BA280" i="7"/>
  <c r="BB280" i="7" s="1"/>
  <c r="AW280" i="7"/>
  <c r="AX280" i="7" s="1"/>
  <c r="AS280" i="7"/>
  <c r="AT280" i="7" s="1"/>
  <c r="AO280" i="7"/>
  <c r="AP280" i="7" s="1"/>
  <c r="AK280" i="7"/>
  <c r="AL280" i="7" s="1"/>
  <c r="AG280" i="7"/>
  <c r="AH280" i="7" s="1"/>
  <c r="AC280" i="7"/>
  <c r="AD280" i="7" s="1"/>
  <c r="Y280" i="7"/>
  <c r="Z280" i="7" s="1"/>
  <c r="BM282" i="7"/>
  <c r="BN282" i="7" s="1"/>
  <c r="BI282" i="7"/>
  <c r="BJ282" i="7" s="1"/>
  <c r="BE282" i="7"/>
  <c r="BF282" i="7" s="1"/>
  <c r="BA282" i="7"/>
  <c r="BB282" i="7" s="1"/>
  <c r="AW282" i="7"/>
  <c r="AX282" i="7" s="1"/>
  <c r="AS282" i="7"/>
  <c r="AT282" i="7" s="1"/>
  <c r="AO282" i="7"/>
  <c r="AP282" i="7" s="1"/>
  <c r="AK282" i="7"/>
  <c r="AL282" i="7" s="1"/>
  <c r="AG282" i="7"/>
  <c r="AH282" i="7" s="1"/>
  <c r="AC282" i="7"/>
  <c r="AD282" i="7" s="1"/>
  <c r="Y282" i="7"/>
  <c r="Z282" i="7" s="1"/>
  <c r="BK282" i="7"/>
  <c r="BL282" i="7" s="1"/>
  <c r="BG282" i="7"/>
  <c r="BH282" i="7" s="1"/>
  <c r="BC282" i="7"/>
  <c r="BD282" i="7" s="1"/>
  <c r="AY282" i="7"/>
  <c r="AZ282" i="7" s="1"/>
  <c r="AU282" i="7"/>
  <c r="AV282" i="7" s="1"/>
  <c r="AQ282" i="7"/>
  <c r="AR282" i="7" s="1"/>
  <c r="AM282" i="7"/>
  <c r="AN282" i="7" s="1"/>
  <c r="AI282" i="7"/>
  <c r="AJ282" i="7" s="1"/>
  <c r="AE282" i="7"/>
  <c r="AF282" i="7" s="1"/>
  <c r="AA282" i="7"/>
  <c r="AB282" i="7" s="1"/>
  <c r="W282" i="7"/>
  <c r="X282" i="7" s="1"/>
  <c r="BK296" i="7"/>
  <c r="BL296" i="7" s="1"/>
  <c r="BG296" i="7"/>
  <c r="BH296" i="7" s="1"/>
  <c r="BC296" i="7"/>
  <c r="BD296" i="7" s="1"/>
  <c r="AY296" i="7"/>
  <c r="AZ296" i="7" s="1"/>
  <c r="AU296" i="7"/>
  <c r="AV296" i="7" s="1"/>
  <c r="AQ296" i="7"/>
  <c r="AR296" i="7" s="1"/>
  <c r="AM296" i="7"/>
  <c r="AN296" i="7" s="1"/>
  <c r="AI296" i="7"/>
  <c r="AJ296" i="7" s="1"/>
  <c r="AE296" i="7"/>
  <c r="AF296" i="7" s="1"/>
  <c r="AA296" i="7"/>
  <c r="AB296" i="7" s="1"/>
  <c r="W296" i="7"/>
  <c r="X296" i="7" s="1"/>
  <c r="BM296" i="7"/>
  <c r="BN296" i="7" s="1"/>
  <c r="BI296" i="7"/>
  <c r="BJ296" i="7" s="1"/>
  <c r="BE296" i="7"/>
  <c r="BF296" i="7" s="1"/>
  <c r="BA296" i="7"/>
  <c r="BB296" i="7" s="1"/>
  <c r="AW296" i="7"/>
  <c r="AX296" i="7" s="1"/>
  <c r="AS296" i="7"/>
  <c r="AT296" i="7" s="1"/>
  <c r="AO296" i="7"/>
  <c r="AP296" i="7" s="1"/>
  <c r="AK296" i="7"/>
  <c r="AL296" i="7" s="1"/>
  <c r="AG296" i="7"/>
  <c r="AH296" i="7" s="1"/>
  <c r="AC296" i="7"/>
  <c r="AD296" i="7" s="1"/>
  <c r="Y296" i="7"/>
  <c r="Z296" i="7" s="1"/>
  <c r="BM298" i="7"/>
  <c r="BN298" i="7" s="1"/>
  <c r="BI298" i="7"/>
  <c r="BJ298" i="7" s="1"/>
  <c r="BE298" i="7"/>
  <c r="BF298" i="7" s="1"/>
  <c r="BA298" i="7"/>
  <c r="BB298" i="7" s="1"/>
  <c r="AW298" i="7"/>
  <c r="AX298" i="7" s="1"/>
  <c r="AS298" i="7"/>
  <c r="AT298" i="7" s="1"/>
  <c r="AO298" i="7"/>
  <c r="AP298" i="7" s="1"/>
  <c r="AK298" i="7"/>
  <c r="AL298" i="7" s="1"/>
  <c r="AG298" i="7"/>
  <c r="AH298" i="7" s="1"/>
  <c r="AC298" i="7"/>
  <c r="AD298" i="7" s="1"/>
  <c r="Y298" i="7"/>
  <c r="Z298" i="7" s="1"/>
  <c r="BK298" i="7"/>
  <c r="BL298" i="7" s="1"/>
  <c r="BG298" i="7"/>
  <c r="BH298" i="7" s="1"/>
  <c r="BC298" i="7"/>
  <c r="BD298" i="7" s="1"/>
  <c r="AY298" i="7"/>
  <c r="AZ298" i="7" s="1"/>
  <c r="AU298" i="7"/>
  <c r="AV298" i="7" s="1"/>
  <c r="AQ298" i="7"/>
  <c r="AR298" i="7" s="1"/>
  <c r="AM298" i="7"/>
  <c r="AN298" i="7" s="1"/>
  <c r="AI298" i="7"/>
  <c r="AJ298" i="7" s="1"/>
  <c r="AE298" i="7"/>
  <c r="AF298" i="7" s="1"/>
  <c r="AA298" i="7"/>
  <c r="AB298" i="7" s="1"/>
  <c r="W298" i="7"/>
  <c r="X298" i="7" s="1"/>
  <c r="BM305" i="7"/>
  <c r="BN305" i="7" s="1"/>
  <c r="BI305" i="7"/>
  <c r="BJ305" i="7" s="1"/>
  <c r="BE305" i="7"/>
  <c r="BF305" i="7" s="1"/>
  <c r="BA305" i="7"/>
  <c r="BB305" i="7" s="1"/>
  <c r="AW305" i="7"/>
  <c r="AX305" i="7" s="1"/>
  <c r="AS305" i="7"/>
  <c r="AT305" i="7" s="1"/>
  <c r="AO305" i="7"/>
  <c r="AP305" i="7" s="1"/>
  <c r="AK305" i="7"/>
  <c r="AL305" i="7" s="1"/>
  <c r="AG305" i="7"/>
  <c r="AH305" i="7" s="1"/>
  <c r="AC305" i="7"/>
  <c r="AD305" i="7" s="1"/>
  <c r="Y305" i="7"/>
  <c r="Z305" i="7" s="1"/>
  <c r="BK305" i="7"/>
  <c r="BL305" i="7" s="1"/>
  <c r="BG305" i="7"/>
  <c r="BH305" i="7" s="1"/>
  <c r="BC305" i="7"/>
  <c r="BD305" i="7" s="1"/>
  <c r="AY305" i="7"/>
  <c r="AZ305" i="7" s="1"/>
  <c r="AU305" i="7"/>
  <c r="AV305" i="7" s="1"/>
  <c r="AQ305" i="7"/>
  <c r="AR305" i="7" s="1"/>
  <c r="AM305" i="7"/>
  <c r="AN305" i="7" s="1"/>
  <c r="AI305" i="7"/>
  <c r="AJ305" i="7" s="1"/>
  <c r="AE305" i="7"/>
  <c r="AF305" i="7" s="1"/>
  <c r="AA305" i="7"/>
  <c r="AB305" i="7" s="1"/>
  <c r="W305" i="7"/>
  <c r="X305" i="7" s="1"/>
  <c r="BK308" i="7"/>
  <c r="BL308" i="7" s="1"/>
  <c r="BG308" i="7"/>
  <c r="BH308" i="7" s="1"/>
  <c r="BC308" i="7"/>
  <c r="BD308" i="7" s="1"/>
  <c r="AY308" i="7"/>
  <c r="AZ308" i="7" s="1"/>
  <c r="AU308" i="7"/>
  <c r="AV308" i="7" s="1"/>
  <c r="AQ308" i="7"/>
  <c r="AR308" i="7" s="1"/>
  <c r="AM308" i="7"/>
  <c r="AN308" i="7" s="1"/>
  <c r="AI308" i="7"/>
  <c r="AJ308" i="7" s="1"/>
  <c r="AE308" i="7"/>
  <c r="AF308" i="7" s="1"/>
  <c r="AA308" i="7"/>
  <c r="AB308" i="7" s="1"/>
  <c r="W308" i="7"/>
  <c r="X308" i="7" s="1"/>
  <c r="BM308" i="7"/>
  <c r="BN308" i="7" s="1"/>
  <c r="BI308" i="7"/>
  <c r="BJ308" i="7" s="1"/>
  <c r="BE308" i="7"/>
  <c r="BF308" i="7" s="1"/>
  <c r="BA308" i="7"/>
  <c r="BB308" i="7" s="1"/>
  <c r="AW308" i="7"/>
  <c r="AX308" i="7" s="1"/>
  <c r="AS308" i="7"/>
  <c r="AT308" i="7" s="1"/>
  <c r="AO308" i="7"/>
  <c r="AP308" i="7" s="1"/>
  <c r="AK308" i="7"/>
  <c r="AL308" i="7" s="1"/>
  <c r="AG308" i="7"/>
  <c r="AH308" i="7" s="1"/>
  <c r="AC308" i="7"/>
  <c r="AD308" i="7" s="1"/>
  <c r="Y308" i="7"/>
  <c r="Z308" i="7" s="1"/>
  <c r="BM313" i="7"/>
  <c r="BN313" i="7" s="1"/>
  <c r="BI313" i="7"/>
  <c r="BJ313" i="7" s="1"/>
  <c r="BE313" i="7"/>
  <c r="BF313" i="7" s="1"/>
  <c r="BA313" i="7"/>
  <c r="BB313" i="7" s="1"/>
  <c r="AW313" i="7"/>
  <c r="AX313" i="7" s="1"/>
  <c r="AS313" i="7"/>
  <c r="AT313" i="7" s="1"/>
  <c r="AO313" i="7"/>
  <c r="AP313" i="7" s="1"/>
  <c r="AK313" i="7"/>
  <c r="AL313" i="7" s="1"/>
  <c r="AG313" i="7"/>
  <c r="AH313" i="7" s="1"/>
  <c r="AC313" i="7"/>
  <c r="AD313" i="7" s="1"/>
  <c r="Y313" i="7"/>
  <c r="Z313" i="7" s="1"/>
  <c r="BK313" i="7"/>
  <c r="BL313" i="7" s="1"/>
  <c r="BG313" i="7"/>
  <c r="BH313" i="7" s="1"/>
  <c r="BC313" i="7"/>
  <c r="BD313" i="7" s="1"/>
  <c r="AY313" i="7"/>
  <c r="AZ313" i="7" s="1"/>
  <c r="AU313" i="7"/>
  <c r="AV313" i="7" s="1"/>
  <c r="AQ313" i="7"/>
  <c r="AR313" i="7" s="1"/>
  <c r="AM313" i="7"/>
  <c r="AN313" i="7" s="1"/>
  <c r="AI313" i="7"/>
  <c r="AJ313" i="7" s="1"/>
  <c r="AE313" i="7"/>
  <c r="AF313" i="7" s="1"/>
  <c r="AA313" i="7"/>
  <c r="AB313" i="7" s="1"/>
  <c r="W313" i="7"/>
  <c r="X313" i="7" s="1"/>
  <c r="BK316" i="7"/>
  <c r="BL316" i="7" s="1"/>
  <c r="BG316" i="7"/>
  <c r="BH316" i="7" s="1"/>
  <c r="BC316" i="7"/>
  <c r="BD316" i="7" s="1"/>
  <c r="AY316" i="7"/>
  <c r="AZ316" i="7" s="1"/>
  <c r="AU316" i="7"/>
  <c r="AV316" i="7" s="1"/>
  <c r="AQ316" i="7"/>
  <c r="AR316" i="7" s="1"/>
  <c r="AM316" i="7"/>
  <c r="AN316" i="7" s="1"/>
  <c r="AI316" i="7"/>
  <c r="AJ316" i="7" s="1"/>
  <c r="AE316" i="7"/>
  <c r="AF316" i="7" s="1"/>
  <c r="AA316" i="7"/>
  <c r="AB316" i="7" s="1"/>
  <c r="W316" i="7"/>
  <c r="X316" i="7" s="1"/>
  <c r="BM316" i="7"/>
  <c r="BN316" i="7" s="1"/>
  <c r="BI316" i="7"/>
  <c r="BJ316" i="7" s="1"/>
  <c r="BE316" i="7"/>
  <c r="BF316" i="7" s="1"/>
  <c r="BA316" i="7"/>
  <c r="BB316" i="7" s="1"/>
  <c r="AW316" i="7"/>
  <c r="AX316" i="7" s="1"/>
  <c r="AS316" i="7"/>
  <c r="AT316" i="7" s="1"/>
  <c r="AO316" i="7"/>
  <c r="AP316" i="7" s="1"/>
  <c r="AK316" i="7"/>
  <c r="AL316" i="7" s="1"/>
  <c r="AG316" i="7"/>
  <c r="AH316" i="7" s="1"/>
  <c r="AC316" i="7"/>
  <c r="AD316" i="7" s="1"/>
  <c r="Y316" i="7"/>
  <c r="Z316" i="7" s="1"/>
  <c r="BM321" i="7"/>
  <c r="BN321" i="7" s="1"/>
  <c r="BI321" i="7"/>
  <c r="BJ321" i="7" s="1"/>
  <c r="BE321" i="7"/>
  <c r="BF321" i="7" s="1"/>
  <c r="BA321" i="7"/>
  <c r="BB321" i="7" s="1"/>
  <c r="AW321" i="7"/>
  <c r="AX321" i="7" s="1"/>
  <c r="AS321" i="7"/>
  <c r="AT321" i="7" s="1"/>
  <c r="AO321" i="7"/>
  <c r="AP321" i="7" s="1"/>
  <c r="AK321" i="7"/>
  <c r="AL321" i="7" s="1"/>
  <c r="AG321" i="7"/>
  <c r="AH321" i="7" s="1"/>
  <c r="AC321" i="7"/>
  <c r="AD321" i="7" s="1"/>
  <c r="Y321" i="7"/>
  <c r="Z321" i="7" s="1"/>
  <c r="BK321" i="7"/>
  <c r="BL321" i="7" s="1"/>
  <c r="BG321" i="7"/>
  <c r="BH321" i="7" s="1"/>
  <c r="BC321" i="7"/>
  <c r="BD321" i="7" s="1"/>
  <c r="AY321" i="7"/>
  <c r="AZ321" i="7" s="1"/>
  <c r="AU321" i="7"/>
  <c r="AV321" i="7" s="1"/>
  <c r="AQ321" i="7"/>
  <c r="AR321" i="7" s="1"/>
  <c r="AM321" i="7"/>
  <c r="AN321" i="7" s="1"/>
  <c r="AI321" i="7"/>
  <c r="AJ321" i="7" s="1"/>
  <c r="AE321" i="7"/>
  <c r="AF321" i="7" s="1"/>
  <c r="AA321" i="7"/>
  <c r="AB321" i="7" s="1"/>
  <c r="W321" i="7"/>
  <c r="X321" i="7" s="1"/>
  <c r="BK324" i="7"/>
  <c r="BL324" i="7" s="1"/>
  <c r="BG324" i="7"/>
  <c r="BH324" i="7" s="1"/>
  <c r="BC324" i="7"/>
  <c r="BD324" i="7" s="1"/>
  <c r="AY324" i="7"/>
  <c r="AZ324" i="7" s="1"/>
  <c r="AU324" i="7"/>
  <c r="AV324" i="7" s="1"/>
  <c r="AQ324" i="7"/>
  <c r="AR324" i="7" s="1"/>
  <c r="AM324" i="7"/>
  <c r="AN324" i="7" s="1"/>
  <c r="AI324" i="7"/>
  <c r="AJ324" i="7" s="1"/>
  <c r="AE324" i="7"/>
  <c r="AF324" i="7" s="1"/>
  <c r="AA324" i="7"/>
  <c r="AB324" i="7" s="1"/>
  <c r="W324" i="7"/>
  <c r="X324" i="7" s="1"/>
  <c r="BM324" i="7"/>
  <c r="BN324" i="7" s="1"/>
  <c r="BI324" i="7"/>
  <c r="BJ324" i="7" s="1"/>
  <c r="BE324" i="7"/>
  <c r="BF324" i="7" s="1"/>
  <c r="BA324" i="7"/>
  <c r="BB324" i="7" s="1"/>
  <c r="AW324" i="7"/>
  <c r="AX324" i="7" s="1"/>
  <c r="AS324" i="7"/>
  <c r="AT324" i="7" s="1"/>
  <c r="AO324" i="7"/>
  <c r="AP324" i="7" s="1"/>
  <c r="AK324" i="7"/>
  <c r="AL324" i="7" s="1"/>
  <c r="AG324" i="7"/>
  <c r="AH324" i="7" s="1"/>
  <c r="AC324" i="7"/>
  <c r="AD324" i="7" s="1"/>
  <c r="Y324" i="7"/>
  <c r="Z324" i="7" s="1"/>
  <c r="BM329" i="7"/>
  <c r="BN329" i="7" s="1"/>
  <c r="BI329" i="7"/>
  <c r="BJ329" i="7" s="1"/>
  <c r="BE329" i="7"/>
  <c r="BF329" i="7" s="1"/>
  <c r="BA329" i="7"/>
  <c r="BB329" i="7" s="1"/>
  <c r="AW329" i="7"/>
  <c r="AX329" i="7" s="1"/>
  <c r="AS329" i="7"/>
  <c r="AT329" i="7" s="1"/>
  <c r="AO329" i="7"/>
  <c r="AP329" i="7" s="1"/>
  <c r="AK329" i="7"/>
  <c r="AL329" i="7" s="1"/>
  <c r="AG329" i="7"/>
  <c r="AH329" i="7" s="1"/>
  <c r="AC329" i="7"/>
  <c r="AD329" i="7" s="1"/>
  <c r="Y329" i="7"/>
  <c r="Z329" i="7" s="1"/>
  <c r="BK329" i="7"/>
  <c r="BL329" i="7" s="1"/>
  <c r="BG329" i="7"/>
  <c r="BH329" i="7" s="1"/>
  <c r="BC329" i="7"/>
  <c r="BD329" i="7" s="1"/>
  <c r="AY329" i="7"/>
  <c r="AZ329" i="7" s="1"/>
  <c r="AU329" i="7"/>
  <c r="AV329" i="7" s="1"/>
  <c r="AQ329" i="7"/>
  <c r="AR329" i="7" s="1"/>
  <c r="AM329" i="7"/>
  <c r="AN329" i="7" s="1"/>
  <c r="AI329" i="7"/>
  <c r="AJ329" i="7" s="1"/>
  <c r="AE329" i="7"/>
  <c r="AF329" i="7" s="1"/>
  <c r="AA329" i="7"/>
  <c r="AB329" i="7" s="1"/>
  <c r="W329" i="7"/>
  <c r="X329" i="7" s="1"/>
  <c r="BK332" i="7"/>
  <c r="BL332" i="7" s="1"/>
  <c r="BG332" i="7"/>
  <c r="BH332" i="7" s="1"/>
  <c r="BC332" i="7"/>
  <c r="BD332" i="7" s="1"/>
  <c r="AY332" i="7"/>
  <c r="AZ332" i="7" s="1"/>
  <c r="AU332" i="7"/>
  <c r="AV332" i="7" s="1"/>
  <c r="AQ332" i="7"/>
  <c r="AR332" i="7" s="1"/>
  <c r="AM332" i="7"/>
  <c r="AN332" i="7" s="1"/>
  <c r="AI332" i="7"/>
  <c r="AJ332" i="7" s="1"/>
  <c r="AE332" i="7"/>
  <c r="AF332" i="7" s="1"/>
  <c r="AA332" i="7"/>
  <c r="AB332" i="7" s="1"/>
  <c r="W332" i="7"/>
  <c r="X332" i="7" s="1"/>
  <c r="BM332" i="7"/>
  <c r="BN332" i="7" s="1"/>
  <c r="BI332" i="7"/>
  <c r="BJ332" i="7" s="1"/>
  <c r="BE332" i="7"/>
  <c r="BF332" i="7" s="1"/>
  <c r="BA332" i="7"/>
  <c r="BB332" i="7" s="1"/>
  <c r="AW332" i="7"/>
  <c r="AX332" i="7" s="1"/>
  <c r="AS332" i="7"/>
  <c r="AT332" i="7" s="1"/>
  <c r="AO332" i="7"/>
  <c r="AP332" i="7" s="1"/>
  <c r="AK332" i="7"/>
  <c r="AL332" i="7" s="1"/>
  <c r="AG332" i="7"/>
  <c r="AH332" i="7" s="1"/>
  <c r="AC332" i="7"/>
  <c r="AD332" i="7" s="1"/>
  <c r="Y332" i="7"/>
  <c r="Z332" i="7" s="1"/>
  <c r="BM337" i="7"/>
  <c r="BN337" i="7" s="1"/>
  <c r="BI337" i="7"/>
  <c r="BJ337" i="7" s="1"/>
  <c r="BE337" i="7"/>
  <c r="BF337" i="7" s="1"/>
  <c r="BA337" i="7"/>
  <c r="BB337" i="7" s="1"/>
  <c r="AW337" i="7"/>
  <c r="AX337" i="7" s="1"/>
  <c r="AS337" i="7"/>
  <c r="AT337" i="7" s="1"/>
  <c r="AO337" i="7"/>
  <c r="AP337" i="7" s="1"/>
  <c r="AK337" i="7"/>
  <c r="AL337" i="7" s="1"/>
  <c r="AG337" i="7"/>
  <c r="AH337" i="7" s="1"/>
  <c r="AC337" i="7"/>
  <c r="AD337" i="7" s="1"/>
  <c r="Y337" i="7"/>
  <c r="Z337" i="7" s="1"/>
  <c r="BK337" i="7"/>
  <c r="BL337" i="7" s="1"/>
  <c r="BG337" i="7"/>
  <c r="BH337" i="7" s="1"/>
  <c r="BC337" i="7"/>
  <c r="BD337" i="7" s="1"/>
  <c r="AY337" i="7"/>
  <c r="AZ337" i="7" s="1"/>
  <c r="AU337" i="7"/>
  <c r="AV337" i="7" s="1"/>
  <c r="AQ337" i="7"/>
  <c r="AR337" i="7" s="1"/>
  <c r="AM337" i="7"/>
  <c r="AN337" i="7" s="1"/>
  <c r="AI337" i="7"/>
  <c r="AJ337" i="7" s="1"/>
  <c r="AE337" i="7"/>
  <c r="AF337" i="7" s="1"/>
  <c r="AA337" i="7"/>
  <c r="AB337" i="7" s="1"/>
  <c r="W337" i="7"/>
  <c r="X337" i="7" s="1"/>
  <c r="BK340" i="7"/>
  <c r="BL340" i="7" s="1"/>
  <c r="BG340" i="7"/>
  <c r="BH340" i="7" s="1"/>
  <c r="BC340" i="7"/>
  <c r="BD340" i="7" s="1"/>
  <c r="AY340" i="7"/>
  <c r="AZ340" i="7" s="1"/>
  <c r="AU340" i="7"/>
  <c r="AV340" i="7" s="1"/>
  <c r="AQ340" i="7"/>
  <c r="AR340" i="7" s="1"/>
  <c r="AM340" i="7"/>
  <c r="AN340" i="7" s="1"/>
  <c r="AI340" i="7"/>
  <c r="AJ340" i="7" s="1"/>
  <c r="AE340" i="7"/>
  <c r="AF340" i="7" s="1"/>
  <c r="AA340" i="7"/>
  <c r="AB340" i="7" s="1"/>
  <c r="W340" i="7"/>
  <c r="X340" i="7" s="1"/>
  <c r="BM340" i="7"/>
  <c r="BN340" i="7" s="1"/>
  <c r="BI340" i="7"/>
  <c r="BJ340" i="7" s="1"/>
  <c r="BE340" i="7"/>
  <c r="BF340" i="7" s="1"/>
  <c r="BA340" i="7"/>
  <c r="BB340" i="7" s="1"/>
  <c r="AW340" i="7"/>
  <c r="AX340" i="7" s="1"/>
  <c r="AS340" i="7"/>
  <c r="AT340" i="7" s="1"/>
  <c r="AO340" i="7"/>
  <c r="AP340" i="7" s="1"/>
  <c r="AK340" i="7"/>
  <c r="AL340" i="7" s="1"/>
  <c r="AG340" i="7"/>
  <c r="AH340" i="7" s="1"/>
  <c r="AC340" i="7"/>
  <c r="AD340" i="7" s="1"/>
  <c r="Y340" i="7"/>
  <c r="Z340" i="7" s="1"/>
  <c r="BM345" i="7"/>
  <c r="BN345" i="7" s="1"/>
  <c r="BI345" i="7"/>
  <c r="BJ345" i="7" s="1"/>
  <c r="BE345" i="7"/>
  <c r="BF345" i="7" s="1"/>
  <c r="BA345" i="7"/>
  <c r="BB345" i="7" s="1"/>
  <c r="AW345" i="7"/>
  <c r="AX345" i="7" s="1"/>
  <c r="AS345" i="7"/>
  <c r="AT345" i="7" s="1"/>
  <c r="AO345" i="7"/>
  <c r="AP345" i="7" s="1"/>
  <c r="AK345" i="7"/>
  <c r="AL345" i="7" s="1"/>
  <c r="AG345" i="7"/>
  <c r="AH345" i="7" s="1"/>
  <c r="AC345" i="7"/>
  <c r="AD345" i="7" s="1"/>
  <c r="Y345" i="7"/>
  <c r="Z345" i="7" s="1"/>
  <c r="BK345" i="7"/>
  <c r="BL345" i="7" s="1"/>
  <c r="BG345" i="7"/>
  <c r="BH345" i="7" s="1"/>
  <c r="BC345" i="7"/>
  <c r="BD345" i="7" s="1"/>
  <c r="AY345" i="7"/>
  <c r="AZ345" i="7" s="1"/>
  <c r="AU345" i="7"/>
  <c r="AV345" i="7" s="1"/>
  <c r="AQ345" i="7"/>
  <c r="AR345" i="7" s="1"/>
  <c r="AM345" i="7"/>
  <c r="AN345" i="7" s="1"/>
  <c r="AI345" i="7"/>
  <c r="AJ345" i="7" s="1"/>
  <c r="AE345" i="7"/>
  <c r="AF345" i="7" s="1"/>
  <c r="AA345" i="7"/>
  <c r="AB345" i="7" s="1"/>
  <c r="W345" i="7"/>
  <c r="X345" i="7" s="1"/>
  <c r="BK348" i="7"/>
  <c r="BL348" i="7" s="1"/>
  <c r="BG348" i="7"/>
  <c r="BH348" i="7" s="1"/>
  <c r="BC348" i="7"/>
  <c r="BD348" i="7" s="1"/>
  <c r="AY348" i="7"/>
  <c r="AZ348" i="7" s="1"/>
  <c r="AU348" i="7"/>
  <c r="AV348" i="7" s="1"/>
  <c r="AQ348" i="7"/>
  <c r="AR348" i="7" s="1"/>
  <c r="AM348" i="7"/>
  <c r="AN348" i="7" s="1"/>
  <c r="AI348" i="7"/>
  <c r="AJ348" i="7" s="1"/>
  <c r="AE348" i="7"/>
  <c r="AF348" i="7" s="1"/>
  <c r="AA348" i="7"/>
  <c r="AB348" i="7" s="1"/>
  <c r="W348" i="7"/>
  <c r="X348" i="7" s="1"/>
  <c r="BM348" i="7"/>
  <c r="BN348" i="7" s="1"/>
  <c r="BI348" i="7"/>
  <c r="BJ348" i="7" s="1"/>
  <c r="BE348" i="7"/>
  <c r="BF348" i="7" s="1"/>
  <c r="BA348" i="7"/>
  <c r="BB348" i="7" s="1"/>
  <c r="AW348" i="7"/>
  <c r="AX348" i="7" s="1"/>
  <c r="AS348" i="7"/>
  <c r="AT348" i="7" s="1"/>
  <c r="AO348" i="7"/>
  <c r="AP348" i="7" s="1"/>
  <c r="AK348" i="7"/>
  <c r="AL348" i="7" s="1"/>
  <c r="AG348" i="7"/>
  <c r="AH348" i="7" s="1"/>
  <c r="AC348" i="7"/>
  <c r="AD348" i="7" s="1"/>
  <c r="Y348" i="7"/>
  <c r="Z348" i="7" s="1"/>
  <c r="BM353" i="7"/>
  <c r="BN353" i="7" s="1"/>
  <c r="BI353" i="7"/>
  <c r="BJ353" i="7" s="1"/>
  <c r="BE353" i="7"/>
  <c r="BF353" i="7" s="1"/>
  <c r="BA353" i="7"/>
  <c r="BB353" i="7" s="1"/>
  <c r="AW353" i="7"/>
  <c r="AX353" i="7" s="1"/>
  <c r="AS353" i="7"/>
  <c r="AT353" i="7" s="1"/>
  <c r="AO353" i="7"/>
  <c r="AP353" i="7" s="1"/>
  <c r="AK353" i="7"/>
  <c r="AL353" i="7" s="1"/>
  <c r="AG353" i="7"/>
  <c r="AH353" i="7" s="1"/>
  <c r="AC353" i="7"/>
  <c r="AD353" i="7" s="1"/>
  <c r="Y353" i="7"/>
  <c r="Z353" i="7" s="1"/>
  <c r="BK353" i="7"/>
  <c r="BL353" i="7" s="1"/>
  <c r="BG353" i="7"/>
  <c r="BH353" i="7" s="1"/>
  <c r="BC353" i="7"/>
  <c r="BD353" i="7" s="1"/>
  <c r="AY353" i="7"/>
  <c r="AZ353" i="7" s="1"/>
  <c r="AU353" i="7"/>
  <c r="AV353" i="7" s="1"/>
  <c r="AQ353" i="7"/>
  <c r="AR353" i="7" s="1"/>
  <c r="AM353" i="7"/>
  <c r="AN353" i="7" s="1"/>
  <c r="AI353" i="7"/>
  <c r="AJ353" i="7" s="1"/>
  <c r="AE353" i="7"/>
  <c r="AF353" i="7" s="1"/>
  <c r="AA353" i="7"/>
  <c r="AB353" i="7" s="1"/>
  <c r="W353" i="7"/>
  <c r="X353" i="7" s="1"/>
  <c r="BK356" i="7"/>
  <c r="BL356" i="7" s="1"/>
  <c r="BG356" i="7"/>
  <c r="BH356" i="7" s="1"/>
  <c r="BC356" i="7"/>
  <c r="BD356" i="7" s="1"/>
  <c r="AY356" i="7"/>
  <c r="AZ356" i="7" s="1"/>
  <c r="AU356" i="7"/>
  <c r="AV356" i="7" s="1"/>
  <c r="AQ356" i="7"/>
  <c r="AR356" i="7" s="1"/>
  <c r="AM356" i="7"/>
  <c r="AN356" i="7" s="1"/>
  <c r="AI356" i="7"/>
  <c r="AJ356" i="7" s="1"/>
  <c r="AE356" i="7"/>
  <c r="AF356" i="7" s="1"/>
  <c r="AA356" i="7"/>
  <c r="AB356" i="7" s="1"/>
  <c r="W356" i="7"/>
  <c r="X356" i="7" s="1"/>
  <c r="BM356" i="7"/>
  <c r="BN356" i="7" s="1"/>
  <c r="BI356" i="7"/>
  <c r="BJ356" i="7" s="1"/>
  <c r="BE356" i="7"/>
  <c r="BF356" i="7" s="1"/>
  <c r="BA356" i="7"/>
  <c r="BB356" i="7" s="1"/>
  <c r="AW356" i="7"/>
  <c r="AX356" i="7" s="1"/>
  <c r="AS356" i="7"/>
  <c r="AT356" i="7" s="1"/>
  <c r="AO356" i="7"/>
  <c r="AP356" i="7" s="1"/>
  <c r="AK356" i="7"/>
  <c r="AL356" i="7" s="1"/>
  <c r="AG356" i="7"/>
  <c r="AH356" i="7" s="1"/>
  <c r="AC356" i="7"/>
  <c r="AD356" i="7" s="1"/>
  <c r="Y356" i="7"/>
  <c r="Z356" i="7" s="1"/>
  <c r="BM361" i="7"/>
  <c r="BN361" i="7" s="1"/>
  <c r="BI361" i="7"/>
  <c r="BJ361" i="7" s="1"/>
  <c r="BE361" i="7"/>
  <c r="BF361" i="7" s="1"/>
  <c r="BA361" i="7"/>
  <c r="BB361" i="7" s="1"/>
  <c r="AW361" i="7"/>
  <c r="AX361" i="7" s="1"/>
  <c r="AS361" i="7"/>
  <c r="AT361" i="7" s="1"/>
  <c r="AO361" i="7"/>
  <c r="AP361" i="7" s="1"/>
  <c r="AK361" i="7"/>
  <c r="AL361" i="7" s="1"/>
  <c r="BG361" i="7"/>
  <c r="BH361" i="7" s="1"/>
  <c r="AQ361" i="7"/>
  <c r="AR361" i="7" s="1"/>
  <c r="AG361" i="7"/>
  <c r="AH361" i="7" s="1"/>
  <c r="AC361" i="7"/>
  <c r="AD361" i="7" s="1"/>
  <c r="Y361" i="7"/>
  <c r="Z361" i="7" s="1"/>
  <c r="BK361" i="7"/>
  <c r="BL361" i="7" s="1"/>
  <c r="AU361" i="7"/>
  <c r="AV361" i="7" s="1"/>
  <c r="AY361" i="7"/>
  <c r="AZ361" i="7" s="1"/>
  <c r="AI361" i="7"/>
  <c r="AJ361" i="7" s="1"/>
  <c r="AE361" i="7"/>
  <c r="AF361" i="7" s="1"/>
  <c r="AA361" i="7"/>
  <c r="AB361" i="7" s="1"/>
  <c r="W361" i="7"/>
  <c r="X361" i="7" s="1"/>
  <c r="BC361" i="7"/>
  <c r="BD361" i="7" s="1"/>
  <c r="AM361" i="7"/>
  <c r="AN361" i="7" s="1"/>
  <c r="BK366" i="7"/>
  <c r="BL366" i="7" s="1"/>
  <c r="BG366" i="7"/>
  <c r="BH366" i="7" s="1"/>
  <c r="BC366" i="7"/>
  <c r="BD366" i="7" s="1"/>
  <c r="AY366" i="7"/>
  <c r="AZ366" i="7" s="1"/>
  <c r="AU366" i="7"/>
  <c r="AV366" i="7" s="1"/>
  <c r="AQ366" i="7"/>
  <c r="AR366" i="7" s="1"/>
  <c r="AM366" i="7"/>
  <c r="AN366" i="7" s="1"/>
  <c r="AI366" i="7"/>
  <c r="AJ366" i="7" s="1"/>
  <c r="AE366" i="7"/>
  <c r="AF366" i="7" s="1"/>
  <c r="AA366" i="7"/>
  <c r="AB366" i="7" s="1"/>
  <c r="W366" i="7"/>
  <c r="X366" i="7" s="1"/>
  <c r="BM366" i="7"/>
  <c r="BN366" i="7" s="1"/>
  <c r="BE366" i="7"/>
  <c r="BF366" i="7" s="1"/>
  <c r="AW366" i="7"/>
  <c r="AX366" i="7" s="1"/>
  <c r="AO366" i="7"/>
  <c r="AP366" i="7" s="1"/>
  <c r="AG366" i="7"/>
  <c r="AH366" i="7" s="1"/>
  <c r="Y366" i="7"/>
  <c r="Z366" i="7" s="1"/>
  <c r="BI366" i="7"/>
  <c r="BJ366" i="7" s="1"/>
  <c r="BA366" i="7"/>
  <c r="BB366" i="7" s="1"/>
  <c r="AS366" i="7"/>
  <c r="AT366" i="7" s="1"/>
  <c r="AK366" i="7"/>
  <c r="AL366" i="7" s="1"/>
  <c r="AC366" i="7"/>
  <c r="AD366" i="7" s="1"/>
  <c r="Y64" i="7"/>
  <c r="Z64" i="7" s="1"/>
  <c r="AC64" i="7"/>
  <c r="AD64" i="7" s="1"/>
  <c r="AG64" i="7"/>
  <c r="AH64" i="7" s="1"/>
  <c r="AK64" i="7"/>
  <c r="AL64" i="7" s="1"/>
  <c r="AO64" i="7"/>
  <c r="AP64" i="7" s="1"/>
  <c r="AS64" i="7"/>
  <c r="AT64" i="7" s="1"/>
  <c r="AW64" i="7"/>
  <c r="AX64" i="7" s="1"/>
  <c r="BA64" i="7"/>
  <c r="BB64" i="7" s="1"/>
  <c r="BE64" i="7"/>
  <c r="BF64" i="7" s="1"/>
  <c r="BI64" i="7"/>
  <c r="BJ64" i="7" s="1"/>
  <c r="Y68" i="7"/>
  <c r="Z68" i="7" s="1"/>
  <c r="AC68" i="7"/>
  <c r="AD68" i="7" s="1"/>
  <c r="AG68" i="7"/>
  <c r="AH68" i="7" s="1"/>
  <c r="AK68" i="7"/>
  <c r="AL68" i="7" s="1"/>
  <c r="AO68" i="7"/>
  <c r="AP68" i="7" s="1"/>
  <c r="AS68" i="7"/>
  <c r="AT68" i="7" s="1"/>
  <c r="AW68" i="7"/>
  <c r="AX68" i="7" s="1"/>
  <c r="BA68" i="7"/>
  <c r="BB68" i="7" s="1"/>
  <c r="BE68" i="7"/>
  <c r="BF68" i="7" s="1"/>
  <c r="BI68" i="7"/>
  <c r="BJ68" i="7" s="1"/>
  <c r="Y72" i="7"/>
  <c r="Z72" i="7" s="1"/>
  <c r="AC72" i="7"/>
  <c r="AD72" i="7" s="1"/>
  <c r="AG72" i="7"/>
  <c r="AH72" i="7" s="1"/>
  <c r="AK72" i="7"/>
  <c r="AL72" i="7" s="1"/>
  <c r="AO72" i="7"/>
  <c r="AP72" i="7" s="1"/>
  <c r="AS72" i="7"/>
  <c r="AT72" i="7" s="1"/>
  <c r="AW72" i="7"/>
  <c r="AX72" i="7" s="1"/>
  <c r="BA72" i="7"/>
  <c r="BB72" i="7" s="1"/>
  <c r="BE72" i="7"/>
  <c r="BF72" i="7" s="1"/>
  <c r="BI72" i="7"/>
  <c r="BJ72" i="7" s="1"/>
  <c r="Y76" i="7"/>
  <c r="Z76" i="7" s="1"/>
  <c r="AC76" i="7"/>
  <c r="AD76" i="7" s="1"/>
  <c r="AG76" i="7"/>
  <c r="AH76" i="7" s="1"/>
  <c r="AK76" i="7"/>
  <c r="AL76" i="7" s="1"/>
  <c r="AO76" i="7"/>
  <c r="AP76" i="7" s="1"/>
  <c r="AS76" i="7"/>
  <c r="AT76" i="7" s="1"/>
  <c r="AW76" i="7"/>
  <c r="AX76" i="7" s="1"/>
  <c r="BA76" i="7"/>
  <c r="BB76" i="7" s="1"/>
  <c r="BE76" i="7"/>
  <c r="BF76" i="7" s="1"/>
  <c r="BI76" i="7"/>
  <c r="BJ76" i="7" s="1"/>
  <c r="Y80" i="7"/>
  <c r="Z80" i="7" s="1"/>
  <c r="AC80" i="7"/>
  <c r="AD80" i="7" s="1"/>
  <c r="AG80" i="7"/>
  <c r="AH80" i="7" s="1"/>
  <c r="AK80" i="7"/>
  <c r="AL80" i="7" s="1"/>
  <c r="AO80" i="7"/>
  <c r="AP80" i="7" s="1"/>
  <c r="AS80" i="7"/>
  <c r="AT80" i="7" s="1"/>
  <c r="AW80" i="7"/>
  <c r="AX80" i="7" s="1"/>
  <c r="BA80" i="7"/>
  <c r="BB80" i="7" s="1"/>
  <c r="BE80" i="7"/>
  <c r="BF80" i="7" s="1"/>
  <c r="BI80" i="7"/>
  <c r="BJ80" i="7" s="1"/>
  <c r="Y84" i="7"/>
  <c r="Z84" i="7" s="1"/>
  <c r="AC84" i="7"/>
  <c r="AD84" i="7" s="1"/>
  <c r="AG84" i="7"/>
  <c r="AH84" i="7" s="1"/>
  <c r="AK84" i="7"/>
  <c r="AL84" i="7" s="1"/>
  <c r="AO84" i="7"/>
  <c r="AP84" i="7" s="1"/>
  <c r="AS84" i="7"/>
  <c r="AT84" i="7" s="1"/>
  <c r="AW84" i="7"/>
  <c r="AX84" i="7" s="1"/>
  <c r="BA84" i="7"/>
  <c r="BB84" i="7" s="1"/>
  <c r="BE84" i="7"/>
  <c r="BF84" i="7" s="1"/>
  <c r="BI84" i="7"/>
  <c r="BJ84" i="7" s="1"/>
  <c r="Y88" i="7"/>
  <c r="Z88" i="7" s="1"/>
  <c r="AC88" i="7"/>
  <c r="AD88" i="7" s="1"/>
  <c r="AG88" i="7"/>
  <c r="AH88" i="7" s="1"/>
  <c r="AK88" i="7"/>
  <c r="AL88" i="7" s="1"/>
  <c r="AO88" i="7"/>
  <c r="AP88" i="7" s="1"/>
  <c r="AS88" i="7"/>
  <c r="AT88" i="7" s="1"/>
  <c r="AW88" i="7"/>
  <c r="AX88" i="7" s="1"/>
  <c r="BA88" i="7"/>
  <c r="BB88" i="7" s="1"/>
  <c r="BE88" i="7"/>
  <c r="BF88" i="7" s="1"/>
  <c r="BI88" i="7"/>
  <c r="BJ88" i="7" s="1"/>
  <c r="Y92" i="7"/>
  <c r="Z92" i="7" s="1"/>
  <c r="AC92" i="7"/>
  <c r="AD92" i="7" s="1"/>
  <c r="AG92" i="7"/>
  <c r="AH92" i="7" s="1"/>
  <c r="AK92" i="7"/>
  <c r="AL92" i="7" s="1"/>
  <c r="AO92" i="7"/>
  <c r="AP92" i="7" s="1"/>
  <c r="AS92" i="7"/>
  <c r="AT92" i="7" s="1"/>
  <c r="AW92" i="7"/>
  <c r="AX92" i="7" s="1"/>
  <c r="BA92" i="7"/>
  <c r="BB92" i="7" s="1"/>
  <c r="BE92" i="7"/>
  <c r="BF92" i="7" s="1"/>
  <c r="BI92" i="7"/>
  <c r="BJ92" i="7" s="1"/>
  <c r="Y96" i="7"/>
  <c r="Z96" i="7" s="1"/>
  <c r="AC96" i="7"/>
  <c r="AD96" i="7" s="1"/>
  <c r="AG96" i="7"/>
  <c r="AH96" i="7" s="1"/>
  <c r="AK96" i="7"/>
  <c r="AL96" i="7" s="1"/>
  <c r="AO96" i="7"/>
  <c r="AP96" i="7" s="1"/>
  <c r="AS96" i="7"/>
  <c r="AT96" i="7" s="1"/>
  <c r="AW96" i="7"/>
  <c r="AX96" i="7" s="1"/>
  <c r="BA96" i="7"/>
  <c r="BB96" i="7" s="1"/>
  <c r="BE96" i="7"/>
  <c r="BF96" i="7" s="1"/>
  <c r="BI96" i="7"/>
  <c r="BJ96" i="7" s="1"/>
  <c r="Y100" i="7"/>
  <c r="Z100" i="7" s="1"/>
  <c r="AC100" i="7"/>
  <c r="AD100" i="7" s="1"/>
  <c r="AG100" i="7"/>
  <c r="AH100" i="7" s="1"/>
  <c r="AK100" i="7"/>
  <c r="AL100" i="7" s="1"/>
  <c r="AO100" i="7"/>
  <c r="AP100" i="7" s="1"/>
  <c r="AS100" i="7"/>
  <c r="AT100" i="7" s="1"/>
  <c r="AW100" i="7"/>
  <c r="AX100" i="7" s="1"/>
  <c r="BA100" i="7"/>
  <c r="BB100" i="7" s="1"/>
  <c r="BE100" i="7"/>
  <c r="BF100" i="7" s="1"/>
  <c r="BI100" i="7"/>
  <c r="BJ100" i="7" s="1"/>
  <c r="Y104" i="7"/>
  <c r="Z104" i="7" s="1"/>
  <c r="AC104" i="7"/>
  <c r="AD104" i="7" s="1"/>
  <c r="AG104" i="7"/>
  <c r="AH104" i="7" s="1"/>
  <c r="AK104" i="7"/>
  <c r="AL104" i="7" s="1"/>
  <c r="AO104" i="7"/>
  <c r="AP104" i="7" s="1"/>
  <c r="AS104" i="7"/>
  <c r="AT104" i="7" s="1"/>
  <c r="AW104" i="7"/>
  <c r="AX104" i="7" s="1"/>
  <c r="BA104" i="7"/>
  <c r="BB104" i="7" s="1"/>
  <c r="BE104" i="7"/>
  <c r="BF104" i="7" s="1"/>
  <c r="BI104" i="7"/>
  <c r="BJ104" i="7" s="1"/>
  <c r="Y108" i="7"/>
  <c r="Z108" i="7" s="1"/>
  <c r="AC108" i="7"/>
  <c r="AD108" i="7" s="1"/>
  <c r="AG108" i="7"/>
  <c r="AH108" i="7" s="1"/>
  <c r="AK108" i="7"/>
  <c r="AL108" i="7" s="1"/>
  <c r="AO108" i="7"/>
  <c r="AP108" i="7" s="1"/>
  <c r="AS108" i="7"/>
  <c r="AT108" i="7" s="1"/>
  <c r="AW108" i="7"/>
  <c r="AX108" i="7" s="1"/>
  <c r="BA108" i="7"/>
  <c r="BB108" i="7" s="1"/>
  <c r="BE108" i="7"/>
  <c r="BF108" i="7" s="1"/>
  <c r="BI108" i="7"/>
  <c r="BJ108" i="7" s="1"/>
  <c r="Y112" i="7"/>
  <c r="Z112" i="7" s="1"/>
  <c r="AC112" i="7"/>
  <c r="AD112" i="7" s="1"/>
  <c r="AG112" i="7"/>
  <c r="AH112" i="7" s="1"/>
  <c r="AK112" i="7"/>
  <c r="AL112" i="7" s="1"/>
  <c r="AO112" i="7"/>
  <c r="AP112" i="7" s="1"/>
  <c r="AS112" i="7"/>
  <c r="AT112" i="7" s="1"/>
  <c r="AW112" i="7"/>
  <c r="AX112" i="7" s="1"/>
  <c r="BA112" i="7"/>
  <c r="BB112" i="7" s="1"/>
  <c r="BE112" i="7"/>
  <c r="BF112" i="7" s="1"/>
  <c r="BI112" i="7"/>
  <c r="BJ112" i="7" s="1"/>
  <c r="Y116" i="7"/>
  <c r="Z116" i="7" s="1"/>
  <c r="AC116" i="7"/>
  <c r="AD116" i="7" s="1"/>
  <c r="AG116" i="7"/>
  <c r="AH116" i="7" s="1"/>
  <c r="AK116" i="7"/>
  <c r="AL116" i="7" s="1"/>
  <c r="AO116" i="7"/>
  <c r="AP116" i="7" s="1"/>
  <c r="AS116" i="7"/>
  <c r="AT116" i="7" s="1"/>
  <c r="AW116" i="7"/>
  <c r="AX116" i="7" s="1"/>
  <c r="BA116" i="7"/>
  <c r="BB116" i="7" s="1"/>
  <c r="BE116" i="7"/>
  <c r="BF116" i="7" s="1"/>
  <c r="BI116" i="7"/>
  <c r="BJ116" i="7" s="1"/>
  <c r="Y120" i="7"/>
  <c r="Z120" i="7" s="1"/>
  <c r="AC120" i="7"/>
  <c r="AD120" i="7" s="1"/>
  <c r="AG120" i="7"/>
  <c r="AH120" i="7" s="1"/>
  <c r="AK120" i="7"/>
  <c r="AL120" i="7" s="1"/>
  <c r="AO120" i="7"/>
  <c r="AP120" i="7" s="1"/>
  <c r="AS120" i="7"/>
  <c r="AT120" i="7" s="1"/>
  <c r="AW120" i="7"/>
  <c r="AX120" i="7" s="1"/>
  <c r="BA120" i="7"/>
  <c r="BB120" i="7" s="1"/>
  <c r="BE120" i="7"/>
  <c r="BF120" i="7" s="1"/>
  <c r="BI120" i="7"/>
  <c r="BJ120" i="7" s="1"/>
  <c r="Y124" i="7"/>
  <c r="Z124" i="7" s="1"/>
  <c r="AC124" i="7"/>
  <c r="AD124" i="7" s="1"/>
  <c r="AG124" i="7"/>
  <c r="AH124" i="7" s="1"/>
  <c r="AK124" i="7"/>
  <c r="AL124" i="7" s="1"/>
  <c r="AO124" i="7"/>
  <c r="AP124" i="7" s="1"/>
  <c r="AS124" i="7"/>
  <c r="AT124" i="7" s="1"/>
  <c r="AW124" i="7"/>
  <c r="AX124" i="7" s="1"/>
  <c r="BA124" i="7"/>
  <c r="BB124" i="7" s="1"/>
  <c r="BE124" i="7"/>
  <c r="BF124" i="7" s="1"/>
  <c r="BI124" i="7"/>
  <c r="BJ124" i="7" s="1"/>
  <c r="BK126" i="7"/>
  <c r="BL126" i="7" s="1"/>
  <c r="BG126" i="7"/>
  <c r="BH126" i="7" s="1"/>
  <c r="BC126" i="7"/>
  <c r="BD126" i="7" s="1"/>
  <c r="AY126" i="7"/>
  <c r="AZ126" i="7" s="1"/>
  <c r="AU126" i="7"/>
  <c r="AV126" i="7" s="1"/>
  <c r="AQ126" i="7"/>
  <c r="AR126" i="7" s="1"/>
  <c r="AM126" i="7"/>
  <c r="AN126" i="7" s="1"/>
  <c r="AI126" i="7"/>
  <c r="AJ126" i="7" s="1"/>
  <c r="AE126" i="7"/>
  <c r="AF126" i="7" s="1"/>
  <c r="AA126" i="7"/>
  <c r="AB126" i="7" s="1"/>
  <c r="W126" i="7"/>
  <c r="X126" i="7" s="1"/>
  <c r="AK126" i="7"/>
  <c r="AL126" i="7" s="1"/>
  <c r="BA126" i="7"/>
  <c r="BB126" i="7" s="1"/>
  <c r="AE127" i="7"/>
  <c r="AF127" i="7" s="1"/>
  <c r="AK127" i="7"/>
  <c r="AL127" i="7" s="1"/>
  <c r="AU127" i="7"/>
  <c r="AV127" i="7" s="1"/>
  <c r="BA127" i="7"/>
  <c r="BB127" i="7" s="1"/>
  <c r="AA141" i="7"/>
  <c r="AB141" i="7" s="1"/>
  <c r="AI141" i="7"/>
  <c r="AJ141" i="7" s="1"/>
  <c r="AQ141" i="7"/>
  <c r="AR141" i="7" s="1"/>
  <c r="AY141" i="7"/>
  <c r="AZ141" i="7" s="1"/>
  <c r="BM142" i="7"/>
  <c r="BN142" i="7" s="1"/>
  <c r="BI142" i="7"/>
  <c r="BJ142" i="7" s="1"/>
  <c r="BE142" i="7"/>
  <c r="BF142" i="7" s="1"/>
  <c r="BA142" i="7"/>
  <c r="BB142" i="7" s="1"/>
  <c r="AW142" i="7"/>
  <c r="AX142" i="7" s="1"/>
  <c r="AS142" i="7"/>
  <c r="AT142" i="7" s="1"/>
  <c r="AO142" i="7"/>
  <c r="AP142" i="7" s="1"/>
  <c r="AK142" i="7"/>
  <c r="AL142" i="7" s="1"/>
  <c r="AG142" i="7"/>
  <c r="AH142" i="7" s="1"/>
  <c r="AC142" i="7"/>
  <c r="AD142" i="7" s="1"/>
  <c r="Y142" i="7"/>
  <c r="Z142" i="7" s="1"/>
  <c r="BK142" i="7"/>
  <c r="BL142" i="7" s="1"/>
  <c r="BG142" i="7"/>
  <c r="BH142" i="7" s="1"/>
  <c r="BC142" i="7"/>
  <c r="BD142" i="7" s="1"/>
  <c r="AY142" i="7"/>
  <c r="AZ142" i="7" s="1"/>
  <c r="AU142" i="7"/>
  <c r="AV142" i="7" s="1"/>
  <c r="AQ142" i="7"/>
  <c r="AR142" i="7" s="1"/>
  <c r="AM142" i="7"/>
  <c r="AN142" i="7" s="1"/>
  <c r="AI142" i="7"/>
  <c r="AJ142" i="7" s="1"/>
  <c r="AE142" i="7"/>
  <c r="AF142" i="7" s="1"/>
  <c r="AA142" i="7"/>
  <c r="AB142" i="7" s="1"/>
  <c r="W142" i="7"/>
  <c r="X142" i="7" s="1"/>
  <c r="AA149" i="7"/>
  <c r="AB149" i="7" s="1"/>
  <c r="AI149" i="7"/>
  <c r="AJ149" i="7" s="1"/>
  <c r="AQ149" i="7"/>
  <c r="AR149" i="7" s="1"/>
  <c r="AY149" i="7"/>
  <c r="AZ149" i="7" s="1"/>
  <c r="BM150" i="7"/>
  <c r="BN150" i="7" s="1"/>
  <c r="BI150" i="7"/>
  <c r="BJ150" i="7" s="1"/>
  <c r="BE150" i="7"/>
  <c r="BF150" i="7" s="1"/>
  <c r="BA150" i="7"/>
  <c r="BB150" i="7" s="1"/>
  <c r="AW150" i="7"/>
  <c r="AX150" i="7" s="1"/>
  <c r="AS150" i="7"/>
  <c r="AT150" i="7" s="1"/>
  <c r="AO150" i="7"/>
  <c r="AP150" i="7" s="1"/>
  <c r="AK150" i="7"/>
  <c r="AL150" i="7" s="1"/>
  <c r="AG150" i="7"/>
  <c r="AH150" i="7" s="1"/>
  <c r="AC150" i="7"/>
  <c r="AD150" i="7" s="1"/>
  <c r="Y150" i="7"/>
  <c r="Z150" i="7" s="1"/>
  <c r="BK150" i="7"/>
  <c r="BL150" i="7" s="1"/>
  <c r="BG150" i="7"/>
  <c r="BH150" i="7" s="1"/>
  <c r="BC150" i="7"/>
  <c r="BD150" i="7" s="1"/>
  <c r="AY150" i="7"/>
  <c r="AZ150" i="7" s="1"/>
  <c r="AU150" i="7"/>
  <c r="AV150" i="7" s="1"/>
  <c r="AQ150" i="7"/>
  <c r="AR150" i="7" s="1"/>
  <c r="AM150" i="7"/>
  <c r="AN150" i="7" s="1"/>
  <c r="AI150" i="7"/>
  <c r="AJ150" i="7" s="1"/>
  <c r="AE150" i="7"/>
  <c r="AF150" i="7" s="1"/>
  <c r="AA150" i="7"/>
  <c r="AB150" i="7" s="1"/>
  <c r="W150" i="7"/>
  <c r="X150" i="7" s="1"/>
  <c r="AA157" i="7"/>
  <c r="AB157" i="7" s="1"/>
  <c r="AI157" i="7"/>
  <c r="AJ157" i="7" s="1"/>
  <c r="AQ157" i="7"/>
  <c r="AR157" i="7" s="1"/>
  <c r="AY157" i="7"/>
  <c r="AZ157" i="7" s="1"/>
  <c r="BM158" i="7"/>
  <c r="BN158" i="7" s="1"/>
  <c r="BI158" i="7"/>
  <c r="BJ158" i="7" s="1"/>
  <c r="BE158" i="7"/>
  <c r="BF158" i="7" s="1"/>
  <c r="BA158" i="7"/>
  <c r="BB158" i="7" s="1"/>
  <c r="AW158" i="7"/>
  <c r="AX158" i="7" s="1"/>
  <c r="AS158" i="7"/>
  <c r="AT158" i="7" s="1"/>
  <c r="AO158" i="7"/>
  <c r="AP158" i="7" s="1"/>
  <c r="AK158" i="7"/>
  <c r="AL158" i="7" s="1"/>
  <c r="AG158" i="7"/>
  <c r="AH158" i="7" s="1"/>
  <c r="AC158" i="7"/>
  <c r="AD158" i="7" s="1"/>
  <c r="Y158" i="7"/>
  <c r="Z158" i="7" s="1"/>
  <c r="BK158" i="7"/>
  <c r="BL158" i="7" s="1"/>
  <c r="BG158" i="7"/>
  <c r="BH158" i="7" s="1"/>
  <c r="BC158" i="7"/>
  <c r="BD158" i="7" s="1"/>
  <c r="AY158" i="7"/>
  <c r="AZ158" i="7" s="1"/>
  <c r="AU158" i="7"/>
  <c r="AV158" i="7" s="1"/>
  <c r="AQ158" i="7"/>
  <c r="AR158" i="7" s="1"/>
  <c r="AM158" i="7"/>
  <c r="AN158" i="7" s="1"/>
  <c r="AI158" i="7"/>
  <c r="AJ158" i="7" s="1"/>
  <c r="AE158" i="7"/>
  <c r="AF158" i="7" s="1"/>
  <c r="AA158" i="7"/>
  <c r="AB158" i="7" s="1"/>
  <c r="W158" i="7"/>
  <c r="X158" i="7" s="1"/>
  <c r="AA165" i="7"/>
  <c r="AB165" i="7" s="1"/>
  <c r="AI165" i="7"/>
  <c r="AJ165" i="7" s="1"/>
  <c r="AQ165" i="7"/>
  <c r="AR165" i="7" s="1"/>
  <c r="AY165" i="7"/>
  <c r="AZ165" i="7" s="1"/>
  <c r="BM166" i="7"/>
  <c r="BN166" i="7" s="1"/>
  <c r="BI166" i="7"/>
  <c r="BJ166" i="7" s="1"/>
  <c r="BE166" i="7"/>
  <c r="BF166" i="7" s="1"/>
  <c r="BA166" i="7"/>
  <c r="BB166" i="7" s="1"/>
  <c r="AW166" i="7"/>
  <c r="AX166" i="7" s="1"/>
  <c r="AS166" i="7"/>
  <c r="AT166" i="7" s="1"/>
  <c r="AO166" i="7"/>
  <c r="AP166" i="7" s="1"/>
  <c r="AK166" i="7"/>
  <c r="AL166" i="7" s="1"/>
  <c r="AG166" i="7"/>
  <c r="AH166" i="7" s="1"/>
  <c r="AC166" i="7"/>
  <c r="AD166" i="7" s="1"/>
  <c r="Y166" i="7"/>
  <c r="Z166" i="7" s="1"/>
  <c r="BK166" i="7"/>
  <c r="BL166" i="7" s="1"/>
  <c r="BG166" i="7"/>
  <c r="BH166" i="7" s="1"/>
  <c r="BC166" i="7"/>
  <c r="BD166" i="7" s="1"/>
  <c r="AY166" i="7"/>
  <c r="AZ166" i="7" s="1"/>
  <c r="AU166" i="7"/>
  <c r="AV166" i="7" s="1"/>
  <c r="AQ166" i="7"/>
  <c r="AR166" i="7" s="1"/>
  <c r="AM166" i="7"/>
  <c r="AN166" i="7" s="1"/>
  <c r="AI166" i="7"/>
  <c r="AJ166" i="7" s="1"/>
  <c r="AE166" i="7"/>
  <c r="AF166" i="7" s="1"/>
  <c r="AA166" i="7"/>
  <c r="AB166" i="7" s="1"/>
  <c r="W166" i="7"/>
  <c r="X166" i="7" s="1"/>
  <c r="AA173" i="7"/>
  <c r="AB173" i="7" s="1"/>
  <c r="AI173" i="7"/>
  <c r="AJ173" i="7" s="1"/>
  <c r="AQ173" i="7"/>
  <c r="AR173" i="7" s="1"/>
  <c r="AY173" i="7"/>
  <c r="AZ173" i="7" s="1"/>
  <c r="BM174" i="7"/>
  <c r="BN174" i="7" s="1"/>
  <c r="BI174" i="7"/>
  <c r="BJ174" i="7" s="1"/>
  <c r="BE174" i="7"/>
  <c r="BF174" i="7" s="1"/>
  <c r="BA174" i="7"/>
  <c r="BB174" i="7" s="1"/>
  <c r="AW174" i="7"/>
  <c r="AX174" i="7" s="1"/>
  <c r="AS174" i="7"/>
  <c r="AT174" i="7" s="1"/>
  <c r="AO174" i="7"/>
  <c r="AP174" i="7" s="1"/>
  <c r="AK174" i="7"/>
  <c r="AL174" i="7" s="1"/>
  <c r="AG174" i="7"/>
  <c r="AH174" i="7" s="1"/>
  <c r="AC174" i="7"/>
  <c r="AD174" i="7" s="1"/>
  <c r="Y174" i="7"/>
  <c r="Z174" i="7" s="1"/>
  <c r="BK174" i="7"/>
  <c r="BL174" i="7" s="1"/>
  <c r="BG174" i="7"/>
  <c r="BH174" i="7" s="1"/>
  <c r="BC174" i="7"/>
  <c r="BD174" i="7" s="1"/>
  <c r="AY174" i="7"/>
  <c r="AZ174" i="7" s="1"/>
  <c r="AU174" i="7"/>
  <c r="AV174" i="7" s="1"/>
  <c r="AQ174" i="7"/>
  <c r="AR174" i="7" s="1"/>
  <c r="AM174" i="7"/>
  <c r="AN174" i="7" s="1"/>
  <c r="AI174" i="7"/>
  <c r="AJ174" i="7" s="1"/>
  <c r="AE174" i="7"/>
  <c r="AF174" i="7" s="1"/>
  <c r="AA174" i="7"/>
  <c r="AB174" i="7" s="1"/>
  <c r="W174" i="7"/>
  <c r="X174" i="7" s="1"/>
  <c r="AA181" i="7"/>
  <c r="AB181" i="7" s="1"/>
  <c r="AI181" i="7"/>
  <c r="AJ181" i="7" s="1"/>
  <c r="AQ181" i="7"/>
  <c r="AR181" i="7" s="1"/>
  <c r="AY181" i="7"/>
  <c r="AZ181" i="7" s="1"/>
  <c r="BM182" i="7"/>
  <c r="BN182" i="7" s="1"/>
  <c r="BI182" i="7"/>
  <c r="BJ182" i="7" s="1"/>
  <c r="BE182" i="7"/>
  <c r="BF182" i="7" s="1"/>
  <c r="BA182" i="7"/>
  <c r="BB182" i="7" s="1"/>
  <c r="AW182" i="7"/>
  <c r="AX182" i="7" s="1"/>
  <c r="AS182" i="7"/>
  <c r="AT182" i="7" s="1"/>
  <c r="AO182" i="7"/>
  <c r="AP182" i="7" s="1"/>
  <c r="AK182" i="7"/>
  <c r="AL182" i="7" s="1"/>
  <c r="AG182" i="7"/>
  <c r="AH182" i="7" s="1"/>
  <c r="AC182" i="7"/>
  <c r="AD182" i="7" s="1"/>
  <c r="Y182" i="7"/>
  <c r="Z182" i="7" s="1"/>
  <c r="BK182" i="7"/>
  <c r="BL182" i="7" s="1"/>
  <c r="BG182" i="7"/>
  <c r="BH182" i="7" s="1"/>
  <c r="BC182" i="7"/>
  <c r="BD182" i="7" s="1"/>
  <c r="AY182" i="7"/>
  <c r="AZ182" i="7" s="1"/>
  <c r="AU182" i="7"/>
  <c r="AV182" i="7" s="1"/>
  <c r="AQ182" i="7"/>
  <c r="AR182" i="7" s="1"/>
  <c r="AM182" i="7"/>
  <c r="AN182" i="7" s="1"/>
  <c r="AI182" i="7"/>
  <c r="AJ182" i="7" s="1"/>
  <c r="AE182" i="7"/>
  <c r="AF182" i="7" s="1"/>
  <c r="AA182" i="7"/>
  <c r="AB182" i="7" s="1"/>
  <c r="W182" i="7"/>
  <c r="X182" i="7" s="1"/>
  <c r="AA189" i="7"/>
  <c r="AB189" i="7" s="1"/>
  <c r="AI189" i="7"/>
  <c r="AJ189" i="7" s="1"/>
  <c r="AQ189" i="7"/>
  <c r="AR189" i="7" s="1"/>
  <c r="AY189" i="7"/>
  <c r="AZ189" i="7" s="1"/>
  <c r="BM190" i="7"/>
  <c r="BN190" i="7" s="1"/>
  <c r="BI190" i="7"/>
  <c r="BJ190" i="7" s="1"/>
  <c r="BE190" i="7"/>
  <c r="BF190" i="7" s="1"/>
  <c r="BA190" i="7"/>
  <c r="BB190" i="7" s="1"/>
  <c r="AW190" i="7"/>
  <c r="AX190" i="7" s="1"/>
  <c r="AS190" i="7"/>
  <c r="AT190" i="7" s="1"/>
  <c r="AO190" i="7"/>
  <c r="AP190" i="7" s="1"/>
  <c r="AK190" i="7"/>
  <c r="AL190" i="7" s="1"/>
  <c r="AG190" i="7"/>
  <c r="AH190" i="7" s="1"/>
  <c r="AC190" i="7"/>
  <c r="AD190" i="7" s="1"/>
  <c r="Y190" i="7"/>
  <c r="Z190" i="7" s="1"/>
  <c r="BK190" i="7"/>
  <c r="BL190" i="7" s="1"/>
  <c r="BG190" i="7"/>
  <c r="BH190" i="7" s="1"/>
  <c r="BC190" i="7"/>
  <c r="BD190" i="7" s="1"/>
  <c r="AY190" i="7"/>
  <c r="AZ190" i="7" s="1"/>
  <c r="AU190" i="7"/>
  <c r="AV190" i="7" s="1"/>
  <c r="AQ190" i="7"/>
  <c r="AR190" i="7" s="1"/>
  <c r="AM190" i="7"/>
  <c r="AN190" i="7" s="1"/>
  <c r="AI190" i="7"/>
  <c r="AJ190" i="7" s="1"/>
  <c r="AE190" i="7"/>
  <c r="AF190" i="7" s="1"/>
  <c r="AA190" i="7"/>
  <c r="AB190" i="7" s="1"/>
  <c r="W190" i="7"/>
  <c r="X190" i="7" s="1"/>
  <c r="AA197" i="7"/>
  <c r="AB197" i="7" s="1"/>
  <c r="AI197" i="7"/>
  <c r="AJ197" i="7" s="1"/>
  <c r="AQ197" i="7"/>
  <c r="AR197" i="7" s="1"/>
  <c r="AY197" i="7"/>
  <c r="AZ197" i="7" s="1"/>
  <c r="BM198" i="7"/>
  <c r="BN198" i="7" s="1"/>
  <c r="BI198" i="7"/>
  <c r="BJ198" i="7" s="1"/>
  <c r="BE198" i="7"/>
  <c r="BF198" i="7" s="1"/>
  <c r="BA198" i="7"/>
  <c r="BB198" i="7" s="1"/>
  <c r="AW198" i="7"/>
  <c r="AX198" i="7" s="1"/>
  <c r="AS198" i="7"/>
  <c r="AT198" i="7" s="1"/>
  <c r="AO198" i="7"/>
  <c r="AP198" i="7" s="1"/>
  <c r="AK198" i="7"/>
  <c r="AL198" i="7" s="1"/>
  <c r="AG198" i="7"/>
  <c r="AH198" i="7" s="1"/>
  <c r="AC198" i="7"/>
  <c r="AD198" i="7" s="1"/>
  <c r="Y198" i="7"/>
  <c r="Z198" i="7" s="1"/>
  <c r="BK198" i="7"/>
  <c r="BL198" i="7" s="1"/>
  <c r="BG198" i="7"/>
  <c r="BH198" i="7" s="1"/>
  <c r="BC198" i="7"/>
  <c r="BD198" i="7" s="1"/>
  <c r="AY198" i="7"/>
  <c r="AZ198" i="7" s="1"/>
  <c r="AU198" i="7"/>
  <c r="AV198" i="7" s="1"/>
  <c r="AQ198" i="7"/>
  <c r="AR198" i="7" s="1"/>
  <c r="AM198" i="7"/>
  <c r="AN198" i="7" s="1"/>
  <c r="AI198" i="7"/>
  <c r="AJ198" i="7" s="1"/>
  <c r="AE198" i="7"/>
  <c r="AF198" i="7" s="1"/>
  <c r="AA198" i="7"/>
  <c r="AB198" i="7" s="1"/>
  <c r="W198" i="7"/>
  <c r="X198" i="7" s="1"/>
  <c r="AA205" i="7"/>
  <c r="AB205" i="7" s="1"/>
  <c r="AI205" i="7"/>
  <c r="AJ205" i="7" s="1"/>
  <c r="AQ205" i="7"/>
  <c r="AR205" i="7" s="1"/>
  <c r="AY205" i="7"/>
  <c r="AZ205" i="7" s="1"/>
  <c r="BM206" i="7"/>
  <c r="BN206" i="7" s="1"/>
  <c r="BI206" i="7"/>
  <c r="BJ206" i="7" s="1"/>
  <c r="BE206" i="7"/>
  <c r="BF206" i="7" s="1"/>
  <c r="BA206" i="7"/>
  <c r="BB206" i="7" s="1"/>
  <c r="AW206" i="7"/>
  <c r="AX206" i="7" s="1"/>
  <c r="AS206" i="7"/>
  <c r="AT206" i="7" s="1"/>
  <c r="AO206" i="7"/>
  <c r="AP206" i="7" s="1"/>
  <c r="AK206" i="7"/>
  <c r="AL206" i="7" s="1"/>
  <c r="AG206" i="7"/>
  <c r="AH206" i="7" s="1"/>
  <c r="AC206" i="7"/>
  <c r="AD206" i="7" s="1"/>
  <c r="Y206" i="7"/>
  <c r="Z206" i="7" s="1"/>
  <c r="BK206" i="7"/>
  <c r="BL206" i="7" s="1"/>
  <c r="BG206" i="7"/>
  <c r="BH206" i="7" s="1"/>
  <c r="BC206" i="7"/>
  <c r="BD206" i="7" s="1"/>
  <c r="AY206" i="7"/>
  <c r="AZ206" i="7" s="1"/>
  <c r="AU206" i="7"/>
  <c r="AV206" i="7" s="1"/>
  <c r="AQ206" i="7"/>
  <c r="AR206" i="7" s="1"/>
  <c r="AM206" i="7"/>
  <c r="AN206" i="7" s="1"/>
  <c r="AI206" i="7"/>
  <c r="AJ206" i="7" s="1"/>
  <c r="AE206" i="7"/>
  <c r="AF206" i="7" s="1"/>
  <c r="AA206" i="7"/>
  <c r="AB206" i="7" s="1"/>
  <c r="W206" i="7"/>
  <c r="X206" i="7" s="1"/>
  <c r="AA213" i="7"/>
  <c r="AB213" i="7" s="1"/>
  <c r="AI213" i="7"/>
  <c r="AJ213" i="7" s="1"/>
  <c r="AQ213" i="7"/>
  <c r="AR213" i="7" s="1"/>
  <c r="AY213" i="7"/>
  <c r="AZ213" i="7" s="1"/>
  <c r="BM214" i="7"/>
  <c r="BN214" i="7" s="1"/>
  <c r="BI214" i="7"/>
  <c r="BJ214" i="7" s="1"/>
  <c r="BE214" i="7"/>
  <c r="BF214" i="7" s="1"/>
  <c r="BA214" i="7"/>
  <c r="BB214" i="7" s="1"/>
  <c r="AW214" i="7"/>
  <c r="AX214" i="7" s="1"/>
  <c r="AS214" i="7"/>
  <c r="AT214" i="7" s="1"/>
  <c r="AO214" i="7"/>
  <c r="AP214" i="7" s="1"/>
  <c r="AK214" i="7"/>
  <c r="AL214" i="7" s="1"/>
  <c r="AG214" i="7"/>
  <c r="AH214" i="7" s="1"/>
  <c r="AC214" i="7"/>
  <c r="AD214" i="7" s="1"/>
  <c r="Y214" i="7"/>
  <c r="Z214" i="7" s="1"/>
  <c r="BK214" i="7"/>
  <c r="BL214" i="7" s="1"/>
  <c r="BG214" i="7"/>
  <c r="BH214" i="7" s="1"/>
  <c r="BC214" i="7"/>
  <c r="BD214" i="7" s="1"/>
  <c r="AY214" i="7"/>
  <c r="AZ214" i="7" s="1"/>
  <c r="AU214" i="7"/>
  <c r="AV214" i="7" s="1"/>
  <c r="AQ214" i="7"/>
  <c r="AR214" i="7" s="1"/>
  <c r="AM214" i="7"/>
  <c r="AN214" i="7" s="1"/>
  <c r="AI214" i="7"/>
  <c r="AJ214" i="7" s="1"/>
  <c r="AE214" i="7"/>
  <c r="AF214" i="7" s="1"/>
  <c r="AA214" i="7"/>
  <c r="AB214" i="7" s="1"/>
  <c r="W214" i="7"/>
  <c r="X214" i="7" s="1"/>
  <c r="AA221" i="7"/>
  <c r="AB221" i="7" s="1"/>
  <c r="AI221" i="7"/>
  <c r="AJ221" i="7" s="1"/>
  <c r="AQ221" i="7"/>
  <c r="AR221" i="7" s="1"/>
  <c r="AY221" i="7"/>
  <c r="AZ221" i="7" s="1"/>
  <c r="BM222" i="7"/>
  <c r="BN222" i="7" s="1"/>
  <c r="BI222" i="7"/>
  <c r="BJ222" i="7" s="1"/>
  <c r="BE222" i="7"/>
  <c r="BF222" i="7" s="1"/>
  <c r="BA222" i="7"/>
  <c r="BB222" i="7" s="1"/>
  <c r="AW222" i="7"/>
  <c r="AX222" i="7" s="1"/>
  <c r="AS222" i="7"/>
  <c r="AT222" i="7" s="1"/>
  <c r="AO222" i="7"/>
  <c r="AP222" i="7" s="1"/>
  <c r="AK222" i="7"/>
  <c r="AL222" i="7" s="1"/>
  <c r="AG222" i="7"/>
  <c r="AH222" i="7" s="1"/>
  <c r="AC222" i="7"/>
  <c r="AD222" i="7" s="1"/>
  <c r="Y222" i="7"/>
  <c r="Z222" i="7" s="1"/>
  <c r="BK222" i="7"/>
  <c r="BL222" i="7" s="1"/>
  <c r="BG222" i="7"/>
  <c r="BH222" i="7" s="1"/>
  <c r="BC222" i="7"/>
  <c r="BD222" i="7" s="1"/>
  <c r="AY222" i="7"/>
  <c r="AZ222" i="7" s="1"/>
  <c r="AU222" i="7"/>
  <c r="AV222" i="7" s="1"/>
  <c r="AQ222" i="7"/>
  <c r="AR222" i="7" s="1"/>
  <c r="AM222" i="7"/>
  <c r="AN222" i="7" s="1"/>
  <c r="AI222" i="7"/>
  <c r="AJ222" i="7" s="1"/>
  <c r="AE222" i="7"/>
  <c r="AF222" i="7" s="1"/>
  <c r="AA222" i="7"/>
  <c r="AB222" i="7" s="1"/>
  <c r="W222" i="7"/>
  <c r="X222" i="7" s="1"/>
  <c r="AA229" i="7"/>
  <c r="AB229" i="7" s="1"/>
  <c r="AI229" i="7"/>
  <c r="AJ229" i="7" s="1"/>
  <c r="AQ229" i="7"/>
  <c r="AR229" i="7" s="1"/>
  <c r="AY229" i="7"/>
  <c r="AZ229" i="7" s="1"/>
  <c r="BM230" i="7"/>
  <c r="BN230" i="7" s="1"/>
  <c r="BI230" i="7"/>
  <c r="BJ230" i="7" s="1"/>
  <c r="BE230" i="7"/>
  <c r="BF230" i="7" s="1"/>
  <c r="BA230" i="7"/>
  <c r="BB230" i="7" s="1"/>
  <c r="AW230" i="7"/>
  <c r="AX230" i="7" s="1"/>
  <c r="AS230" i="7"/>
  <c r="AT230" i="7" s="1"/>
  <c r="AO230" i="7"/>
  <c r="AP230" i="7" s="1"/>
  <c r="AK230" i="7"/>
  <c r="AL230" i="7" s="1"/>
  <c r="AG230" i="7"/>
  <c r="AH230" i="7" s="1"/>
  <c r="AC230" i="7"/>
  <c r="AD230" i="7" s="1"/>
  <c r="Y230" i="7"/>
  <c r="Z230" i="7" s="1"/>
  <c r="BK230" i="7"/>
  <c r="BL230" i="7" s="1"/>
  <c r="BG230" i="7"/>
  <c r="BH230" i="7" s="1"/>
  <c r="BC230" i="7"/>
  <c r="BD230" i="7" s="1"/>
  <c r="AY230" i="7"/>
  <c r="AZ230" i="7" s="1"/>
  <c r="AU230" i="7"/>
  <c r="AV230" i="7" s="1"/>
  <c r="AQ230" i="7"/>
  <c r="AR230" i="7" s="1"/>
  <c r="AM230" i="7"/>
  <c r="AN230" i="7" s="1"/>
  <c r="AI230" i="7"/>
  <c r="AJ230" i="7" s="1"/>
  <c r="AE230" i="7"/>
  <c r="AF230" i="7" s="1"/>
  <c r="AA230" i="7"/>
  <c r="AB230" i="7" s="1"/>
  <c r="W230" i="7"/>
  <c r="X230" i="7" s="1"/>
  <c r="AA237" i="7"/>
  <c r="AB237" i="7" s="1"/>
  <c r="AI237" i="7"/>
  <c r="AJ237" i="7" s="1"/>
  <c r="AQ237" i="7"/>
  <c r="AR237" i="7" s="1"/>
  <c r="AY237" i="7"/>
  <c r="AZ237" i="7" s="1"/>
  <c r="BM238" i="7"/>
  <c r="BN238" i="7" s="1"/>
  <c r="BI238" i="7"/>
  <c r="BJ238" i="7" s="1"/>
  <c r="BE238" i="7"/>
  <c r="BF238" i="7" s="1"/>
  <c r="BA238" i="7"/>
  <c r="BB238" i="7" s="1"/>
  <c r="AW238" i="7"/>
  <c r="AX238" i="7" s="1"/>
  <c r="AS238" i="7"/>
  <c r="AT238" i="7" s="1"/>
  <c r="AO238" i="7"/>
  <c r="AP238" i="7" s="1"/>
  <c r="AK238" i="7"/>
  <c r="AL238" i="7" s="1"/>
  <c r="AG238" i="7"/>
  <c r="AH238" i="7" s="1"/>
  <c r="AC238" i="7"/>
  <c r="AD238" i="7" s="1"/>
  <c r="Y238" i="7"/>
  <c r="Z238" i="7" s="1"/>
  <c r="BK238" i="7"/>
  <c r="BL238" i="7" s="1"/>
  <c r="BG238" i="7"/>
  <c r="BH238" i="7" s="1"/>
  <c r="BC238" i="7"/>
  <c r="BD238" i="7" s="1"/>
  <c r="AY238" i="7"/>
  <c r="AZ238" i="7" s="1"/>
  <c r="AU238" i="7"/>
  <c r="AV238" i="7" s="1"/>
  <c r="AQ238" i="7"/>
  <c r="AR238" i="7" s="1"/>
  <c r="AM238" i="7"/>
  <c r="AN238" i="7" s="1"/>
  <c r="AI238" i="7"/>
  <c r="AJ238" i="7" s="1"/>
  <c r="AE238" i="7"/>
  <c r="AF238" i="7" s="1"/>
  <c r="AA238" i="7"/>
  <c r="AB238" i="7" s="1"/>
  <c r="W238" i="7"/>
  <c r="X238" i="7" s="1"/>
  <c r="AA245" i="7"/>
  <c r="AB245" i="7" s="1"/>
  <c r="AI245" i="7"/>
  <c r="AJ245" i="7" s="1"/>
  <c r="AQ245" i="7"/>
  <c r="AR245" i="7" s="1"/>
  <c r="AY245" i="7"/>
  <c r="AZ245" i="7" s="1"/>
  <c r="BM246" i="7"/>
  <c r="BN246" i="7" s="1"/>
  <c r="BI246" i="7"/>
  <c r="BJ246" i="7" s="1"/>
  <c r="BE246" i="7"/>
  <c r="BF246" i="7" s="1"/>
  <c r="BA246" i="7"/>
  <c r="BB246" i="7" s="1"/>
  <c r="AW246" i="7"/>
  <c r="AX246" i="7" s="1"/>
  <c r="AS246" i="7"/>
  <c r="AT246" i="7" s="1"/>
  <c r="AO246" i="7"/>
  <c r="AP246" i="7" s="1"/>
  <c r="AK246" i="7"/>
  <c r="AL246" i="7" s="1"/>
  <c r="AG246" i="7"/>
  <c r="AH246" i="7" s="1"/>
  <c r="AC246" i="7"/>
  <c r="AD246" i="7" s="1"/>
  <c r="Y246" i="7"/>
  <c r="Z246" i="7" s="1"/>
  <c r="BK246" i="7"/>
  <c r="BL246" i="7" s="1"/>
  <c r="BG246" i="7"/>
  <c r="BH246" i="7" s="1"/>
  <c r="BC246" i="7"/>
  <c r="BD246" i="7" s="1"/>
  <c r="AY246" i="7"/>
  <c r="AZ246" i="7" s="1"/>
  <c r="AU246" i="7"/>
  <c r="AV246" i="7" s="1"/>
  <c r="AQ246" i="7"/>
  <c r="AR246" i="7" s="1"/>
  <c r="AM246" i="7"/>
  <c r="AN246" i="7" s="1"/>
  <c r="AI246" i="7"/>
  <c r="AJ246" i="7" s="1"/>
  <c r="AE246" i="7"/>
  <c r="AF246" i="7" s="1"/>
  <c r="AA246" i="7"/>
  <c r="AB246" i="7" s="1"/>
  <c r="W246" i="7"/>
  <c r="X246" i="7" s="1"/>
  <c r="AA253" i="7"/>
  <c r="AB253" i="7" s="1"/>
  <c r="AI253" i="7"/>
  <c r="AJ253" i="7" s="1"/>
  <c r="AQ253" i="7"/>
  <c r="AR253" i="7" s="1"/>
  <c r="AY253" i="7"/>
  <c r="AZ253" i="7" s="1"/>
  <c r="BM254" i="7"/>
  <c r="BN254" i="7" s="1"/>
  <c r="BI254" i="7"/>
  <c r="BJ254" i="7" s="1"/>
  <c r="BE254" i="7"/>
  <c r="BF254" i="7" s="1"/>
  <c r="BA254" i="7"/>
  <c r="BB254" i="7" s="1"/>
  <c r="AW254" i="7"/>
  <c r="AX254" i="7" s="1"/>
  <c r="AS254" i="7"/>
  <c r="AT254" i="7" s="1"/>
  <c r="AO254" i="7"/>
  <c r="AP254" i="7" s="1"/>
  <c r="AK254" i="7"/>
  <c r="AL254" i="7" s="1"/>
  <c r="AG254" i="7"/>
  <c r="AH254" i="7" s="1"/>
  <c r="AC254" i="7"/>
  <c r="AD254" i="7" s="1"/>
  <c r="Y254" i="7"/>
  <c r="Z254" i="7" s="1"/>
  <c r="BK254" i="7"/>
  <c r="BL254" i="7" s="1"/>
  <c r="BG254" i="7"/>
  <c r="BH254" i="7" s="1"/>
  <c r="BC254" i="7"/>
  <c r="BD254" i="7" s="1"/>
  <c r="AY254" i="7"/>
  <c r="AZ254" i="7" s="1"/>
  <c r="AU254" i="7"/>
  <c r="AV254" i="7" s="1"/>
  <c r="AQ254" i="7"/>
  <c r="AR254" i="7" s="1"/>
  <c r="AM254" i="7"/>
  <c r="AN254" i="7" s="1"/>
  <c r="AI254" i="7"/>
  <c r="AJ254" i="7" s="1"/>
  <c r="AE254" i="7"/>
  <c r="AF254" i="7" s="1"/>
  <c r="AA254" i="7"/>
  <c r="AB254" i="7" s="1"/>
  <c r="W254" i="7"/>
  <c r="X254" i="7" s="1"/>
  <c r="BM258" i="7"/>
  <c r="BN258" i="7" s="1"/>
  <c r="BI258" i="7"/>
  <c r="BJ258" i="7" s="1"/>
  <c r="BE258" i="7"/>
  <c r="BF258" i="7" s="1"/>
  <c r="BA258" i="7"/>
  <c r="BB258" i="7" s="1"/>
  <c r="AW258" i="7"/>
  <c r="AX258" i="7" s="1"/>
  <c r="AS258" i="7"/>
  <c r="AT258" i="7" s="1"/>
  <c r="AO258" i="7"/>
  <c r="AP258" i="7" s="1"/>
  <c r="AK258" i="7"/>
  <c r="AL258" i="7" s="1"/>
  <c r="AG258" i="7"/>
  <c r="AH258" i="7" s="1"/>
  <c r="AC258" i="7"/>
  <c r="AD258" i="7" s="1"/>
  <c r="Y258" i="7"/>
  <c r="Z258" i="7" s="1"/>
  <c r="BK258" i="7"/>
  <c r="BL258" i="7" s="1"/>
  <c r="BG258" i="7"/>
  <c r="BH258" i="7" s="1"/>
  <c r="BC258" i="7"/>
  <c r="BD258" i="7" s="1"/>
  <c r="AY258" i="7"/>
  <c r="AZ258" i="7" s="1"/>
  <c r="AU258" i="7"/>
  <c r="AV258" i="7" s="1"/>
  <c r="AQ258" i="7"/>
  <c r="AR258" i="7" s="1"/>
  <c r="AM258" i="7"/>
  <c r="AN258" i="7" s="1"/>
  <c r="AI258" i="7"/>
  <c r="AJ258" i="7" s="1"/>
  <c r="AE258" i="7"/>
  <c r="AF258" i="7" s="1"/>
  <c r="AA258" i="7"/>
  <c r="AB258" i="7" s="1"/>
  <c r="W258" i="7"/>
  <c r="X258" i="7" s="1"/>
  <c r="Y259" i="7"/>
  <c r="Z259" i="7" s="1"/>
  <c r="AO259" i="7"/>
  <c r="AP259" i="7" s="1"/>
  <c r="BE259" i="7"/>
  <c r="BF259" i="7" s="1"/>
  <c r="BK268" i="7"/>
  <c r="BL268" i="7" s="1"/>
  <c r="BG268" i="7"/>
  <c r="BH268" i="7" s="1"/>
  <c r="BC268" i="7"/>
  <c r="BD268" i="7" s="1"/>
  <c r="AY268" i="7"/>
  <c r="AZ268" i="7" s="1"/>
  <c r="AU268" i="7"/>
  <c r="AV268" i="7" s="1"/>
  <c r="AQ268" i="7"/>
  <c r="AR268" i="7" s="1"/>
  <c r="AM268" i="7"/>
  <c r="AN268" i="7" s="1"/>
  <c r="AI268" i="7"/>
  <c r="AJ268" i="7" s="1"/>
  <c r="AE268" i="7"/>
  <c r="AF268" i="7" s="1"/>
  <c r="AA268" i="7"/>
  <c r="AB268" i="7" s="1"/>
  <c r="W268" i="7"/>
  <c r="X268" i="7" s="1"/>
  <c r="BM268" i="7"/>
  <c r="BN268" i="7" s="1"/>
  <c r="BI268" i="7"/>
  <c r="BJ268" i="7" s="1"/>
  <c r="BE268" i="7"/>
  <c r="BF268" i="7" s="1"/>
  <c r="BA268" i="7"/>
  <c r="BB268" i="7" s="1"/>
  <c r="AW268" i="7"/>
  <c r="AX268" i="7" s="1"/>
  <c r="AS268" i="7"/>
  <c r="AT268" i="7" s="1"/>
  <c r="AO268" i="7"/>
  <c r="AP268" i="7" s="1"/>
  <c r="AK268" i="7"/>
  <c r="AL268" i="7" s="1"/>
  <c r="AG268" i="7"/>
  <c r="AH268" i="7" s="1"/>
  <c r="AC268" i="7"/>
  <c r="AD268" i="7" s="1"/>
  <c r="Y268" i="7"/>
  <c r="Z268" i="7" s="1"/>
  <c r="BM270" i="7"/>
  <c r="BN270" i="7" s="1"/>
  <c r="BI270" i="7"/>
  <c r="BJ270" i="7" s="1"/>
  <c r="BE270" i="7"/>
  <c r="BF270" i="7" s="1"/>
  <c r="BA270" i="7"/>
  <c r="BB270" i="7" s="1"/>
  <c r="AW270" i="7"/>
  <c r="AX270" i="7" s="1"/>
  <c r="AS270" i="7"/>
  <c r="AT270" i="7" s="1"/>
  <c r="AO270" i="7"/>
  <c r="AP270" i="7" s="1"/>
  <c r="AK270" i="7"/>
  <c r="AL270" i="7" s="1"/>
  <c r="AG270" i="7"/>
  <c r="AH270" i="7" s="1"/>
  <c r="AC270" i="7"/>
  <c r="AD270" i="7" s="1"/>
  <c r="Y270" i="7"/>
  <c r="Z270" i="7" s="1"/>
  <c r="BK270" i="7"/>
  <c r="BL270" i="7" s="1"/>
  <c r="BG270" i="7"/>
  <c r="BH270" i="7" s="1"/>
  <c r="BC270" i="7"/>
  <c r="BD270" i="7" s="1"/>
  <c r="AY270" i="7"/>
  <c r="AZ270" i="7" s="1"/>
  <c r="AU270" i="7"/>
  <c r="AV270" i="7" s="1"/>
  <c r="AQ270" i="7"/>
  <c r="AR270" i="7" s="1"/>
  <c r="AM270" i="7"/>
  <c r="AN270" i="7" s="1"/>
  <c r="AI270" i="7"/>
  <c r="AJ270" i="7" s="1"/>
  <c r="AE270" i="7"/>
  <c r="AF270" i="7" s="1"/>
  <c r="AA270" i="7"/>
  <c r="AB270" i="7" s="1"/>
  <c r="W270" i="7"/>
  <c r="X270" i="7" s="1"/>
  <c r="BK284" i="7"/>
  <c r="BL284" i="7" s="1"/>
  <c r="BG284" i="7"/>
  <c r="BH284" i="7" s="1"/>
  <c r="BC284" i="7"/>
  <c r="BD284" i="7" s="1"/>
  <c r="AY284" i="7"/>
  <c r="AZ284" i="7" s="1"/>
  <c r="AU284" i="7"/>
  <c r="AV284" i="7" s="1"/>
  <c r="AQ284" i="7"/>
  <c r="AR284" i="7" s="1"/>
  <c r="AM284" i="7"/>
  <c r="AN284" i="7" s="1"/>
  <c r="AI284" i="7"/>
  <c r="AJ284" i="7" s="1"/>
  <c r="AE284" i="7"/>
  <c r="AF284" i="7" s="1"/>
  <c r="AA284" i="7"/>
  <c r="AB284" i="7" s="1"/>
  <c r="W284" i="7"/>
  <c r="X284" i="7" s="1"/>
  <c r="BM284" i="7"/>
  <c r="BN284" i="7" s="1"/>
  <c r="BI284" i="7"/>
  <c r="BJ284" i="7" s="1"/>
  <c r="BE284" i="7"/>
  <c r="BF284" i="7" s="1"/>
  <c r="BA284" i="7"/>
  <c r="BB284" i="7" s="1"/>
  <c r="AW284" i="7"/>
  <c r="AX284" i="7" s="1"/>
  <c r="AS284" i="7"/>
  <c r="AT284" i="7" s="1"/>
  <c r="AO284" i="7"/>
  <c r="AP284" i="7" s="1"/>
  <c r="AK284" i="7"/>
  <c r="AL284" i="7" s="1"/>
  <c r="AG284" i="7"/>
  <c r="AH284" i="7" s="1"/>
  <c r="AC284" i="7"/>
  <c r="AD284" i="7" s="1"/>
  <c r="Y284" i="7"/>
  <c r="Z284" i="7" s="1"/>
  <c r="BM286" i="7"/>
  <c r="BN286" i="7" s="1"/>
  <c r="BI286" i="7"/>
  <c r="BJ286" i="7" s="1"/>
  <c r="BE286" i="7"/>
  <c r="BF286" i="7" s="1"/>
  <c r="BA286" i="7"/>
  <c r="BB286" i="7" s="1"/>
  <c r="AW286" i="7"/>
  <c r="AX286" i="7" s="1"/>
  <c r="AS286" i="7"/>
  <c r="AT286" i="7" s="1"/>
  <c r="AO286" i="7"/>
  <c r="AP286" i="7" s="1"/>
  <c r="AK286" i="7"/>
  <c r="AL286" i="7" s="1"/>
  <c r="AG286" i="7"/>
  <c r="AH286" i="7" s="1"/>
  <c r="AC286" i="7"/>
  <c r="AD286" i="7" s="1"/>
  <c r="Y286" i="7"/>
  <c r="Z286" i="7" s="1"/>
  <c r="BK286" i="7"/>
  <c r="BL286" i="7" s="1"/>
  <c r="BG286" i="7"/>
  <c r="BH286" i="7" s="1"/>
  <c r="BC286" i="7"/>
  <c r="BD286" i="7" s="1"/>
  <c r="AY286" i="7"/>
  <c r="AZ286" i="7" s="1"/>
  <c r="AU286" i="7"/>
  <c r="AV286" i="7" s="1"/>
  <c r="AQ286" i="7"/>
  <c r="AR286" i="7" s="1"/>
  <c r="AM286" i="7"/>
  <c r="AN286" i="7" s="1"/>
  <c r="AI286" i="7"/>
  <c r="AJ286" i="7" s="1"/>
  <c r="AE286" i="7"/>
  <c r="AF286" i="7" s="1"/>
  <c r="AA286" i="7"/>
  <c r="AB286" i="7" s="1"/>
  <c r="W286" i="7"/>
  <c r="X286" i="7" s="1"/>
  <c r="BM293" i="7"/>
  <c r="BN293" i="7" s="1"/>
  <c r="BI293" i="7"/>
  <c r="BJ293" i="7" s="1"/>
  <c r="BE293" i="7"/>
  <c r="BF293" i="7" s="1"/>
  <c r="BA293" i="7"/>
  <c r="BB293" i="7" s="1"/>
  <c r="AW293" i="7"/>
  <c r="AX293" i="7" s="1"/>
  <c r="AS293" i="7"/>
  <c r="AT293" i="7" s="1"/>
  <c r="AO293" i="7"/>
  <c r="AP293" i="7" s="1"/>
  <c r="AK293" i="7"/>
  <c r="AL293" i="7" s="1"/>
  <c r="AG293" i="7"/>
  <c r="AH293" i="7" s="1"/>
  <c r="AC293" i="7"/>
  <c r="AD293" i="7" s="1"/>
  <c r="Y293" i="7"/>
  <c r="Z293" i="7" s="1"/>
  <c r="BK293" i="7"/>
  <c r="BL293" i="7" s="1"/>
  <c r="BG293" i="7"/>
  <c r="BH293" i="7" s="1"/>
  <c r="BC293" i="7"/>
  <c r="BD293" i="7" s="1"/>
  <c r="AY293" i="7"/>
  <c r="AZ293" i="7" s="1"/>
  <c r="AU293" i="7"/>
  <c r="AV293" i="7" s="1"/>
  <c r="AQ293" i="7"/>
  <c r="AR293" i="7" s="1"/>
  <c r="AM293" i="7"/>
  <c r="AN293" i="7" s="1"/>
  <c r="AI293" i="7"/>
  <c r="AJ293" i="7" s="1"/>
  <c r="AE293" i="7"/>
  <c r="AF293" i="7" s="1"/>
  <c r="AA293" i="7"/>
  <c r="AB293" i="7" s="1"/>
  <c r="W293" i="7"/>
  <c r="X293" i="7" s="1"/>
  <c r="BK300" i="7"/>
  <c r="BL300" i="7" s="1"/>
  <c r="BG300" i="7"/>
  <c r="BH300" i="7" s="1"/>
  <c r="BC300" i="7"/>
  <c r="BD300" i="7" s="1"/>
  <c r="AY300" i="7"/>
  <c r="AZ300" i="7" s="1"/>
  <c r="AU300" i="7"/>
  <c r="AV300" i="7" s="1"/>
  <c r="AQ300" i="7"/>
  <c r="AR300" i="7" s="1"/>
  <c r="AM300" i="7"/>
  <c r="AN300" i="7" s="1"/>
  <c r="AI300" i="7"/>
  <c r="AJ300" i="7" s="1"/>
  <c r="AE300" i="7"/>
  <c r="AF300" i="7" s="1"/>
  <c r="AA300" i="7"/>
  <c r="AB300" i="7" s="1"/>
  <c r="W300" i="7"/>
  <c r="X300" i="7" s="1"/>
  <c r="BM300" i="7"/>
  <c r="BN300" i="7" s="1"/>
  <c r="BI300" i="7"/>
  <c r="BJ300" i="7" s="1"/>
  <c r="BE300" i="7"/>
  <c r="BF300" i="7" s="1"/>
  <c r="BA300" i="7"/>
  <c r="BB300" i="7" s="1"/>
  <c r="AW300" i="7"/>
  <c r="AX300" i="7" s="1"/>
  <c r="AS300" i="7"/>
  <c r="AT300" i="7" s="1"/>
  <c r="AO300" i="7"/>
  <c r="AP300" i="7" s="1"/>
  <c r="AK300" i="7"/>
  <c r="AL300" i="7" s="1"/>
  <c r="AG300" i="7"/>
  <c r="AH300" i="7" s="1"/>
  <c r="AC300" i="7"/>
  <c r="AD300" i="7" s="1"/>
  <c r="Y300" i="7"/>
  <c r="Z300" i="7" s="1"/>
  <c r="BM302" i="7"/>
  <c r="BN302" i="7" s="1"/>
  <c r="BI302" i="7"/>
  <c r="BJ302" i="7" s="1"/>
  <c r="BE302" i="7"/>
  <c r="BF302" i="7" s="1"/>
  <c r="BA302" i="7"/>
  <c r="BB302" i="7" s="1"/>
  <c r="AW302" i="7"/>
  <c r="AX302" i="7" s="1"/>
  <c r="AS302" i="7"/>
  <c r="AT302" i="7" s="1"/>
  <c r="AO302" i="7"/>
  <c r="AP302" i="7" s="1"/>
  <c r="AK302" i="7"/>
  <c r="AL302" i="7" s="1"/>
  <c r="AG302" i="7"/>
  <c r="AH302" i="7" s="1"/>
  <c r="AC302" i="7"/>
  <c r="AD302" i="7" s="1"/>
  <c r="Y302" i="7"/>
  <c r="Z302" i="7" s="1"/>
  <c r="BK302" i="7"/>
  <c r="BL302" i="7" s="1"/>
  <c r="BG302" i="7"/>
  <c r="BH302" i="7" s="1"/>
  <c r="BC302" i="7"/>
  <c r="BD302" i="7" s="1"/>
  <c r="AY302" i="7"/>
  <c r="AZ302" i="7" s="1"/>
  <c r="AU302" i="7"/>
  <c r="AV302" i="7" s="1"/>
  <c r="AQ302" i="7"/>
  <c r="AR302" i="7" s="1"/>
  <c r="AM302" i="7"/>
  <c r="AN302" i="7" s="1"/>
  <c r="AI302" i="7"/>
  <c r="AJ302" i="7" s="1"/>
  <c r="AE302" i="7"/>
  <c r="AF302" i="7" s="1"/>
  <c r="AA302" i="7"/>
  <c r="AB302" i="7" s="1"/>
  <c r="W302" i="7"/>
  <c r="X302" i="7" s="1"/>
  <c r="W306" i="7"/>
  <c r="X306" i="7" s="1"/>
  <c r="AA306" i="7"/>
  <c r="AB306" i="7" s="1"/>
  <c r="AE306" i="7"/>
  <c r="AF306" i="7" s="1"/>
  <c r="AI306" i="7"/>
  <c r="AJ306" i="7" s="1"/>
  <c r="AM306" i="7"/>
  <c r="AN306" i="7" s="1"/>
  <c r="AQ306" i="7"/>
  <c r="AR306" i="7" s="1"/>
  <c r="AU306" i="7"/>
  <c r="AV306" i="7" s="1"/>
  <c r="AY306" i="7"/>
  <c r="AZ306" i="7" s="1"/>
  <c r="BC306" i="7"/>
  <c r="BD306" i="7" s="1"/>
  <c r="BG306" i="7"/>
  <c r="BH306" i="7" s="1"/>
  <c r="BK306" i="7"/>
  <c r="BL306" i="7" s="1"/>
  <c r="W310" i="7"/>
  <c r="X310" i="7" s="1"/>
  <c r="AA310" i="7"/>
  <c r="AB310" i="7" s="1"/>
  <c r="AE310" i="7"/>
  <c r="AF310" i="7" s="1"/>
  <c r="AI310" i="7"/>
  <c r="AJ310" i="7" s="1"/>
  <c r="AM310" i="7"/>
  <c r="AN310" i="7" s="1"/>
  <c r="AQ310" i="7"/>
  <c r="AR310" i="7" s="1"/>
  <c r="AU310" i="7"/>
  <c r="AV310" i="7" s="1"/>
  <c r="AY310" i="7"/>
  <c r="AZ310" i="7" s="1"/>
  <c r="BC310" i="7"/>
  <c r="BD310" i="7" s="1"/>
  <c r="BG310" i="7"/>
  <c r="BH310" i="7" s="1"/>
  <c r="BK310" i="7"/>
  <c r="BL310" i="7" s="1"/>
  <c r="W314" i="7"/>
  <c r="X314" i="7" s="1"/>
  <c r="AA314" i="7"/>
  <c r="AB314" i="7" s="1"/>
  <c r="AE314" i="7"/>
  <c r="AF314" i="7" s="1"/>
  <c r="AI314" i="7"/>
  <c r="AJ314" i="7" s="1"/>
  <c r="AM314" i="7"/>
  <c r="AN314" i="7" s="1"/>
  <c r="AQ314" i="7"/>
  <c r="AR314" i="7" s="1"/>
  <c r="AU314" i="7"/>
  <c r="AV314" i="7" s="1"/>
  <c r="AY314" i="7"/>
  <c r="AZ314" i="7" s="1"/>
  <c r="BC314" i="7"/>
  <c r="BD314" i="7" s="1"/>
  <c r="BG314" i="7"/>
  <c r="BH314" i="7" s="1"/>
  <c r="BK314" i="7"/>
  <c r="BL314" i="7" s="1"/>
  <c r="W318" i="7"/>
  <c r="X318" i="7" s="1"/>
  <c r="AA318" i="7"/>
  <c r="AB318" i="7" s="1"/>
  <c r="AE318" i="7"/>
  <c r="AF318" i="7" s="1"/>
  <c r="AI318" i="7"/>
  <c r="AJ318" i="7" s="1"/>
  <c r="AM318" i="7"/>
  <c r="AN318" i="7" s="1"/>
  <c r="AQ318" i="7"/>
  <c r="AR318" i="7" s="1"/>
  <c r="AU318" i="7"/>
  <c r="AV318" i="7" s="1"/>
  <c r="AY318" i="7"/>
  <c r="AZ318" i="7" s="1"/>
  <c r="BC318" i="7"/>
  <c r="BD318" i="7" s="1"/>
  <c r="BG318" i="7"/>
  <c r="BH318" i="7" s="1"/>
  <c r="BK318" i="7"/>
  <c r="BL318" i="7" s="1"/>
  <c r="W322" i="7"/>
  <c r="X322" i="7" s="1"/>
  <c r="AA322" i="7"/>
  <c r="AB322" i="7" s="1"/>
  <c r="AE322" i="7"/>
  <c r="AF322" i="7" s="1"/>
  <c r="AI322" i="7"/>
  <c r="AJ322" i="7" s="1"/>
  <c r="AM322" i="7"/>
  <c r="AN322" i="7" s="1"/>
  <c r="AQ322" i="7"/>
  <c r="AR322" i="7" s="1"/>
  <c r="AU322" i="7"/>
  <c r="AV322" i="7" s="1"/>
  <c r="AY322" i="7"/>
  <c r="AZ322" i="7" s="1"/>
  <c r="BC322" i="7"/>
  <c r="BD322" i="7" s="1"/>
  <c r="BG322" i="7"/>
  <c r="BH322" i="7" s="1"/>
  <c r="BK322" i="7"/>
  <c r="BL322" i="7" s="1"/>
  <c r="W326" i="7"/>
  <c r="X326" i="7" s="1"/>
  <c r="AA326" i="7"/>
  <c r="AB326" i="7" s="1"/>
  <c r="AE326" i="7"/>
  <c r="AF326" i="7" s="1"/>
  <c r="AI326" i="7"/>
  <c r="AJ326" i="7" s="1"/>
  <c r="AM326" i="7"/>
  <c r="AN326" i="7" s="1"/>
  <c r="AQ326" i="7"/>
  <c r="AR326" i="7" s="1"/>
  <c r="AU326" i="7"/>
  <c r="AV326" i="7" s="1"/>
  <c r="AY326" i="7"/>
  <c r="AZ326" i="7" s="1"/>
  <c r="BC326" i="7"/>
  <c r="BD326" i="7" s="1"/>
  <c r="BG326" i="7"/>
  <c r="BH326" i="7" s="1"/>
  <c r="BK326" i="7"/>
  <c r="BL326" i="7" s="1"/>
  <c r="W330" i="7"/>
  <c r="X330" i="7" s="1"/>
  <c r="AA330" i="7"/>
  <c r="AB330" i="7" s="1"/>
  <c r="AE330" i="7"/>
  <c r="AF330" i="7" s="1"/>
  <c r="AI330" i="7"/>
  <c r="AJ330" i="7" s="1"/>
  <c r="AM330" i="7"/>
  <c r="AN330" i="7" s="1"/>
  <c r="AQ330" i="7"/>
  <c r="AR330" i="7" s="1"/>
  <c r="AU330" i="7"/>
  <c r="AV330" i="7" s="1"/>
  <c r="AY330" i="7"/>
  <c r="AZ330" i="7" s="1"/>
  <c r="BC330" i="7"/>
  <c r="BD330" i="7" s="1"/>
  <c r="BG330" i="7"/>
  <c r="BH330" i="7" s="1"/>
  <c r="BK330" i="7"/>
  <c r="BL330" i="7" s="1"/>
  <c r="W334" i="7"/>
  <c r="X334" i="7" s="1"/>
  <c r="AA334" i="7"/>
  <c r="AB334" i="7" s="1"/>
  <c r="AE334" i="7"/>
  <c r="AF334" i="7" s="1"/>
  <c r="AI334" i="7"/>
  <c r="AJ334" i="7" s="1"/>
  <c r="AM334" i="7"/>
  <c r="AN334" i="7" s="1"/>
  <c r="AQ334" i="7"/>
  <c r="AR334" i="7" s="1"/>
  <c r="AU334" i="7"/>
  <c r="AV334" i="7" s="1"/>
  <c r="AY334" i="7"/>
  <c r="AZ334" i="7" s="1"/>
  <c r="BC334" i="7"/>
  <c r="BD334" i="7" s="1"/>
  <c r="BG334" i="7"/>
  <c r="BH334" i="7" s="1"/>
  <c r="BK334" i="7"/>
  <c r="BL334" i="7" s="1"/>
  <c r="W338" i="7"/>
  <c r="X338" i="7" s="1"/>
  <c r="AA338" i="7"/>
  <c r="AB338" i="7" s="1"/>
  <c r="AE338" i="7"/>
  <c r="AF338" i="7" s="1"/>
  <c r="AI338" i="7"/>
  <c r="AJ338" i="7" s="1"/>
  <c r="AM338" i="7"/>
  <c r="AN338" i="7" s="1"/>
  <c r="AQ338" i="7"/>
  <c r="AR338" i="7" s="1"/>
  <c r="AU338" i="7"/>
  <c r="AV338" i="7" s="1"/>
  <c r="AY338" i="7"/>
  <c r="AZ338" i="7" s="1"/>
  <c r="BC338" i="7"/>
  <c r="BD338" i="7" s="1"/>
  <c r="BG338" i="7"/>
  <c r="BH338" i="7" s="1"/>
  <c r="BK338" i="7"/>
  <c r="BL338" i="7" s="1"/>
  <c r="W342" i="7"/>
  <c r="X342" i="7" s="1"/>
  <c r="AA342" i="7"/>
  <c r="AB342" i="7" s="1"/>
  <c r="AE342" i="7"/>
  <c r="AF342" i="7" s="1"/>
  <c r="AI342" i="7"/>
  <c r="AJ342" i="7" s="1"/>
  <c r="AM342" i="7"/>
  <c r="AN342" i="7" s="1"/>
  <c r="AQ342" i="7"/>
  <c r="AR342" i="7" s="1"/>
  <c r="AU342" i="7"/>
  <c r="AV342" i="7" s="1"/>
  <c r="AY342" i="7"/>
  <c r="AZ342" i="7" s="1"/>
  <c r="BC342" i="7"/>
  <c r="BD342" i="7" s="1"/>
  <c r="BG342" i="7"/>
  <c r="BH342" i="7" s="1"/>
  <c r="BK342" i="7"/>
  <c r="BL342" i="7" s="1"/>
  <c r="W346" i="7"/>
  <c r="X346" i="7" s="1"/>
  <c r="AA346" i="7"/>
  <c r="AB346" i="7" s="1"/>
  <c r="AE346" i="7"/>
  <c r="AF346" i="7" s="1"/>
  <c r="AI346" i="7"/>
  <c r="AJ346" i="7" s="1"/>
  <c r="AM346" i="7"/>
  <c r="AN346" i="7" s="1"/>
  <c r="AQ346" i="7"/>
  <c r="AR346" i="7" s="1"/>
  <c r="AU346" i="7"/>
  <c r="AV346" i="7" s="1"/>
  <c r="AY346" i="7"/>
  <c r="AZ346" i="7" s="1"/>
  <c r="BC346" i="7"/>
  <c r="BD346" i="7" s="1"/>
  <c r="BG346" i="7"/>
  <c r="BH346" i="7" s="1"/>
  <c r="BK346" i="7"/>
  <c r="BL346" i="7" s="1"/>
  <c r="W350" i="7"/>
  <c r="X350" i="7" s="1"/>
  <c r="AA350" i="7"/>
  <c r="AB350" i="7" s="1"/>
  <c r="AE350" i="7"/>
  <c r="AF350" i="7" s="1"/>
  <c r="AI350" i="7"/>
  <c r="AJ350" i="7" s="1"/>
  <c r="AM350" i="7"/>
  <c r="AN350" i="7" s="1"/>
  <c r="AQ350" i="7"/>
  <c r="AR350" i="7" s="1"/>
  <c r="AU350" i="7"/>
  <c r="AV350" i="7" s="1"/>
  <c r="AY350" i="7"/>
  <c r="AZ350" i="7" s="1"/>
  <c r="BC350" i="7"/>
  <c r="BD350" i="7" s="1"/>
  <c r="BG350" i="7"/>
  <c r="BH350" i="7" s="1"/>
  <c r="BK350" i="7"/>
  <c r="BL350" i="7" s="1"/>
  <c r="W354" i="7"/>
  <c r="X354" i="7" s="1"/>
  <c r="AA354" i="7"/>
  <c r="AB354" i="7" s="1"/>
  <c r="AE354" i="7"/>
  <c r="AF354" i="7" s="1"/>
  <c r="AI354" i="7"/>
  <c r="AJ354" i="7" s="1"/>
  <c r="AM354" i="7"/>
  <c r="AN354" i="7" s="1"/>
  <c r="AQ354" i="7"/>
  <c r="AR354" i="7" s="1"/>
  <c r="AU354" i="7"/>
  <c r="AV354" i="7" s="1"/>
  <c r="AY354" i="7"/>
  <c r="AZ354" i="7" s="1"/>
  <c r="BC354" i="7"/>
  <c r="BD354" i="7" s="1"/>
  <c r="BG354" i="7"/>
  <c r="BH354" i="7" s="1"/>
  <c r="BK354" i="7"/>
  <c r="BL354" i="7" s="1"/>
  <c r="W358" i="7"/>
  <c r="X358" i="7" s="1"/>
  <c r="AA358" i="7"/>
  <c r="AB358" i="7" s="1"/>
  <c r="AE358" i="7"/>
  <c r="AF358" i="7" s="1"/>
  <c r="AI358" i="7"/>
  <c r="AJ358" i="7" s="1"/>
  <c r="AM358" i="7"/>
  <c r="AN358" i="7" s="1"/>
  <c r="AQ358" i="7"/>
  <c r="AR358" i="7" s="1"/>
  <c r="AU358" i="7"/>
  <c r="AV358" i="7" s="1"/>
  <c r="AY358" i="7"/>
  <c r="AZ358" i="7" s="1"/>
  <c r="BC358" i="7"/>
  <c r="BD358" i="7" s="1"/>
  <c r="BG358" i="7"/>
  <c r="BH358" i="7" s="1"/>
  <c r="BK358" i="7"/>
  <c r="BL358" i="7" s="1"/>
  <c r="W362" i="7"/>
  <c r="X362" i="7" s="1"/>
  <c r="AG362" i="7"/>
  <c r="AH362" i="7" s="1"/>
  <c r="AM362" i="7"/>
  <c r="AN362" i="7" s="1"/>
  <c r="AW362" i="7"/>
  <c r="AX362" i="7" s="1"/>
  <c r="BC362" i="7"/>
  <c r="BD362" i="7" s="1"/>
  <c r="BM362" i="7"/>
  <c r="BN362" i="7" s="1"/>
  <c r="Y363" i="7"/>
  <c r="Z363" i="7" s="1"/>
  <c r="AG363" i="7"/>
  <c r="AH363" i="7" s="1"/>
  <c r="AO363" i="7"/>
  <c r="AP363" i="7" s="1"/>
  <c r="AW363" i="7"/>
  <c r="AX363" i="7" s="1"/>
  <c r="BE363" i="7"/>
  <c r="BF363" i="7" s="1"/>
  <c r="W364" i="7"/>
  <c r="X364" i="7" s="1"/>
  <c r="AE364" i="7"/>
  <c r="AF364" i="7" s="1"/>
  <c r="AM364" i="7"/>
  <c r="AN364" i="7" s="1"/>
  <c r="AU364" i="7"/>
  <c r="AV364" i="7" s="1"/>
  <c r="BC364" i="7"/>
  <c r="BD364" i="7" s="1"/>
  <c r="W365" i="7"/>
  <c r="X365" i="7" s="1"/>
  <c r="AE365" i="7"/>
  <c r="AF365" i="7" s="1"/>
  <c r="AM365" i="7"/>
  <c r="AN365" i="7" s="1"/>
  <c r="AU365" i="7"/>
  <c r="AV365" i="7" s="1"/>
  <c r="BC365" i="7"/>
  <c r="BD365" i="7" s="1"/>
  <c r="BK367" i="7"/>
  <c r="BL367" i="7" s="1"/>
  <c r="BG367" i="7"/>
  <c r="BH367" i="7" s="1"/>
  <c r="BC367" i="7"/>
  <c r="BD367" i="7" s="1"/>
  <c r="AY367" i="7"/>
  <c r="AZ367" i="7" s="1"/>
  <c r="AU367" i="7"/>
  <c r="AV367" i="7" s="1"/>
  <c r="AQ367" i="7"/>
  <c r="AR367" i="7" s="1"/>
  <c r="AM367" i="7"/>
  <c r="AN367" i="7" s="1"/>
  <c r="AI367" i="7"/>
  <c r="AJ367" i="7" s="1"/>
  <c r="AE367" i="7"/>
  <c r="AF367" i="7" s="1"/>
  <c r="AA367" i="7"/>
  <c r="AB367" i="7" s="1"/>
  <c r="W367" i="7"/>
  <c r="X367" i="7" s="1"/>
  <c r="AC367" i="7"/>
  <c r="AD367" i="7" s="1"/>
  <c r="AK367" i="7"/>
  <c r="AL367" i="7" s="1"/>
  <c r="AS367" i="7"/>
  <c r="AT367" i="7" s="1"/>
  <c r="BA367" i="7"/>
  <c r="BB367" i="7" s="1"/>
  <c r="BI367" i="7"/>
  <c r="BJ367" i="7" s="1"/>
  <c r="BM368" i="7"/>
  <c r="BN368" i="7" s="1"/>
  <c r="BI368" i="7"/>
  <c r="BJ368" i="7" s="1"/>
  <c r="BE368" i="7"/>
  <c r="BF368" i="7" s="1"/>
  <c r="BA368" i="7"/>
  <c r="BB368" i="7" s="1"/>
  <c r="AW368" i="7"/>
  <c r="AX368" i="7" s="1"/>
  <c r="AS368" i="7"/>
  <c r="AT368" i="7" s="1"/>
  <c r="AO368" i="7"/>
  <c r="AP368" i="7" s="1"/>
  <c r="AK368" i="7"/>
  <c r="AL368" i="7" s="1"/>
  <c r="AG368" i="7"/>
  <c r="AH368" i="7" s="1"/>
  <c r="AC368" i="7"/>
  <c r="AD368" i="7" s="1"/>
  <c r="Y368" i="7"/>
  <c r="Z368" i="7" s="1"/>
  <c r="AA368" i="7"/>
  <c r="AB368" i="7" s="1"/>
  <c r="AI368" i="7"/>
  <c r="AJ368" i="7" s="1"/>
  <c r="AQ368" i="7"/>
  <c r="AR368" i="7" s="1"/>
  <c r="AY368" i="7"/>
  <c r="AZ368" i="7" s="1"/>
  <c r="BG368" i="7"/>
  <c r="BH368" i="7" s="1"/>
  <c r="BM369" i="7"/>
  <c r="BN369" i="7" s="1"/>
  <c r="BI369" i="7"/>
  <c r="BJ369" i="7" s="1"/>
  <c r="BE369" i="7"/>
  <c r="BF369" i="7" s="1"/>
  <c r="BA369" i="7"/>
  <c r="BB369" i="7" s="1"/>
  <c r="AW369" i="7"/>
  <c r="AX369" i="7" s="1"/>
  <c r="AS369" i="7"/>
  <c r="AT369" i="7" s="1"/>
  <c r="AO369" i="7"/>
  <c r="AP369" i="7" s="1"/>
  <c r="AK369" i="7"/>
  <c r="AL369" i="7" s="1"/>
  <c r="AG369" i="7"/>
  <c r="AH369" i="7" s="1"/>
  <c r="AC369" i="7"/>
  <c r="AD369" i="7" s="1"/>
  <c r="Y369" i="7"/>
  <c r="Z369" i="7" s="1"/>
  <c r="AE369" i="7"/>
  <c r="AF369" i="7" s="1"/>
  <c r="AU369" i="7"/>
  <c r="AV369" i="7" s="1"/>
  <c r="BK369" i="7"/>
  <c r="BL369" i="7" s="1"/>
  <c r="BK372" i="7"/>
  <c r="BL372" i="7" s="1"/>
  <c r="BG372" i="7"/>
  <c r="BH372" i="7" s="1"/>
  <c r="BC372" i="7"/>
  <c r="BD372" i="7" s="1"/>
  <c r="AY372" i="7"/>
  <c r="AZ372" i="7" s="1"/>
  <c r="AU372" i="7"/>
  <c r="AV372" i="7" s="1"/>
  <c r="AQ372" i="7"/>
  <c r="AR372" i="7" s="1"/>
  <c r="AM372" i="7"/>
  <c r="AN372" i="7" s="1"/>
  <c r="AI372" i="7"/>
  <c r="AJ372" i="7" s="1"/>
  <c r="AE372" i="7"/>
  <c r="AF372" i="7" s="1"/>
  <c r="AA372" i="7"/>
  <c r="AB372" i="7" s="1"/>
  <c r="W372" i="7"/>
  <c r="X372" i="7" s="1"/>
  <c r="BM372" i="7"/>
  <c r="BN372" i="7" s="1"/>
  <c r="BI372" i="7"/>
  <c r="BJ372" i="7" s="1"/>
  <c r="BE372" i="7"/>
  <c r="BF372" i="7" s="1"/>
  <c r="BA372" i="7"/>
  <c r="BB372" i="7" s="1"/>
  <c r="AW372" i="7"/>
  <c r="AX372" i="7" s="1"/>
  <c r="AS372" i="7"/>
  <c r="AT372" i="7" s="1"/>
  <c r="AO372" i="7"/>
  <c r="AP372" i="7" s="1"/>
  <c r="AK372" i="7"/>
  <c r="AL372" i="7" s="1"/>
  <c r="AG372" i="7"/>
  <c r="AH372" i="7" s="1"/>
  <c r="AC372" i="7"/>
  <c r="AD372" i="7" s="1"/>
  <c r="Y372" i="7"/>
  <c r="Z372" i="7" s="1"/>
  <c r="BK375" i="7"/>
  <c r="BL375" i="7" s="1"/>
  <c r="BG375" i="7"/>
  <c r="BH375" i="7" s="1"/>
  <c r="BC375" i="7"/>
  <c r="BD375" i="7" s="1"/>
  <c r="AY375" i="7"/>
  <c r="AZ375" i="7" s="1"/>
  <c r="AU375" i="7"/>
  <c r="AV375" i="7" s="1"/>
  <c r="AQ375" i="7"/>
  <c r="AR375" i="7" s="1"/>
  <c r="AM375" i="7"/>
  <c r="AN375" i="7" s="1"/>
  <c r="AI375" i="7"/>
  <c r="AJ375" i="7" s="1"/>
  <c r="AE375" i="7"/>
  <c r="AF375" i="7" s="1"/>
  <c r="AA375" i="7"/>
  <c r="AB375" i="7" s="1"/>
  <c r="W375" i="7"/>
  <c r="X375" i="7" s="1"/>
  <c r="AG375" i="7"/>
  <c r="AH375" i="7" s="1"/>
  <c r="AW375" i="7"/>
  <c r="AX375" i="7" s="1"/>
  <c r="BM375" i="7"/>
  <c r="BN375" i="7" s="1"/>
  <c r="W377" i="7"/>
  <c r="X377" i="7" s="1"/>
  <c r="AM377" i="7"/>
  <c r="AN377" i="7" s="1"/>
  <c r="BC377" i="7"/>
  <c r="BD377" i="7" s="1"/>
  <c r="BK380" i="7"/>
  <c r="BL380" i="7" s="1"/>
  <c r="BG380" i="7"/>
  <c r="BH380" i="7" s="1"/>
  <c r="BC380" i="7"/>
  <c r="BD380" i="7" s="1"/>
  <c r="AY380" i="7"/>
  <c r="AZ380" i="7" s="1"/>
  <c r="AU380" i="7"/>
  <c r="AV380" i="7" s="1"/>
  <c r="AQ380" i="7"/>
  <c r="AR380" i="7" s="1"/>
  <c r="AM380" i="7"/>
  <c r="AN380" i="7" s="1"/>
  <c r="AI380" i="7"/>
  <c r="AJ380" i="7" s="1"/>
  <c r="AE380" i="7"/>
  <c r="AF380" i="7" s="1"/>
  <c r="AA380" i="7"/>
  <c r="AB380" i="7" s="1"/>
  <c r="W380" i="7"/>
  <c r="X380" i="7" s="1"/>
  <c r="BM380" i="7"/>
  <c r="BN380" i="7" s="1"/>
  <c r="BI380" i="7"/>
  <c r="BJ380" i="7" s="1"/>
  <c r="BE380" i="7"/>
  <c r="BF380" i="7" s="1"/>
  <c r="BA380" i="7"/>
  <c r="BB380" i="7" s="1"/>
  <c r="AW380" i="7"/>
  <c r="AX380" i="7" s="1"/>
  <c r="AS380" i="7"/>
  <c r="AT380" i="7" s="1"/>
  <c r="AO380" i="7"/>
  <c r="AP380" i="7" s="1"/>
  <c r="AK380" i="7"/>
  <c r="AL380" i="7" s="1"/>
  <c r="AG380" i="7"/>
  <c r="AH380" i="7" s="1"/>
  <c r="AC380" i="7"/>
  <c r="AD380" i="7" s="1"/>
  <c r="Y380" i="7"/>
  <c r="Z380" i="7" s="1"/>
  <c r="BM382" i="7"/>
  <c r="BN382" i="7" s="1"/>
  <c r="BI382" i="7"/>
  <c r="BJ382" i="7" s="1"/>
  <c r="BE382" i="7"/>
  <c r="BF382" i="7" s="1"/>
  <c r="BA382" i="7"/>
  <c r="BB382" i="7" s="1"/>
  <c r="AW382" i="7"/>
  <c r="AX382" i="7" s="1"/>
  <c r="AS382" i="7"/>
  <c r="AT382" i="7" s="1"/>
  <c r="AO382" i="7"/>
  <c r="AP382" i="7" s="1"/>
  <c r="AK382" i="7"/>
  <c r="AL382" i="7" s="1"/>
  <c r="AG382" i="7"/>
  <c r="AH382" i="7" s="1"/>
  <c r="AC382" i="7"/>
  <c r="AD382" i="7" s="1"/>
  <c r="Y382" i="7"/>
  <c r="Z382" i="7" s="1"/>
  <c r="BK382" i="7"/>
  <c r="BL382" i="7" s="1"/>
  <c r="BG382" i="7"/>
  <c r="BH382" i="7" s="1"/>
  <c r="BC382" i="7"/>
  <c r="BD382" i="7" s="1"/>
  <c r="AY382" i="7"/>
  <c r="AZ382" i="7" s="1"/>
  <c r="AU382" i="7"/>
  <c r="AV382" i="7" s="1"/>
  <c r="AQ382" i="7"/>
  <c r="AR382" i="7" s="1"/>
  <c r="AM382" i="7"/>
  <c r="AN382" i="7" s="1"/>
  <c r="AI382" i="7"/>
  <c r="AJ382" i="7" s="1"/>
  <c r="AE382" i="7"/>
  <c r="AF382" i="7" s="1"/>
  <c r="AA382" i="7"/>
  <c r="AB382" i="7" s="1"/>
  <c r="W382" i="7"/>
  <c r="X382" i="7" s="1"/>
  <c r="BK389" i="7"/>
  <c r="BL389" i="7" s="1"/>
  <c r="BG389" i="7"/>
  <c r="BH389" i="7" s="1"/>
  <c r="BC389" i="7"/>
  <c r="BD389" i="7" s="1"/>
  <c r="AY389" i="7"/>
  <c r="AZ389" i="7" s="1"/>
  <c r="AU389" i="7"/>
  <c r="AV389" i="7" s="1"/>
  <c r="AQ389" i="7"/>
  <c r="AR389" i="7" s="1"/>
  <c r="AM389" i="7"/>
  <c r="AN389" i="7" s="1"/>
  <c r="AI389" i="7"/>
  <c r="AJ389" i="7" s="1"/>
  <c r="AE389" i="7"/>
  <c r="AF389" i="7" s="1"/>
  <c r="AA389" i="7"/>
  <c r="AB389" i="7" s="1"/>
  <c r="W389" i="7"/>
  <c r="X389" i="7" s="1"/>
  <c r="BM389" i="7"/>
  <c r="BN389" i="7" s="1"/>
  <c r="BI389" i="7"/>
  <c r="BJ389" i="7" s="1"/>
  <c r="BE389" i="7"/>
  <c r="BF389" i="7" s="1"/>
  <c r="BA389" i="7"/>
  <c r="BB389" i="7" s="1"/>
  <c r="AW389" i="7"/>
  <c r="AX389" i="7" s="1"/>
  <c r="AS389" i="7"/>
  <c r="AT389" i="7" s="1"/>
  <c r="AO389" i="7"/>
  <c r="AP389" i="7" s="1"/>
  <c r="AK389" i="7"/>
  <c r="AL389" i="7" s="1"/>
  <c r="AG389" i="7"/>
  <c r="AH389" i="7" s="1"/>
  <c r="AC389" i="7"/>
  <c r="AD389" i="7" s="1"/>
  <c r="Y389" i="7"/>
  <c r="Z389" i="7" s="1"/>
  <c r="BK396" i="7"/>
  <c r="BL396" i="7" s="1"/>
  <c r="BG396" i="7"/>
  <c r="BH396" i="7" s="1"/>
  <c r="BC396" i="7"/>
  <c r="BD396" i="7" s="1"/>
  <c r="AY396" i="7"/>
  <c r="AZ396" i="7" s="1"/>
  <c r="AU396" i="7"/>
  <c r="AV396" i="7" s="1"/>
  <c r="AQ396" i="7"/>
  <c r="AR396" i="7" s="1"/>
  <c r="AM396" i="7"/>
  <c r="AN396" i="7" s="1"/>
  <c r="AI396" i="7"/>
  <c r="AJ396" i="7" s="1"/>
  <c r="AE396" i="7"/>
  <c r="AF396" i="7" s="1"/>
  <c r="AA396" i="7"/>
  <c r="AB396" i="7" s="1"/>
  <c r="W396" i="7"/>
  <c r="BM396" i="7"/>
  <c r="BN396" i="7" s="1"/>
  <c r="BI396" i="7"/>
  <c r="BJ396" i="7" s="1"/>
  <c r="BE396" i="7"/>
  <c r="BF396" i="7" s="1"/>
  <c r="BA396" i="7"/>
  <c r="BB396" i="7" s="1"/>
  <c r="AW396" i="7"/>
  <c r="AX396" i="7" s="1"/>
  <c r="AS396" i="7"/>
  <c r="AT396" i="7" s="1"/>
  <c r="AO396" i="7"/>
  <c r="AP396" i="7" s="1"/>
  <c r="AK396" i="7"/>
  <c r="AL396" i="7" s="1"/>
  <c r="AG396" i="7"/>
  <c r="AH396" i="7" s="1"/>
  <c r="AC396" i="7"/>
  <c r="AD396" i="7" s="1"/>
  <c r="Y396" i="7"/>
  <c r="Z396" i="7" s="1"/>
  <c r="BM398" i="7"/>
  <c r="BN398" i="7" s="1"/>
  <c r="BI398" i="7"/>
  <c r="BJ398" i="7" s="1"/>
  <c r="BE398" i="7"/>
  <c r="BF398" i="7" s="1"/>
  <c r="BA398" i="7"/>
  <c r="BB398" i="7" s="1"/>
  <c r="AW398" i="7"/>
  <c r="AX398" i="7" s="1"/>
  <c r="AS398" i="7"/>
  <c r="AT398" i="7" s="1"/>
  <c r="AO398" i="7"/>
  <c r="AP398" i="7" s="1"/>
  <c r="AK398" i="7"/>
  <c r="AL398" i="7" s="1"/>
  <c r="AG398" i="7"/>
  <c r="AH398" i="7" s="1"/>
  <c r="AC398" i="7"/>
  <c r="AD398" i="7" s="1"/>
  <c r="Y398" i="7"/>
  <c r="Z398" i="7" s="1"/>
  <c r="BK398" i="7"/>
  <c r="BL398" i="7" s="1"/>
  <c r="BG398" i="7"/>
  <c r="BH398" i="7" s="1"/>
  <c r="BC398" i="7"/>
  <c r="BD398" i="7" s="1"/>
  <c r="AY398" i="7"/>
  <c r="AZ398" i="7" s="1"/>
  <c r="AU398" i="7"/>
  <c r="AV398" i="7" s="1"/>
  <c r="AQ398" i="7"/>
  <c r="AR398" i="7" s="1"/>
  <c r="AM398" i="7"/>
  <c r="AN398" i="7" s="1"/>
  <c r="AI398" i="7"/>
  <c r="AJ398" i="7" s="1"/>
  <c r="AE398" i="7"/>
  <c r="AF398" i="7" s="1"/>
  <c r="AA398" i="7"/>
  <c r="AB398" i="7" s="1"/>
  <c r="W398" i="7"/>
  <c r="BK405" i="7"/>
  <c r="BL405" i="7" s="1"/>
  <c r="BG405" i="7"/>
  <c r="BH405" i="7" s="1"/>
  <c r="BC405" i="7"/>
  <c r="BD405" i="7" s="1"/>
  <c r="AY405" i="7"/>
  <c r="AZ405" i="7" s="1"/>
  <c r="AU405" i="7"/>
  <c r="AV405" i="7" s="1"/>
  <c r="AQ405" i="7"/>
  <c r="AR405" i="7" s="1"/>
  <c r="AM405" i="7"/>
  <c r="AN405" i="7" s="1"/>
  <c r="AI405" i="7"/>
  <c r="AJ405" i="7" s="1"/>
  <c r="AE405" i="7"/>
  <c r="AF405" i="7" s="1"/>
  <c r="AA405" i="7"/>
  <c r="AB405" i="7" s="1"/>
  <c r="W405" i="7"/>
  <c r="X405" i="7" s="1"/>
  <c r="BM405" i="7"/>
  <c r="BN405" i="7" s="1"/>
  <c r="BI405" i="7"/>
  <c r="BJ405" i="7" s="1"/>
  <c r="BE405" i="7"/>
  <c r="BF405" i="7" s="1"/>
  <c r="BA405" i="7"/>
  <c r="BB405" i="7" s="1"/>
  <c r="AW405" i="7"/>
  <c r="AX405" i="7" s="1"/>
  <c r="AS405" i="7"/>
  <c r="AT405" i="7" s="1"/>
  <c r="AO405" i="7"/>
  <c r="AP405" i="7" s="1"/>
  <c r="AK405" i="7"/>
  <c r="AL405" i="7" s="1"/>
  <c r="AG405" i="7"/>
  <c r="AH405" i="7" s="1"/>
  <c r="AC405" i="7"/>
  <c r="AD405" i="7" s="1"/>
  <c r="Y405" i="7"/>
  <c r="Z405" i="7" s="1"/>
  <c r="BK412" i="7"/>
  <c r="BL412" i="7" s="1"/>
  <c r="BG412" i="7"/>
  <c r="BH412" i="7" s="1"/>
  <c r="BC412" i="7"/>
  <c r="BD412" i="7" s="1"/>
  <c r="AY412" i="7"/>
  <c r="AZ412" i="7" s="1"/>
  <c r="AU412" i="7"/>
  <c r="AV412" i="7" s="1"/>
  <c r="AQ412" i="7"/>
  <c r="AR412" i="7" s="1"/>
  <c r="AM412" i="7"/>
  <c r="AN412" i="7" s="1"/>
  <c r="AI412" i="7"/>
  <c r="AJ412" i="7" s="1"/>
  <c r="AE412" i="7"/>
  <c r="AF412" i="7" s="1"/>
  <c r="AA412" i="7"/>
  <c r="AB412" i="7" s="1"/>
  <c r="W412" i="7"/>
  <c r="X412" i="7" s="1"/>
  <c r="BM412" i="7"/>
  <c r="BN412" i="7" s="1"/>
  <c r="BI412" i="7"/>
  <c r="BJ412" i="7" s="1"/>
  <c r="BE412" i="7"/>
  <c r="BF412" i="7" s="1"/>
  <c r="BA412" i="7"/>
  <c r="BB412" i="7" s="1"/>
  <c r="AW412" i="7"/>
  <c r="AX412" i="7" s="1"/>
  <c r="AS412" i="7"/>
  <c r="AT412" i="7" s="1"/>
  <c r="AO412" i="7"/>
  <c r="AP412" i="7" s="1"/>
  <c r="AK412" i="7"/>
  <c r="AL412" i="7" s="1"/>
  <c r="AG412" i="7"/>
  <c r="AH412" i="7" s="1"/>
  <c r="AC412" i="7"/>
  <c r="AD412" i="7" s="1"/>
  <c r="Y412" i="7"/>
  <c r="Z412" i="7" s="1"/>
  <c r="BM414" i="7"/>
  <c r="BN414" i="7" s="1"/>
  <c r="BI414" i="7"/>
  <c r="BJ414" i="7" s="1"/>
  <c r="BE414" i="7"/>
  <c r="BF414" i="7" s="1"/>
  <c r="BA414" i="7"/>
  <c r="BB414" i="7" s="1"/>
  <c r="AW414" i="7"/>
  <c r="AX414" i="7" s="1"/>
  <c r="AS414" i="7"/>
  <c r="AT414" i="7" s="1"/>
  <c r="AO414" i="7"/>
  <c r="AP414" i="7" s="1"/>
  <c r="AK414" i="7"/>
  <c r="AL414" i="7" s="1"/>
  <c r="AG414" i="7"/>
  <c r="AH414" i="7" s="1"/>
  <c r="AC414" i="7"/>
  <c r="AD414" i="7" s="1"/>
  <c r="Y414" i="7"/>
  <c r="Z414" i="7" s="1"/>
  <c r="BK414" i="7"/>
  <c r="BL414" i="7" s="1"/>
  <c r="BG414" i="7"/>
  <c r="BH414" i="7" s="1"/>
  <c r="BC414" i="7"/>
  <c r="BD414" i="7" s="1"/>
  <c r="AY414" i="7"/>
  <c r="AZ414" i="7" s="1"/>
  <c r="AU414" i="7"/>
  <c r="AV414" i="7" s="1"/>
  <c r="AQ414" i="7"/>
  <c r="AR414" i="7" s="1"/>
  <c r="AM414" i="7"/>
  <c r="AN414" i="7" s="1"/>
  <c r="AI414" i="7"/>
  <c r="AJ414" i="7" s="1"/>
  <c r="AE414" i="7"/>
  <c r="AF414" i="7" s="1"/>
  <c r="AA414" i="7"/>
  <c r="AB414" i="7" s="1"/>
  <c r="W414" i="7"/>
  <c r="X414" i="7" s="1"/>
  <c r="BK421" i="7"/>
  <c r="BL421" i="7" s="1"/>
  <c r="BG421" i="7"/>
  <c r="BH421" i="7" s="1"/>
  <c r="BC421" i="7"/>
  <c r="BD421" i="7" s="1"/>
  <c r="AY421" i="7"/>
  <c r="AZ421" i="7" s="1"/>
  <c r="AU421" i="7"/>
  <c r="AV421" i="7" s="1"/>
  <c r="AQ421" i="7"/>
  <c r="AR421" i="7" s="1"/>
  <c r="AM421" i="7"/>
  <c r="AN421" i="7" s="1"/>
  <c r="AI421" i="7"/>
  <c r="AJ421" i="7" s="1"/>
  <c r="AE421" i="7"/>
  <c r="AF421" i="7" s="1"/>
  <c r="AA421" i="7"/>
  <c r="AB421" i="7" s="1"/>
  <c r="W421" i="7"/>
  <c r="X421" i="7" s="1"/>
  <c r="BM421" i="7"/>
  <c r="BN421" i="7" s="1"/>
  <c r="BI421" i="7"/>
  <c r="BJ421" i="7" s="1"/>
  <c r="BE421" i="7"/>
  <c r="BF421" i="7" s="1"/>
  <c r="BA421" i="7"/>
  <c r="BB421" i="7" s="1"/>
  <c r="AW421" i="7"/>
  <c r="AX421" i="7" s="1"/>
  <c r="AS421" i="7"/>
  <c r="AT421" i="7" s="1"/>
  <c r="AO421" i="7"/>
  <c r="AP421" i="7" s="1"/>
  <c r="AK421" i="7"/>
  <c r="AL421" i="7" s="1"/>
  <c r="AG421" i="7"/>
  <c r="AH421" i="7" s="1"/>
  <c r="AC421" i="7"/>
  <c r="AD421" i="7" s="1"/>
  <c r="Y421" i="7"/>
  <c r="Z421" i="7" s="1"/>
  <c r="BK428" i="7"/>
  <c r="BL428" i="7" s="1"/>
  <c r="BG428" i="7"/>
  <c r="BH428" i="7" s="1"/>
  <c r="BC428" i="7"/>
  <c r="BD428" i="7" s="1"/>
  <c r="AY428" i="7"/>
  <c r="AZ428" i="7" s="1"/>
  <c r="AU428" i="7"/>
  <c r="AV428" i="7" s="1"/>
  <c r="AQ428" i="7"/>
  <c r="AR428" i="7" s="1"/>
  <c r="AM428" i="7"/>
  <c r="AN428" i="7" s="1"/>
  <c r="AI428" i="7"/>
  <c r="AJ428" i="7" s="1"/>
  <c r="AE428" i="7"/>
  <c r="AF428" i="7" s="1"/>
  <c r="AA428" i="7"/>
  <c r="AB428" i="7" s="1"/>
  <c r="W428" i="7"/>
  <c r="X428" i="7" s="1"/>
  <c r="BM428" i="7"/>
  <c r="BN428" i="7" s="1"/>
  <c r="BI428" i="7"/>
  <c r="BJ428" i="7" s="1"/>
  <c r="BE428" i="7"/>
  <c r="BF428" i="7" s="1"/>
  <c r="BA428" i="7"/>
  <c r="BB428" i="7" s="1"/>
  <c r="AW428" i="7"/>
  <c r="AX428" i="7" s="1"/>
  <c r="AS428" i="7"/>
  <c r="AT428" i="7" s="1"/>
  <c r="AO428" i="7"/>
  <c r="AP428" i="7" s="1"/>
  <c r="AK428" i="7"/>
  <c r="AL428" i="7" s="1"/>
  <c r="AG428" i="7"/>
  <c r="AH428" i="7" s="1"/>
  <c r="AC428" i="7"/>
  <c r="AD428" i="7" s="1"/>
  <c r="Y428" i="7"/>
  <c r="Z428" i="7" s="1"/>
  <c r="BM430" i="7"/>
  <c r="BN430" i="7" s="1"/>
  <c r="BI430" i="7"/>
  <c r="BJ430" i="7" s="1"/>
  <c r="BE430" i="7"/>
  <c r="BF430" i="7" s="1"/>
  <c r="BA430" i="7"/>
  <c r="BB430" i="7" s="1"/>
  <c r="AW430" i="7"/>
  <c r="AX430" i="7" s="1"/>
  <c r="AS430" i="7"/>
  <c r="AT430" i="7" s="1"/>
  <c r="AO430" i="7"/>
  <c r="AP430" i="7" s="1"/>
  <c r="AK430" i="7"/>
  <c r="AL430" i="7" s="1"/>
  <c r="AG430" i="7"/>
  <c r="AH430" i="7" s="1"/>
  <c r="AC430" i="7"/>
  <c r="AD430" i="7" s="1"/>
  <c r="Y430" i="7"/>
  <c r="Z430" i="7" s="1"/>
  <c r="BK430" i="7"/>
  <c r="BL430" i="7" s="1"/>
  <c r="BG430" i="7"/>
  <c r="BH430" i="7" s="1"/>
  <c r="BC430" i="7"/>
  <c r="BD430" i="7" s="1"/>
  <c r="AY430" i="7"/>
  <c r="AZ430" i="7" s="1"/>
  <c r="AU430" i="7"/>
  <c r="AV430" i="7" s="1"/>
  <c r="AQ430" i="7"/>
  <c r="AR430" i="7" s="1"/>
  <c r="AM430" i="7"/>
  <c r="AN430" i="7" s="1"/>
  <c r="AI430" i="7"/>
  <c r="AJ430" i="7" s="1"/>
  <c r="AE430" i="7"/>
  <c r="AF430" i="7" s="1"/>
  <c r="AA430" i="7"/>
  <c r="AB430" i="7" s="1"/>
  <c r="W430" i="7"/>
  <c r="X430" i="7" s="1"/>
  <c r="BK437" i="7"/>
  <c r="BL437" i="7" s="1"/>
  <c r="BG437" i="7"/>
  <c r="BH437" i="7" s="1"/>
  <c r="BC437" i="7"/>
  <c r="BD437" i="7" s="1"/>
  <c r="AY437" i="7"/>
  <c r="AZ437" i="7" s="1"/>
  <c r="AU437" i="7"/>
  <c r="AV437" i="7" s="1"/>
  <c r="AQ437" i="7"/>
  <c r="AR437" i="7" s="1"/>
  <c r="AM437" i="7"/>
  <c r="AN437" i="7" s="1"/>
  <c r="AI437" i="7"/>
  <c r="AJ437" i="7" s="1"/>
  <c r="AE437" i="7"/>
  <c r="AF437" i="7" s="1"/>
  <c r="AA437" i="7"/>
  <c r="AB437" i="7" s="1"/>
  <c r="W437" i="7"/>
  <c r="X437" i="7" s="1"/>
  <c r="BM437" i="7"/>
  <c r="BN437" i="7" s="1"/>
  <c r="BI437" i="7"/>
  <c r="BJ437" i="7" s="1"/>
  <c r="BE437" i="7"/>
  <c r="BF437" i="7" s="1"/>
  <c r="BA437" i="7"/>
  <c r="BB437" i="7" s="1"/>
  <c r="AW437" i="7"/>
  <c r="AX437" i="7" s="1"/>
  <c r="AS437" i="7"/>
  <c r="AT437" i="7" s="1"/>
  <c r="AO437" i="7"/>
  <c r="AP437" i="7" s="1"/>
  <c r="AK437" i="7"/>
  <c r="AL437" i="7" s="1"/>
  <c r="AG437" i="7"/>
  <c r="AH437" i="7" s="1"/>
  <c r="AC437" i="7"/>
  <c r="AD437" i="7" s="1"/>
  <c r="Y437" i="7"/>
  <c r="Z437" i="7" s="1"/>
  <c r="BK444" i="7"/>
  <c r="BL444" i="7" s="1"/>
  <c r="BG444" i="7"/>
  <c r="BH444" i="7" s="1"/>
  <c r="BC444" i="7"/>
  <c r="BD444" i="7" s="1"/>
  <c r="AY444" i="7"/>
  <c r="AZ444" i="7" s="1"/>
  <c r="AU444" i="7"/>
  <c r="AV444" i="7" s="1"/>
  <c r="AQ444" i="7"/>
  <c r="AR444" i="7" s="1"/>
  <c r="AM444" i="7"/>
  <c r="AN444" i="7" s="1"/>
  <c r="AI444" i="7"/>
  <c r="AJ444" i="7" s="1"/>
  <c r="AE444" i="7"/>
  <c r="AF444" i="7" s="1"/>
  <c r="AA444" i="7"/>
  <c r="AB444" i="7" s="1"/>
  <c r="W444" i="7"/>
  <c r="BM444" i="7"/>
  <c r="BN444" i="7" s="1"/>
  <c r="BI444" i="7"/>
  <c r="BJ444" i="7" s="1"/>
  <c r="BE444" i="7"/>
  <c r="BF444" i="7" s="1"/>
  <c r="BA444" i="7"/>
  <c r="BB444" i="7" s="1"/>
  <c r="AW444" i="7"/>
  <c r="AX444" i="7" s="1"/>
  <c r="AS444" i="7"/>
  <c r="AT444" i="7" s="1"/>
  <c r="AO444" i="7"/>
  <c r="AP444" i="7" s="1"/>
  <c r="AK444" i="7"/>
  <c r="AL444" i="7" s="1"/>
  <c r="AG444" i="7"/>
  <c r="AH444" i="7" s="1"/>
  <c r="AC444" i="7"/>
  <c r="AD444" i="7" s="1"/>
  <c r="Y444" i="7"/>
  <c r="Z444" i="7" s="1"/>
  <c r="BM446" i="7"/>
  <c r="BN446" i="7" s="1"/>
  <c r="BI446" i="7"/>
  <c r="BJ446" i="7" s="1"/>
  <c r="BE446" i="7"/>
  <c r="BF446" i="7" s="1"/>
  <c r="BA446" i="7"/>
  <c r="BB446" i="7" s="1"/>
  <c r="AW446" i="7"/>
  <c r="AX446" i="7" s="1"/>
  <c r="AS446" i="7"/>
  <c r="AT446" i="7" s="1"/>
  <c r="AO446" i="7"/>
  <c r="AP446" i="7" s="1"/>
  <c r="AK446" i="7"/>
  <c r="AL446" i="7" s="1"/>
  <c r="AG446" i="7"/>
  <c r="AH446" i="7" s="1"/>
  <c r="AC446" i="7"/>
  <c r="AD446" i="7" s="1"/>
  <c r="Y446" i="7"/>
  <c r="BK446" i="7"/>
  <c r="BL446" i="7" s="1"/>
  <c r="BG446" i="7"/>
  <c r="BH446" i="7" s="1"/>
  <c r="BC446" i="7"/>
  <c r="BD446" i="7" s="1"/>
  <c r="AY446" i="7"/>
  <c r="AZ446" i="7" s="1"/>
  <c r="AU446" i="7"/>
  <c r="AV446" i="7" s="1"/>
  <c r="AQ446" i="7"/>
  <c r="AR446" i="7" s="1"/>
  <c r="AM446" i="7"/>
  <c r="AN446" i="7" s="1"/>
  <c r="AI446" i="7"/>
  <c r="AJ446" i="7" s="1"/>
  <c r="AE446" i="7"/>
  <c r="AF446" i="7" s="1"/>
  <c r="AA446" i="7"/>
  <c r="AB446" i="7" s="1"/>
  <c r="W446" i="7"/>
  <c r="X446" i="7" s="1"/>
  <c r="BK453" i="7"/>
  <c r="BL453" i="7" s="1"/>
  <c r="BG453" i="7"/>
  <c r="BH453" i="7" s="1"/>
  <c r="BC453" i="7"/>
  <c r="BD453" i="7" s="1"/>
  <c r="AY453" i="7"/>
  <c r="AZ453" i="7" s="1"/>
  <c r="AU453" i="7"/>
  <c r="AV453" i="7" s="1"/>
  <c r="AQ453" i="7"/>
  <c r="AR453" i="7" s="1"/>
  <c r="AM453" i="7"/>
  <c r="AN453" i="7" s="1"/>
  <c r="AI453" i="7"/>
  <c r="AJ453" i="7" s="1"/>
  <c r="AE453" i="7"/>
  <c r="AF453" i="7" s="1"/>
  <c r="AA453" i="7"/>
  <c r="AB453" i="7" s="1"/>
  <c r="W453" i="7"/>
  <c r="X453" i="7" s="1"/>
  <c r="BM453" i="7"/>
  <c r="BN453" i="7" s="1"/>
  <c r="BI453" i="7"/>
  <c r="BJ453" i="7" s="1"/>
  <c r="BE453" i="7"/>
  <c r="BF453" i="7" s="1"/>
  <c r="BA453" i="7"/>
  <c r="BB453" i="7" s="1"/>
  <c r="AW453" i="7"/>
  <c r="AX453" i="7" s="1"/>
  <c r="AS453" i="7"/>
  <c r="AT453" i="7" s="1"/>
  <c r="AO453" i="7"/>
  <c r="AP453" i="7" s="1"/>
  <c r="AK453" i="7"/>
  <c r="AL453" i="7" s="1"/>
  <c r="AG453" i="7"/>
  <c r="AH453" i="7" s="1"/>
  <c r="AC453" i="7"/>
  <c r="AD453" i="7" s="1"/>
  <c r="Y453" i="7"/>
  <c r="Z453" i="7" s="1"/>
  <c r="BK460" i="7"/>
  <c r="BL460" i="7" s="1"/>
  <c r="BG460" i="7"/>
  <c r="BH460" i="7" s="1"/>
  <c r="BC460" i="7"/>
  <c r="BD460" i="7" s="1"/>
  <c r="AY460" i="7"/>
  <c r="AZ460" i="7" s="1"/>
  <c r="AU460" i="7"/>
  <c r="AV460" i="7" s="1"/>
  <c r="AQ460" i="7"/>
  <c r="AR460" i="7" s="1"/>
  <c r="AM460" i="7"/>
  <c r="AN460" i="7" s="1"/>
  <c r="AI460" i="7"/>
  <c r="AJ460" i="7" s="1"/>
  <c r="AE460" i="7"/>
  <c r="AF460" i="7" s="1"/>
  <c r="AA460" i="7"/>
  <c r="AB460" i="7" s="1"/>
  <c r="W460" i="7"/>
  <c r="BM460" i="7"/>
  <c r="BN460" i="7" s="1"/>
  <c r="BI460" i="7"/>
  <c r="BJ460" i="7" s="1"/>
  <c r="BE460" i="7"/>
  <c r="BF460" i="7" s="1"/>
  <c r="BA460" i="7"/>
  <c r="BB460" i="7" s="1"/>
  <c r="AW460" i="7"/>
  <c r="AX460" i="7" s="1"/>
  <c r="AS460" i="7"/>
  <c r="AT460" i="7" s="1"/>
  <c r="AO460" i="7"/>
  <c r="AP460" i="7" s="1"/>
  <c r="AK460" i="7"/>
  <c r="AL460" i="7" s="1"/>
  <c r="AG460" i="7"/>
  <c r="AH460" i="7" s="1"/>
  <c r="AC460" i="7"/>
  <c r="AD460" i="7" s="1"/>
  <c r="Y460" i="7"/>
  <c r="Z460" i="7" s="1"/>
  <c r="BM462" i="7"/>
  <c r="BN462" i="7" s="1"/>
  <c r="BI462" i="7"/>
  <c r="BJ462" i="7" s="1"/>
  <c r="BE462" i="7"/>
  <c r="BF462" i="7" s="1"/>
  <c r="BA462" i="7"/>
  <c r="BB462" i="7" s="1"/>
  <c r="AW462" i="7"/>
  <c r="AX462" i="7" s="1"/>
  <c r="AS462" i="7"/>
  <c r="AT462" i="7" s="1"/>
  <c r="AO462" i="7"/>
  <c r="AP462" i="7" s="1"/>
  <c r="AK462" i="7"/>
  <c r="AL462" i="7" s="1"/>
  <c r="AG462" i="7"/>
  <c r="AH462" i="7" s="1"/>
  <c r="AC462" i="7"/>
  <c r="AD462" i="7" s="1"/>
  <c r="Y462" i="7"/>
  <c r="Z462" i="7" s="1"/>
  <c r="BK462" i="7"/>
  <c r="BL462" i="7" s="1"/>
  <c r="BG462" i="7"/>
  <c r="BH462" i="7" s="1"/>
  <c r="BC462" i="7"/>
  <c r="BD462" i="7" s="1"/>
  <c r="AY462" i="7"/>
  <c r="AZ462" i="7" s="1"/>
  <c r="AU462" i="7"/>
  <c r="AV462" i="7" s="1"/>
  <c r="AQ462" i="7"/>
  <c r="AR462" i="7" s="1"/>
  <c r="AM462" i="7"/>
  <c r="AN462" i="7" s="1"/>
  <c r="AI462" i="7"/>
  <c r="AJ462" i="7" s="1"/>
  <c r="AE462" i="7"/>
  <c r="AF462" i="7" s="1"/>
  <c r="AA462" i="7"/>
  <c r="AB462" i="7" s="1"/>
  <c r="W462" i="7"/>
  <c r="BK469" i="7"/>
  <c r="BL469" i="7" s="1"/>
  <c r="BG469" i="7"/>
  <c r="BH469" i="7" s="1"/>
  <c r="BC469" i="7"/>
  <c r="BD469" i="7" s="1"/>
  <c r="AY469" i="7"/>
  <c r="AZ469" i="7" s="1"/>
  <c r="AU469" i="7"/>
  <c r="AV469" i="7" s="1"/>
  <c r="AQ469" i="7"/>
  <c r="AR469" i="7" s="1"/>
  <c r="AM469" i="7"/>
  <c r="AN469" i="7" s="1"/>
  <c r="AI469" i="7"/>
  <c r="AJ469" i="7" s="1"/>
  <c r="AE469" i="7"/>
  <c r="AF469" i="7" s="1"/>
  <c r="AA469" i="7"/>
  <c r="AB469" i="7" s="1"/>
  <c r="W469" i="7"/>
  <c r="X469" i="7" s="1"/>
  <c r="BM469" i="7"/>
  <c r="BN469" i="7" s="1"/>
  <c r="BI469" i="7"/>
  <c r="BJ469" i="7" s="1"/>
  <c r="BE469" i="7"/>
  <c r="BF469" i="7" s="1"/>
  <c r="BA469" i="7"/>
  <c r="BB469" i="7" s="1"/>
  <c r="AW469" i="7"/>
  <c r="AX469" i="7" s="1"/>
  <c r="AS469" i="7"/>
  <c r="AT469" i="7" s="1"/>
  <c r="AO469" i="7"/>
  <c r="AP469" i="7" s="1"/>
  <c r="AK469" i="7"/>
  <c r="AL469" i="7" s="1"/>
  <c r="AG469" i="7"/>
  <c r="AH469" i="7" s="1"/>
  <c r="AC469" i="7"/>
  <c r="AD469" i="7" s="1"/>
  <c r="Y469" i="7"/>
  <c r="Z469" i="7" s="1"/>
  <c r="BK476" i="7"/>
  <c r="BL476" i="7" s="1"/>
  <c r="BG476" i="7"/>
  <c r="BH476" i="7" s="1"/>
  <c r="BC476" i="7"/>
  <c r="BD476" i="7" s="1"/>
  <c r="AY476" i="7"/>
  <c r="AZ476" i="7" s="1"/>
  <c r="AU476" i="7"/>
  <c r="AV476" i="7" s="1"/>
  <c r="AQ476" i="7"/>
  <c r="AR476" i="7" s="1"/>
  <c r="AM476" i="7"/>
  <c r="AN476" i="7" s="1"/>
  <c r="AI476" i="7"/>
  <c r="AJ476" i="7" s="1"/>
  <c r="AE476" i="7"/>
  <c r="AF476" i="7" s="1"/>
  <c r="AA476" i="7"/>
  <c r="AB476" i="7" s="1"/>
  <c r="W476" i="7"/>
  <c r="X476" i="7" s="1"/>
  <c r="BM476" i="7"/>
  <c r="BN476" i="7" s="1"/>
  <c r="BI476" i="7"/>
  <c r="BJ476" i="7" s="1"/>
  <c r="BE476" i="7"/>
  <c r="BF476" i="7" s="1"/>
  <c r="BA476" i="7"/>
  <c r="BB476" i="7" s="1"/>
  <c r="AW476" i="7"/>
  <c r="AX476" i="7" s="1"/>
  <c r="AS476" i="7"/>
  <c r="AT476" i="7" s="1"/>
  <c r="AO476" i="7"/>
  <c r="AP476" i="7" s="1"/>
  <c r="AK476" i="7"/>
  <c r="AL476" i="7" s="1"/>
  <c r="AG476" i="7"/>
  <c r="AH476" i="7" s="1"/>
  <c r="AC476" i="7"/>
  <c r="AD476" i="7" s="1"/>
  <c r="Y476" i="7"/>
  <c r="Z476" i="7" s="1"/>
  <c r="BM478" i="7"/>
  <c r="BN478" i="7" s="1"/>
  <c r="BI478" i="7"/>
  <c r="BJ478" i="7" s="1"/>
  <c r="BE478" i="7"/>
  <c r="BF478" i="7" s="1"/>
  <c r="BA478" i="7"/>
  <c r="BB478" i="7" s="1"/>
  <c r="AW478" i="7"/>
  <c r="AX478" i="7" s="1"/>
  <c r="AS478" i="7"/>
  <c r="AT478" i="7" s="1"/>
  <c r="AO478" i="7"/>
  <c r="AP478" i="7" s="1"/>
  <c r="BK478" i="7"/>
  <c r="BL478" i="7" s="1"/>
  <c r="AU478" i="7"/>
  <c r="AV478" i="7" s="1"/>
  <c r="AK478" i="7"/>
  <c r="AL478" i="7" s="1"/>
  <c r="AG478" i="7"/>
  <c r="AH478" i="7" s="1"/>
  <c r="AC478" i="7"/>
  <c r="AD478" i="7" s="1"/>
  <c r="Y478" i="7"/>
  <c r="Z478" i="7" s="1"/>
  <c r="AY478" i="7"/>
  <c r="AZ478" i="7" s="1"/>
  <c r="BC478" i="7"/>
  <c r="BD478" i="7" s="1"/>
  <c r="AM478" i="7"/>
  <c r="AN478" i="7" s="1"/>
  <c r="AI478" i="7"/>
  <c r="AJ478" i="7" s="1"/>
  <c r="AE478" i="7"/>
  <c r="AF478" i="7" s="1"/>
  <c r="AA478" i="7"/>
  <c r="AB478" i="7" s="1"/>
  <c r="W478" i="7"/>
  <c r="X478" i="7" s="1"/>
  <c r="BG478" i="7"/>
  <c r="BH478" i="7" s="1"/>
  <c r="AQ478" i="7"/>
  <c r="AR478" i="7" s="1"/>
  <c r="BK480" i="7"/>
  <c r="BL480" i="7" s="1"/>
  <c r="BG480" i="7"/>
  <c r="BH480" i="7" s="1"/>
  <c r="BC480" i="7"/>
  <c r="BD480" i="7" s="1"/>
  <c r="AY480" i="7"/>
  <c r="AZ480" i="7" s="1"/>
  <c r="AU480" i="7"/>
  <c r="AV480" i="7" s="1"/>
  <c r="AQ480" i="7"/>
  <c r="AR480" i="7" s="1"/>
  <c r="AM480" i="7"/>
  <c r="AN480" i="7" s="1"/>
  <c r="AI480" i="7"/>
  <c r="AJ480" i="7" s="1"/>
  <c r="AE480" i="7"/>
  <c r="AF480" i="7" s="1"/>
  <c r="AA480" i="7"/>
  <c r="AB480" i="7" s="1"/>
  <c r="W480" i="7"/>
  <c r="X480" i="7" s="1"/>
  <c r="BA480" i="7"/>
  <c r="BB480" i="7" s="1"/>
  <c r="AK480" i="7"/>
  <c r="AL480" i="7" s="1"/>
  <c r="BE480" i="7"/>
  <c r="BF480" i="7" s="1"/>
  <c r="AO480" i="7"/>
  <c r="AP480" i="7" s="1"/>
  <c r="Y480" i="7"/>
  <c r="Z480" i="7" s="1"/>
  <c r="BI480" i="7"/>
  <c r="BJ480" i="7" s="1"/>
  <c r="AS480" i="7"/>
  <c r="AT480" i="7" s="1"/>
  <c r="AC480" i="7"/>
  <c r="AD480" i="7" s="1"/>
  <c r="BM480" i="7"/>
  <c r="BN480" i="7" s="1"/>
  <c r="AW480" i="7"/>
  <c r="AX480" i="7" s="1"/>
  <c r="AG480" i="7"/>
  <c r="AH480" i="7" s="1"/>
  <c r="Y263" i="7"/>
  <c r="Z263" i="7" s="1"/>
  <c r="AC263" i="7"/>
  <c r="AD263" i="7" s="1"/>
  <c r="AG263" i="7"/>
  <c r="AH263" i="7" s="1"/>
  <c r="AK263" i="7"/>
  <c r="AL263" i="7" s="1"/>
  <c r="AO263" i="7"/>
  <c r="AP263" i="7" s="1"/>
  <c r="AS263" i="7"/>
  <c r="AT263" i="7" s="1"/>
  <c r="AW263" i="7"/>
  <c r="AX263" i="7" s="1"/>
  <c r="BA263" i="7"/>
  <c r="BB263" i="7" s="1"/>
  <c r="BE263" i="7"/>
  <c r="BF263" i="7" s="1"/>
  <c r="BI263" i="7"/>
  <c r="BJ263" i="7" s="1"/>
  <c r="BM263" i="7"/>
  <c r="BN263" i="7" s="1"/>
  <c r="Y267" i="7"/>
  <c r="Z267" i="7" s="1"/>
  <c r="AC267" i="7"/>
  <c r="AD267" i="7" s="1"/>
  <c r="AG267" i="7"/>
  <c r="AH267" i="7" s="1"/>
  <c r="AK267" i="7"/>
  <c r="AL267" i="7" s="1"/>
  <c r="AO267" i="7"/>
  <c r="AP267" i="7" s="1"/>
  <c r="AS267" i="7"/>
  <c r="AT267" i="7" s="1"/>
  <c r="AW267" i="7"/>
  <c r="AX267" i="7" s="1"/>
  <c r="BA267" i="7"/>
  <c r="BB267" i="7" s="1"/>
  <c r="BE267" i="7"/>
  <c r="BF267" i="7" s="1"/>
  <c r="BI267" i="7"/>
  <c r="BJ267" i="7" s="1"/>
  <c r="BM267" i="7"/>
  <c r="BN267" i="7" s="1"/>
  <c r="Y271" i="7"/>
  <c r="Z271" i="7" s="1"/>
  <c r="AC271" i="7"/>
  <c r="AD271" i="7" s="1"/>
  <c r="AG271" i="7"/>
  <c r="AH271" i="7" s="1"/>
  <c r="AK271" i="7"/>
  <c r="AL271" i="7" s="1"/>
  <c r="AO271" i="7"/>
  <c r="AP271" i="7" s="1"/>
  <c r="AS271" i="7"/>
  <c r="AT271" i="7" s="1"/>
  <c r="AW271" i="7"/>
  <c r="AX271" i="7" s="1"/>
  <c r="BA271" i="7"/>
  <c r="BB271" i="7" s="1"/>
  <c r="BE271" i="7"/>
  <c r="BF271" i="7" s="1"/>
  <c r="BI271" i="7"/>
  <c r="BJ271" i="7" s="1"/>
  <c r="BM271" i="7"/>
  <c r="BN271" i="7" s="1"/>
  <c r="Y275" i="7"/>
  <c r="Z275" i="7" s="1"/>
  <c r="AC275" i="7"/>
  <c r="AD275" i="7" s="1"/>
  <c r="AG275" i="7"/>
  <c r="AH275" i="7" s="1"/>
  <c r="AK275" i="7"/>
  <c r="AL275" i="7" s="1"/>
  <c r="AO275" i="7"/>
  <c r="AP275" i="7" s="1"/>
  <c r="AS275" i="7"/>
  <c r="AT275" i="7" s="1"/>
  <c r="AW275" i="7"/>
  <c r="AX275" i="7" s="1"/>
  <c r="BA275" i="7"/>
  <c r="BB275" i="7" s="1"/>
  <c r="BE275" i="7"/>
  <c r="BF275" i="7" s="1"/>
  <c r="BI275" i="7"/>
  <c r="BJ275" i="7" s="1"/>
  <c r="BM275" i="7"/>
  <c r="BN275" i="7" s="1"/>
  <c r="Y279" i="7"/>
  <c r="Z279" i="7" s="1"/>
  <c r="AC279" i="7"/>
  <c r="AD279" i="7" s="1"/>
  <c r="AG279" i="7"/>
  <c r="AH279" i="7" s="1"/>
  <c r="AK279" i="7"/>
  <c r="AL279" i="7" s="1"/>
  <c r="AO279" i="7"/>
  <c r="AP279" i="7" s="1"/>
  <c r="AS279" i="7"/>
  <c r="AT279" i="7" s="1"/>
  <c r="AW279" i="7"/>
  <c r="AX279" i="7" s="1"/>
  <c r="BA279" i="7"/>
  <c r="BB279" i="7" s="1"/>
  <c r="BE279" i="7"/>
  <c r="BF279" i="7" s="1"/>
  <c r="BI279" i="7"/>
  <c r="BJ279" i="7" s="1"/>
  <c r="BM279" i="7"/>
  <c r="BN279" i="7" s="1"/>
  <c r="Y283" i="7"/>
  <c r="Z283" i="7" s="1"/>
  <c r="AC283" i="7"/>
  <c r="AD283" i="7" s="1"/>
  <c r="AG283" i="7"/>
  <c r="AH283" i="7" s="1"/>
  <c r="AK283" i="7"/>
  <c r="AL283" i="7" s="1"/>
  <c r="AO283" i="7"/>
  <c r="AP283" i="7" s="1"/>
  <c r="AS283" i="7"/>
  <c r="AT283" i="7" s="1"/>
  <c r="AW283" i="7"/>
  <c r="AX283" i="7" s="1"/>
  <c r="BA283" i="7"/>
  <c r="BB283" i="7" s="1"/>
  <c r="BE283" i="7"/>
  <c r="BF283" i="7" s="1"/>
  <c r="BI283" i="7"/>
  <c r="BJ283" i="7" s="1"/>
  <c r="BM283" i="7"/>
  <c r="BN283" i="7" s="1"/>
  <c r="Y287" i="7"/>
  <c r="Z287" i="7" s="1"/>
  <c r="AC287" i="7"/>
  <c r="AD287" i="7" s="1"/>
  <c r="AG287" i="7"/>
  <c r="AH287" i="7" s="1"/>
  <c r="AK287" i="7"/>
  <c r="AL287" i="7" s="1"/>
  <c r="AO287" i="7"/>
  <c r="AP287" i="7" s="1"/>
  <c r="AS287" i="7"/>
  <c r="AT287" i="7" s="1"/>
  <c r="AW287" i="7"/>
  <c r="AX287" i="7" s="1"/>
  <c r="BA287" i="7"/>
  <c r="BB287" i="7" s="1"/>
  <c r="BE287" i="7"/>
  <c r="BF287" i="7" s="1"/>
  <c r="BI287" i="7"/>
  <c r="BJ287" i="7" s="1"/>
  <c r="BM287" i="7"/>
  <c r="BN287" i="7" s="1"/>
  <c r="Y291" i="7"/>
  <c r="Z291" i="7" s="1"/>
  <c r="AC291" i="7"/>
  <c r="AD291" i="7" s="1"/>
  <c r="AG291" i="7"/>
  <c r="AH291" i="7" s="1"/>
  <c r="AK291" i="7"/>
  <c r="AL291" i="7" s="1"/>
  <c r="AO291" i="7"/>
  <c r="AP291" i="7" s="1"/>
  <c r="AS291" i="7"/>
  <c r="AT291" i="7" s="1"/>
  <c r="AW291" i="7"/>
  <c r="AX291" i="7" s="1"/>
  <c r="BA291" i="7"/>
  <c r="BB291" i="7" s="1"/>
  <c r="BE291" i="7"/>
  <c r="BF291" i="7" s="1"/>
  <c r="BI291" i="7"/>
  <c r="BJ291" i="7" s="1"/>
  <c r="BM291" i="7"/>
  <c r="BN291" i="7" s="1"/>
  <c r="Y295" i="7"/>
  <c r="Z295" i="7" s="1"/>
  <c r="AC295" i="7"/>
  <c r="AD295" i="7" s="1"/>
  <c r="AG295" i="7"/>
  <c r="AH295" i="7" s="1"/>
  <c r="AK295" i="7"/>
  <c r="AL295" i="7" s="1"/>
  <c r="AO295" i="7"/>
  <c r="AP295" i="7" s="1"/>
  <c r="AS295" i="7"/>
  <c r="AT295" i="7" s="1"/>
  <c r="AW295" i="7"/>
  <c r="AX295" i="7" s="1"/>
  <c r="BA295" i="7"/>
  <c r="BB295" i="7" s="1"/>
  <c r="BE295" i="7"/>
  <c r="BF295" i="7" s="1"/>
  <c r="BI295" i="7"/>
  <c r="BJ295" i="7" s="1"/>
  <c r="BM295" i="7"/>
  <c r="BN295" i="7" s="1"/>
  <c r="Y299" i="7"/>
  <c r="Z299" i="7" s="1"/>
  <c r="AC299" i="7"/>
  <c r="AD299" i="7" s="1"/>
  <c r="AG299" i="7"/>
  <c r="AH299" i="7" s="1"/>
  <c r="AK299" i="7"/>
  <c r="AL299" i="7" s="1"/>
  <c r="AO299" i="7"/>
  <c r="AP299" i="7" s="1"/>
  <c r="AS299" i="7"/>
  <c r="AT299" i="7" s="1"/>
  <c r="AW299" i="7"/>
  <c r="AX299" i="7" s="1"/>
  <c r="BA299" i="7"/>
  <c r="BB299" i="7" s="1"/>
  <c r="BE299" i="7"/>
  <c r="BF299" i="7" s="1"/>
  <c r="BI299" i="7"/>
  <c r="BJ299" i="7" s="1"/>
  <c r="BM299" i="7"/>
  <c r="BN299" i="7" s="1"/>
  <c r="Y303" i="7"/>
  <c r="Z303" i="7" s="1"/>
  <c r="AC303" i="7"/>
  <c r="AD303" i="7" s="1"/>
  <c r="AG303" i="7"/>
  <c r="AH303" i="7" s="1"/>
  <c r="AK303" i="7"/>
  <c r="AL303" i="7" s="1"/>
  <c r="AO303" i="7"/>
  <c r="AP303" i="7" s="1"/>
  <c r="AS303" i="7"/>
  <c r="AT303" i="7" s="1"/>
  <c r="AW303" i="7"/>
  <c r="AX303" i="7" s="1"/>
  <c r="BA303" i="7"/>
  <c r="BB303" i="7" s="1"/>
  <c r="BE303" i="7"/>
  <c r="BF303" i="7" s="1"/>
  <c r="BI303" i="7"/>
  <c r="BJ303" i="7" s="1"/>
  <c r="BM303" i="7"/>
  <c r="BN303" i="7" s="1"/>
  <c r="Y307" i="7"/>
  <c r="Z307" i="7" s="1"/>
  <c r="AC307" i="7"/>
  <c r="AD307" i="7" s="1"/>
  <c r="AG307" i="7"/>
  <c r="AH307" i="7" s="1"/>
  <c r="AK307" i="7"/>
  <c r="AL307" i="7" s="1"/>
  <c r="AO307" i="7"/>
  <c r="AP307" i="7" s="1"/>
  <c r="AS307" i="7"/>
  <c r="AT307" i="7" s="1"/>
  <c r="AW307" i="7"/>
  <c r="AX307" i="7" s="1"/>
  <c r="BA307" i="7"/>
  <c r="BB307" i="7" s="1"/>
  <c r="BE307" i="7"/>
  <c r="BF307" i="7" s="1"/>
  <c r="BI307" i="7"/>
  <c r="BJ307" i="7" s="1"/>
  <c r="BM307" i="7"/>
  <c r="BN307" i="7" s="1"/>
  <c r="Y311" i="7"/>
  <c r="Z311" i="7" s="1"/>
  <c r="AC311" i="7"/>
  <c r="AD311" i="7" s="1"/>
  <c r="AG311" i="7"/>
  <c r="AH311" i="7" s="1"/>
  <c r="AK311" i="7"/>
  <c r="AL311" i="7" s="1"/>
  <c r="AO311" i="7"/>
  <c r="AP311" i="7" s="1"/>
  <c r="AS311" i="7"/>
  <c r="AT311" i="7" s="1"/>
  <c r="AW311" i="7"/>
  <c r="AX311" i="7" s="1"/>
  <c r="BA311" i="7"/>
  <c r="BB311" i="7" s="1"/>
  <c r="BE311" i="7"/>
  <c r="BF311" i="7" s="1"/>
  <c r="BI311" i="7"/>
  <c r="BJ311" i="7" s="1"/>
  <c r="BM311" i="7"/>
  <c r="BN311" i="7" s="1"/>
  <c r="Y315" i="7"/>
  <c r="Z315" i="7" s="1"/>
  <c r="AC315" i="7"/>
  <c r="AD315" i="7" s="1"/>
  <c r="AG315" i="7"/>
  <c r="AH315" i="7" s="1"/>
  <c r="AK315" i="7"/>
  <c r="AL315" i="7" s="1"/>
  <c r="AO315" i="7"/>
  <c r="AP315" i="7" s="1"/>
  <c r="AS315" i="7"/>
  <c r="AT315" i="7" s="1"/>
  <c r="AW315" i="7"/>
  <c r="AX315" i="7" s="1"/>
  <c r="BA315" i="7"/>
  <c r="BB315" i="7" s="1"/>
  <c r="BE315" i="7"/>
  <c r="BF315" i="7" s="1"/>
  <c r="BI315" i="7"/>
  <c r="BJ315" i="7" s="1"/>
  <c r="BM315" i="7"/>
  <c r="BN315" i="7" s="1"/>
  <c r="Y319" i="7"/>
  <c r="Z319" i="7" s="1"/>
  <c r="AC319" i="7"/>
  <c r="AD319" i="7" s="1"/>
  <c r="AG319" i="7"/>
  <c r="AH319" i="7" s="1"/>
  <c r="AK319" i="7"/>
  <c r="AL319" i="7" s="1"/>
  <c r="AO319" i="7"/>
  <c r="AP319" i="7" s="1"/>
  <c r="AS319" i="7"/>
  <c r="AT319" i="7" s="1"/>
  <c r="AW319" i="7"/>
  <c r="AX319" i="7" s="1"/>
  <c r="BA319" i="7"/>
  <c r="BB319" i="7" s="1"/>
  <c r="BE319" i="7"/>
  <c r="BF319" i="7" s="1"/>
  <c r="BI319" i="7"/>
  <c r="BJ319" i="7" s="1"/>
  <c r="BM319" i="7"/>
  <c r="BN319" i="7" s="1"/>
  <c r="Y323" i="7"/>
  <c r="Z323" i="7" s="1"/>
  <c r="AC323" i="7"/>
  <c r="AD323" i="7" s="1"/>
  <c r="AG323" i="7"/>
  <c r="AH323" i="7" s="1"/>
  <c r="AK323" i="7"/>
  <c r="AL323" i="7" s="1"/>
  <c r="AO323" i="7"/>
  <c r="AP323" i="7" s="1"/>
  <c r="AS323" i="7"/>
  <c r="AT323" i="7" s="1"/>
  <c r="AW323" i="7"/>
  <c r="AX323" i="7" s="1"/>
  <c r="BA323" i="7"/>
  <c r="BB323" i="7" s="1"/>
  <c r="BE323" i="7"/>
  <c r="BF323" i="7" s="1"/>
  <c r="BI323" i="7"/>
  <c r="BJ323" i="7" s="1"/>
  <c r="BM323" i="7"/>
  <c r="BN323" i="7" s="1"/>
  <c r="Y327" i="7"/>
  <c r="Z327" i="7" s="1"/>
  <c r="AC327" i="7"/>
  <c r="AD327" i="7" s="1"/>
  <c r="AG327" i="7"/>
  <c r="AH327" i="7" s="1"/>
  <c r="AK327" i="7"/>
  <c r="AL327" i="7" s="1"/>
  <c r="AO327" i="7"/>
  <c r="AP327" i="7" s="1"/>
  <c r="AS327" i="7"/>
  <c r="AT327" i="7" s="1"/>
  <c r="AW327" i="7"/>
  <c r="AX327" i="7" s="1"/>
  <c r="BA327" i="7"/>
  <c r="BB327" i="7" s="1"/>
  <c r="BE327" i="7"/>
  <c r="BF327" i="7" s="1"/>
  <c r="BI327" i="7"/>
  <c r="BJ327" i="7" s="1"/>
  <c r="BM327" i="7"/>
  <c r="BN327" i="7" s="1"/>
  <c r="Y331" i="7"/>
  <c r="Z331" i="7" s="1"/>
  <c r="AC331" i="7"/>
  <c r="AD331" i="7" s="1"/>
  <c r="AG331" i="7"/>
  <c r="AH331" i="7" s="1"/>
  <c r="AK331" i="7"/>
  <c r="AL331" i="7" s="1"/>
  <c r="AO331" i="7"/>
  <c r="AP331" i="7" s="1"/>
  <c r="AS331" i="7"/>
  <c r="AT331" i="7" s="1"/>
  <c r="AW331" i="7"/>
  <c r="AX331" i="7" s="1"/>
  <c r="BA331" i="7"/>
  <c r="BB331" i="7" s="1"/>
  <c r="BE331" i="7"/>
  <c r="BF331" i="7" s="1"/>
  <c r="BI331" i="7"/>
  <c r="BJ331" i="7" s="1"/>
  <c r="BM331" i="7"/>
  <c r="BN331" i="7" s="1"/>
  <c r="Y335" i="7"/>
  <c r="Z335" i="7" s="1"/>
  <c r="AC335" i="7"/>
  <c r="AD335" i="7" s="1"/>
  <c r="AG335" i="7"/>
  <c r="AH335" i="7" s="1"/>
  <c r="AK335" i="7"/>
  <c r="AL335" i="7" s="1"/>
  <c r="AO335" i="7"/>
  <c r="AP335" i="7" s="1"/>
  <c r="AS335" i="7"/>
  <c r="AT335" i="7" s="1"/>
  <c r="AW335" i="7"/>
  <c r="AX335" i="7" s="1"/>
  <c r="BA335" i="7"/>
  <c r="BB335" i="7" s="1"/>
  <c r="BE335" i="7"/>
  <c r="BF335" i="7" s="1"/>
  <c r="BI335" i="7"/>
  <c r="BJ335" i="7" s="1"/>
  <c r="BM335" i="7"/>
  <c r="BN335" i="7" s="1"/>
  <c r="Y339" i="7"/>
  <c r="Z339" i="7" s="1"/>
  <c r="AC339" i="7"/>
  <c r="AD339" i="7" s="1"/>
  <c r="AG339" i="7"/>
  <c r="AH339" i="7" s="1"/>
  <c r="AK339" i="7"/>
  <c r="AL339" i="7" s="1"/>
  <c r="AO339" i="7"/>
  <c r="AP339" i="7" s="1"/>
  <c r="AS339" i="7"/>
  <c r="AT339" i="7" s="1"/>
  <c r="AW339" i="7"/>
  <c r="AX339" i="7" s="1"/>
  <c r="BA339" i="7"/>
  <c r="BB339" i="7" s="1"/>
  <c r="BE339" i="7"/>
  <c r="BF339" i="7" s="1"/>
  <c r="BI339" i="7"/>
  <c r="BJ339" i="7" s="1"/>
  <c r="BM339" i="7"/>
  <c r="BN339" i="7" s="1"/>
  <c r="Y343" i="7"/>
  <c r="Z343" i="7" s="1"/>
  <c r="AC343" i="7"/>
  <c r="AD343" i="7" s="1"/>
  <c r="AG343" i="7"/>
  <c r="AH343" i="7" s="1"/>
  <c r="AK343" i="7"/>
  <c r="AL343" i="7" s="1"/>
  <c r="AO343" i="7"/>
  <c r="AP343" i="7" s="1"/>
  <c r="AS343" i="7"/>
  <c r="AT343" i="7" s="1"/>
  <c r="AW343" i="7"/>
  <c r="AX343" i="7" s="1"/>
  <c r="BA343" i="7"/>
  <c r="BB343" i="7" s="1"/>
  <c r="BE343" i="7"/>
  <c r="BF343" i="7" s="1"/>
  <c r="BI343" i="7"/>
  <c r="BJ343" i="7" s="1"/>
  <c r="BM343" i="7"/>
  <c r="BN343" i="7" s="1"/>
  <c r="Y347" i="7"/>
  <c r="Z347" i="7" s="1"/>
  <c r="AC347" i="7"/>
  <c r="AD347" i="7" s="1"/>
  <c r="AG347" i="7"/>
  <c r="AH347" i="7" s="1"/>
  <c r="AK347" i="7"/>
  <c r="AL347" i="7" s="1"/>
  <c r="AO347" i="7"/>
  <c r="AP347" i="7" s="1"/>
  <c r="AS347" i="7"/>
  <c r="AT347" i="7" s="1"/>
  <c r="AW347" i="7"/>
  <c r="AX347" i="7" s="1"/>
  <c r="BA347" i="7"/>
  <c r="BB347" i="7" s="1"/>
  <c r="BE347" i="7"/>
  <c r="BF347" i="7" s="1"/>
  <c r="BI347" i="7"/>
  <c r="BJ347" i="7" s="1"/>
  <c r="BM347" i="7"/>
  <c r="BN347" i="7" s="1"/>
  <c r="Y351" i="7"/>
  <c r="Z351" i="7" s="1"/>
  <c r="AC351" i="7"/>
  <c r="AD351" i="7" s="1"/>
  <c r="AG351" i="7"/>
  <c r="AH351" i="7" s="1"/>
  <c r="AK351" i="7"/>
  <c r="AL351" i="7" s="1"/>
  <c r="AO351" i="7"/>
  <c r="AP351" i="7" s="1"/>
  <c r="AS351" i="7"/>
  <c r="AT351" i="7" s="1"/>
  <c r="AW351" i="7"/>
  <c r="AX351" i="7" s="1"/>
  <c r="BA351" i="7"/>
  <c r="BB351" i="7" s="1"/>
  <c r="BE351" i="7"/>
  <c r="BF351" i="7" s="1"/>
  <c r="BI351" i="7"/>
  <c r="BJ351" i="7" s="1"/>
  <c r="BM351" i="7"/>
  <c r="BN351" i="7" s="1"/>
  <c r="Y355" i="7"/>
  <c r="Z355" i="7" s="1"/>
  <c r="AC355" i="7"/>
  <c r="AD355" i="7" s="1"/>
  <c r="AG355" i="7"/>
  <c r="AH355" i="7" s="1"/>
  <c r="AK355" i="7"/>
  <c r="AL355" i="7" s="1"/>
  <c r="AO355" i="7"/>
  <c r="AP355" i="7" s="1"/>
  <c r="AS355" i="7"/>
  <c r="AT355" i="7" s="1"/>
  <c r="AW355" i="7"/>
  <c r="AX355" i="7" s="1"/>
  <c r="BA355" i="7"/>
  <c r="BB355" i="7" s="1"/>
  <c r="BE355" i="7"/>
  <c r="BF355" i="7" s="1"/>
  <c r="BI355" i="7"/>
  <c r="BJ355" i="7" s="1"/>
  <c r="BM355" i="7"/>
  <c r="BN355" i="7" s="1"/>
  <c r="Y359" i="7"/>
  <c r="Z359" i="7" s="1"/>
  <c r="AC359" i="7"/>
  <c r="AD359" i="7" s="1"/>
  <c r="AG359" i="7"/>
  <c r="AH359" i="7" s="1"/>
  <c r="AK359" i="7"/>
  <c r="AL359" i="7" s="1"/>
  <c r="AO359" i="7"/>
  <c r="AP359" i="7" s="1"/>
  <c r="AS359" i="7"/>
  <c r="AT359" i="7" s="1"/>
  <c r="AW359" i="7"/>
  <c r="AX359" i="7" s="1"/>
  <c r="BA359" i="7"/>
  <c r="BB359" i="7" s="1"/>
  <c r="BE359" i="7"/>
  <c r="BF359" i="7" s="1"/>
  <c r="BI359" i="7"/>
  <c r="BJ359" i="7" s="1"/>
  <c r="BM359" i="7"/>
  <c r="BN359" i="7" s="1"/>
  <c r="AC362" i="7"/>
  <c r="AD362" i="7" s="1"/>
  <c r="AI362" i="7"/>
  <c r="AJ362" i="7" s="1"/>
  <c r="AS362" i="7"/>
  <c r="AT362" i="7" s="1"/>
  <c r="AY362" i="7"/>
  <c r="AZ362" i="7" s="1"/>
  <c r="BI362" i="7"/>
  <c r="BJ362" i="7" s="1"/>
  <c r="BM370" i="7"/>
  <c r="BN370" i="7" s="1"/>
  <c r="BI370" i="7"/>
  <c r="BJ370" i="7" s="1"/>
  <c r="BE370" i="7"/>
  <c r="BF370" i="7" s="1"/>
  <c r="BA370" i="7"/>
  <c r="BB370" i="7" s="1"/>
  <c r="AW370" i="7"/>
  <c r="AX370" i="7" s="1"/>
  <c r="AS370" i="7"/>
  <c r="AT370" i="7" s="1"/>
  <c r="AO370" i="7"/>
  <c r="AP370" i="7" s="1"/>
  <c r="AK370" i="7"/>
  <c r="AL370" i="7" s="1"/>
  <c r="AG370" i="7"/>
  <c r="AH370" i="7" s="1"/>
  <c r="AC370" i="7"/>
  <c r="AD370" i="7" s="1"/>
  <c r="Y370" i="7"/>
  <c r="Z370" i="7" s="1"/>
  <c r="BK370" i="7"/>
  <c r="BL370" i="7" s="1"/>
  <c r="BG370" i="7"/>
  <c r="BH370" i="7" s="1"/>
  <c r="BC370" i="7"/>
  <c r="BD370" i="7" s="1"/>
  <c r="AY370" i="7"/>
  <c r="AZ370" i="7" s="1"/>
  <c r="AU370" i="7"/>
  <c r="AV370" i="7" s="1"/>
  <c r="AQ370" i="7"/>
  <c r="AR370" i="7" s="1"/>
  <c r="AM370" i="7"/>
  <c r="AN370" i="7" s="1"/>
  <c r="AI370" i="7"/>
  <c r="AJ370" i="7" s="1"/>
  <c r="AE370" i="7"/>
  <c r="AF370" i="7" s="1"/>
  <c r="AA370" i="7"/>
  <c r="AB370" i="7" s="1"/>
  <c r="W370" i="7"/>
  <c r="X370" i="7" s="1"/>
  <c r="BM373" i="7"/>
  <c r="BN373" i="7" s="1"/>
  <c r="BI373" i="7"/>
  <c r="BJ373" i="7" s="1"/>
  <c r="BE373" i="7"/>
  <c r="BF373" i="7" s="1"/>
  <c r="BA373" i="7"/>
  <c r="BB373" i="7" s="1"/>
  <c r="AW373" i="7"/>
  <c r="AX373" i="7" s="1"/>
  <c r="AS373" i="7"/>
  <c r="AT373" i="7" s="1"/>
  <c r="AO373" i="7"/>
  <c r="AP373" i="7" s="1"/>
  <c r="AK373" i="7"/>
  <c r="AL373" i="7" s="1"/>
  <c r="AG373" i="7"/>
  <c r="AH373" i="7" s="1"/>
  <c r="AC373" i="7"/>
  <c r="AD373" i="7" s="1"/>
  <c r="Y373" i="7"/>
  <c r="Z373" i="7" s="1"/>
  <c r="AE373" i="7"/>
  <c r="AF373" i="7" s="1"/>
  <c r="AU373" i="7"/>
  <c r="AV373" i="7" s="1"/>
  <c r="BK373" i="7"/>
  <c r="BL373" i="7" s="1"/>
  <c r="AK375" i="7"/>
  <c r="AL375" i="7" s="1"/>
  <c r="BA375" i="7"/>
  <c r="BB375" i="7" s="1"/>
  <c r="BK376" i="7"/>
  <c r="BL376" i="7" s="1"/>
  <c r="BG376" i="7"/>
  <c r="BH376" i="7" s="1"/>
  <c r="BC376" i="7"/>
  <c r="BD376" i="7" s="1"/>
  <c r="AY376" i="7"/>
  <c r="AZ376" i="7" s="1"/>
  <c r="AU376" i="7"/>
  <c r="AV376" i="7" s="1"/>
  <c r="AQ376" i="7"/>
  <c r="AR376" i="7" s="1"/>
  <c r="AM376" i="7"/>
  <c r="AN376" i="7" s="1"/>
  <c r="AI376" i="7"/>
  <c r="AJ376" i="7" s="1"/>
  <c r="AE376" i="7"/>
  <c r="AF376" i="7" s="1"/>
  <c r="AA376" i="7"/>
  <c r="AB376" i="7" s="1"/>
  <c r="W376" i="7"/>
  <c r="X376" i="7" s="1"/>
  <c r="BM376" i="7"/>
  <c r="BN376" i="7" s="1"/>
  <c r="BI376" i="7"/>
  <c r="BJ376" i="7" s="1"/>
  <c r="BE376" i="7"/>
  <c r="BF376" i="7" s="1"/>
  <c r="BA376" i="7"/>
  <c r="BB376" i="7" s="1"/>
  <c r="AW376" i="7"/>
  <c r="AX376" i="7" s="1"/>
  <c r="AS376" i="7"/>
  <c r="AT376" i="7" s="1"/>
  <c r="AO376" i="7"/>
  <c r="AP376" i="7" s="1"/>
  <c r="AK376" i="7"/>
  <c r="AL376" i="7" s="1"/>
  <c r="AG376" i="7"/>
  <c r="AH376" i="7" s="1"/>
  <c r="AC376" i="7"/>
  <c r="AD376" i="7" s="1"/>
  <c r="Y376" i="7"/>
  <c r="Z376" i="7" s="1"/>
  <c r="AA377" i="7"/>
  <c r="AB377" i="7" s="1"/>
  <c r="AQ377" i="7"/>
  <c r="AR377" i="7" s="1"/>
  <c r="BK384" i="7"/>
  <c r="BL384" i="7" s="1"/>
  <c r="BG384" i="7"/>
  <c r="BH384" i="7" s="1"/>
  <c r="BC384" i="7"/>
  <c r="BD384" i="7" s="1"/>
  <c r="AY384" i="7"/>
  <c r="AZ384" i="7" s="1"/>
  <c r="AU384" i="7"/>
  <c r="AV384" i="7" s="1"/>
  <c r="AQ384" i="7"/>
  <c r="AR384" i="7" s="1"/>
  <c r="AM384" i="7"/>
  <c r="AN384" i="7" s="1"/>
  <c r="AI384" i="7"/>
  <c r="AJ384" i="7" s="1"/>
  <c r="AE384" i="7"/>
  <c r="AF384" i="7" s="1"/>
  <c r="AA384" i="7"/>
  <c r="AB384" i="7" s="1"/>
  <c r="W384" i="7"/>
  <c r="X384" i="7" s="1"/>
  <c r="BM384" i="7"/>
  <c r="BN384" i="7" s="1"/>
  <c r="BI384" i="7"/>
  <c r="BJ384" i="7" s="1"/>
  <c r="BE384" i="7"/>
  <c r="BF384" i="7" s="1"/>
  <c r="BA384" i="7"/>
  <c r="BB384" i="7" s="1"/>
  <c r="AW384" i="7"/>
  <c r="AX384" i="7" s="1"/>
  <c r="AS384" i="7"/>
  <c r="AT384" i="7" s="1"/>
  <c r="AO384" i="7"/>
  <c r="AP384" i="7" s="1"/>
  <c r="AK384" i="7"/>
  <c r="AL384" i="7" s="1"/>
  <c r="AG384" i="7"/>
  <c r="AH384" i="7" s="1"/>
  <c r="AC384" i="7"/>
  <c r="AD384" i="7" s="1"/>
  <c r="Y384" i="7"/>
  <c r="Z384" i="7" s="1"/>
  <c r="BM386" i="7"/>
  <c r="BN386" i="7" s="1"/>
  <c r="BI386" i="7"/>
  <c r="BJ386" i="7" s="1"/>
  <c r="BE386" i="7"/>
  <c r="BF386" i="7" s="1"/>
  <c r="BA386" i="7"/>
  <c r="BB386" i="7" s="1"/>
  <c r="AW386" i="7"/>
  <c r="AX386" i="7" s="1"/>
  <c r="AS386" i="7"/>
  <c r="AT386" i="7" s="1"/>
  <c r="AO386" i="7"/>
  <c r="AP386" i="7" s="1"/>
  <c r="AK386" i="7"/>
  <c r="AL386" i="7" s="1"/>
  <c r="AG386" i="7"/>
  <c r="AH386" i="7" s="1"/>
  <c r="AC386" i="7"/>
  <c r="AD386" i="7" s="1"/>
  <c r="Y386" i="7"/>
  <c r="Z386" i="7" s="1"/>
  <c r="BK386" i="7"/>
  <c r="BL386" i="7" s="1"/>
  <c r="BG386" i="7"/>
  <c r="BH386" i="7" s="1"/>
  <c r="BC386" i="7"/>
  <c r="BD386" i="7" s="1"/>
  <c r="AY386" i="7"/>
  <c r="AZ386" i="7" s="1"/>
  <c r="AU386" i="7"/>
  <c r="AV386" i="7" s="1"/>
  <c r="AQ386" i="7"/>
  <c r="AR386" i="7" s="1"/>
  <c r="AM386" i="7"/>
  <c r="AN386" i="7" s="1"/>
  <c r="AI386" i="7"/>
  <c r="AJ386" i="7" s="1"/>
  <c r="AE386" i="7"/>
  <c r="AF386" i="7" s="1"/>
  <c r="AA386" i="7"/>
  <c r="AB386" i="7" s="1"/>
  <c r="W386" i="7"/>
  <c r="X386" i="7" s="1"/>
  <c r="BK393" i="7"/>
  <c r="BL393" i="7" s="1"/>
  <c r="BG393" i="7"/>
  <c r="BH393" i="7" s="1"/>
  <c r="BC393" i="7"/>
  <c r="BD393" i="7" s="1"/>
  <c r="AY393" i="7"/>
  <c r="AZ393" i="7" s="1"/>
  <c r="AU393" i="7"/>
  <c r="AV393" i="7" s="1"/>
  <c r="AQ393" i="7"/>
  <c r="AR393" i="7" s="1"/>
  <c r="AM393" i="7"/>
  <c r="AN393" i="7" s="1"/>
  <c r="AI393" i="7"/>
  <c r="AJ393" i="7" s="1"/>
  <c r="AE393" i="7"/>
  <c r="AF393" i="7" s="1"/>
  <c r="AA393" i="7"/>
  <c r="AB393" i="7" s="1"/>
  <c r="W393" i="7"/>
  <c r="BM393" i="7"/>
  <c r="BN393" i="7" s="1"/>
  <c r="BI393" i="7"/>
  <c r="BJ393" i="7" s="1"/>
  <c r="BE393" i="7"/>
  <c r="BF393" i="7" s="1"/>
  <c r="BA393" i="7"/>
  <c r="BB393" i="7" s="1"/>
  <c r="AW393" i="7"/>
  <c r="AX393" i="7" s="1"/>
  <c r="AS393" i="7"/>
  <c r="AT393" i="7" s="1"/>
  <c r="AO393" i="7"/>
  <c r="AP393" i="7" s="1"/>
  <c r="AK393" i="7"/>
  <c r="AL393" i="7" s="1"/>
  <c r="AG393" i="7"/>
  <c r="AH393" i="7" s="1"/>
  <c r="AC393" i="7"/>
  <c r="AD393" i="7" s="1"/>
  <c r="Y393" i="7"/>
  <c r="Z393" i="7" s="1"/>
  <c r="BK400" i="7"/>
  <c r="BL400" i="7" s="1"/>
  <c r="BG400" i="7"/>
  <c r="BH400" i="7" s="1"/>
  <c r="BC400" i="7"/>
  <c r="BD400" i="7" s="1"/>
  <c r="AY400" i="7"/>
  <c r="AZ400" i="7" s="1"/>
  <c r="AU400" i="7"/>
  <c r="AV400" i="7" s="1"/>
  <c r="AQ400" i="7"/>
  <c r="AR400" i="7" s="1"/>
  <c r="AM400" i="7"/>
  <c r="AN400" i="7" s="1"/>
  <c r="AI400" i="7"/>
  <c r="AJ400" i="7" s="1"/>
  <c r="AE400" i="7"/>
  <c r="AF400" i="7" s="1"/>
  <c r="AA400" i="7"/>
  <c r="AB400" i="7" s="1"/>
  <c r="W400" i="7"/>
  <c r="X400" i="7" s="1"/>
  <c r="BM400" i="7"/>
  <c r="BN400" i="7" s="1"/>
  <c r="BI400" i="7"/>
  <c r="BJ400" i="7" s="1"/>
  <c r="BE400" i="7"/>
  <c r="BF400" i="7" s="1"/>
  <c r="BA400" i="7"/>
  <c r="BB400" i="7" s="1"/>
  <c r="AW400" i="7"/>
  <c r="AX400" i="7" s="1"/>
  <c r="AS400" i="7"/>
  <c r="AT400" i="7" s="1"/>
  <c r="AO400" i="7"/>
  <c r="AP400" i="7" s="1"/>
  <c r="AK400" i="7"/>
  <c r="AL400" i="7" s="1"/>
  <c r="AG400" i="7"/>
  <c r="AH400" i="7" s="1"/>
  <c r="AC400" i="7"/>
  <c r="AD400" i="7" s="1"/>
  <c r="Y400" i="7"/>
  <c r="Z400" i="7" s="1"/>
  <c r="BM402" i="7"/>
  <c r="BN402" i="7" s="1"/>
  <c r="BI402" i="7"/>
  <c r="BJ402" i="7" s="1"/>
  <c r="BE402" i="7"/>
  <c r="BF402" i="7" s="1"/>
  <c r="BA402" i="7"/>
  <c r="BB402" i="7" s="1"/>
  <c r="AW402" i="7"/>
  <c r="AX402" i="7" s="1"/>
  <c r="AS402" i="7"/>
  <c r="AT402" i="7" s="1"/>
  <c r="AO402" i="7"/>
  <c r="AP402" i="7" s="1"/>
  <c r="AK402" i="7"/>
  <c r="AL402" i="7" s="1"/>
  <c r="AG402" i="7"/>
  <c r="AH402" i="7" s="1"/>
  <c r="AC402" i="7"/>
  <c r="AD402" i="7" s="1"/>
  <c r="Y402" i="7"/>
  <c r="Z402" i="7" s="1"/>
  <c r="BK402" i="7"/>
  <c r="BL402" i="7" s="1"/>
  <c r="BG402" i="7"/>
  <c r="BH402" i="7" s="1"/>
  <c r="BC402" i="7"/>
  <c r="BD402" i="7" s="1"/>
  <c r="AY402" i="7"/>
  <c r="AZ402" i="7" s="1"/>
  <c r="AU402" i="7"/>
  <c r="AV402" i="7" s="1"/>
  <c r="AQ402" i="7"/>
  <c r="AR402" i="7" s="1"/>
  <c r="AM402" i="7"/>
  <c r="AN402" i="7" s="1"/>
  <c r="AI402" i="7"/>
  <c r="AJ402" i="7" s="1"/>
  <c r="AE402" i="7"/>
  <c r="AF402" i="7" s="1"/>
  <c r="AA402" i="7"/>
  <c r="AB402" i="7" s="1"/>
  <c r="W402" i="7"/>
  <c r="X402" i="7" s="1"/>
  <c r="BK409" i="7"/>
  <c r="BL409" i="7" s="1"/>
  <c r="BG409" i="7"/>
  <c r="BH409" i="7" s="1"/>
  <c r="BC409" i="7"/>
  <c r="BD409" i="7" s="1"/>
  <c r="AY409" i="7"/>
  <c r="AZ409" i="7" s="1"/>
  <c r="AU409" i="7"/>
  <c r="AV409" i="7" s="1"/>
  <c r="AQ409" i="7"/>
  <c r="AR409" i="7" s="1"/>
  <c r="AM409" i="7"/>
  <c r="AN409" i="7" s="1"/>
  <c r="AI409" i="7"/>
  <c r="AJ409" i="7" s="1"/>
  <c r="AE409" i="7"/>
  <c r="AF409" i="7" s="1"/>
  <c r="AA409" i="7"/>
  <c r="AB409" i="7" s="1"/>
  <c r="W409" i="7"/>
  <c r="X409" i="7" s="1"/>
  <c r="BM409" i="7"/>
  <c r="BN409" i="7" s="1"/>
  <c r="BI409" i="7"/>
  <c r="BJ409" i="7" s="1"/>
  <c r="BE409" i="7"/>
  <c r="BF409" i="7" s="1"/>
  <c r="BA409" i="7"/>
  <c r="BB409" i="7" s="1"/>
  <c r="AW409" i="7"/>
  <c r="AX409" i="7" s="1"/>
  <c r="AS409" i="7"/>
  <c r="AT409" i="7" s="1"/>
  <c r="AO409" i="7"/>
  <c r="AP409" i="7" s="1"/>
  <c r="AK409" i="7"/>
  <c r="AL409" i="7" s="1"/>
  <c r="AG409" i="7"/>
  <c r="AH409" i="7" s="1"/>
  <c r="AC409" i="7"/>
  <c r="AD409" i="7" s="1"/>
  <c r="Y409" i="7"/>
  <c r="Z409" i="7" s="1"/>
  <c r="BK416" i="7"/>
  <c r="BL416" i="7" s="1"/>
  <c r="BG416" i="7"/>
  <c r="BH416" i="7" s="1"/>
  <c r="BC416" i="7"/>
  <c r="BD416" i="7" s="1"/>
  <c r="AY416" i="7"/>
  <c r="AZ416" i="7" s="1"/>
  <c r="AU416" i="7"/>
  <c r="AV416" i="7" s="1"/>
  <c r="AQ416" i="7"/>
  <c r="AR416" i="7" s="1"/>
  <c r="AM416" i="7"/>
  <c r="AN416" i="7" s="1"/>
  <c r="AI416" i="7"/>
  <c r="AJ416" i="7" s="1"/>
  <c r="AE416" i="7"/>
  <c r="AF416" i="7" s="1"/>
  <c r="AA416" i="7"/>
  <c r="AB416" i="7" s="1"/>
  <c r="W416" i="7"/>
  <c r="X416" i="7" s="1"/>
  <c r="BM416" i="7"/>
  <c r="BN416" i="7" s="1"/>
  <c r="BI416" i="7"/>
  <c r="BJ416" i="7" s="1"/>
  <c r="BE416" i="7"/>
  <c r="BF416" i="7" s="1"/>
  <c r="BA416" i="7"/>
  <c r="BB416" i="7" s="1"/>
  <c r="AW416" i="7"/>
  <c r="AX416" i="7" s="1"/>
  <c r="AS416" i="7"/>
  <c r="AT416" i="7" s="1"/>
  <c r="AO416" i="7"/>
  <c r="AP416" i="7" s="1"/>
  <c r="AK416" i="7"/>
  <c r="AL416" i="7" s="1"/>
  <c r="AG416" i="7"/>
  <c r="AH416" i="7" s="1"/>
  <c r="AC416" i="7"/>
  <c r="AD416" i="7" s="1"/>
  <c r="Y416" i="7"/>
  <c r="Z416" i="7" s="1"/>
  <c r="BM418" i="7"/>
  <c r="BN418" i="7" s="1"/>
  <c r="BI418" i="7"/>
  <c r="BJ418" i="7" s="1"/>
  <c r="BE418" i="7"/>
  <c r="BF418" i="7" s="1"/>
  <c r="BA418" i="7"/>
  <c r="BB418" i="7" s="1"/>
  <c r="AW418" i="7"/>
  <c r="AX418" i="7" s="1"/>
  <c r="AS418" i="7"/>
  <c r="AT418" i="7" s="1"/>
  <c r="AO418" i="7"/>
  <c r="AP418" i="7" s="1"/>
  <c r="AK418" i="7"/>
  <c r="AL418" i="7" s="1"/>
  <c r="AG418" i="7"/>
  <c r="AH418" i="7" s="1"/>
  <c r="AC418" i="7"/>
  <c r="AD418" i="7" s="1"/>
  <c r="Y418" i="7"/>
  <c r="Z418" i="7" s="1"/>
  <c r="BK418" i="7"/>
  <c r="BL418" i="7" s="1"/>
  <c r="BG418" i="7"/>
  <c r="BH418" i="7" s="1"/>
  <c r="BC418" i="7"/>
  <c r="BD418" i="7" s="1"/>
  <c r="AY418" i="7"/>
  <c r="AZ418" i="7" s="1"/>
  <c r="AU418" i="7"/>
  <c r="AV418" i="7" s="1"/>
  <c r="AQ418" i="7"/>
  <c r="AR418" i="7" s="1"/>
  <c r="AM418" i="7"/>
  <c r="AN418" i="7" s="1"/>
  <c r="AI418" i="7"/>
  <c r="AJ418" i="7" s="1"/>
  <c r="AE418" i="7"/>
  <c r="AF418" i="7" s="1"/>
  <c r="AA418" i="7"/>
  <c r="AB418" i="7" s="1"/>
  <c r="W418" i="7"/>
  <c r="X418" i="7" s="1"/>
  <c r="BK425" i="7"/>
  <c r="BL425" i="7" s="1"/>
  <c r="BG425" i="7"/>
  <c r="BH425" i="7" s="1"/>
  <c r="BC425" i="7"/>
  <c r="BD425" i="7" s="1"/>
  <c r="AY425" i="7"/>
  <c r="AZ425" i="7" s="1"/>
  <c r="AU425" i="7"/>
  <c r="AV425" i="7" s="1"/>
  <c r="AQ425" i="7"/>
  <c r="AR425" i="7" s="1"/>
  <c r="AM425" i="7"/>
  <c r="AN425" i="7" s="1"/>
  <c r="AI425" i="7"/>
  <c r="AJ425" i="7" s="1"/>
  <c r="AE425" i="7"/>
  <c r="AF425" i="7" s="1"/>
  <c r="AA425" i="7"/>
  <c r="AB425" i="7" s="1"/>
  <c r="W425" i="7"/>
  <c r="X425" i="7" s="1"/>
  <c r="BM425" i="7"/>
  <c r="BN425" i="7" s="1"/>
  <c r="BI425" i="7"/>
  <c r="BJ425" i="7" s="1"/>
  <c r="BE425" i="7"/>
  <c r="BF425" i="7" s="1"/>
  <c r="BA425" i="7"/>
  <c r="BB425" i="7" s="1"/>
  <c r="AW425" i="7"/>
  <c r="AX425" i="7" s="1"/>
  <c r="AS425" i="7"/>
  <c r="AT425" i="7" s="1"/>
  <c r="AO425" i="7"/>
  <c r="AP425" i="7" s="1"/>
  <c r="AK425" i="7"/>
  <c r="AL425" i="7" s="1"/>
  <c r="AG425" i="7"/>
  <c r="AH425" i="7" s="1"/>
  <c r="AC425" i="7"/>
  <c r="AD425" i="7" s="1"/>
  <c r="Y425" i="7"/>
  <c r="Z425" i="7" s="1"/>
  <c r="BK432" i="7"/>
  <c r="BL432" i="7" s="1"/>
  <c r="BG432" i="7"/>
  <c r="BH432" i="7" s="1"/>
  <c r="BC432" i="7"/>
  <c r="BD432" i="7" s="1"/>
  <c r="AY432" i="7"/>
  <c r="AZ432" i="7" s="1"/>
  <c r="AU432" i="7"/>
  <c r="AV432" i="7" s="1"/>
  <c r="AQ432" i="7"/>
  <c r="AR432" i="7" s="1"/>
  <c r="AM432" i="7"/>
  <c r="AN432" i="7" s="1"/>
  <c r="AI432" i="7"/>
  <c r="AJ432" i="7" s="1"/>
  <c r="AE432" i="7"/>
  <c r="AF432" i="7" s="1"/>
  <c r="AA432" i="7"/>
  <c r="AB432" i="7" s="1"/>
  <c r="W432" i="7"/>
  <c r="X432" i="7" s="1"/>
  <c r="BM432" i="7"/>
  <c r="BN432" i="7" s="1"/>
  <c r="BI432" i="7"/>
  <c r="BJ432" i="7" s="1"/>
  <c r="BE432" i="7"/>
  <c r="BF432" i="7" s="1"/>
  <c r="BA432" i="7"/>
  <c r="BB432" i="7" s="1"/>
  <c r="AW432" i="7"/>
  <c r="AX432" i="7" s="1"/>
  <c r="AS432" i="7"/>
  <c r="AT432" i="7" s="1"/>
  <c r="AO432" i="7"/>
  <c r="AP432" i="7" s="1"/>
  <c r="AK432" i="7"/>
  <c r="AL432" i="7" s="1"/>
  <c r="AG432" i="7"/>
  <c r="AH432" i="7" s="1"/>
  <c r="AC432" i="7"/>
  <c r="AD432" i="7" s="1"/>
  <c r="Y432" i="7"/>
  <c r="Z432" i="7" s="1"/>
  <c r="BM434" i="7"/>
  <c r="BN434" i="7" s="1"/>
  <c r="BI434" i="7"/>
  <c r="BJ434" i="7" s="1"/>
  <c r="BE434" i="7"/>
  <c r="BF434" i="7" s="1"/>
  <c r="BA434" i="7"/>
  <c r="BB434" i="7" s="1"/>
  <c r="AW434" i="7"/>
  <c r="AX434" i="7" s="1"/>
  <c r="AS434" i="7"/>
  <c r="AT434" i="7" s="1"/>
  <c r="AO434" i="7"/>
  <c r="AP434" i="7" s="1"/>
  <c r="AK434" i="7"/>
  <c r="AL434" i="7" s="1"/>
  <c r="AG434" i="7"/>
  <c r="AH434" i="7" s="1"/>
  <c r="AC434" i="7"/>
  <c r="AD434" i="7" s="1"/>
  <c r="Y434" i="7"/>
  <c r="Z434" i="7" s="1"/>
  <c r="BK434" i="7"/>
  <c r="BL434" i="7" s="1"/>
  <c r="BG434" i="7"/>
  <c r="BH434" i="7" s="1"/>
  <c r="BC434" i="7"/>
  <c r="BD434" i="7" s="1"/>
  <c r="AY434" i="7"/>
  <c r="AZ434" i="7" s="1"/>
  <c r="AU434" i="7"/>
  <c r="AV434" i="7" s="1"/>
  <c r="AQ434" i="7"/>
  <c r="AR434" i="7" s="1"/>
  <c r="AM434" i="7"/>
  <c r="AN434" i="7" s="1"/>
  <c r="AI434" i="7"/>
  <c r="AJ434" i="7" s="1"/>
  <c r="AE434" i="7"/>
  <c r="AF434" i="7" s="1"/>
  <c r="AA434" i="7"/>
  <c r="AB434" i="7" s="1"/>
  <c r="W434" i="7"/>
  <c r="X434" i="7" s="1"/>
  <c r="BK441" i="7"/>
  <c r="BL441" i="7" s="1"/>
  <c r="BG441" i="7"/>
  <c r="BH441" i="7" s="1"/>
  <c r="BC441" i="7"/>
  <c r="BD441" i="7" s="1"/>
  <c r="AY441" i="7"/>
  <c r="AZ441" i="7" s="1"/>
  <c r="AU441" i="7"/>
  <c r="AV441" i="7" s="1"/>
  <c r="AQ441" i="7"/>
  <c r="AR441" i="7" s="1"/>
  <c r="AM441" i="7"/>
  <c r="AN441" i="7" s="1"/>
  <c r="AI441" i="7"/>
  <c r="AJ441" i="7" s="1"/>
  <c r="AE441" i="7"/>
  <c r="AF441" i="7" s="1"/>
  <c r="AA441" i="7"/>
  <c r="AB441" i="7" s="1"/>
  <c r="W441" i="7"/>
  <c r="X441" i="7" s="1"/>
  <c r="BM441" i="7"/>
  <c r="BN441" i="7" s="1"/>
  <c r="BI441" i="7"/>
  <c r="BJ441" i="7" s="1"/>
  <c r="BE441" i="7"/>
  <c r="BF441" i="7" s="1"/>
  <c r="BA441" i="7"/>
  <c r="BB441" i="7" s="1"/>
  <c r="AW441" i="7"/>
  <c r="AX441" i="7" s="1"/>
  <c r="AS441" i="7"/>
  <c r="AT441" i="7" s="1"/>
  <c r="AO441" i="7"/>
  <c r="AP441" i="7" s="1"/>
  <c r="AK441" i="7"/>
  <c r="AL441" i="7" s="1"/>
  <c r="AG441" i="7"/>
  <c r="AH441" i="7" s="1"/>
  <c r="AC441" i="7"/>
  <c r="AD441" i="7" s="1"/>
  <c r="Y441" i="7"/>
  <c r="Z441" i="7" s="1"/>
  <c r="BK448" i="7"/>
  <c r="BL448" i="7" s="1"/>
  <c r="BG448" i="7"/>
  <c r="BH448" i="7" s="1"/>
  <c r="BC448" i="7"/>
  <c r="BD448" i="7" s="1"/>
  <c r="AY448" i="7"/>
  <c r="AZ448" i="7" s="1"/>
  <c r="AU448" i="7"/>
  <c r="AV448" i="7" s="1"/>
  <c r="AQ448" i="7"/>
  <c r="AR448" i="7" s="1"/>
  <c r="AM448" i="7"/>
  <c r="AN448" i="7" s="1"/>
  <c r="AI448" i="7"/>
  <c r="AJ448" i="7" s="1"/>
  <c r="AE448" i="7"/>
  <c r="AF448" i="7" s="1"/>
  <c r="AA448" i="7"/>
  <c r="AB448" i="7" s="1"/>
  <c r="W448" i="7"/>
  <c r="X448" i="7" s="1"/>
  <c r="BM448" i="7"/>
  <c r="BN448" i="7" s="1"/>
  <c r="BI448" i="7"/>
  <c r="BJ448" i="7" s="1"/>
  <c r="BE448" i="7"/>
  <c r="BF448" i="7" s="1"/>
  <c r="BA448" i="7"/>
  <c r="BB448" i="7" s="1"/>
  <c r="AW448" i="7"/>
  <c r="AX448" i="7" s="1"/>
  <c r="AS448" i="7"/>
  <c r="AT448" i="7" s="1"/>
  <c r="AO448" i="7"/>
  <c r="AP448" i="7" s="1"/>
  <c r="AK448" i="7"/>
  <c r="AL448" i="7" s="1"/>
  <c r="AG448" i="7"/>
  <c r="AH448" i="7" s="1"/>
  <c r="AC448" i="7"/>
  <c r="AD448" i="7" s="1"/>
  <c r="Y448" i="7"/>
  <c r="BM450" i="7"/>
  <c r="BN450" i="7" s="1"/>
  <c r="BI450" i="7"/>
  <c r="BJ450" i="7" s="1"/>
  <c r="BE450" i="7"/>
  <c r="BF450" i="7" s="1"/>
  <c r="BA450" i="7"/>
  <c r="BB450" i="7" s="1"/>
  <c r="AW450" i="7"/>
  <c r="AX450" i="7" s="1"/>
  <c r="AS450" i="7"/>
  <c r="AT450" i="7" s="1"/>
  <c r="AO450" i="7"/>
  <c r="AP450" i="7" s="1"/>
  <c r="AK450" i="7"/>
  <c r="AL450" i="7" s="1"/>
  <c r="AG450" i="7"/>
  <c r="AH450" i="7" s="1"/>
  <c r="AC450" i="7"/>
  <c r="AD450" i="7" s="1"/>
  <c r="Y450" i="7"/>
  <c r="BK450" i="7"/>
  <c r="BL450" i="7" s="1"/>
  <c r="BG450" i="7"/>
  <c r="BH450" i="7" s="1"/>
  <c r="BC450" i="7"/>
  <c r="BD450" i="7" s="1"/>
  <c r="AY450" i="7"/>
  <c r="AZ450" i="7" s="1"/>
  <c r="AU450" i="7"/>
  <c r="AV450" i="7" s="1"/>
  <c r="AQ450" i="7"/>
  <c r="AR450" i="7" s="1"/>
  <c r="AM450" i="7"/>
  <c r="AN450" i="7" s="1"/>
  <c r="AI450" i="7"/>
  <c r="AJ450" i="7" s="1"/>
  <c r="AE450" i="7"/>
  <c r="AF450" i="7" s="1"/>
  <c r="AA450" i="7"/>
  <c r="AB450" i="7" s="1"/>
  <c r="W450" i="7"/>
  <c r="X450" i="7" s="1"/>
  <c r="BK457" i="7"/>
  <c r="BL457" i="7" s="1"/>
  <c r="BG457" i="7"/>
  <c r="BH457" i="7" s="1"/>
  <c r="BC457" i="7"/>
  <c r="BD457" i="7" s="1"/>
  <c r="AY457" i="7"/>
  <c r="AZ457" i="7" s="1"/>
  <c r="AU457" i="7"/>
  <c r="AV457" i="7" s="1"/>
  <c r="AQ457" i="7"/>
  <c r="AR457" i="7" s="1"/>
  <c r="AM457" i="7"/>
  <c r="AN457" i="7" s="1"/>
  <c r="AI457" i="7"/>
  <c r="AJ457" i="7" s="1"/>
  <c r="AE457" i="7"/>
  <c r="AF457" i="7" s="1"/>
  <c r="AA457" i="7"/>
  <c r="AB457" i="7" s="1"/>
  <c r="W457" i="7"/>
  <c r="BM457" i="7"/>
  <c r="BN457" i="7" s="1"/>
  <c r="BI457" i="7"/>
  <c r="BJ457" i="7" s="1"/>
  <c r="BE457" i="7"/>
  <c r="BF457" i="7" s="1"/>
  <c r="BA457" i="7"/>
  <c r="BB457" i="7" s="1"/>
  <c r="AW457" i="7"/>
  <c r="AX457" i="7" s="1"/>
  <c r="AS457" i="7"/>
  <c r="AT457" i="7" s="1"/>
  <c r="AO457" i="7"/>
  <c r="AP457" i="7" s="1"/>
  <c r="AK457" i="7"/>
  <c r="AL457" i="7" s="1"/>
  <c r="AG457" i="7"/>
  <c r="AH457" i="7" s="1"/>
  <c r="AC457" i="7"/>
  <c r="AD457" i="7" s="1"/>
  <c r="Y457" i="7"/>
  <c r="Z457" i="7" s="1"/>
  <c r="BK464" i="7"/>
  <c r="BL464" i="7" s="1"/>
  <c r="BG464" i="7"/>
  <c r="BH464" i="7" s="1"/>
  <c r="BC464" i="7"/>
  <c r="BD464" i="7" s="1"/>
  <c r="AY464" i="7"/>
  <c r="AZ464" i="7" s="1"/>
  <c r="AU464" i="7"/>
  <c r="AV464" i="7" s="1"/>
  <c r="AQ464" i="7"/>
  <c r="AR464" i="7" s="1"/>
  <c r="AM464" i="7"/>
  <c r="AN464" i="7" s="1"/>
  <c r="AI464" i="7"/>
  <c r="AJ464" i="7" s="1"/>
  <c r="AE464" i="7"/>
  <c r="AF464" i="7" s="1"/>
  <c r="AA464" i="7"/>
  <c r="AB464" i="7" s="1"/>
  <c r="W464" i="7"/>
  <c r="X464" i="7" s="1"/>
  <c r="BM464" i="7"/>
  <c r="BN464" i="7" s="1"/>
  <c r="BI464" i="7"/>
  <c r="BJ464" i="7" s="1"/>
  <c r="BE464" i="7"/>
  <c r="BF464" i="7" s="1"/>
  <c r="BA464" i="7"/>
  <c r="BB464" i="7" s="1"/>
  <c r="AW464" i="7"/>
  <c r="AX464" i="7" s="1"/>
  <c r="AS464" i="7"/>
  <c r="AT464" i="7" s="1"/>
  <c r="AO464" i="7"/>
  <c r="AP464" i="7" s="1"/>
  <c r="AK464" i="7"/>
  <c r="AL464" i="7" s="1"/>
  <c r="AG464" i="7"/>
  <c r="AH464" i="7" s="1"/>
  <c r="AC464" i="7"/>
  <c r="AD464" i="7" s="1"/>
  <c r="Y464" i="7"/>
  <c r="Z464" i="7" s="1"/>
  <c r="BM466" i="7"/>
  <c r="BN466" i="7" s="1"/>
  <c r="BI466" i="7"/>
  <c r="BJ466" i="7" s="1"/>
  <c r="BE466" i="7"/>
  <c r="BF466" i="7" s="1"/>
  <c r="BA466" i="7"/>
  <c r="BB466" i="7" s="1"/>
  <c r="AW466" i="7"/>
  <c r="AX466" i="7" s="1"/>
  <c r="AS466" i="7"/>
  <c r="AT466" i="7" s="1"/>
  <c r="AO466" i="7"/>
  <c r="AP466" i="7" s="1"/>
  <c r="AK466" i="7"/>
  <c r="AL466" i="7" s="1"/>
  <c r="AG466" i="7"/>
  <c r="AH466" i="7" s="1"/>
  <c r="AC466" i="7"/>
  <c r="AD466" i="7" s="1"/>
  <c r="Y466" i="7"/>
  <c r="Z466" i="7" s="1"/>
  <c r="BK466" i="7"/>
  <c r="BL466" i="7" s="1"/>
  <c r="BG466" i="7"/>
  <c r="BH466" i="7" s="1"/>
  <c r="BC466" i="7"/>
  <c r="BD466" i="7" s="1"/>
  <c r="AY466" i="7"/>
  <c r="AZ466" i="7" s="1"/>
  <c r="AU466" i="7"/>
  <c r="AV466" i="7" s="1"/>
  <c r="AQ466" i="7"/>
  <c r="AR466" i="7" s="1"/>
  <c r="AM466" i="7"/>
  <c r="AN466" i="7" s="1"/>
  <c r="AI466" i="7"/>
  <c r="AJ466" i="7" s="1"/>
  <c r="AE466" i="7"/>
  <c r="AF466" i="7" s="1"/>
  <c r="AA466" i="7"/>
  <c r="AB466" i="7" s="1"/>
  <c r="W466" i="7"/>
  <c r="BK473" i="7"/>
  <c r="BL473" i="7" s="1"/>
  <c r="BG473" i="7"/>
  <c r="BH473" i="7" s="1"/>
  <c r="BC473" i="7"/>
  <c r="BD473" i="7" s="1"/>
  <c r="AY473" i="7"/>
  <c r="AZ473" i="7" s="1"/>
  <c r="AU473" i="7"/>
  <c r="AV473" i="7" s="1"/>
  <c r="AQ473" i="7"/>
  <c r="AR473" i="7" s="1"/>
  <c r="AM473" i="7"/>
  <c r="AN473" i="7" s="1"/>
  <c r="AI473" i="7"/>
  <c r="AJ473" i="7" s="1"/>
  <c r="AE473" i="7"/>
  <c r="AF473" i="7" s="1"/>
  <c r="AA473" i="7"/>
  <c r="AB473" i="7" s="1"/>
  <c r="W473" i="7"/>
  <c r="X473" i="7" s="1"/>
  <c r="BM473" i="7"/>
  <c r="BN473" i="7" s="1"/>
  <c r="BI473" i="7"/>
  <c r="BJ473" i="7" s="1"/>
  <c r="BE473" i="7"/>
  <c r="BF473" i="7" s="1"/>
  <c r="BA473" i="7"/>
  <c r="BB473" i="7" s="1"/>
  <c r="AW473" i="7"/>
  <c r="AX473" i="7" s="1"/>
  <c r="AS473" i="7"/>
  <c r="AT473" i="7" s="1"/>
  <c r="AO473" i="7"/>
  <c r="AP473" i="7" s="1"/>
  <c r="AK473" i="7"/>
  <c r="AL473" i="7" s="1"/>
  <c r="AG473" i="7"/>
  <c r="AH473" i="7" s="1"/>
  <c r="AC473" i="7"/>
  <c r="AD473" i="7" s="1"/>
  <c r="Y473" i="7"/>
  <c r="Z473" i="7" s="1"/>
  <c r="Y306" i="7"/>
  <c r="Z306" i="7" s="1"/>
  <c r="AC306" i="7"/>
  <c r="AD306" i="7" s="1"/>
  <c r="AG306" i="7"/>
  <c r="AH306" i="7" s="1"/>
  <c r="AK306" i="7"/>
  <c r="AL306" i="7" s="1"/>
  <c r="AO306" i="7"/>
  <c r="AP306" i="7" s="1"/>
  <c r="AS306" i="7"/>
  <c r="AT306" i="7" s="1"/>
  <c r="AW306" i="7"/>
  <c r="AX306" i="7" s="1"/>
  <c r="BA306" i="7"/>
  <c r="BB306" i="7" s="1"/>
  <c r="BE306" i="7"/>
  <c r="BF306" i="7" s="1"/>
  <c r="BI306" i="7"/>
  <c r="BJ306" i="7" s="1"/>
  <c r="Y310" i="7"/>
  <c r="Z310" i="7" s="1"/>
  <c r="AC310" i="7"/>
  <c r="AD310" i="7" s="1"/>
  <c r="AG310" i="7"/>
  <c r="AH310" i="7" s="1"/>
  <c r="AK310" i="7"/>
  <c r="AL310" i="7" s="1"/>
  <c r="AO310" i="7"/>
  <c r="AP310" i="7" s="1"/>
  <c r="AS310" i="7"/>
  <c r="AT310" i="7" s="1"/>
  <c r="AW310" i="7"/>
  <c r="AX310" i="7" s="1"/>
  <c r="BA310" i="7"/>
  <c r="BB310" i="7" s="1"/>
  <c r="BE310" i="7"/>
  <c r="BF310" i="7" s="1"/>
  <c r="BI310" i="7"/>
  <c r="BJ310" i="7" s="1"/>
  <c r="Y314" i="7"/>
  <c r="Z314" i="7" s="1"/>
  <c r="AC314" i="7"/>
  <c r="AD314" i="7" s="1"/>
  <c r="AG314" i="7"/>
  <c r="AH314" i="7" s="1"/>
  <c r="AK314" i="7"/>
  <c r="AL314" i="7" s="1"/>
  <c r="AO314" i="7"/>
  <c r="AP314" i="7" s="1"/>
  <c r="AS314" i="7"/>
  <c r="AT314" i="7" s="1"/>
  <c r="AW314" i="7"/>
  <c r="AX314" i="7" s="1"/>
  <c r="BA314" i="7"/>
  <c r="BB314" i="7" s="1"/>
  <c r="BE314" i="7"/>
  <c r="BF314" i="7" s="1"/>
  <c r="BI314" i="7"/>
  <c r="BJ314" i="7" s="1"/>
  <c r="Y318" i="7"/>
  <c r="Z318" i="7" s="1"/>
  <c r="AC318" i="7"/>
  <c r="AD318" i="7" s="1"/>
  <c r="AG318" i="7"/>
  <c r="AH318" i="7" s="1"/>
  <c r="AK318" i="7"/>
  <c r="AL318" i="7" s="1"/>
  <c r="AO318" i="7"/>
  <c r="AP318" i="7" s="1"/>
  <c r="AS318" i="7"/>
  <c r="AT318" i="7" s="1"/>
  <c r="AW318" i="7"/>
  <c r="AX318" i="7" s="1"/>
  <c r="BA318" i="7"/>
  <c r="BB318" i="7" s="1"/>
  <c r="BE318" i="7"/>
  <c r="BF318" i="7" s="1"/>
  <c r="BI318" i="7"/>
  <c r="BJ318" i="7" s="1"/>
  <c r="Y322" i="7"/>
  <c r="Z322" i="7" s="1"/>
  <c r="AC322" i="7"/>
  <c r="AD322" i="7" s="1"/>
  <c r="AG322" i="7"/>
  <c r="AH322" i="7" s="1"/>
  <c r="AK322" i="7"/>
  <c r="AL322" i="7" s="1"/>
  <c r="AO322" i="7"/>
  <c r="AP322" i="7" s="1"/>
  <c r="AS322" i="7"/>
  <c r="AT322" i="7" s="1"/>
  <c r="AW322" i="7"/>
  <c r="AX322" i="7" s="1"/>
  <c r="BA322" i="7"/>
  <c r="BB322" i="7" s="1"/>
  <c r="BE322" i="7"/>
  <c r="BF322" i="7" s="1"/>
  <c r="BI322" i="7"/>
  <c r="BJ322" i="7" s="1"/>
  <c r="Y326" i="7"/>
  <c r="Z326" i="7" s="1"/>
  <c r="AC326" i="7"/>
  <c r="AD326" i="7" s="1"/>
  <c r="AG326" i="7"/>
  <c r="AH326" i="7" s="1"/>
  <c r="AK326" i="7"/>
  <c r="AL326" i="7" s="1"/>
  <c r="AO326" i="7"/>
  <c r="AP326" i="7" s="1"/>
  <c r="AS326" i="7"/>
  <c r="AT326" i="7" s="1"/>
  <c r="AW326" i="7"/>
  <c r="AX326" i="7" s="1"/>
  <c r="BA326" i="7"/>
  <c r="BB326" i="7" s="1"/>
  <c r="BE326" i="7"/>
  <c r="BF326" i="7" s="1"/>
  <c r="BI326" i="7"/>
  <c r="BJ326" i="7" s="1"/>
  <c r="Y330" i="7"/>
  <c r="Z330" i="7" s="1"/>
  <c r="AC330" i="7"/>
  <c r="AD330" i="7" s="1"/>
  <c r="AG330" i="7"/>
  <c r="AH330" i="7" s="1"/>
  <c r="AK330" i="7"/>
  <c r="AL330" i="7" s="1"/>
  <c r="AO330" i="7"/>
  <c r="AP330" i="7" s="1"/>
  <c r="AS330" i="7"/>
  <c r="AT330" i="7" s="1"/>
  <c r="AW330" i="7"/>
  <c r="AX330" i="7" s="1"/>
  <c r="BA330" i="7"/>
  <c r="BB330" i="7" s="1"/>
  <c r="BE330" i="7"/>
  <c r="BF330" i="7" s="1"/>
  <c r="BI330" i="7"/>
  <c r="BJ330" i="7" s="1"/>
  <c r="Y334" i="7"/>
  <c r="Z334" i="7" s="1"/>
  <c r="AC334" i="7"/>
  <c r="AD334" i="7" s="1"/>
  <c r="AG334" i="7"/>
  <c r="AH334" i="7" s="1"/>
  <c r="AK334" i="7"/>
  <c r="AL334" i="7" s="1"/>
  <c r="AO334" i="7"/>
  <c r="AP334" i="7" s="1"/>
  <c r="AS334" i="7"/>
  <c r="AT334" i="7" s="1"/>
  <c r="AW334" i="7"/>
  <c r="AX334" i="7" s="1"/>
  <c r="BA334" i="7"/>
  <c r="BB334" i="7" s="1"/>
  <c r="BE334" i="7"/>
  <c r="BF334" i="7" s="1"/>
  <c r="BI334" i="7"/>
  <c r="BJ334" i="7" s="1"/>
  <c r="Y338" i="7"/>
  <c r="Z338" i="7" s="1"/>
  <c r="AC338" i="7"/>
  <c r="AD338" i="7" s="1"/>
  <c r="AG338" i="7"/>
  <c r="AH338" i="7" s="1"/>
  <c r="AK338" i="7"/>
  <c r="AL338" i="7" s="1"/>
  <c r="AO338" i="7"/>
  <c r="AP338" i="7" s="1"/>
  <c r="AS338" i="7"/>
  <c r="AT338" i="7" s="1"/>
  <c r="AW338" i="7"/>
  <c r="AX338" i="7" s="1"/>
  <c r="BA338" i="7"/>
  <c r="BB338" i="7" s="1"/>
  <c r="BE338" i="7"/>
  <c r="BF338" i="7" s="1"/>
  <c r="BI338" i="7"/>
  <c r="BJ338" i="7" s="1"/>
  <c r="Y342" i="7"/>
  <c r="Z342" i="7" s="1"/>
  <c r="AC342" i="7"/>
  <c r="AD342" i="7" s="1"/>
  <c r="AG342" i="7"/>
  <c r="AH342" i="7" s="1"/>
  <c r="AK342" i="7"/>
  <c r="AL342" i="7" s="1"/>
  <c r="AO342" i="7"/>
  <c r="AP342" i="7" s="1"/>
  <c r="AS342" i="7"/>
  <c r="AT342" i="7" s="1"/>
  <c r="AW342" i="7"/>
  <c r="AX342" i="7" s="1"/>
  <c r="BA342" i="7"/>
  <c r="BB342" i="7" s="1"/>
  <c r="BE342" i="7"/>
  <c r="BF342" i="7" s="1"/>
  <c r="BI342" i="7"/>
  <c r="BJ342" i="7" s="1"/>
  <c r="Y346" i="7"/>
  <c r="Z346" i="7" s="1"/>
  <c r="AC346" i="7"/>
  <c r="AD346" i="7" s="1"/>
  <c r="AG346" i="7"/>
  <c r="AH346" i="7" s="1"/>
  <c r="AK346" i="7"/>
  <c r="AL346" i="7" s="1"/>
  <c r="AO346" i="7"/>
  <c r="AP346" i="7" s="1"/>
  <c r="AS346" i="7"/>
  <c r="AT346" i="7" s="1"/>
  <c r="AW346" i="7"/>
  <c r="AX346" i="7" s="1"/>
  <c r="BA346" i="7"/>
  <c r="BB346" i="7" s="1"/>
  <c r="BE346" i="7"/>
  <c r="BF346" i="7" s="1"/>
  <c r="BI346" i="7"/>
  <c r="BJ346" i="7" s="1"/>
  <c r="Y350" i="7"/>
  <c r="Z350" i="7" s="1"/>
  <c r="AC350" i="7"/>
  <c r="AD350" i="7" s="1"/>
  <c r="AG350" i="7"/>
  <c r="AH350" i="7" s="1"/>
  <c r="AK350" i="7"/>
  <c r="AL350" i="7" s="1"/>
  <c r="AO350" i="7"/>
  <c r="AP350" i="7" s="1"/>
  <c r="AS350" i="7"/>
  <c r="AT350" i="7" s="1"/>
  <c r="AW350" i="7"/>
  <c r="AX350" i="7" s="1"/>
  <c r="BA350" i="7"/>
  <c r="BB350" i="7" s="1"/>
  <c r="BE350" i="7"/>
  <c r="BF350" i="7" s="1"/>
  <c r="BI350" i="7"/>
  <c r="BJ350" i="7" s="1"/>
  <c r="Y354" i="7"/>
  <c r="Z354" i="7" s="1"/>
  <c r="AC354" i="7"/>
  <c r="AD354" i="7" s="1"/>
  <c r="AG354" i="7"/>
  <c r="AH354" i="7" s="1"/>
  <c r="AK354" i="7"/>
  <c r="AL354" i="7" s="1"/>
  <c r="AO354" i="7"/>
  <c r="AP354" i="7" s="1"/>
  <c r="AS354" i="7"/>
  <c r="AT354" i="7" s="1"/>
  <c r="AW354" i="7"/>
  <c r="AX354" i="7" s="1"/>
  <c r="BA354" i="7"/>
  <c r="BB354" i="7" s="1"/>
  <c r="BE354" i="7"/>
  <c r="BF354" i="7" s="1"/>
  <c r="BI354" i="7"/>
  <c r="BJ354" i="7" s="1"/>
  <c r="Y358" i="7"/>
  <c r="Z358" i="7" s="1"/>
  <c r="AC358" i="7"/>
  <c r="AD358" i="7" s="1"/>
  <c r="AG358" i="7"/>
  <c r="AH358" i="7" s="1"/>
  <c r="AK358" i="7"/>
  <c r="AL358" i="7" s="1"/>
  <c r="AO358" i="7"/>
  <c r="AP358" i="7" s="1"/>
  <c r="AS358" i="7"/>
  <c r="AT358" i="7" s="1"/>
  <c r="AW358" i="7"/>
  <c r="AX358" i="7" s="1"/>
  <c r="BA358" i="7"/>
  <c r="BB358" i="7" s="1"/>
  <c r="BE358" i="7"/>
  <c r="BF358" i="7" s="1"/>
  <c r="BI358" i="7"/>
  <c r="BJ358" i="7" s="1"/>
  <c r="Y362" i="7"/>
  <c r="Z362" i="7" s="1"/>
  <c r="AE362" i="7"/>
  <c r="AF362" i="7" s="1"/>
  <c r="AO362" i="7"/>
  <c r="AP362" i="7" s="1"/>
  <c r="AU362" i="7"/>
  <c r="AV362" i="7" s="1"/>
  <c r="BE362" i="7"/>
  <c r="BF362" i="7" s="1"/>
  <c r="BK362" i="7"/>
  <c r="BL362" i="7" s="1"/>
  <c r="BK363" i="7"/>
  <c r="BL363" i="7" s="1"/>
  <c r="BG363" i="7"/>
  <c r="BH363" i="7" s="1"/>
  <c r="BC363" i="7"/>
  <c r="BD363" i="7" s="1"/>
  <c r="AY363" i="7"/>
  <c r="AZ363" i="7" s="1"/>
  <c r="AU363" i="7"/>
  <c r="AV363" i="7" s="1"/>
  <c r="AQ363" i="7"/>
  <c r="AR363" i="7" s="1"/>
  <c r="AM363" i="7"/>
  <c r="AN363" i="7" s="1"/>
  <c r="AI363" i="7"/>
  <c r="AJ363" i="7" s="1"/>
  <c r="AE363" i="7"/>
  <c r="AF363" i="7" s="1"/>
  <c r="AA363" i="7"/>
  <c r="AB363" i="7" s="1"/>
  <c r="W363" i="7"/>
  <c r="X363" i="7" s="1"/>
  <c r="AC363" i="7"/>
  <c r="AD363" i="7" s="1"/>
  <c r="AK363" i="7"/>
  <c r="AL363" i="7" s="1"/>
  <c r="AS363" i="7"/>
  <c r="AT363" i="7" s="1"/>
  <c r="BA363" i="7"/>
  <c r="BB363" i="7" s="1"/>
  <c r="BI363" i="7"/>
  <c r="BJ363" i="7" s="1"/>
  <c r="BM364" i="7"/>
  <c r="BN364" i="7" s="1"/>
  <c r="BI364" i="7"/>
  <c r="BJ364" i="7" s="1"/>
  <c r="BE364" i="7"/>
  <c r="BF364" i="7" s="1"/>
  <c r="BA364" i="7"/>
  <c r="BB364" i="7" s="1"/>
  <c r="AW364" i="7"/>
  <c r="AX364" i="7" s="1"/>
  <c r="AS364" i="7"/>
  <c r="AT364" i="7" s="1"/>
  <c r="AO364" i="7"/>
  <c r="AP364" i="7" s="1"/>
  <c r="AK364" i="7"/>
  <c r="AL364" i="7" s="1"/>
  <c r="AG364" i="7"/>
  <c r="AH364" i="7" s="1"/>
  <c r="AC364" i="7"/>
  <c r="AD364" i="7" s="1"/>
  <c r="Y364" i="7"/>
  <c r="Z364" i="7" s="1"/>
  <c r="AA364" i="7"/>
  <c r="AB364" i="7" s="1"/>
  <c r="AI364" i="7"/>
  <c r="AJ364" i="7" s="1"/>
  <c r="AQ364" i="7"/>
  <c r="AR364" i="7" s="1"/>
  <c r="AY364" i="7"/>
  <c r="AZ364" i="7" s="1"/>
  <c r="BG364" i="7"/>
  <c r="BH364" i="7" s="1"/>
  <c r="BM365" i="7"/>
  <c r="BN365" i="7" s="1"/>
  <c r="BI365" i="7"/>
  <c r="BJ365" i="7" s="1"/>
  <c r="BE365" i="7"/>
  <c r="BF365" i="7" s="1"/>
  <c r="BA365" i="7"/>
  <c r="BB365" i="7" s="1"/>
  <c r="AW365" i="7"/>
  <c r="AX365" i="7" s="1"/>
  <c r="AS365" i="7"/>
  <c r="AT365" i="7" s="1"/>
  <c r="AO365" i="7"/>
  <c r="AP365" i="7" s="1"/>
  <c r="AK365" i="7"/>
  <c r="AL365" i="7" s="1"/>
  <c r="AG365" i="7"/>
  <c r="AH365" i="7" s="1"/>
  <c r="AC365" i="7"/>
  <c r="AD365" i="7" s="1"/>
  <c r="Y365" i="7"/>
  <c r="Z365" i="7" s="1"/>
  <c r="AA365" i="7"/>
  <c r="AB365" i="7" s="1"/>
  <c r="AI365" i="7"/>
  <c r="AJ365" i="7" s="1"/>
  <c r="AQ365" i="7"/>
  <c r="AR365" i="7" s="1"/>
  <c r="AY365" i="7"/>
  <c r="AZ365" i="7" s="1"/>
  <c r="BG365" i="7"/>
  <c r="BH365" i="7" s="1"/>
  <c r="BM374" i="7"/>
  <c r="BN374" i="7" s="1"/>
  <c r="BI374" i="7"/>
  <c r="BJ374" i="7" s="1"/>
  <c r="BE374" i="7"/>
  <c r="BF374" i="7" s="1"/>
  <c r="BA374" i="7"/>
  <c r="BB374" i="7" s="1"/>
  <c r="AW374" i="7"/>
  <c r="AX374" i="7" s="1"/>
  <c r="AS374" i="7"/>
  <c r="AT374" i="7" s="1"/>
  <c r="AO374" i="7"/>
  <c r="AP374" i="7" s="1"/>
  <c r="AK374" i="7"/>
  <c r="AL374" i="7" s="1"/>
  <c r="AG374" i="7"/>
  <c r="AH374" i="7" s="1"/>
  <c r="AC374" i="7"/>
  <c r="AD374" i="7" s="1"/>
  <c r="Y374" i="7"/>
  <c r="Z374" i="7" s="1"/>
  <c r="BK374" i="7"/>
  <c r="BL374" i="7" s="1"/>
  <c r="BG374" i="7"/>
  <c r="BH374" i="7" s="1"/>
  <c r="BC374" i="7"/>
  <c r="BD374" i="7" s="1"/>
  <c r="AY374" i="7"/>
  <c r="AZ374" i="7" s="1"/>
  <c r="AU374" i="7"/>
  <c r="AV374" i="7" s="1"/>
  <c r="AQ374" i="7"/>
  <c r="AR374" i="7" s="1"/>
  <c r="AM374" i="7"/>
  <c r="AN374" i="7" s="1"/>
  <c r="AI374" i="7"/>
  <c r="AJ374" i="7" s="1"/>
  <c r="AE374" i="7"/>
  <c r="AF374" i="7" s="1"/>
  <c r="AA374" i="7"/>
  <c r="AB374" i="7" s="1"/>
  <c r="W374" i="7"/>
  <c r="X374" i="7" s="1"/>
  <c r="Y375" i="7"/>
  <c r="Z375" i="7" s="1"/>
  <c r="AO375" i="7"/>
  <c r="AP375" i="7" s="1"/>
  <c r="BE375" i="7"/>
  <c r="BF375" i="7" s="1"/>
  <c r="BM377" i="7"/>
  <c r="BN377" i="7" s="1"/>
  <c r="BI377" i="7"/>
  <c r="BJ377" i="7" s="1"/>
  <c r="BE377" i="7"/>
  <c r="BF377" i="7" s="1"/>
  <c r="BA377" i="7"/>
  <c r="BB377" i="7" s="1"/>
  <c r="AW377" i="7"/>
  <c r="AX377" i="7" s="1"/>
  <c r="AS377" i="7"/>
  <c r="AT377" i="7" s="1"/>
  <c r="AO377" i="7"/>
  <c r="AP377" i="7" s="1"/>
  <c r="AK377" i="7"/>
  <c r="AL377" i="7" s="1"/>
  <c r="AG377" i="7"/>
  <c r="AH377" i="7" s="1"/>
  <c r="AC377" i="7"/>
  <c r="AD377" i="7" s="1"/>
  <c r="Y377" i="7"/>
  <c r="Z377" i="7" s="1"/>
  <c r="AE377" i="7"/>
  <c r="AF377" i="7" s="1"/>
  <c r="AU377" i="7"/>
  <c r="AV377" i="7" s="1"/>
  <c r="BK377" i="7"/>
  <c r="BL377" i="7" s="1"/>
  <c r="BK381" i="7"/>
  <c r="BL381" i="7" s="1"/>
  <c r="BG381" i="7"/>
  <c r="BH381" i="7" s="1"/>
  <c r="BC381" i="7"/>
  <c r="BD381" i="7" s="1"/>
  <c r="AY381" i="7"/>
  <c r="AZ381" i="7" s="1"/>
  <c r="AU381" i="7"/>
  <c r="AV381" i="7" s="1"/>
  <c r="AQ381" i="7"/>
  <c r="AR381" i="7" s="1"/>
  <c r="AM381" i="7"/>
  <c r="AN381" i="7" s="1"/>
  <c r="AI381" i="7"/>
  <c r="AJ381" i="7" s="1"/>
  <c r="AE381" i="7"/>
  <c r="AF381" i="7" s="1"/>
  <c r="AA381" i="7"/>
  <c r="AB381" i="7" s="1"/>
  <c r="W381" i="7"/>
  <c r="X381" i="7" s="1"/>
  <c r="BM381" i="7"/>
  <c r="BN381" i="7" s="1"/>
  <c r="BI381" i="7"/>
  <c r="BJ381" i="7" s="1"/>
  <c r="BE381" i="7"/>
  <c r="BF381" i="7" s="1"/>
  <c r="BA381" i="7"/>
  <c r="BB381" i="7" s="1"/>
  <c r="AW381" i="7"/>
  <c r="AX381" i="7" s="1"/>
  <c r="AS381" i="7"/>
  <c r="AT381" i="7" s="1"/>
  <c r="AO381" i="7"/>
  <c r="AP381" i="7" s="1"/>
  <c r="AK381" i="7"/>
  <c r="AL381" i="7" s="1"/>
  <c r="AG381" i="7"/>
  <c r="AH381" i="7" s="1"/>
  <c r="AC381" i="7"/>
  <c r="AD381" i="7" s="1"/>
  <c r="Y381" i="7"/>
  <c r="Z381" i="7" s="1"/>
  <c r="BK388" i="7"/>
  <c r="BL388" i="7" s="1"/>
  <c r="BG388" i="7"/>
  <c r="BH388" i="7" s="1"/>
  <c r="BC388" i="7"/>
  <c r="BD388" i="7" s="1"/>
  <c r="AY388" i="7"/>
  <c r="AZ388" i="7" s="1"/>
  <c r="AU388" i="7"/>
  <c r="AV388" i="7" s="1"/>
  <c r="AQ388" i="7"/>
  <c r="AR388" i="7" s="1"/>
  <c r="AM388" i="7"/>
  <c r="AN388" i="7" s="1"/>
  <c r="AI388" i="7"/>
  <c r="AJ388" i="7" s="1"/>
  <c r="AE388" i="7"/>
  <c r="AF388" i="7" s="1"/>
  <c r="AA388" i="7"/>
  <c r="AB388" i="7" s="1"/>
  <c r="W388" i="7"/>
  <c r="X388" i="7" s="1"/>
  <c r="BM388" i="7"/>
  <c r="BN388" i="7" s="1"/>
  <c r="BI388" i="7"/>
  <c r="BJ388" i="7" s="1"/>
  <c r="BE388" i="7"/>
  <c r="BF388" i="7" s="1"/>
  <c r="BA388" i="7"/>
  <c r="BB388" i="7" s="1"/>
  <c r="AW388" i="7"/>
  <c r="AX388" i="7" s="1"/>
  <c r="AS388" i="7"/>
  <c r="AT388" i="7" s="1"/>
  <c r="AO388" i="7"/>
  <c r="AP388" i="7" s="1"/>
  <c r="AK388" i="7"/>
  <c r="AL388" i="7" s="1"/>
  <c r="AG388" i="7"/>
  <c r="AH388" i="7" s="1"/>
  <c r="AC388" i="7"/>
  <c r="AD388" i="7" s="1"/>
  <c r="Y388" i="7"/>
  <c r="Z388" i="7" s="1"/>
  <c r="BM390" i="7"/>
  <c r="BN390" i="7" s="1"/>
  <c r="BI390" i="7"/>
  <c r="BJ390" i="7" s="1"/>
  <c r="BE390" i="7"/>
  <c r="BF390" i="7" s="1"/>
  <c r="BA390" i="7"/>
  <c r="BB390" i="7" s="1"/>
  <c r="AW390" i="7"/>
  <c r="AX390" i="7" s="1"/>
  <c r="AS390" i="7"/>
  <c r="AT390" i="7" s="1"/>
  <c r="AO390" i="7"/>
  <c r="AP390" i="7" s="1"/>
  <c r="AK390" i="7"/>
  <c r="AL390" i="7" s="1"/>
  <c r="AG390" i="7"/>
  <c r="AH390" i="7" s="1"/>
  <c r="AC390" i="7"/>
  <c r="AD390" i="7" s="1"/>
  <c r="Y390" i="7"/>
  <c r="Z390" i="7" s="1"/>
  <c r="BK390" i="7"/>
  <c r="BL390" i="7" s="1"/>
  <c r="BG390" i="7"/>
  <c r="BH390" i="7" s="1"/>
  <c r="BC390" i="7"/>
  <c r="BD390" i="7" s="1"/>
  <c r="AY390" i="7"/>
  <c r="AZ390" i="7" s="1"/>
  <c r="AU390" i="7"/>
  <c r="AV390" i="7" s="1"/>
  <c r="AQ390" i="7"/>
  <c r="AR390" i="7" s="1"/>
  <c r="AM390" i="7"/>
  <c r="AN390" i="7" s="1"/>
  <c r="AI390" i="7"/>
  <c r="AJ390" i="7" s="1"/>
  <c r="AE390" i="7"/>
  <c r="AF390" i="7" s="1"/>
  <c r="AA390" i="7"/>
  <c r="AB390" i="7" s="1"/>
  <c r="W390" i="7"/>
  <c r="X390" i="7" s="1"/>
  <c r="BK397" i="7"/>
  <c r="BL397" i="7" s="1"/>
  <c r="BG397" i="7"/>
  <c r="BH397" i="7" s="1"/>
  <c r="BC397" i="7"/>
  <c r="BD397" i="7" s="1"/>
  <c r="AY397" i="7"/>
  <c r="AZ397" i="7" s="1"/>
  <c r="AU397" i="7"/>
  <c r="AV397" i="7" s="1"/>
  <c r="AQ397" i="7"/>
  <c r="AR397" i="7" s="1"/>
  <c r="AM397" i="7"/>
  <c r="AN397" i="7" s="1"/>
  <c r="AI397" i="7"/>
  <c r="AJ397" i="7" s="1"/>
  <c r="AE397" i="7"/>
  <c r="AF397" i="7" s="1"/>
  <c r="AA397" i="7"/>
  <c r="AB397" i="7" s="1"/>
  <c r="W397" i="7"/>
  <c r="BM397" i="7"/>
  <c r="BN397" i="7" s="1"/>
  <c r="BI397" i="7"/>
  <c r="BJ397" i="7" s="1"/>
  <c r="BE397" i="7"/>
  <c r="BF397" i="7" s="1"/>
  <c r="BA397" i="7"/>
  <c r="BB397" i="7" s="1"/>
  <c r="AW397" i="7"/>
  <c r="AX397" i="7" s="1"/>
  <c r="AS397" i="7"/>
  <c r="AT397" i="7" s="1"/>
  <c r="AO397" i="7"/>
  <c r="AP397" i="7" s="1"/>
  <c r="AK397" i="7"/>
  <c r="AL397" i="7" s="1"/>
  <c r="AG397" i="7"/>
  <c r="AH397" i="7" s="1"/>
  <c r="AC397" i="7"/>
  <c r="AD397" i="7" s="1"/>
  <c r="Y397" i="7"/>
  <c r="Z397" i="7" s="1"/>
  <c r="BK404" i="7"/>
  <c r="BL404" i="7" s="1"/>
  <c r="BG404" i="7"/>
  <c r="BH404" i="7" s="1"/>
  <c r="BC404" i="7"/>
  <c r="BD404" i="7" s="1"/>
  <c r="AY404" i="7"/>
  <c r="AZ404" i="7" s="1"/>
  <c r="AU404" i="7"/>
  <c r="AV404" i="7" s="1"/>
  <c r="AQ404" i="7"/>
  <c r="AR404" i="7" s="1"/>
  <c r="AM404" i="7"/>
  <c r="AN404" i="7" s="1"/>
  <c r="AI404" i="7"/>
  <c r="AJ404" i="7" s="1"/>
  <c r="AE404" i="7"/>
  <c r="AF404" i="7" s="1"/>
  <c r="AA404" i="7"/>
  <c r="AB404" i="7" s="1"/>
  <c r="W404" i="7"/>
  <c r="X404" i="7" s="1"/>
  <c r="BM404" i="7"/>
  <c r="BN404" i="7" s="1"/>
  <c r="BI404" i="7"/>
  <c r="BJ404" i="7" s="1"/>
  <c r="BE404" i="7"/>
  <c r="BF404" i="7" s="1"/>
  <c r="BA404" i="7"/>
  <c r="BB404" i="7" s="1"/>
  <c r="AW404" i="7"/>
  <c r="AX404" i="7" s="1"/>
  <c r="AS404" i="7"/>
  <c r="AT404" i="7" s="1"/>
  <c r="AO404" i="7"/>
  <c r="AP404" i="7" s="1"/>
  <c r="AK404" i="7"/>
  <c r="AL404" i="7" s="1"/>
  <c r="AG404" i="7"/>
  <c r="AH404" i="7" s="1"/>
  <c r="AC404" i="7"/>
  <c r="AD404" i="7" s="1"/>
  <c r="Y404" i="7"/>
  <c r="Z404" i="7" s="1"/>
  <c r="BM406" i="7"/>
  <c r="BN406" i="7" s="1"/>
  <c r="BI406" i="7"/>
  <c r="BJ406" i="7" s="1"/>
  <c r="BE406" i="7"/>
  <c r="BF406" i="7" s="1"/>
  <c r="BA406" i="7"/>
  <c r="BB406" i="7" s="1"/>
  <c r="AW406" i="7"/>
  <c r="AX406" i="7" s="1"/>
  <c r="AS406" i="7"/>
  <c r="AT406" i="7" s="1"/>
  <c r="AO406" i="7"/>
  <c r="AP406" i="7" s="1"/>
  <c r="AK406" i="7"/>
  <c r="AL406" i="7" s="1"/>
  <c r="AG406" i="7"/>
  <c r="AH406" i="7" s="1"/>
  <c r="AC406" i="7"/>
  <c r="AD406" i="7" s="1"/>
  <c r="Y406" i="7"/>
  <c r="Z406" i="7" s="1"/>
  <c r="BK406" i="7"/>
  <c r="BL406" i="7" s="1"/>
  <c r="BG406" i="7"/>
  <c r="BH406" i="7" s="1"/>
  <c r="BC406" i="7"/>
  <c r="BD406" i="7" s="1"/>
  <c r="AY406" i="7"/>
  <c r="AZ406" i="7" s="1"/>
  <c r="AU406" i="7"/>
  <c r="AV406" i="7" s="1"/>
  <c r="AQ406" i="7"/>
  <c r="AR406" i="7" s="1"/>
  <c r="AM406" i="7"/>
  <c r="AN406" i="7" s="1"/>
  <c r="AI406" i="7"/>
  <c r="AJ406" i="7" s="1"/>
  <c r="AE406" i="7"/>
  <c r="AF406" i="7" s="1"/>
  <c r="AA406" i="7"/>
  <c r="AB406" i="7" s="1"/>
  <c r="W406" i="7"/>
  <c r="X406" i="7" s="1"/>
  <c r="BK413" i="7"/>
  <c r="BL413" i="7" s="1"/>
  <c r="BG413" i="7"/>
  <c r="BH413" i="7" s="1"/>
  <c r="BC413" i="7"/>
  <c r="BD413" i="7" s="1"/>
  <c r="AY413" i="7"/>
  <c r="AZ413" i="7" s="1"/>
  <c r="AU413" i="7"/>
  <c r="AV413" i="7" s="1"/>
  <c r="AQ413" i="7"/>
  <c r="AR413" i="7" s="1"/>
  <c r="AM413" i="7"/>
  <c r="AN413" i="7" s="1"/>
  <c r="AI413" i="7"/>
  <c r="AJ413" i="7" s="1"/>
  <c r="AE413" i="7"/>
  <c r="AF413" i="7" s="1"/>
  <c r="AA413" i="7"/>
  <c r="AB413" i="7" s="1"/>
  <c r="W413" i="7"/>
  <c r="X413" i="7" s="1"/>
  <c r="BM413" i="7"/>
  <c r="BN413" i="7" s="1"/>
  <c r="BI413" i="7"/>
  <c r="BJ413" i="7" s="1"/>
  <c r="BE413" i="7"/>
  <c r="BF413" i="7" s="1"/>
  <c r="BA413" i="7"/>
  <c r="BB413" i="7" s="1"/>
  <c r="AW413" i="7"/>
  <c r="AX413" i="7" s="1"/>
  <c r="AS413" i="7"/>
  <c r="AT413" i="7" s="1"/>
  <c r="AO413" i="7"/>
  <c r="AP413" i="7" s="1"/>
  <c r="AK413" i="7"/>
  <c r="AL413" i="7" s="1"/>
  <c r="AG413" i="7"/>
  <c r="AH413" i="7" s="1"/>
  <c r="AC413" i="7"/>
  <c r="AD413" i="7" s="1"/>
  <c r="Y413" i="7"/>
  <c r="Z413" i="7" s="1"/>
  <c r="BK420" i="7"/>
  <c r="BL420" i="7" s="1"/>
  <c r="BG420" i="7"/>
  <c r="BH420" i="7" s="1"/>
  <c r="BC420" i="7"/>
  <c r="BD420" i="7" s="1"/>
  <c r="AY420" i="7"/>
  <c r="AZ420" i="7" s="1"/>
  <c r="AU420" i="7"/>
  <c r="AV420" i="7" s="1"/>
  <c r="AQ420" i="7"/>
  <c r="AR420" i="7" s="1"/>
  <c r="AM420" i="7"/>
  <c r="AN420" i="7" s="1"/>
  <c r="AI420" i="7"/>
  <c r="AJ420" i="7" s="1"/>
  <c r="AE420" i="7"/>
  <c r="AF420" i="7" s="1"/>
  <c r="AA420" i="7"/>
  <c r="AB420" i="7" s="1"/>
  <c r="W420" i="7"/>
  <c r="X420" i="7" s="1"/>
  <c r="BM420" i="7"/>
  <c r="BN420" i="7" s="1"/>
  <c r="BI420" i="7"/>
  <c r="BJ420" i="7" s="1"/>
  <c r="BE420" i="7"/>
  <c r="BF420" i="7" s="1"/>
  <c r="BA420" i="7"/>
  <c r="BB420" i="7" s="1"/>
  <c r="AW420" i="7"/>
  <c r="AX420" i="7" s="1"/>
  <c r="AS420" i="7"/>
  <c r="AT420" i="7" s="1"/>
  <c r="AO420" i="7"/>
  <c r="AP420" i="7" s="1"/>
  <c r="AK420" i="7"/>
  <c r="AL420" i="7" s="1"/>
  <c r="AG420" i="7"/>
  <c r="AH420" i="7" s="1"/>
  <c r="AC420" i="7"/>
  <c r="AD420" i="7" s="1"/>
  <c r="Y420" i="7"/>
  <c r="Z420" i="7" s="1"/>
  <c r="BM422" i="7"/>
  <c r="BN422" i="7" s="1"/>
  <c r="BI422" i="7"/>
  <c r="BJ422" i="7" s="1"/>
  <c r="BE422" i="7"/>
  <c r="BF422" i="7" s="1"/>
  <c r="BA422" i="7"/>
  <c r="BB422" i="7" s="1"/>
  <c r="AW422" i="7"/>
  <c r="AX422" i="7" s="1"/>
  <c r="AS422" i="7"/>
  <c r="AT422" i="7" s="1"/>
  <c r="AO422" i="7"/>
  <c r="AP422" i="7" s="1"/>
  <c r="AK422" i="7"/>
  <c r="AL422" i="7" s="1"/>
  <c r="AG422" i="7"/>
  <c r="AH422" i="7" s="1"/>
  <c r="AC422" i="7"/>
  <c r="AD422" i="7" s="1"/>
  <c r="Y422" i="7"/>
  <c r="Z422" i="7" s="1"/>
  <c r="BK422" i="7"/>
  <c r="BL422" i="7" s="1"/>
  <c r="BG422" i="7"/>
  <c r="BH422" i="7" s="1"/>
  <c r="BC422" i="7"/>
  <c r="BD422" i="7" s="1"/>
  <c r="AY422" i="7"/>
  <c r="AZ422" i="7" s="1"/>
  <c r="AU422" i="7"/>
  <c r="AV422" i="7" s="1"/>
  <c r="AQ422" i="7"/>
  <c r="AR422" i="7" s="1"/>
  <c r="AM422" i="7"/>
  <c r="AN422" i="7" s="1"/>
  <c r="AI422" i="7"/>
  <c r="AJ422" i="7" s="1"/>
  <c r="AE422" i="7"/>
  <c r="AF422" i="7" s="1"/>
  <c r="AA422" i="7"/>
  <c r="AB422" i="7" s="1"/>
  <c r="W422" i="7"/>
  <c r="X422" i="7" s="1"/>
  <c r="BK429" i="7"/>
  <c r="BL429" i="7" s="1"/>
  <c r="BG429" i="7"/>
  <c r="BH429" i="7" s="1"/>
  <c r="BC429" i="7"/>
  <c r="BD429" i="7" s="1"/>
  <c r="AY429" i="7"/>
  <c r="AZ429" i="7" s="1"/>
  <c r="AU429" i="7"/>
  <c r="AV429" i="7" s="1"/>
  <c r="AQ429" i="7"/>
  <c r="AR429" i="7" s="1"/>
  <c r="AM429" i="7"/>
  <c r="AN429" i="7" s="1"/>
  <c r="AI429" i="7"/>
  <c r="AJ429" i="7" s="1"/>
  <c r="AE429" i="7"/>
  <c r="AF429" i="7" s="1"/>
  <c r="AA429" i="7"/>
  <c r="AB429" i="7" s="1"/>
  <c r="W429" i="7"/>
  <c r="X429" i="7" s="1"/>
  <c r="BM429" i="7"/>
  <c r="BN429" i="7" s="1"/>
  <c r="BI429" i="7"/>
  <c r="BJ429" i="7" s="1"/>
  <c r="BE429" i="7"/>
  <c r="BF429" i="7" s="1"/>
  <c r="BA429" i="7"/>
  <c r="BB429" i="7" s="1"/>
  <c r="AW429" i="7"/>
  <c r="AX429" i="7" s="1"/>
  <c r="AS429" i="7"/>
  <c r="AT429" i="7" s="1"/>
  <c r="AO429" i="7"/>
  <c r="AP429" i="7" s="1"/>
  <c r="AK429" i="7"/>
  <c r="AL429" i="7" s="1"/>
  <c r="AG429" i="7"/>
  <c r="AH429" i="7" s="1"/>
  <c r="AC429" i="7"/>
  <c r="AD429" i="7" s="1"/>
  <c r="Y429" i="7"/>
  <c r="Z429" i="7" s="1"/>
  <c r="BK436" i="7"/>
  <c r="BL436" i="7" s="1"/>
  <c r="BG436" i="7"/>
  <c r="BH436" i="7" s="1"/>
  <c r="BC436" i="7"/>
  <c r="BD436" i="7" s="1"/>
  <c r="AY436" i="7"/>
  <c r="AZ436" i="7" s="1"/>
  <c r="AU436" i="7"/>
  <c r="AV436" i="7" s="1"/>
  <c r="AQ436" i="7"/>
  <c r="AR436" i="7" s="1"/>
  <c r="AM436" i="7"/>
  <c r="AN436" i="7" s="1"/>
  <c r="AI436" i="7"/>
  <c r="AJ436" i="7" s="1"/>
  <c r="AE436" i="7"/>
  <c r="AF436" i="7" s="1"/>
  <c r="AA436" i="7"/>
  <c r="AB436" i="7" s="1"/>
  <c r="W436" i="7"/>
  <c r="X436" i="7" s="1"/>
  <c r="BM436" i="7"/>
  <c r="BN436" i="7" s="1"/>
  <c r="BI436" i="7"/>
  <c r="BJ436" i="7" s="1"/>
  <c r="BE436" i="7"/>
  <c r="BF436" i="7" s="1"/>
  <c r="BA436" i="7"/>
  <c r="BB436" i="7" s="1"/>
  <c r="AW436" i="7"/>
  <c r="AX436" i="7" s="1"/>
  <c r="AS436" i="7"/>
  <c r="AT436" i="7" s="1"/>
  <c r="AO436" i="7"/>
  <c r="AP436" i="7" s="1"/>
  <c r="AK436" i="7"/>
  <c r="AL436" i="7" s="1"/>
  <c r="AG436" i="7"/>
  <c r="AH436" i="7" s="1"/>
  <c r="AC436" i="7"/>
  <c r="AD436" i="7" s="1"/>
  <c r="Y436" i="7"/>
  <c r="Z436" i="7" s="1"/>
  <c r="BM438" i="7"/>
  <c r="BN438" i="7" s="1"/>
  <c r="BI438" i="7"/>
  <c r="BJ438" i="7" s="1"/>
  <c r="BE438" i="7"/>
  <c r="BF438" i="7" s="1"/>
  <c r="BA438" i="7"/>
  <c r="BB438" i="7" s="1"/>
  <c r="AW438" i="7"/>
  <c r="AX438" i="7" s="1"/>
  <c r="AS438" i="7"/>
  <c r="AT438" i="7" s="1"/>
  <c r="AO438" i="7"/>
  <c r="AP438" i="7" s="1"/>
  <c r="AK438" i="7"/>
  <c r="AL438" i="7" s="1"/>
  <c r="AG438" i="7"/>
  <c r="AH438" i="7" s="1"/>
  <c r="AC438" i="7"/>
  <c r="AD438" i="7" s="1"/>
  <c r="Y438" i="7"/>
  <c r="Z438" i="7" s="1"/>
  <c r="BK438" i="7"/>
  <c r="BL438" i="7" s="1"/>
  <c r="BG438" i="7"/>
  <c r="BH438" i="7" s="1"/>
  <c r="BC438" i="7"/>
  <c r="BD438" i="7" s="1"/>
  <c r="AY438" i="7"/>
  <c r="AZ438" i="7" s="1"/>
  <c r="AU438" i="7"/>
  <c r="AV438" i="7" s="1"/>
  <c r="AQ438" i="7"/>
  <c r="AR438" i="7" s="1"/>
  <c r="AM438" i="7"/>
  <c r="AN438" i="7" s="1"/>
  <c r="AI438" i="7"/>
  <c r="AJ438" i="7" s="1"/>
  <c r="AE438" i="7"/>
  <c r="AF438" i="7" s="1"/>
  <c r="AA438" i="7"/>
  <c r="AB438" i="7" s="1"/>
  <c r="W438" i="7"/>
  <c r="X438" i="7" s="1"/>
  <c r="BK445" i="7"/>
  <c r="BL445" i="7" s="1"/>
  <c r="BG445" i="7"/>
  <c r="BH445" i="7" s="1"/>
  <c r="BC445" i="7"/>
  <c r="BD445" i="7" s="1"/>
  <c r="AY445" i="7"/>
  <c r="AZ445" i="7" s="1"/>
  <c r="AU445" i="7"/>
  <c r="AV445" i="7" s="1"/>
  <c r="AQ445" i="7"/>
  <c r="AR445" i="7" s="1"/>
  <c r="AM445" i="7"/>
  <c r="AN445" i="7" s="1"/>
  <c r="AI445" i="7"/>
  <c r="AJ445" i="7" s="1"/>
  <c r="AE445" i="7"/>
  <c r="AF445" i="7" s="1"/>
  <c r="AA445" i="7"/>
  <c r="AB445" i="7" s="1"/>
  <c r="W445" i="7"/>
  <c r="X445" i="7" s="1"/>
  <c r="BM445" i="7"/>
  <c r="BN445" i="7" s="1"/>
  <c r="BI445" i="7"/>
  <c r="BJ445" i="7" s="1"/>
  <c r="BE445" i="7"/>
  <c r="BF445" i="7" s="1"/>
  <c r="BA445" i="7"/>
  <c r="BB445" i="7" s="1"/>
  <c r="AW445" i="7"/>
  <c r="AX445" i="7" s="1"/>
  <c r="AS445" i="7"/>
  <c r="AT445" i="7" s="1"/>
  <c r="AO445" i="7"/>
  <c r="AP445" i="7" s="1"/>
  <c r="AK445" i="7"/>
  <c r="AL445" i="7" s="1"/>
  <c r="AG445" i="7"/>
  <c r="AH445" i="7" s="1"/>
  <c r="AC445" i="7"/>
  <c r="AD445" i="7" s="1"/>
  <c r="Y445" i="7"/>
  <c r="Z445" i="7" s="1"/>
  <c r="BK452" i="7"/>
  <c r="BL452" i="7" s="1"/>
  <c r="BG452" i="7"/>
  <c r="BH452" i="7" s="1"/>
  <c r="BC452" i="7"/>
  <c r="BD452" i="7" s="1"/>
  <c r="AY452" i="7"/>
  <c r="AZ452" i="7" s="1"/>
  <c r="AU452" i="7"/>
  <c r="AV452" i="7" s="1"/>
  <c r="AQ452" i="7"/>
  <c r="AR452" i="7" s="1"/>
  <c r="AM452" i="7"/>
  <c r="AN452" i="7" s="1"/>
  <c r="AI452" i="7"/>
  <c r="AJ452" i="7" s="1"/>
  <c r="AE452" i="7"/>
  <c r="AF452" i="7" s="1"/>
  <c r="AA452" i="7"/>
  <c r="AB452" i="7" s="1"/>
  <c r="W452" i="7"/>
  <c r="X452" i="7" s="1"/>
  <c r="BM452" i="7"/>
  <c r="BN452" i="7" s="1"/>
  <c r="BI452" i="7"/>
  <c r="BJ452" i="7" s="1"/>
  <c r="BE452" i="7"/>
  <c r="BF452" i="7" s="1"/>
  <c r="BA452" i="7"/>
  <c r="BB452" i="7" s="1"/>
  <c r="AW452" i="7"/>
  <c r="AX452" i="7" s="1"/>
  <c r="AS452" i="7"/>
  <c r="AT452" i="7" s="1"/>
  <c r="AO452" i="7"/>
  <c r="AP452" i="7" s="1"/>
  <c r="AK452" i="7"/>
  <c r="AL452" i="7" s="1"/>
  <c r="AG452" i="7"/>
  <c r="AH452" i="7" s="1"/>
  <c r="AC452" i="7"/>
  <c r="AD452" i="7" s="1"/>
  <c r="Y452" i="7"/>
  <c r="Z452" i="7" s="1"/>
  <c r="BM454" i="7"/>
  <c r="BN454" i="7" s="1"/>
  <c r="BI454" i="7"/>
  <c r="BJ454" i="7" s="1"/>
  <c r="BE454" i="7"/>
  <c r="BF454" i="7" s="1"/>
  <c r="BA454" i="7"/>
  <c r="BB454" i="7" s="1"/>
  <c r="AW454" i="7"/>
  <c r="AX454" i="7" s="1"/>
  <c r="AS454" i="7"/>
  <c r="AT454" i="7" s="1"/>
  <c r="AO454" i="7"/>
  <c r="AP454" i="7" s="1"/>
  <c r="AK454" i="7"/>
  <c r="AL454" i="7" s="1"/>
  <c r="AG454" i="7"/>
  <c r="AH454" i="7" s="1"/>
  <c r="AC454" i="7"/>
  <c r="AD454" i="7" s="1"/>
  <c r="Y454" i="7"/>
  <c r="Z454" i="7" s="1"/>
  <c r="BK454" i="7"/>
  <c r="BL454" i="7" s="1"/>
  <c r="BG454" i="7"/>
  <c r="BH454" i="7" s="1"/>
  <c r="BC454" i="7"/>
  <c r="BD454" i="7" s="1"/>
  <c r="AY454" i="7"/>
  <c r="AZ454" i="7" s="1"/>
  <c r="AU454" i="7"/>
  <c r="AV454" i="7" s="1"/>
  <c r="AQ454" i="7"/>
  <c r="AR454" i="7" s="1"/>
  <c r="AM454" i="7"/>
  <c r="AN454" i="7" s="1"/>
  <c r="AI454" i="7"/>
  <c r="AJ454" i="7" s="1"/>
  <c r="AE454" i="7"/>
  <c r="AF454" i="7" s="1"/>
  <c r="AA454" i="7"/>
  <c r="AB454" i="7" s="1"/>
  <c r="W454" i="7"/>
  <c r="BK461" i="7"/>
  <c r="BL461" i="7" s="1"/>
  <c r="BG461" i="7"/>
  <c r="BH461" i="7" s="1"/>
  <c r="BC461" i="7"/>
  <c r="BD461" i="7" s="1"/>
  <c r="AY461" i="7"/>
  <c r="AZ461" i="7" s="1"/>
  <c r="AU461" i="7"/>
  <c r="AV461" i="7" s="1"/>
  <c r="AQ461" i="7"/>
  <c r="AR461" i="7" s="1"/>
  <c r="AM461" i="7"/>
  <c r="AN461" i="7" s="1"/>
  <c r="AI461" i="7"/>
  <c r="AJ461" i="7" s="1"/>
  <c r="AE461" i="7"/>
  <c r="AF461" i="7" s="1"/>
  <c r="AA461" i="7"/>
  <c r="AB461" i="7" s="1"/>
  <c r="W461" i="7"/>
  <c r="BM461" i="7"/>
  <c r="BN461" i="7" s="1"/>
  <c r="BI461" i="7"/>
  <c r="BJ461" i="7" s="1"/>
  <c r="BE461" i="7"/>
  <c r="BF461" i="7" s="1"/>
  <c r="BA461" i="7"/>
  <c r="BB461" i="7" s="1"/>
  <c r="AW461" i="7"/>
  <c r="AX461" i="7" s="1"/>
  <c r="AS461" i="7"/>
  <c r="AT461" i="7" s="1"/>
  <c r="AO461" i="7"/>
  <c r="AP461" i="7" s="1"/>
  <c r="AK461" i="7"/>
  <c r="AL461" i="7" s="1"/>
  <c r="AG461" i="7"/>
  <c r="AH461" i="7" s="1"/>
  <c r="AC461" i="7"/>
  <c r="AD461" i="7" s="1"/>
  <c r="Y461" i="7"/>
  <c r="Z461" i="7" s="1"/>
  <c r="BK468" i="7"/>
  <c r="BL468" i="7" s="1"/>
  <c r="BG468" i="7"/>
  <c r="BH468" i="7" s="1"/>
  <c r="BC468" i="7"/>
  <c r="BD468" i="7" s="1"/>
  <c r="AY468" i="7"/>
  <c r="AZ468" i="7" s="1"/>
  <c r="AU468" i="7"/>
  <c r="AV468" i="7" s="1"/>
  <c r="AQ468" i="7"/>
  <c r="AR468" i="7" s="1"/>
  <c r="AM468" i="7"/>
  <c r="AN468" i="7" s="1"/>
  <c r="AI468" i="7"/>
  <c r="AJ468" i="7" s="1"/>
  <c r="AE468" i="7"/>
  <c r="AF468" i="7" s="1"/>
  <c r="AA468" i="7"/>
  <c r="AB468" i="7" s="1"/>
  <c r="W468" i="7"/>
  <c r="X468" i="7" s="1"/>
  <c r="BM468" i="7"/>
  <c r="BN468" i="7" s="1"/>
  <c r="BI468" i="7"/>
  <c r="BJ468" i="7" s="1"/>
  <c r="BE468" i="7"/>
  <c r="BF468" i="7" s="1"/>
  <c r="BA468" i="7"/>
  <c r="BB468" i="7" s="1"/>
  <c r="AW468" i="7"/>
  <c r="AX468" i="7" s="1"/>
  <c r="AS468" i="7"/>
  <c r="AT468" i="7" s="1"/>
  <c r="AO468" i="7"/>
  <c r="AP468" i="7" s="1"/>
  <c r="AK468" i="7"/>
  <c r="AL468" i="7" s="1"/>
  <c r="AG468" i="7"/>
  <c r="AH468" i="7" s="1"/>
  <c r="AC468" i="7"/>
  <c r="AD468" i="7" s="1"/>
  <c r="Y468" i="7"/>
  <c r="Z468" i="7" s="1"/>
  <c r="BM470" i="7"/>
  <c r="BN470" i="7" s="1"/>
  <c r="BI470" i="7"/>
  <c r="BJ470" i="7" s="1"/>
  <c r="BE470" i="7"/>
  <c r="BF470" i="7" s="1"/>
  <c r="BA470" i="7"/>
  <c r="BB470" i="7" s="1"/>
  <c r="AW470" i="7"/>
  <c r="AX470" i="7" s="1"/>
  <c r="AS470" i="7"/>
  <c r="AT470" i="7" s="1"/>
  <c r="AO470" i="7"/>
  <c r="AP470" i="7" s="1"/>
  <c r="AK470" i="7"/>
  <c r="AL470" i="7" s="1"/>
  <c r="AG470" i="7"/>
  <c r="AH470" i="7" s="1"/>
  <c r="AC470" i="7"/>
  <c r="AD470" i="7" s="1"/>
  <c r="Y470" i="7"/>
  <c r="Z470" i="7" s="1"/>
  <c r="BK470" i="7"/>
  <c r="BL470" i="7" s="1"/>
  <c r="BG470" i="7"/>
  <c r="BH470" i="7" s="1"/>
  <c r="BC470" i="7"/>
  <c r="BD470" i="7" s="1"/>
  <c r="AY470" i="7"/>
  <c r="AZ470" i="7" s="1"/>
  <c r="AU470" i="7"/>
  <c r="AV470" i="7" s="1"/>
  <c r="AQ470" i="7"/>
  <c r="AR470" i="7" s="1"/>
  <c r="AM470" i="7"/>
  <c r="AN470" i="7" s="1"/>
  <c r="AI470" i="7"/>
  <c r="AJ470" i="7" s="1"/>
  <c r="AE470" i="7"/>
  <c r="AF470" i="7" s="1"/>
  <c r="AA470" i="7"/>
  <c r="AB470" i="7" s="1"/>
  <c r="W470" i="7"/>
  <c r="X470" i="7" s="1"/>
  <c r="BK477" i="7"/>
  <c r="BL477" i="7" s="1"/>
  <c r="BG477" i="7"/>
  <c r="BH477" i="7" s="1"/>
  <c r="BC477" i="7"/>
  <c r="BD477" i="7" s="1"/>
  <c r="AY477" i="7"/>
  <c r="AZ477" i="7" s="1"/>
  <c r="AU477" i="7"/>
  <c r="AV477" i="7" s="1"/>
  <c r="AQ477" i="7"/>
  <c r="AR477" i="7" s="1"/>
  <c r="AM477" i="7"/>
  <c r="AN477" i="7" s="1"/>
  <c r="AI477" i="7"/>
  <c r="AJ477" i="7" s="1"/>
  <c r="AE477" i="7"/>
  <c r="AF477" i="7" s="1"/>
  <c r="AA477" i="7"/>
  <c r="AB477" i="7" s="1"/>
  <c r="W477" i="7"/>
  <c r="X477" i="7" s="1"/>
  <c r="BM477" i="7"/>
  <c r="BN477" i="7" s="1"/>
  <c r="BI477" i="7"/>
  <c r="BJ477" i="7" s="1"/>
  <c r="BE477" i="7"/>
  <c r="BF477" i="7" s="1"/>
  <c r="BA477" i="7"/>
  <c r="BB477" i="7" s="1"/>
  <c r="AW477" i="7"/>
  <c r="AX477" i="7" s="1"/>
  <c r="AS477" i="7"/>
  <c r="AT477" i="7" s="1"/>
  <c r="AO477" i="7"/>
  <c r="AP477" i="7" s="1"/>
  <c r="AK477" i="7"/>
  <c r="AL477" i="7" s="1"/>
  <c r="AG477" i="7"/>
  <c r="AH477" i="7" s="1"/>
  <c r="AC477" i="7"/>
  <c r="AD477" i="7" s="1"/>
  <c r="Y477" i="7"/>
  <c r="Z477" i="7" s="1"/>
  <c r="BK479" i="7"/>
  <c r="BL479" i="7" s="1"/>
  <c r="BE479" i="7"/>
  <c r="BF479" i="7" s="1"/>
  <c r="AU479" i="7"/>
  <c r="AV479" i="7" s="1"/>
  <c r="AO479" i="7"/>
  <c r="AP479" i="7" s="1"/>
  <c r="AE479" i="7"/>
  <c r="AF479" i="7" s="1"/>
  <c r="Y479" i="7"/>
  <c r="Z479" i="7" s="1"/>
  <c r="BI479" i="7"/>
  <c r="BJ479" i="7" s="1"/>
  <c r="AY479" i="7"/>
  <c r="AZ479" i="7" s="1"/>
  <c r="AS479" i="7"/>
  <c r="AT479" i="7" s="1"/>
  <c r="AI479" i="7"/>
  <c r="AJ479" i="7" s="1"/>
  <c r="AC479" i="7"/>
  <c r="AD479" i="7" s="1"/>
  <c r="BM479" i="7"/>
  <c r="BN479" i="7" s="1"/>
  <c r="BC479" i="7"/>
  <c r="BD479" i="7" s="1"/>
  <c r="AW479" i="7"/>
  <c r="AX479" i="7" s="1"/>
  <c r="AM479" i="7"/>
  <c r="AN479" i="7" s="1"/>
  <c r="AG479" i="7"/>
  <c r="AH479" i="7" s="1"/>
  <c r="W479" i="7"/>
  <c r="X479" i="7" s="1"/>
  <c r="BG479" i="7"/>
  <c r="BH479" i="7" s="1"/>
  <c r="BA479" i="7"/>
  <c r="BB479" i="7" s="1"/>
  <c r="AQ479" i="7"/>
  <c r="AR479" i="7" s="1"/>
  <c r="AK479" i="7"/>
  <c r="AL479" i="7" s="1"/>
  <c r="AA479" i="7"/>
  <c r="AB479" i="7" s="1"/>
  <c r="Y257" i="7"/>
  <c r="Z257" i="7" s="1"/>
  <c r="AC257" i="7"/>
  <c r="AD257" i="7" s="1"/>
  <c r="AG257" i="7"/>
  <c r="AH257" i="7" s="1"/>
  <c r="AK257" i="7"/>
  <c r="AL257" i="7" s="1"/>
  <c r="AO257" i="7"/>
  <c r="AP257" i="7" s="1"/>
  <c r="AS257" i="7"/>
  <c r="AT257" i="7" s="1"/>
  <c r="AW257" i="7"/>
  <c r="AX257" i="7" s="1"/>
  <c r="BA257" i="7"/>
  <c r="BB257" i="7" s="1"/>
  <c r="BE257" i="7"/>
  <c r="BF257" i="7" s="1"/>
  <c r="BI257" i="7"/>
  <c r="BJ257" i="7" s="1"/>
  <c r="Y261" i="7"/>
  <c r="Z261" i="7" s="1"/>
  <c r="AC261" i="7"/>
  <c r="AD261" i="7" s="1"/>
  <c r="AG261" i="7"/>
  <c r="AH261" i="7" s="1"/>
  <c r="AK261" i="7"/>
  <c r="AL261" i="7" s="1"/>
  <c r="AO261" i="7"/>
  <c r="AP261" i="7" s="1"/>
  <c r="AS261" i="7"/>
  <c r="AT261" i="7" s="1"/>
  <c r="AW261" i="7"/>
  <c r="AX261" i="7" s="1"/>
  <c r="BA261" i="7"/>
  <c r="BB261" i="7" s="1"/>
  <c r="BE261" i="7"/>
  <c r="BF261" i="7" s="1"/>
  <c r="BI261" i="7"/>
  <c r="BJ261" i="7" s="1"/>
  <c r="W263" i="7"/>
  <c r="X263" i="7" s="1"/>
  <c r="AA263" i="7"/>
  <c r="AB263" i="7" s="1"/>
  <c r="AE263" i="7"/>
  <c r="AF263" i="7" s="1"/>
  <c r="AI263" i="7"/>
  <c r="AJ263" i="7" s="1"/>
  <c r="AM263" i="7"/>
  <c r="AN263" i="7" s="1"/>
  <c r="AQ263" i="7"/>
  <c r="AR263" i="7" s="1"/>
  <c r="AU263" i="7"/>
  <c r="AV263" i="7" s="1"/>
  <c r="AY263" i="7"/>
  <c r="AZ263" i="7" s="1"/>
  <c r="BC263" i="7"/>
  <c r="BD263" i="7" s="1"/>
  <c r="BG263" i="7"/>
  <c r="BH263" i="7" s="1"/>
  <c r="Y265" i="7"/>
  <c r="Z265" i="7" s="1"/>
  <c r="AC265" i="7"/>
  <c r="AD265" i="7" s="1"/>
  <c r="AG265" i="7"/>
  <c r="AH265" i="7" s="1"/>
  <c r="AK265" i="7"/>
  <c r="AL265" i="7" s="1"/>
  <c r="AO265" i="7"/>
  <c r="AP265" i="7" s="1"/>
  <c r="AS265" i="7"/>
  <c r="AT265" i="7" s="1"/>
  <c r="AW265" i="7"/>
  <c r="AX265" i="7" s="1"/>
  <c r="BA265" i="7"/>
  <c r="BB265" i="7" s="1"/>
  <c r="BE265" i="7"/>
  <c r="BF265" i="7" s="1"/>
  <c r="BI265" i="7"/>
  <c r="BJ265" i="7" s="1"/>
  <c r="W267" i="7"/>
  <c r="X267" i="7" s="1"/>
  <c r="AA267" i="7"/>
  <c r="AB267" i="7" s="1"/>
  <c r="AE267" i="7"/>
  <c r="AF267" i="7" s="1"/>
  <c r="AI267" i="7"/>
  <c r="AJ267" i="7" s="1"/>
  <c r="AM267" i="7"/>
  <c r="AN267" i="7" s="1"/>
  <c r="AQ267" i="7"/>
  <c r="AR267" i="7" s="1"/>
  <c r="AU267" i="7"/>
  <c r="AV267" i="7" s="1"/>
  <c r="AY267" i="7"/>
  <c r="AZ267" i="7" s="1"/>
  <c r="BC267" i="7"/>
  <c r="BD267" i="7" s="1"/>
  <c r="BG267" i="7"/>
  <c r="BH267" i="7" s="1"/>
  <c r="Y269" i="7"/>
  <c r="Z269" i="7" s="1"/>
  <c r="AC269" i="7"/>
  <c r="AD269" i="7" s="1"/>
  <c r="AG269" i="7"/>
  <c r="AH269" i="7" s="1"/>
  <c r="AK269" i="7"/>
  <c r="AL269" i="7" s="1"/>
  <c r="AO269" i="7"/>
  <c r="AP269" i="7" s="1"/>
  <c r="AS269" i="7"/>
  <c r="AT269" i="7" s="1"/>
  <c r="AW269" i="7"/>
  <c r="AX269" i="7" s="1"/>
  <c r="BA269" i="7"/>
  <c r="BB269" i="7" s="1"/>
  <c r="BE269" i="7"/>
  <c r="BF269" i="7" s="1"/>
  <c r="BI269" i="7"/>
  <c r="BJ269" i="7" s="1"/>
  <c r="W271" i="7"/>
  <c r="X271" i="7" s="1"/>
  <c r="AA271" i="7"/>
  <c r="AB271" i="7" s="1"/>
  <c r="AE271" i="7"/>
  <c r="AF271" i="7" s="1"/>
  <c r="AI271" i="7"/>
  <c r="AJ271" i="7" s="1"/>
  <c r="AM271" i="7"/>
  <c r="AN271" i="7" s="1"/>
  <c r="AQ271" i="7"/>
  <c r="AR271" i="7" s="1"/>
  <c r="AU271" i="7"/>
  <c r="AV271" i="7" s="1"/>
  <c r="AY271" i="7"/>
  <c r="AZ271" i="7" s="1"/>
  <c r="BC271" i="7"/>
  <c r="BD271" i="7" s="1"/>
  <c r="BG271" i="7"/>
  <c r="BH271" i="7" s="1"/>
  <c r="Y273" i="7"/>
  <c r="Z273" i="7" s="1"/>
  <c r="AC273" i="7"/>
  <c r="AD273" i="7" s="1"/>
  <c r="AG273" i="7"/>
  <c r="AH273" i="7" s="1"/>
  <c r="AK273" i="7"/>
  <c r="AL273" i="7" s="1"/>
  <c r="AO273" i="7"/>
  <c r="AP273" i="7" s="1"/>
  <c r="AS273" i="7"/>
  <c r="AT273" i="7" s="1"/>
  <c r="AW273" i="7"/>
  <c r="AX273" i="7" s="1"/>
  <c r="BA273" i="7"/>
  <c r="BB273" i="7" s="1"/>
  <c r="BE273" i="7"/>
  <c r="BF273" i="7" s="1"/>
  <c r="BI273" i="7"/>
  <c r="BJ273" i="7" s="1"/>
  <c r="W275" i="7"/>
  <c r="X275" i="7" s="1"/>
  <c r="AA275" i="7"/>
  <c r="AB275" i="7" s="1"/>
  <c r="AE275" i="7"/>
  <c r="AF275" i="7" s="1"/>
  <c r="AI275" i="7"/>
  <c r="AJ275" i="7" s="1"/>
  <c r="AM275" i="7"/>
  <c r="AN275" i="7" s="1"/>
  <c r="AQ275" i="7"/>
  <c r="AR275" i="7" s="1"/>
  <c r="AU275" i="7"/>
  <c r="AV275" i="7" s="1"/>
  <c r="AY275" i="7"/>
  <c r="AZ275" i="7" s="1"/>
  <c r="BC275" i="7"/>
  <c r="BD275" i="7" s="1"/>
  <c r="BG275" i="7"/>
  <c r="BH275" i="7" s="1"/>
  <c r="Y277" i="7"/>
  <c r="Z277" i="7" s="1"/>
  <c r="AC277" i="7"/>
  <c r="AD277" i="7" s="1"/>
  <c r="AG277" i="7"/>
  <c r="AH277" i="7" s="1"/>
  <c r="AK277" i="7"/>
  <c r="AL277" i="7" s="1"/>
  <c r="AO277" i="7"/>
  <c r="AP277" i="7" s="1"/>
  <c r="AS277" i="7"/>
  <c r="AT277" i="7" s="1"/>
  <c r="AW277" i="7"/>
  <c r="AX277" i="7" s="1"/>
  <c r="BA277" i="7"/>
  <c r="BB277" i="7" s="1"/>
  <c r="BE277" i="7"/>
  <c r="BF277" i="7" s="1"/>
  <c r="BI277" i="7"/>
  <c r="BJ277" i="7" s="1"/>
  <c r="W279" i="7"/>
  <c r="X279" i="7" s="1"/>
  <c r="AA279" i="7"/>
  <c r="AB279" i="7" s="1"/>
  <c r="AE279" i="7"/>
  <c r="AF279" i="7" s="1"/>
  <c r="AI279" i="7"/>
  <c r="AJ279" i="7" s="1"/>
  <c r="AM279" i="7"/>
  <c r="AN279" i="7" s="1"/>
  <c r="AQ279" i="7"/>
  <c r="AR279" i="7" s="1"/>
  <c r="AU279" i="7"/>
  <c r="AV279" i="7" s="1"/>
  <c r="AY279" i="7"/>
  <c r="AZ279" i="7" s="1"/>
  <c r="BC279" i="7"/>
  <c r="BD279" i="7" s="1"/>
  <c r="BG279" i="7"/>
  <c r="BH279" i="7" s="1"/>
  <c r="Y281" i="7"/>
  <c r="Z281" i="7" s="1"/>
  <c r="AC281" i="7"/>
  <c r="AD281" i="7" s="1"/>
  <c r="AG281" i="7"/>
  <c r="AH281" i="7" s="1"/>
  <c r="AK281" i="7"/>
  <c r="AL281" i="7" s="1"/>
  <c r="AO281" i="7"/>
  <c r="AP281" i="7" s="1"/>
  <c r="AS281" i="7"/>
  <c r="AT281" i="7" s="1"/>
  <c r="AW281" i="7"/>
  <c r="AX281" i="7" s="1"/>
  <c r="BA281" i="7"/>
  <c r="BB281" i="7" s="1"/>
  <c r="BE281" i="7"/>
  <c r="BF281" i="7" s="1"/>
  <c r="BI281" i="7"/>
  <c r="BJ281" i="7" s="1"/>
  <c r="W283" i="7"/>
  <c r="X283" i="7" s="1"/>
  <c r="AA283" i="7"/>
  <c r="AB283" i="7" s="1"/>
  <c r="AE283" i="7"/>
  <c r="AF283" i="7" s="1"/>
  <c r="AI283" i="7"/>
  <c r="AJ283" i="7" s="1"/>
  <c r="AM283" i="7"/>
  <c r="AN283" i="7" s="1"/>
  <c r="AQ283" i="7"/>
  <c r="AR283" i="7" s="1"/>
  <c r="AU283" i="7"/>
  <c r="AV283" i="7" s="1"/>
  <c r="AY283" i="7"/>
  <c r="AZ283" i="7" s="1"/>
  <c r="BC283" i="7"/>
  <c r="BD283" i="7" s="1"/>
  <c r="BG283" i="7"/>
  <c r="BH283" i="7" s="1"/>
  <c r="Y285" i="7"/>
  <c r="Z285" i="7" s="1"/>
  <c r="AC285" i="7"/>
  <c r="AD285" i="7" s="1"/>
  <c r="AG285" i="7"/>
  <c r="AH285" i="7" s="1"/>
  <c r="AK285" i="7"/>
  <c r="AL285" i="7" s="1"/>
  <c r="AO285" i="7"/>
  <c r="AP285" i="7" s="1"/>
  <c r="AS285" i="7"/>
  <c r="AT285" i="7" s="1"/>
  <c r="AW285" i="7"/>
  <c r="AX285" i="7" s="1"/>
  <c r="BA285" i="7"/>
  <c r="BB285" i="7" s="1"/>
  <c r="BE285" i="7"/>
  <c r="BF285" i="7" s="1"/>
  <c r="BI285" i="7"/>
  <c r="BJ285" i="7" s="1"/>
  <c r="W287" i="7"/>
  <c r="X287" i="7" s="1"/>
  <c r="AA287" i="7"/>
  <c r="AB287" i="7" s="1"/>
  <c r="AE287" i="7"/>
  <c r="AF287" i="7" s="1"/>
  <c r="AI287" i="7"/>
  <c r="AJ287" i="7" s="1"/>
  <c r="AM287" i="7"/>
  <c r="AN287" i="7" s="1"/>
  <c r="AQ287" i="7"/>
  <c r="AR287" i="7" s="1"/>
  <c r="AU287" i="7"/>
  <c r="AV287" i="7" s="1"/>
  <c r="AY287" i="7"/>
  <c r="AZ287" i="7" s="1"/>
  <c r="BC287" i="7"/>
  <c r="BD287" i="7" s="1"/>
  <c r="BG287" i="7"/>
  <c r="BH287" i="7" s="1"/>
  <c r="Y289" i="7"/>
  <c r="Z289" i="7" s="1"/>
  <c r="AC289" i="7"/>
  <c r="AD289" i="7" s="1"/>
  <c r="AG289" i="7"/>
  <c r="AH289" i="7" s="1"/>
  <c r="AK289" i="7"/>
  <c r="AL289" i="7" s="1"/>
  <c r="AO289" i="7"/>
  <c r="AP289" i="7" s="1"/>
  <c r="AS289" i="7"/>
  <c r="AT289" i="7" s="1"/>
  <c r="AW289" i="7"/>
  <c r="AX289" i="7" s="1"/>
  <c r="BA289" i="7"/>
  <c r="BB289" i="7" s="1"/>
  <c r="BE289" i="7"/>
  <c r="BF289" i="7" s="1"/>
  <c r="BI289" i="7"/>
  <c r="BJ289" i="7" s="1"/>
  <c r="W291" i="7"/>
  <c r="X291" i="7" s="1"/>
  <c r="AA291" i="7"/>
  <c r="AB291" i="7" s="1"/>
  <c r="AE291" i="7"/>
  <c r="AF291" i="7" s="1"/>
  <c r="AI291" i="7"/>
  <c r="AJ291" i="7" s="1"/>
  <c r="AM291" i="7"/>
  <c r="AN291" i="7" s="1"/>
  <c r="AQ291" i="7"/>
  <c r="AR291" i="7" s="1"/>
  <c r="AU291" i="7"/>
  <c r="AV291" i="7" s="1"/>
  <c r="AY291" i="7"/>
  <c r="AZ291" i="7" s="1"/>
  <c r="BC291" i="7"/>
  <c r="BD291" i="7" s="1"/>
  <c r="BG291" i="7"/>
  <c r="BH291" i="7" s="1"/>
  <c r="W295" i="7"/>
  <c r="X295" i="7" s="1"/>
  <c r="AA295" i="7"/>
  <c r="AB295" i="7" s="1"/>
  <c r="AE295" i="7"/>
  <c r="AF295" i="7" s="1"/>
  <c r="AI295" i="7"/>
  <c r="AJ295" i="7" s="1"/>
  <c r="AM295" i="7"/>
  <c r="AN295" i="7" s="1"/>
  <c r="AQ295" i="7"/>
  <c r="AR295" i="7" s="1"/>
  <c r="AU295" i="7"/>
  <c r="AV295" i="7" s="1"/>
  <c r="AY295" i="7"/>
  <c r="AZ295" i="7" s="1"/>
  <c r="BC295" i="7"/>
  <c r="BD295" i="7" s="1"/>
  <c r="BG295" i="7"/>
  <c r="BH295" i="7" s="1"/>
  <c r="W299" i="7"/>
  <c r="X299" i="7" s="1"/>
  <c r="AA299" i="7"/>
  <c r="AB299" i="7" s="1"/>
  <c r="AE299" i="7"/>
  <c r="AF299" i="7" s="1"/>
  <c r="AI299" i="7"/>
  <c r="AJ299" i="7" s="1"/>
  <c r="AM299" i="7"/>
  <c r="AN299" i="7" s="1"/>
  <c r="AQ299" i="7"/>
  <c r="AR299" i="7" s="1"/>
  <c r="AU299" i="7"/>
  <c r="AV299" i="7" s="1"/>
  <c r="AY299" i="7"/>
  <c r="AZ299" i="7" s="1"/>
  <c r="BC299" i="7"/>
  <c r="BD299" i="7" s="1"/>
  <c r="BG299" i="7"/>
  <c r="BH299" i="7" s="1"/>
  <c r="W303" i="7"/>
  <c r="X303" i="7" s="1"/>
  <c r="AA303" i="7"/>
  <c r="AB303" i="7" s="1"/>
  <c r="AE303" i="7"/>
  <c r="AF303" i="7" s="1"/>
  <c r="AI303" i="7"/>
  <c r="AJ303" i="7" s="1"/>
  <c r="AM303" i="7"/>
  <c r="AN303" i="7" s="1"/>
  <c r="AQ303" i="7"/>
  <c r="AR303" i="7" s="1"/>
  <c r="AU303" i="7"/>
  <c r="AV303" i="7" s="1"/>
  <c r="AY303" i="7"/>
  <c r="AZ303" i="7" s="1"/>
  <c r="BC303" i="7"/>
  <c r="BD303" i="7" s="1"/>
  <c r="BG303" i="7"/>
  <c r="BH303" i="7" s="1"/>
  <c r="W307" i="7"/>
  <c r="X307" i="7" s="1"/>
  <c r="AA307" i="7"/>
  <c r="AB307" i="7" s="1"/>
  <c r="AE307" i="7"/>
  <c r="AF307" i="7" s="1"/>
  <c r="AI307" i="7"/>
  <c r="AJ307" i="7" s="1"/>
  <c r="AM307" i="7"/>
  <c r="AN307" i="7" s="1"/>
  <c r="AQ307" i="7"/>
  <c r="AR307" i="7" s="1"/>
  <c r="AU307" i="7"/>
  <c r="AV307" i="7" s="1"/>
  <c r="AY307" i="7"/>
  <c r="AZ307" i="7" s="1"/>
  <c r="BC307" i="7"/>
  <c r="BD307" i="7" s="1"/>
  <c r="BG307" i="7"/>
  <c r="BH307" i="7" s="1"/>
  <c r="W311" i="7"/>
  <c r="X311" i="7" s="1"/>
  <c r="AA311" i="7"/>
  <c r="AB311" i="7" s="1"/>
  <c r="AE311" i="7"/>
  <c r="AF311" i="7" s="1"/>
  <c r="AI311" i="7"/>
  <c r="AJ311" i="7" s="1"/>
  <c r="AM311" i="7"/>
  <c r="AN311" i="7" s="1"/>
  <c r="AQ311" i="7"/>
  <c r="AR311" i="7" s="1"/>
  <c r="AU311" i="7"/>
  <c r="AV311" i="7" s="1"/>
  <c r="AY311" i="7"/>
  <c r="AZ311" i="7" s="1"/>
  <c r="BC311" i="7"/>
  <c r="BD311" i="7" s="1"/>
  <c r="BG311" i="7"/>
  <c r="BH311" i="7" s="1"/>
  <c r="W315" i="7"/>
  <c r="X315" i="7" s="1"/>
  <c r="AA315" i="7"/>
  <c r="AB315" i="7" s="1"/>
  <c r="AE315" i="7"/>
  <c r="AF315" i="7" s="1"/>
  <c r="AI315" i="7"/>
  <c r="AJ315" i="7" s="1"/>
  <c r="AM315" i="7"/>
  <c r="AN315" i="7" s="1"/>
  <c r="AQ315" i="7"/>
  <c r="AR315" i="7" s="1"/>
  <c r="AU315" i="7"/>
  <c r="AV315" i="7" s="1"/>
  <c r="AY315" i="7"/>
  <c r="AZ315" i="7" s="1"/>
  <c r="BC315" i="7"/>
  <c r="BD315" i="7" s="1"/>
  <c r="BG315" i="7"/>
  <c r="BH315" i="7" s="1"/>
  <c r="W319" i="7"/>
  <c r="X319" i="7" s="1"/>
  <c r="AA319" i="7"/>
  <c r="AB319" i="7" s="1"/>
  <c r="AE319" i="7"/>
  <c r="AF319" i="7" s="1"/>
  <c r="AI319" i="7"/>
  <c r="AJ319" i="7" s="1"/>
  <c r="AM319" i="7"/>
  <c r="AN319" i="7" s="1"/>
  <c r="AQ319" i="7"/>
  <c r="AR319" i="7" s="1"/>
  <c r="AU319" i="7"/>
  <c r="AV319" i="7" s="1"/>
  <c r="AY319" i="7"/>
  <c r="AZ319" i="7" s="1"/>
  <c r="BC319" i="7"/>
  <c r="BD319" i="7" s="1"/>
  <c r="BG319" i="7"/>
  <c r="BH319" i="7" s="1"/>
  <c r="W323" i="7"/>
  <c r="X323" i="7" s="1"/>
  <c r="AA323" i="7"/>
  <c r="AB323" i="7" s="1"/>
  <c r="AE323" i="7"/>
  <c r="AF323" i="7" s="1"/>
  <c r="AI323" i="7"/>
  <c r="AJ323" i="7" s="1"/>
  <c r="AM323" i="7"/>
  <c r="AN323" i="7" s="1"/>
  <c r="AQ323" i="7"/>
  <c r="AR323" i="7" s="1"/>
  <c r="AU323" i="7"/>
  <c r="AV323" i="7" s="1"/>
  <c r="AY323" i="7"/>
  <c r="AZ323" i="7" s="1"/>
  <c r="BC323" i="7"/>
  <c r="BD323" i="7" s="1"/>
  <c r="BG323" i="7"/>
  <c r="BH323" i="7" s="1"/>
  <c r="W327" i="7"/>
  <c r="X327" i="7" s="1"/>
  <c r="AA327" i="7"/>
  <c r="AB327" i="7" s="1"/>
  <c r="AE327" i="7"/>
  <c r="AF327" i="7" s="1"/>
  <c r="AI327" i="7"/>
  <c r="AJ327" i="7" s="1"/>
  <c r="AM327" i="7"/>
  <c r="AN327" i="7" s="1"/>
  <c r="AQ327" i="7"/>
  <c r="AR327" i="7" s="1"/>
  <c r="AU327" i="7"/>
  <c r="AV327" i="7" s="1"/>
  <c r="AY327" i="7"/>
  <c r="AZ327" i="7" s="1"/>
  <c r="BC327" i="7"/>
  <c r="BD327" i="7" s="1"/>
  <c r="BG327" i="7"/>
  <c r="BH327" i="7" s="1"/>
  <c r="W331" i="7"/>
  <c r="X331" i="7" s="1"/>
  <c r="AA331" i="7"/>
  <c r="AB331" i="7" s="1"/>
  <c r="AE331" i="7"/>
  <c r="AF331" i="7" s="1"/>
  <c r="AI331" i="7"/>
  <c r="AJ331" i="7" s="1"/>
  <c r="AM331" i="7"/>
  <c r="AN331" i="7" s="1"/>
  <c r="AQ331" i="7"/>
  <c r="AR331" i="7" s="1"/>
  <c r="AU331" i="7"/>
  <c r="AV331" i="7" s="1"/>
  <c r="AY331" i="7"/>
  <c r="AZ331" i="7" s="1"/>
  <c r="BC331" i="7"/>
  <c r="BD331" i="7" s="1"/>
  <c r="BG331" i="7"/>
  <c r="BH331" i="7" s="1"/>
  <c r="W335" i="7"/>
  <c r="X335" i="7" s="1"/>
  <c r="AA335" i="7"/>
  <c r="AB335" i="7" s="1"/>
  <c r="AE335" i="7"/>
  <c r="AF335" i="7" s="1"/>
  <c r="AI335" i="7"/>
  <c r="AJ335" i="7" s="1"/>
  <c r="AM335" i="7"/>
  <c r="AN335" i="7" s="1"/>
  <c r="AQ335" i="7"/>
  <c r="AR335" i="7" s="1"/>
  <c r="AU335" i="7"/>
  <c r="AV335" i="7" s="1"/>
  <c r="AY335" i="7"/>
  <c r="AZ335" i="7" s="1"/>
  <c r="BC335" i="7"/>
  <c r="BD335" i="7" s="1"/>
  <c r="BG335" i="7"/>
  <c r="BH335" i="7" s="1"/>
  <c r="W339" i="7"/>
  <c r="X339" i="7" s="1"/>
  <c r="AA339" i="7"/>
  <c r="AB339" i="7" s="1"/>
  <c r="AE339" i="7"/>
  <c r="AF339" i="7" s="1"/>
  <c r="AI339" i="7"/>
  <c r="AJ339" i="7" s="1"/>
  <c r="AM339" i="7"/>
  <c r="AN339" i="7" s="1"/>
  <c r="AQ339" i="7"/>
  <c r="AR339" i="7" s="1"/>
  <c r="AU339" i="7"/>
  <c r="AV339" i="7" s="1"/>
  <c r="AY339" i="7"/>
  <c r="AZ339" i="7" s="1"/>
  <c r="BC339" i="7"/>
  <c r="BD339" i="7" s="1"/>
  <c r="BG339" i="7"/>
  <c r="BH339" i="7" s="1"/>
  <c r="W343" i="7"/>
  <c r="X343" i="7" s="1"/>
  <c r="AA343" i="7"/>
  <c r="AB343" i="7" s="1"/>
  <c r="AE343" i="7"/>
  <c r="AF343" i="7" s="1"/>
  <c r="AI343" i="7"/>
  <c r="AJ343" i="7" s="1"/>
  <c r="AM343" i="7"/>
  <c r="AN343" i="7" s="1"/>
  <c r="AQ343" i="7"/>
  <c r="AR343" i="7" s="1"/>
  <c r="AU343" i="7"/>
  <c r="AV343" i="7" s="1"/>
  <c r="AY343" i="7"/>
  <c r="AZ343" i="7" s="1"/>
  <c r="BC343" i="7"/>
  <c r="BD343" i="7" s="1"/>
  <c r="BG343" i="7"/>
  <c r="BH343" i="7" s="1"/>
  <c r="W347" i="7"/>
  <c r="X347" i="7" s="1"/>
  <c r="AA347" i="7"/>
  <c r="AB347" i="7" s="1"/>
  <c r="AE347" i="7"/>
  <c r="AF347" i="7" s="1"/>
  <c r="AI347" i="7"/>
  <c r="AJ347" i="7" s="1"/>
  <c r="AM347" i="7"/>
  <c r="AN347" i="7" s="1"/>
  <c r="AQ347" i="7"/>
  <c r="AR347" i="7" s="1"/>
  <c r="AU347" i="7"/>
  <c r="AV347" i="7" s="1"/>
  <c r="AY347" i="7"/>
  <c r="AZ347" i="7" s="1"/>
  <c r="BC347" i="7"/>
  <c r="BD347" i="7" s="1"/>
  <c r="BG347" i="7"/>
  <c r="BH347" i="7" s="1"/>
  <c r="W351" i="7"/>
  <c r="X351" i="7" s="1"/>
  <c r="AA351" i="7"/>
  <c r="AB351" i="7" s="1"/>
  <c r="AE351" i="7"/>
  <c r="AF351" i="7" s="1"/>
  <c r="AI351" i="7"/>
  <c r="AJ351" i="7" s="1"/>
  <c r="AM351" i="7"/>
  <c r="AN351" i="7" s="1"/>
  <c r="AQ351" i="7"/>
  <c r="AR351" i="7" s="1"/>
  <c r="AU351" i="7"/>
  <c r="AV351" i="7" s="1"/>
  <c r="AY351" i="7"/>
  <c r="AZ351" i="7" s="1"/>
  <c r="BC351" i="7"/>
  <c r="BD351" i="7" s="1"/>
  <c r="BG351" i="7"/>
  <c r="BH351" i="7" s="1"/>
  <c r="W355" i="7"/>
  <c r="X355" i="7" s="1"/>
  <c r="AA355" i="7"/>
  <c r="AB355" i="7" s="1"/>
  <c r="AE355" i="7"/>
  <c r="AF355" i="7" s="1"/>
  <c r="AI355" i="7"/>
  <c r="AJ355" i="7" s="1"/>
  <c r="AM355" i="7"/>
  <c r="AN355" i="7" s="1"/>
  <c r="AQ355" i="7"/>
  <c r="AR355" i="7" s="1"/>
  <c r="AU355" i="7"/>
  <c r="AV355" i="7" s="1"/>
  <c r="AY355" i="7"/>
  <c r="AZ355" i="7" s="1"/>
  <c r="BC355" i="7"/>
  <c r="BD355" i="7" s="1"/>
  <c r="BG355" i="7"/>
  <c r="BH355" i="7" s="1"/>
  <c r="W359" i="7"/>
  <c r="X359" i="7" s="1"/>
  <c r="AA359" i="7"/>
  <c r="AB359" i="7" s="1"/>
  <c r="AE359" i="7"/>
  <c r="AF359" i="7" s="1"/>
  <c r="AI359" i="7"/>
  <c r="AJ359" i="7" s="1"/>
  <c r="AM359" i="7"/>
  <c r="AN359" i="7" s="1"/>
  <c r="AQ359" i="7"/>
  <c r="AR359" i="7" s="1"/>
  <c r="AU359" i="7"/>
  <c r="AV359" i="7" s="1"/>
  <c r="AY359" i="7"/>
  <c r="AZ359" i="7" s="1"/>
  <c r="BC359" i="7"/>
  <c r="BD359" i="7" s="1"/>
  <c r="BG359" i="7"/>
  <c r="BH359" i="7" s="1"/>
  <c r="AA362" i="7"/>
  <c r="AB362" i="7" s="1"/>
  <c r="AK362" i="7"/>
  <c r="AL362" i="7" s="1"/>
  <c r="AQ362" i="7"/>
  <c r="AR362" i="7" s="1"/>
  <c r="BA362" i="7"/>
  <c r="BB362" i="7" s="1"/>
  <c r="AA369" i="7"/>
  <c r="AB369" i="7" s="1"/>
  <c r="AQ369" i="7"/>
  <c r="AR369" i="7" s="1"/>
  <c r="BG369" i="7"/>
  <c r="BH369" i="7" s="1"/>
  <c r="BK371" i="7"/>
  <c r="BL371" i="7" s="1"/>
  <c r="BG371" i="7"/>
  <c r="BH371" i="7" s="1"/>
  <c r="BC371" i="7"/>
  <c r="BD371" i="7" s="1"/>
  <c r="AY371" i="7"/>
  <c r="AZ371" i="7" s="1"/>
  <c r="AU371" i="7"/>
  <c r="AV371" i="7" s="1"/>
  <c r="AQ371" i="7"/>
  <c r="AR371" i="7" s="1"/>
  <c r="AM371" i="7"/>
  <c r="AN371" i="7" s="1"/>
  <c r="AI371" i="7"/>
  <c r="AJ371" i="7" s="1"/>
  <c r="AE371" i="7"/>
  <c r="AF371" i="7" s="1"/>
  <c r="AA371" i="7"/>
  <c r="AB371" i="7" s="1"/>
  <c r="W371" i="7"/>
  <c r="X371" i="7" s="1"/>
  <c r="AG371" i="7"/>
  <c r="AH371" i="7" s="1"/>
  <c r="AW371" i="7"/>
  <c r="AX371" i="7" s="1"/>
  <c r="BM371" i="7"/>
  <c r="BN371" i="7" s="1"/>
  <c r="W373" i="7"/>
  <c r="X373" i="7" s="1"/>
  <c r="AM373" i="7"/>
  <c r="AN373" i="7" s="1"/>
  <c r="BC373" i="7"/>
  <c r="BD373" i="7" s="1"/>
  <c r="AC375" i="7"/>
  <c r="AD375" i="7" s="1"/>
  <c r="AS375" i="7"/>
  <c r="AT375" i="7" s="1"/>
  <c r="BI375" i="7"/>
  <c r="BJ375" i="7" s="1"/>
  <c r="AI377" i="7"/>
  <c r="AJ377" i="7" s="1"/>
  <c r="AY377" i="7"/>
  <c r="AZ377" i="7" s="1"/>
  <c r="BM378" i="7"/>
  <c r="BN378" i="7" s="1"/>
  <c r="BI378" i="7"/>
  <c r="BJ378" i="7" s="1"/>
  <c r="BE378" i="7"/>
  <c r="BF378" i="7" s="1"/>
  <c r="BA378" i="7"/>
  <c r="BB378" i="7" s="1"/>
  <c r="AW378" i="7"/>
  <c r="AX378" i="7" s="1"/>
  <c r="AS378" i="7"/>
  <c r="AT378" i="7" s="1"/>
  <c r="AO378" i="7"/>
  <c r="AP378" i="7" s="1"/>
  <c r="AK378" i="7"/>
  <c r="AL378" i="7" s="1"/>
  <c r="AG378" i="7"/>
  <c r="AH378" i="7" s="1"/>
  <c r="AC378" i="7"/>
  <c r="AD378" i="7" s="1"/>
  <c r="Y378" i="7"/>
  <c r="Z378" i="7" s="1"/>
  <c r="BK378" i="7"/>
  <c r="BL378" i="7" s="1"/>
  <c r="BG378" i="7"/>
  <c r="BH378" i="7" s="1"/>
  <c r="BC378" i="7"/>
  <c r="BD378" i="7" s="1"/>
  <c r="AY378" i="7"/>
  <c r="AZ378" i="7" s="1"/>
  <c r="AU378" i="7"/>
  <c r="AV378" i="7" s="1"/>
  <c r="AQ378" i="7"/>
  <c r="AR378" i="7" s="1"/>
  <c r="AM378" i="7"/>
  <c r="AN378" i="7" s="1"/>
  <c r="AI378" i="7"/>
  <c r="AJ378" i="7" s="1"/>
  <c r="AE378" i="7"/>
  <c r="AF378" i="7" s="1"/>
  <c r="AA378" i="7"/>
  <c r="AB378" i="7" s="1"/>
  <c r="W378" i="7"/>
  <c r="X378" i="7" s="1"/>
  <c r="BK385" i="7"/>
  <c r="BL385" i="7" s="1"/>
  <c r="BG385" i="7"/>
  <c r="BH385" i="7" s="1"/>
  <c r="BC385" i="7"/>
  <c r="BD385" i="7" s="1"/>
  <c r="AY385" i="7"/>
  <c r="AZ385" i="7" s="1"/>
  <c r="AU385" i="7"/>
  <c r="AV385" i="7" s="1"/>
  <c r="AQ385" i="7"/>
  <c r="AR385" i="7" s="1"/>
  <c r="AM385" i="7"/>
  <c r="AN385" i="7" s="1"/>
  <c r="AI385" i="7"/>
  <c r="AJ385" i="7" s="1"/>
  <c r="AE385" i="7"/>
  <c r="AF385" i="7" s="1"/>
  <c r="AA385" i="7"/>
  <c r="AB385" i="7" s="1"/>
  <c r="W385" i="7"/>
  <c r="X385" i="7" s="1"/>
  <c r="BM385" i="7"/>
  <c r="BN385" i="7" s="1"/>
  <c r="BI385" i="7"/>
  <c r="BJ385" i="7" s="1"/>
  <c r="BE385" i="7"/>
  <c r="BF385" i="7" s="1"/>
  <c r="BA385" i="7"/>
  <c r="BB385" i="7" s="1"/>
  <c r="AW385" i="7"/>
  <c r="AX385" i="7" s="1"/>
  <c r="AS385" i="7"/>
  <c r="AT385" i="7" s="1"/>
  <c r="AO385" i="7"/>
  <c r="AP385" i="7" s="1"/>
  <c r="AK385" i="7"/>
  <c r="AL385" i="7" s="1"/>
  <c r="AG385" i="7"/>
  <c r="AH385" i="7" s="1"/>
  <c r="AC385" i="7"/>
  <c r="AD385" i="7" s="1"/>
  <c r="Y385" i="7"/>
  <c r="Z385" i="7" s="1"/>
  <c r="BK392" i="7"/>
  <c r="BL392" i="7" s="1"/>
  <c r="BG392" i="7"/>
  <c r="BH392" i="7" s="1"/>
  <c r="BC392" i="7"/>
  <c r="BD392" i="7" s="1"/>
  <c r="AY392" i="7"/>
  <c r="AZ392" i="7" s="1"/>
  <c r="AU392" i="7"/>
  <c r="AV392" i="7" s="1"/>
  <c r="AQ392" i="7"/>
  <c r="AR392" i="7" s="1"/>
  <c r="AM392" i="7"/>
  <c r="AN392" i="7" s="1"/>
  <c r="AI392" i="7"/>
  <c r="AJ392" i="7" s="1"/>
  <c r="AE392" i="7"/>
  <c r="AF392" i="7" s="1"/>
  <c r="AA392" i="7"/>
  <c r="AB392" i="7" s="1"/>
  <c r="W392" i="7"/>
  <c r="X392" i="7" s="1"/>
  <c r="BM392" i="7"/>
  <c r="BN392" i="7" s="1"/>
  <c r="BI392" i="7"/>
  <c r="BJ392" i="7" s="1"/>
  <c r="BE392" i="7"/>
  <c r="BF392" i="7" s="1"/>
  <c r="BA392" i="7"/>
  <c r="BB392" i="7" s="1"/>
  <c r="AW392" i="7"/>
  <c r="AX392" i="7" s="1"/>
  <c r="AS392" i="7"/>
  <c r="AT392" i="7" s="1"/>
  <c r="AO392" i="7"/>
  <c r="AP392" i="7" s="1"/>
  <c r="AK392" i="7"/>
  <c r="AL392" i="7" s="1"/>
  <c r="AG392" i="7"/>
  <c r="AH392" i="7" s="1"/>
  <c r="AC392" i="7"/>
  <c r="AD392" i="7" s="1"/>
  <c r="Y392" i="7"/>
  <c r="Z392" i="7" s="1"/>
  <c r="BM394" i="7"/>
  <c r="BN394" i="7" s="1"/>
  <c r="BI394" i="7"/>
  <c r="BJ394" i="7" s="1"/>
  <c r="BE394" i="7"/>
  <c r="BF394" i="7" s="1"/>
  <c r="BA394" i="7"/>
  <c r="BB394" i="7" s="1"/>
  <c r="AW394" i="7"/>
  <c r="AX394" i="7" s="1"/>
  <c r="AS394" i="7"/>
  <c r="AT394" i="7" s="1"/>
  <c r="AO394" i="7"/>
  <c r="AP394" i="7" s="1"/>
  <c r="AK394" i="7"/>
  <c r="AL394" i="7" s="1"/>
  <c r="AG394" i="7"/>
  <c r="AH394" i="7" s="1"/>
  <c r="AC394" i="7"/>
  <c r="AD394" i="7" s="1"/>
  <c r="Y394" i="7"/>
  <c r="Z394" i="7" s="1"/>
  <c r="BK394" i="7"/>
  <c r="BL394" i="7" s="1"/>
  <c r="BG394" i="7"/>
  <c r="BH394" i="7" s="1"/>
  <c r="BC394" i="7"/>
  <c r="BD394" i="7" s="1"/>
  <c r="AY394" i="7"/>
  <c r="AZ394" i="7" s="1"/>
  <c r="AU394" i="7"/>
  <c r="AV394" i="7" s="1"/>
  <c r="AQ394" i="7"/>
  <c r="AR394" i="7" s="1"/>
  <c r="AM394" i="7"/>
  <c r="AN394" i="7" s="1"/>
  <c r="AI394" i="7"/>
  <c r="AJ394" i="7" s="1"/>
  <c r="AE394" i="7"/>
  <c r="AF394" i="7" s="1"/>
  <c r="AA394" i="7"/>
  <c r="AB394" i="7" s="1"/>
  <c r="W394" i="7"/>
  <c r="BK401" i="7"/>
  <c r="BL401" i="7" s="1"/>
  <c r="BG401" i="7"/>
  <c r="BH401" i="7" s="1"/>
  <c r="BC401" i="7"/>
  <c r="BD401" i="7" s="1"/>
  <c r="AY401" i="7"/>
  <c r="AZ401" i="7" s="1"/>
  <c r="AU401" i="7"/>
  <c r="AV401" i="7" s="1"/>
  <c r="AQ401" i="7"/>
  <c r="AR401" i="7" s="1"/>
  <c r="AM401" i="7"/>
  <c r="AN401" i="7" s="1"/>
  <c r="AI401" i="7"/>
  <c r="AJ401" i="7" s="1"/>
  <c r="AE401" i="7"/>
  <c r="AF401" i="7" s="1"/>
  <c r="AA401" i="7"/>
  <c r="AB401" i="7" s="1"/>
  <c r="W401" i="7"/>
  <c r="X401" i="7" s="1"/>
  <c r="BM401" i="7"/>
  <c r="BN401" i="7" s="1"/>
  <c r="BI401" i="7"/>
  <c r="BJ401" i="7" s="1"/>
  <c r="BE401" i="7"/>
  <c r="BF401" i="7" s="1"/>
  <c r="BA401" i="7"/>
  <c r="BB401" i="7" s="1"/>
  <c r="AW401" i="7"/>
  <c r="AX401" i="7" s="1"/>
  <c r="AS401" i="7"/>
  <c r="AT401" i="7" s="1"/>
  <c r="AO401" i="7"/>
  <c r="AP401" i="7" s="1"/>
  <c r="AK401" i="7"/>
  <c r="AL401" i="7" s="1"/>
  <c r="AG401" i="7"/>
  <c r="AH401" i="7" s="1"/>
  <c r="AC401" i="7"/>
  <c r="AD401" i="7" s="1"/>
  <c r="Y401" i="7"/>
  <c r="Z401" i="7" s="1"/>
  <c r="BK408" i="7"/>
  <c r="BL408" i="7" s="1"/>
  <c r="BG408" i="7"/>
  <c r="BH408" i="7" s="1"/>
  <c r="BC408" i="7"/>
  <c r="BD408" i="7" s="1"/>
  <c r="AY408" i="7"/>
  <c r="AZ408" i="7" s="1"/>
  <c r="AU408" i="7"/>
  <c r="AV408" i="7" s="1"/>
  <c r="AQ408" i="7"/>
  <c r="AR408" i="7" s="1"/>
  <c r="AM408" i="7"/>
  <c r="AN408" i="7" s="1"/>
  <c r="AI408" i="7"/>
  <c r="AJ408" i="7" s="1"/>
  <c r="AE408" i="7"/>
  <c r="AF408" i="7" s="1"/>
  <c r="AA408" i="7"/>
  <c r="AB408" i="7" s="1"/>
  <c r="W408" i="7"/>
  <c r="X408" i="7" s="1"/>
  <c r="BM408" i="7"/>
  <c r="BN408" i="7" s="1"/>
  <c r="BI408" i="7"/>
  <c r="BJ408" i="7" s="1"/>
  <c r="BE408" i="7"/>
  <c r="BF408" i="7" s="1"/>
  <c r="BA408" i="7"/>
  <c r="BB408" i="7" s="1"/>
  <c r="AW408" i="7"/>
  <c r="AX408" i="7" s="1"/>
  <c r="AS408" i="7"/>
  <c r="AT408" i="7" s="1"/>
  <c r="AO408" i="7"/>
  <c r="AP408" i="7" s="1"/>
  <c r="AK408" i="7"/>
  <c r="AL408" i="7" s="1"/>
  <c r="AG408" i="7"/>
  <c r="AH408" i="7" s="1"/>
  <c r="AC408" i="7"/>
  <c r="AD408" i="7" s="1"/>
  <c r="Y408" i="7"/>
  <c r="Z408" i="7" s="1"/>
  <c r="BM410" i="7"/>
  <c r="BN410" i="7" s="1"/>
  <c r="BI410" i="7"/>
  <c r="BJ410" i="7" s="1"/>
  <c r="BE410" i="7"/>
  <c r="BF410" i="7" s="1"/>
  <c r="BA410" i="7"/>
  <c r="BB410" i="7" s="1"/>
  <c r="AW410" i="7"/>
  <c r="AX410" i="7" s="1"/>
  <c r="AS410" i="7"/>
  <c r="AT410" i="7" s="1"/>
  <c r="AO410" i="7"/>
  <c r="AP410" i="7" s="1"/>
  <c r="AK410" i="7"/>
  <c r="AL410" i="7" s="1"/>
  <c r="AG410" i="7"/>
  <c r="AH410" i="7" s="1"/>
  <c r="AC410" i="7"/>
  <c r="AD410" i="7" s="1"/>
  <c r="Y410" i="7"/>
  <c r="Z410" i="7" s="1"/>
  <c r="BK410" i="7"/>
  <c r="BL410" i="7" s="1"/>
  <c r="BG410" i="7"/>
  <c r="BH410" i="7" s="1"/>
  <c r="BC410" i="7"/>
  <c r="BD410" i="7" s="1"/>
  <c r="AY410" i="7"/>
  <c r="AZ410" i="7" s="1"/>
  <c r="AU410" i="7"/>
  <c r="AV410" i="7" s="1"/>
  <c r="AQ410" i="7"/>
  <c r="AR410" i="7" s="1"/>
  <c r="AM410" i="7"/>
  <c r="AN410" i="7" s="1"/>
  <c r="AI410" i="7"/>
  <c r="AJ410" i="7" s="1"/>
  <c r="AE410" i="7"/>
  <c r="AF410" i="7" s="1"/>
  <c r="AA410" i="7"/>
  <c r="AB410" i="7" s="1"/>
  <c r="W410" i="7"/>
  <c r="X410" i="7" s="1"/>
  <c r="BK417" i="7"/>
  <c r="BL417" i="7" s="1"/>
  <c r="BG417" i="7"/>
  <c r="BH417" i="7" s="1"/>
  <c r="BC417" i="7"/>
  <c r="BD417" i="7" s="1"/>
  <c r="AY417" i="7"/>
  <c r="AZ417" i="7" s="1"/>
  <c r="AU417" i="7"/>
  <c r="AV417" i="7" s="1"/>
  <c r="AQ417" i="7"/>
  <c r="AR417" i="7" s="1"/>
  <c r="AM417" i="7"/>
  <c r="AN417" i="7" s="1"/>
  <c r="AI417" i="7"/>
  <c r="AJ417" i="7" s="1"/>
  <c r="AE417" i="7"/>
  <c r="AF417" i="7" s="1"/>
  <c r="AA417" i="7"/>
  <c r="AB417" i="7" s="1"/>
  <c r="W417" i="7"/>
  <c r="X417" i="7" s="1"/>
  <c r="BM417" i="7"/>
  <c r="BN417" i="7" s="1"/>
  <c r="BI417" i="7"/>
  <c r="BJ417" i="7" s="1"/>
  <c r="BE417" i="7"/>
  <c r="BF417" i="7" s="1"/>
  <c r="BA417" i="7"/>
  <c r="BB417" i="7" s="1"/>
  <c r="AW417" i="7"/>
  <c r="AX417" i="7" s="1"/>
  <c r="AS417" i="7"/>
  <c r="AT417" i="7" s="1"/>
  <c r="AO417" i="7"/>
  <c r="AP417" i="7" s="1"/>
  <c r="AK417" i="7"/>
  <c r="AL417" i="7" s="1"/>
  <c r="AG417" i="7"/>
  <c r="AH417" i="7" s="1"/>
  <c r="AC417" i="7"/>
  <c r="AD417" i="7" s="1"/>
  <c r="Y417" i="7"/>
  <c r="Z417" i="7" s="1"/>
  <c r="BK424" i="7"/>
  <c r="BL424" i="7" s="1"/>
  <c r="BG424" i="7"/>
  <c r="BH424" i="7" s="1"/>
  <c r="BC424" i="7"/>
  <c r="BD424" i="7" s="1"/>
  <c r="AY424" i="7"/>
  <c r="AZ424" i="7" s="1"/>
  <c r="AU424" i="7"/>
  <c r="AV424" i="7" s="1"/>
  <c r="AQ424" i="7"/>
  <c r="AR424" i="7" s="1"/>
  <c r="AM424" i="7"/>
  <c r="AN424" i="7" s="1"/>
  <c r="AI424" i="7"/>
  <c r="AJ424" i="7" s="1"/>
  <c r="AE424" i="7"/>
  <c r="AF424" i="7" s="1"/>
  <c r="AA424" i="7"/>
  <c r="AB424" i="7" s="1"/>
  <c r="W424" i="7"/>
  <c r="X424" i="7" s="1"/>
  <c r="BM424" i="7"/>
  <c r="BN424" i="7" s="1"/>
  <c r="BI424" i="7"/>
  <c r="BJ424" i="7" s="1"/>
  <c r="BE424" i="7"/>
  <c r="BF424" i="7" s="1"/>
  <c r="BA424" i="7"/>
  <c r="BB424" i="7" s="1"/>
  <c r="AW424" i="7"/>
  <c r="AX424" i="7" s="1"/>
  <c r="AS424" i="7"/>
  <c r="AT424" i="7" s="1"/>
  <c r="AO424" i="7"/>
  <c r="AP424" i="7" s="1"/>
  <c r="AK424" i="7"/>
  <c r="AL424" i="7" s="1"/>
  <c r="AG424" i="7"/>
  <c r="AH424" i="7" s="1"/>
  <c r="AC424" i="7"/>
  <c r="AD424" i="7" s="1"/>
  <c r="Y424" i="7"/>
  <c r="Z424" i="7" s="1"/>
  <c r="BM426" i="7"/>
  <c r="BN426" i="7" s="1"/>
  <c r="BI426" i="7"/>
  <c r="BJ426" i="7" s="1"/>
  <c r="BE426" i="7"/>
  <c r="BF426" i="7" s="1"/>
  <c r="BA426" i="7"/>
  <c r="BB426" i="7" s="1"/>
  <c r="AW426" i="7"/>
  <c r="AX426" i="7" s="1"/>
  <c r="AS426" i="7"/>
  <c r="AT426" i="7" s="1"/>
  <c r="AO426" i="7"/>
  <c r="AP426" i="7" s="1"/>
  <c r="AK426" i="7"/>
  <c r="AL426" i="7" s="1"/>
  <c r="AG426" i="7"/>
  <c r="AH426" i="7" s="1"/>
  <c r="AC426" i="7"/>
  <c r="AD426" i="7" s="1"/>
  <c r="Y426" i="7"/>
  <c r="Z426" i="7" s="1"/>
  <c r="BK426" i="7"/>
  <c r="BL426" i="7" s="1"/>
  <c r="BG426" i="7"/>
  <c r="BH426" i="7" s="1"/>
  <c r="BC426" i="7"/>
  <c r="BD426" i="7" s="1"/>
  <c r="AY426" i="7"/>
  <c r="AZ426" i="7" s="1"/>
  <c r="AU426" i="7"/>
  <c r="AV426" i="7" s="1"/>
  <c r="AQ426" i="7"/>
  <c r="AR426" i="7" s="1"/>
  <c r="AM426" i="7"/>
  <c r="AN426" i="7" s="1"/>
  <c r="AI426" i="7"/>
  <c r="AJ426" i="7" s="1"/>
  <c r="AE426" i="7"/>
  <c r="AF426" i="7" s="1"/>
  <c r="AA426" i="7"/>
  <c r="AB426" i="7" s="1"/>
  <c r="W426" i="7"/>
  <c r="X426" i="7" s="1"/>
  <c r="BK433" i="7"/>
  <c r="BL433" i="7" s="1"/>
  <c r="BG433" i="7"/>
  <c r="BH433" i="7" s="1"/>
  <c r="BC433" i="7"/>
  <c r="BD433" i="7" s="1"/>
  <c r="AY433" i="7"/>
  <c r="AZ433" i="7" s="1"/>
  <c r="AU433" i="7"/>
  <c r="AV433" i="7" s="1"/>
  <c r="AQ433" i="7"/>
  <c r="AR433" i="7" s="1"/>
  <c r="AM433" i="7"/>
  <c r="AN433" i="7" s="1"/>
  <c r="AI433" i="7"/>
  <c r="AJ433" i="7" s="1"/>
  <c r="AE433" i="7"/>
  <c r="AF433" i="7" s="1"/>
  <c r="AA433" i="7"/>
  <c r="AB433" i="7" s="1"/>
  <c r="W433" i="7"/>
  <c r="X433" i="7" s="1"/>
  <c r="BM433" i="7"/>
  <c r="BN433" i="7" s="1"/>
  <c r="BI433" i="7"/>
  <c r="BJ433" i="7" s="1"/>
  <c r="BE433" i="7"/>
  <c r="BF433" i="7" s="1"/>
  <c r="BA433" i="7"/>
  <c r="BB433" i="7" s="1"/>
  <c r="AW433" i="7"/>
  <c r="AX433" i="7" s="1"/>
  <c r="AS433" i="7"/>
  <c r="AT433" i="7" s="1"/>
  <c r="AO433" i="7"/>
  <c r="AP433" i="7" s="1"/>
  <c r="AK433" i="7"/>
  <c r="AL433" i="7" s="1"/>
  <c r="AG433" i="7"/>
  <c r="AH433" i="7" s="1"/>
  <c r="AC433" i="7"/>
  <c r="AD433" i="7" s="1"/>
  <c r="Y433" i="7"/>
  <c r="Z433" i="7" s="1"/>
  <c r="BK440" i="7"/>
  <c r="BL440" i="7" s="1"/>
  <c r="BG440" i="7"/>
  <c r="BH440" i="7" s="1"/>
  <c r="BC440" i="7"/>
  <c r="BD440" i="7" s="1"/>
  <c r="AY440" i="7"/>
  <c r="AZ440" i="7" s="1"/>
  <c r="AU440" i="7"/>
  <c r="AV440" i="7" s="1"/>
  <c r="AQ440" i="7"/>
  <c r="AR440" i="7" s="1"/>
  <c r="AM440" i="7"/>
  <c r="AN440" i="7" s="1"/>
  <c r="AI440" i="7"/>
  <c r="AJ440" i="7" s="1"/>
  <c r="AE440" i="7"/>
  <c r="AF440" i="7" s="1"/>
  <c r="AA440" i="7"/>
  <c r="AB440" i="7" s="1"/>
  <c r="W440" i="7"/>
  <c r="X440" i="7" s="1"/>
  <c r="BM440" i="7"/>
  <c r="BN440" i="7" s="1"/>
  <c r="BI440" i="7"/>
  <c r="BJ440" i="7" s="1"/>
  <c r="BE440" i="7"/>
  <c r="BF440" i="7" s="1"/>
  <c r="BA440" i="7"/>
  <c r="BB440" i="7" s="1"/>
  <c r="AW440" i="7"/>
  <c r="AX440" i="7" s="1"/>
  <c r="AS440" i="7"/>
  <c r="AT440" i="7" s="1"/>
  <c r="AO440" i="7"/>
  <c r="AP440" i="7" s="1"/>
  <c r="AK440" i="7"/>
  <c r="AL440" i="7" s="1"/>
  <c r="AG440" i="7"/>
  <c r="AH440" i="7" s="1"/>
  <c r="AC440" i="7"/>
  <c r="AD440" i="7" s="1"/>
  <c r="Y440" i="7"/>
  <c r="Z440" i="7" s="1"/>
  <c r="BM442" i="7"/>
  <c r="BN442" i="7" s="1"/>
  <c r="BI442" i="7"/>
  <c r="BJ442" i="7" s="1"/>
  <c r="BE442" i="7"/>
  <c r="BF442" i="7" s="1"/>
  <c r="BA442" i="7"/>
  <c r="BB442" i="7" s="1"/>
  <c r="AW442" i="7"/>
  <c r="AX442" i="7" s="1"/>
  <c r="AS442" i="7"/>
  <c r="AT442" i="7" s="1"/>
  <c r="AO442" i="7"/>
  <c r="AP442" i="7" s="1"/>
  <c r="AK442" i="7"/>
  <c r="AL442" i="7" s="1"/>
  <c r="AG442" i="7"/>
  <c r="AH442" i="7" s="1"/>
  <c r="AC442" i="7"/>
  <c r="AD442" i="7" s="1"/>
  <c r="Y442" i="7"/>
  <c r="Z442" i="7" s="1"/>
  <c r="BK442" i="7"/>
  <c r="BL442" i="7" s="1"/>
  <c r="BG442" i="7"/>
  <c r="BH442" i="7" s="1"/>
  <c r="BC442" i="7"/>
  <c r="BD442" i="7" s="1"/>
  <c r="AY442" i="7"/>
  <c r="AZ442" i="7" s="1"/>
  <c r="AU442" i="7"/>
  <c r="AV442" i="7" s="1"/>
  <c r="AQ442" i="7"/>
  <c r="AR442" i="7" s="1"/>
  <c r="AM442" i="7"/>
  <c r="AN442" i="7" s="1"/>
  <c r="AI442" i="7"/>
  <c r="AJ442" i="7" s="1"/>
  <c r="AE442" i="7"/>
  <c r="AF442" i="7" s="1"/>
  <c r="AA442" i="7"/>
  <c r="AB442" i="7" s="1"/>
  <c r="W442" i="7"/>
  <c r="X442" i="7" s="1"/>
  <c r="BK449" i="7"/>
  <c r="BL449" i="7" s="1"/>
  <c r="BG449" i="7"/>
  <c r="BH449" i="7" s="1"/>
  <c r="BC449" i="7"/>
  <c r="BD449" i="7" s="1"/>
  <c r="AY449" i="7"/>
  <c r="AZ449" i="7" s="1"/>
  <c r="AU449" i="7"/>
  <c r="AV449" i="7" s="1"/>
  <c r="AQ449" i="7"/>
  <c r="AR449" i="7" s="1"/>
  <c r="AM449" i="7"/>
  <c r="AN449" i="7" s="1"/>
  <c r="AI449" i="7"/>
  <c r="AJ449" i="7" s="1"/>
  <c r="AE449" i="7"/>
  <c r="AF449" i="7" s="1"/>
  <c r="AA449" i="7"/>
  <c r="AB449" i="7" s="1"/>
  <c r="W449" i="7"/>
  <c r="X449" i="7" s="1"/>
  <c r="BM449" i="7"/>
  <c r="BN449" i="7" s="1"/>
  <c r="BI449" i="7"/>
  <c r="BJ449" i="7" s="1"/>
  <c r="BE449" i="7"/>
  <c r="BF449" i="7" s="1"/>
  <c r="BA449" i="7"/>
  <c r="BB449" i="7" s="1"/>
  <c r="AW449" i="7"/>
  <c r="AX449" i="7" s="1"/>
  <c r="AS449" i="7"/>
  <c r="AT449" i="7" s="1"/>
  <c r="AO449" i="7"/>
  <c r="AP449" i="7" s="1"/>
  <c r="AK449" i="7"/>
  <c r="AL449" i="7" s="1"/>
  <c r="AG449" i="7"/>
  <c r="AH449" i="7" s="1"/>
  <c r="AC449" i="7"/>
  <c r="AD449" i="7" s="1"/>
  <c r="Y449" i="7"/>
  <c r="BK456" i="7"/>
  <c r="BL456" i="7" s="1"/>
  <c r="BG456" i="7"/>
  <c r="BH456" i="7" s="1"/>
  <c r="BC456" i="7"/>
  <c r="BD456" i="7" s="1"/>
  <c r="AY456" i="7"/>
  <c r="AZ456" i="7" s="1"/>
  <c r="AU456" i="7"/>
  <c r="AV456" i="7" s="1"/>
  <c r="AQ456" i="7"/>
  <c r="AR456" i="7" s="1"/>
  <c r="AM456" i="7"/>
  <c r="AN456" i="7" s="1"/>
  <c r="AI456" i="7"/>
  <c r="AJ456" i="7" s="1"/>
  <c r="AE456" i="7"/>
  <c r="AF456" i="7" s="1"/>
  <c r="AA456" i="7"/>
  <c r="AB456" i="7" s="1"/>
  <c r="W456" i="7"/>
  <c r="BM456" i="7"/>
  <c r="BN456" i="7" s="1"/>
  <c r="BI456" i="7"/>
  <c r="BJ456" i="7" s="1"/>
  <c r="BE456" i="7"/>
  <c r="BF456" i="7" s="1"/>
  <c r="BA456" i="7"/>
  <c r="BB456" i="7" s="1"/>
  <c r="AW456" i="7"/>
  <c r="AX456" i="7" s="1"/>
  <c r="AS456" i="7"/>
  <c r="AT456" i="7" s="1"/>
  <c r="AO456" i="7"/>
  <c r="AP456" i="7" s="1"/>
  <c r="AK456" i="7"/>
  <c r="AL456" i="7" s="1"/>
  <c r="AG456" i="7"/>
  <c r="AH456" i="7" s="1"/>
  <c r="AC456" i="7"/>
  <c r="AD456" i="7" s="1"/>
  <c r="Y456" i="7"/>
  <c r="Z456" i="7" s="1"/>
  <c r="BM458" i="7"/>
  <c r="BN458" i="7" s="1"/>
  <c r="BI458" i="7"/>
  <c r="BJ458" i="7" s="1"/>
  <c r="BE458" i="7"/>
  <c r="BF458" i="7" s="1"/>
  <c r="BA458" i="7"/>
  <c r="BB458" i="7" s="1"/>
  <c r="AW458" i="7"/>
  <c r="AX458" i="7" s="1"/>
  <c r="AS458" i="7"/>
  <c r="AT458" i="7" s="1"/>
  <c r="AO458" i="7"/>
  <c r="AP458" i="7" s="1"/>
  <c r="AK458" i="7"/>
  <c r="AL458" i="7" s="1"/>
  <c r="AG458" i="7"/>
  <c r="AH458" i="7" s="1"/>
  <c r="AC458" i="7"/>
  <c r="AD458" i="7" s="1"/>
  <c r="Y458" i="7"/>
  <c r="Z458" i="7" s="1"/>
  <c r="BK458" i="7"/>
  <c r="BL458" i="7" s="1"/>
  <c r="BG458" i="7"/>
  <c r="BH458" i="7" s="1"/>
  <c r="BC458" i="7"/>
  <c r="BD458" i="7" s="1"/>
  <c r="AY458" i="7"/>
  <c r="AZ458" i="7" s="1"/>
  <c r="AU458" i="7"/>
  <c r="AV458" i="7" s="1"/>
  <c r="AQ458" i="7"/>
  <c r="AR458" i="7" s="1"/>
  <c r="AM458" i="7"/>
  <c r="AN458" i="7" s="1"/>
  <c r="AI458" i="7"/>
  <c r="AJ458" i="7" s="1"/>
  <c r="AE458" i="7"/>
  <c r="AF458" i="7" s="1"/>
  <c r="AA458" i="7"/>
  <c r="AB458" i="7" s="1"/>
  <c r="W458" i="7"/>
  <c r="BK465" i="7"/>
  <c r="BL465" i="7" s="1"/>
  <c r="BG465" i="7"/>
  <c r="BH465" i="7" s="1"/>
  <c r="BC465" i="7"/>
  <c r="BD465" i="7" s="1"/>
  <c r="AY465" i="7"/>
  <c r="AZ465" i="7" s="1"/>
  <c r="AU465" i="7"/>
  <c r="AV465" i="7" s="1"/>
  <c r="AQ465" i="7"/>
  <c r="AR465" i="7" s="1"/>
  <c r="AM465" i="7"/>
  <c r="AN465" i="7" s="1"/>
  <c r="AI465" i="7"/>
  <c r="AJ465" i="7" s="1"/>
  <c r="AE465" i="7"/>
  <c r="AF465" i="7" s="1"/>
  <c r="AA465" i="7"/>
  <c r="AB465" i="7" s="1"/>
  <c r="W465" i="7"/>
  <c r="BM465" i="7"/>
  <c r="BN465" i="7" s="1"/>
  <c r="BI465" i="7"/>
  <c r="BJ465" i="7" s="1"/>
  <c r="BE465" i="7"/>
  <c r="BF465" i="7" s="1"/>
  <c r="BA465" i="7"/>
  <c r="BB465" i="7" s="1"/>
  <c r="AW465" i="7"/>
  <c r="AX465" i="7" s="1"/>
  <c r="AS465" i="7"/>
  <c r="AT465" i="7" s="1"/>
  <c r="AO465" i="7"/>
  <c r="AP465" i="7" s="1"/>
  <c r="AK465" i="7"/>
  <c r="AL465" i="7" s="1"/>
  <c r="AG465" i="7"/>
  <c r="AH465" i="7" s="1"/>
  <c r="AC465" i="7"/>
  <c r="AD465" i="7" s="1"/>
  <c r="Y465" i="7"/>
  <c r="Z465" i="7" s="1"/>
  <c r="BK472" i="7"/>
  <c r="BL472" i="7" s="1"/>
  <c r="BG472" i="7"/>
  <c r="BH472" i="7" s="1"/>
  <c r="BC472" i="7"/>
  <c r="BD472" i="7" s="1"/>
  <c r="AY472" i="7"/>
  <c r="AZ472" i="7" s="1"/>
  <c r="AU472" i="7"/>
  <c r="AV472" i="7" s="1"/>
  <c r="AQ472" i="7"/>
  <c r="AR472" i="7" s="1"/>
  <c r="AM472" i="7"/>
  <c r="AN472" i="7" s="1"/>
  <c r="AI472" i="7"/>
  <c r="AJ472" i="7" s="1"/>
  <c r="AE472" i="7"/>
  <c r="AF472" i="7" s="1"/>
  <c r="AA472" i="7"/>
  <c r="AB472" i="7" s="1"/>
  <c r="W472" i="7"/>
  <c r="X472" i="7" s="1"/>
  <c r="BM472" i="7"/>
  <c r="BN472" i="7" s="1"/>
  <c r="BI472" i="7"/>
  <c r="BJ472" i="7" s="1"/>
  <c r="BE472" i="7"/>
  <c r="BF472" i="7" s="1"/>
  <c r="BA472" i="7"/>
  <c r="BB472" i="7" s="1"/>
  <c r="AW472" i="7"/>
  <c r="AX472" i="7" s="1"/>
  <c r="AS472" i="7"/>
  <c r="AT472" i="7" s="1"/>
  <c r="AO472" i="7"/>
  <c r="AP472" i="7" s="1"/>
  <c r="AK472" i="7"/>
  <c r="AL472" i="7" s="1"/>
  <c r="AG472" i="7"/>
  <c r="AH472" i="7" s="1"/>
  <c r="AC472" i="7"/>
  <c r="AD472" i="7" s="1"/>
  <c r="Y472" i="7"/>
  <c r="Z472" i="7" s="1"/>
  <c r="BM474" i="7"/>
  <c r="BN474" i="7" s="1"/>
  <c r="BI474" i="7"/>
  <c r="BJ474" i="7" s="1"/>
  <c r="BE474" i="7"/>
  <c r="BF474" i="7" s="1"/>
  <c r="BA474" i="7"/>
  <c r="BB474" i="7" s="1"/>
  <c r="AW474" i="7"/>
  <c r="AX474" i="7" s="1"/>
  <c r="AS474" i="7"/>
  <c r="AT474" i="7" s="1"/>
  <c r="AO474" i="7"/>
  <c r="AP474" i="7" s="1"/>
  <c r="AK474" i="7"/>
  <c r="AL474" i="7" s="1"/>
  <c r="AG474" i="7"/>
  <c r="AH474" i="7" s="1"/>
  <c r="AC474" i="7"/>
  <c r="AD474" i="7" s="1"/>
  <c r="Y474" i="7"/>
  <c r="Z474" i="7" s="1"/>
  <c r="BK474" i="7"/>
  <c r="BL474" i="7" s="1"/>
  <c r="BG474" i="7"/>
  <c r="BH474" i="7" s="1"/>
  <c r="BC474" i="7"/>
  <c r="BD474" i="7" s="1"/>
  <c r="AY474" i="7"/>
  <c r="AZ474" i="7" s="1"/>
  <c r="AU474" i="7"/>
  <c r="AV474" i="7" s="1"/>
  <c r="AQ474" i="7"/>
  <c r="AR474" i="7" s="1"/>
  <c r="AM474" i="7"/>
  <c r="AN474" i="7" s="1"/>
  <c r="AI474" i="7"/>
  <c r="AJ474" i="7" s="1"/>
  <c r="AE474" i="7"/>
  <c r="AF474" i="7" s="1"/>
  <c r="AA474" i="7"/>
  <c r="AB474" i="7" s="1"/>
  <c r="W474" i="7"/>
  <c r="X474" i="7" s="1"/>
  <c r="W379" i="7"/>
  <c r="X379" i="7" s="1"/>
  <c r="AA379" i="7"/>
  <c r="AB379" i="7" s="1"/>
  <c r="AE379" i="7"/>
  <c r="AF379" i="7" s="1"/>
  <c r="AI379" i="7"/>
  <c r="AJ379" i="7" s="1"/>
  <c r="AM379" i="7"/>
  <c r="AN379" i="7" s="1"/>
  <c r="AQ379" i="7"/>
  <c r="AR379" i="7" s="1"/>
  <c r="AU379" i="7"/>
  <c r="AV379" i="7" s="1"/>
  <c r="AY379" i="7"/>
  <c r="AZ379" i="7" s="1"/>
  <c r="BC379" i="7"/>
  <c r="BD379" i="7" s="1"/>
  <c r="BG379" i="7"/>
  <c r="BH379" i="7" s="1"/>
  <c r="BK379" i="7"/>
  <c r="BL379" i="7" s="1"/>
  <c r="W383" i="7"/>
  <c r="X383" i="7" s="1"/>
  <c r="AA383" i="7"/>
  <c r="AB383" i="7" s="1"/>
  <c r="AE383" i="7"/>
  <c r="AF383" i="7" s="1"/>
  <c r="AI383" i="7"/>
  <c r="AJ383" i="7" s="1"/>
  <c r="AM383" i="7"/>
  <c r="AN383" i="7" s="1"/>
  <c r="AQ383" i="7"/>
  <c r="AR383" i="7" s="1"/>
  <c r="AU383" i="7"/>
  <c r="AV383" i="7" s="1"/>
  <c r="AY383" i="7"/>
  <c r="AZ383" i="7" s="1"/>
  <c r="BC383" i="7"/>
  <c r="BD383" i="7" s="1"/>
  <c r="BG383" i="7"/>
  <c r="BH383" i="7" s="1"/>
  <c r="BK383" i="7"/>
  <c r="BL383" i="7" s="1"/>
  <c r="W387" i="7"/>
  <c r="X387" i="7" s="1"/>
  <c r="AA387" i="7"/>
  <c r="AB387" i="7" s="1"/>
  <c r="AE387" i="7"/>
  <c r="AF387" i="7" s="1"/>
  <c r="AI387" i="7"/>
  <c r="AJ387" i="7" s="1"/>
  <c r="AM387" i="7"/>
  <c r="AN387" i="7" s="1"/>
  <c r="AQ387" i="7"/>
  <c r="AR387" i="7" s="1"/>
  <c r="AU387" i="7"/>
  <c r="AV387" i="7" s="1"/>
  <c r="AY387" i="7"/>
  <c r="AZ387" i="7" s="1"/>
  <c r="BC387" i="7"/>
  <c r="BD387" i="7" s="1"/>
  <c r="BG387" i="7"/>
  <c r="BH387" i="7" s="1"/>
  <c r="BK387" i="7"/>
  <c r="BL387" i="7" s="1"/>
  <c r="W391" i="7"/>
  <c r="X391" i="7" s="1"/>
  <c r="AA391" i="7"/>
  <c r="AB391" i="7" s="1"/>
  <c r="AE391" i="7"/>
  <c r="AF391" i="7" s="1"/>
  <c r="AI391" i="7"/>
  <c r="AJ391" i="7" s="1"/>
  <c r="AM391" i="7"/>
  <c r="AN391" i="7" s="1"/>
  <c r="AQ391" i="7"/>
  <c r="AR391" i="7" s="1"/>
  <c r="AU391" i="7"/>
  <c r="AV391" i="7" s="1"/>
  <c r="AY391" i="7"/>
  <c r="AZ391" i="7" s="1"/>
  <c r="BC391" i="7"/>
  <c r="BD391" i="7" s="1"/>
  <c r="BG391" i="7"/>
  <c r="BH391" i="7" s="1"/>
  <c r="BK391" i="7"/>
  <c r="BL391" i="7" s="1"/>
  <c r="W395" i="7"/>
  <c r="X395" i="7" s="1"/>
  <c r="AA395" i="7"/>
  <c r="AB395" i="7" s="1"/>
  <c r="AE395" i="7"/>
  <c r="AF395" i="7" s="1"/>
  <c r="AI395" i="7"/>
  <c r="AJ395" i="7" s="1"/>
  <c r="AM395" i="7"/>
  <c r="AN395" i="7" s="1"/>
  <c r="AQ395" i="7"/>
  <c r="AR395" i="7" s="1"/>
  <c r="AU395" i="7"/>
  <c r="AV395" i="7" s="1"/>
  <c r="AY395" i="7"/>
  <c r="AZ395" i="7" s="1"/>
  <c r="BC395" i="7"/>
  <c r="BD395" i="7" s="1"/>
  <c r="BG395" i="7"/>
  <c r="BH395" i="7" s="1"/>
  <c r="BK395" i="7"/>
  <c r="BL395" i="7" s="1"/>
  <c r="W399" i="7"/>
  <c r="X399" i="7" s="1"/>
  <c r="AA399" i="7"/>
  <c r="AB399" i="7" s="1"/>
  <c r="AE399" i="7"/>
  <c r="AF399" i="7" s="1"/>
  <c r="AI399" i="7"/>
  <c r="AJ399" i="7" s="1"/>
  <c r="AM399" i="7"/>
  <c r="AN399" i="7" s="1"/>
  <c r="AQ399" i="7"/>
  <c r="AR399" i="7" s="1"/>
  <c r="AU399" i="7"/>
  <c r="AV399" i="7" s="1"/>
  <c r="AY399" i="7"/>
  <c r="AZ399" i="7" s="1"/>
  <c r="BC399" i="7"/>
  <c r="BD399" i="7" s="1"/>
  <c r="BG399" i="7"/>
  <c r="BH399" i="7" s="1"/>
  <c r="BK399" i="7"/>
  <c r="BL399" i="7" s="1"/>
  <c r="W403" i="7"/>
  <c r="X403" i="7" s="1"/>
  <c r="AA403" i="7"/>
  <c r="AB403" i="7" s="1"/>
  <c r="AE403" i="7"/>
  <c r="AF403" i="7" s="1"/>
  <c r="AI403" i="7"/>
  <c r="AJ403" i="7" s="1"/>
  <c r="AM403" i="7"/>
  <c r="AN403" i="7" s="1"/>
  <c r="AQ403" i="7"/>
  <c r="AR403" i="7" s="1"/>
  <c r="AU403" i="7"/>
  <c r="AV403" i="7" s="1"/>
  <c r="AY403" i="7"/>
  <c r="AZ403" i="7" s="1"/>
  <c r="BC403" i="7"/>
  <c r="BD403" i="7" s="1"/>
  <c r="BG403" i="7"/>
  <c r="BH403" i="7" s="1"/>
  <c r="BK403" i="7"/>
  <c r="BL403" i="7" s="1"/>
  <c r="W407" i="7"/>
  <c r="X407" i="7" s="1"/>
  <c r="AA407" i="7"/>
  <c r="AB407" i="7" s="1"/>
  <c r="AE407" i="7"/>
  <c r="AF407" i="7" s="1"/>
  <c r="AI407" i="7"/>
  <c r="AJ407" i="7" s="1"/>
  <c r="AM407" i="7"/>
  <c r="AN407" i="7" s="1"/>
  <c r="AQ407" i="7"/>
  <c r="AR407" i="7" s="1"/>
  <c r="AU407" i="7"/>
  <c r="AV407" i="7" s="1"/>
  <c r="AY407" i="7"/>
  <c r="AZ407" i="7" s="1"/>
  <c r="BC407" i="7"/>
  <c r="BD407" i="7" s="1"/>
  <c r="BG407" i="7"/>
  <c r="BH407" i="7" s="1"/>
  <c r="BK407" i="7"/>
  <c r="BL407" i="7" s="1"/>
  <c r="W411" i="7"/>
  <c r="X411" i="7" s="1"/>
  <c r="AA411" i="7"/>
  <c r="AB411" i="7" s="1"/>
  <c r="AE411" i="7"/>
  <c r="AF411" i="7" s="1"/>
  <c r="AI411" i="7"/>
  <c r="AJ411" i="7" s="1"/>
  <c r="AM411" i="7"/>
  <c r="AN411" i="7" s="1"/>
  <c r="AQ411" i="7"/>
  <c r="AR411" i="7" s="1"/>
  <c r="AU411" i="7"/>
  <c r="AV411" i="7" s="1"/>
  <c r="AY411" i="7"/>
  <c r="AZ411" i="7" s="1"/>
  <c r="BC411" i="7"/>
  <c r="BD411" i="7" s="1"/>
  <c r="BG411" i="7"/>
  <c r="BH411" i="7" s="1"/>
  <c r="BK411" i="7"/>
  <c r="BL411" i="7" s="1"/>
  <c r="W415" i="7"/>
  <c r="X415" i="7" s="1"/>
  <c r="AA415" i="7"/>
  <c r="AB415" i="7" s="1"/>
  <c r="AE415" i="7"/>
  <c r="AF415" i="7" s="1"/>
  <c r="AI415" i="7"/>
  <c r="AJ415" i="7" s="1"/>
  <c r="AM415" i="7"/>
  <c r="AN415" i="7" s="1"/>
  <c r="AQ415" i="7"/>
  <c r="AR415" i="7" s="1"/>
  <c r="AU415" i="7"/>
  <c r="AV415" i="7" s="1"/>
  <c r="AY415" i="7"/>
  <c r="AZ415" i="7" s="1"/>
  <c r="BC415" i="7"/>
  <c r="BD415" i="7" s="1"/>
  <c r="BG415" i="7"/>
  <c r="BH415" i="7" s="1"/>
  <c r="BK415" i="7"/>
  <c r="BL415" i="7" s="1"/>
  <c r="W419" i="7"/>
  <c r="X419" i="7" s="1"/>
  <c r="AA419" i="7"/>
  <c r="AB419" i="7" s="1"/>
  <c r="AE419" i="7"/>
  <c r="AF419" i="7" s="1"/>
  <c r="AI419" i="7"/>
  <c r="AJ419" i="7" s="1"/>
  <c r="AM419" i="7"/>
  <c r="AN419" i="7" s="1"/>
  <c r="AQ419" i="7"/>
  <c r="AR419" i="7" s="1"/>
  <c r="AU419" i="7"/>
  <c r="AV419" i="7" s="1"/>
  <c r="AY419" i="7"/>
  <c r="AZ419" i="7" s="1"/>
  <c r="BC419" i="7"/>
  <c r="BD419" i="7" s="1"/>
  <c r="BG419" i="7"/>
  <c r="BH419" i="7" s="1"/>
  <c r="BK419" i="7"/>
  <c r="BL419" i="7" s="1"/>
  <c r="W423" i="7"/>
  <c r="X423" i="7" s="1"/>
  <c r="AA423" i="7"/>
  <c r="AB423" i="7" s="1"/>
  <c r="AE423" i="7"/>
  <c r="AF423" i="7" s="1"/>
  <c r="AI423" i="7"/>
  <c r="AJ423" i="7" s="1"/>
  <c r="AM423" i="7"/>
  <c r="AN423" i="7" s="1"/>
  <c r="AQ423" i="7"/>
  <c r="AR423" i="7" s="1"/>
  <c r="AU423" i="7"/>
  <c r="AV423" i="7" s="1"/>
  <c r="AY423" i="7"/>
  <c r="AZ423" i="7" s="1"/>
  <c r="BC423" i="7"/>
  <c r="BD423" i="7" s="1"/>
  <c r="BG423" i="7"/>
  <c r="BH423" i="7" s="1"/>
  <c r="BK423" i="7"/>
  <c r="BL423" i="7" s="1"/>
  <c r="W427" i="7"/>
  <c r="X427" i="7" s="1"/>
  <c r="AA427" i="7"/>
  <c r="AB427" i="7" s="1"/>
  <c r="AE427" i="7"/>
  <c r="AF427" i="7" s="1"/>
  <c r="AI427" i="7"/>
  <c r="AJ427" i="7" s="1"/>
  <c r="AM427" i="7"/>
  <c r="AN427" i="7" s="1"/>
  <c r="AQ427" i="7"/>
  <c r="AR427" i="7" s="1"/>
  <c r="AU427" i="7"/>
  <c r="AV427" i="7" s="1"/>
  <c r="AY427" i="7"/>
  <c r="AZ427" i="7" s="1"/>
  <c r="BC427" i="7"/>
  <c r="BD427" i="7" s="1"/>
  <c r="BG427" i="7"/>
  <c r="BH427" i="7" s="1"/>
  <c r="BK427" i="7"/>
  <c r="BL427" i="7" s="1"/>
  <c r="W431" i="7"/>
  <c r="X431" i="7" s="1"/>
  <c r="AA431" i="7"/>
  <c r="AB431" i="7" s="1"/>
  <c r="AE431" i="7"/>
  <c r="AF431" i="7" s="1"/>
  <c r="AI431" i="7"/>
  <c r="AJ431" i="7" s="1"/>
  <c r="AM431" i="7"/>
  <c r="AN431" i="7" s="1"/>
  <c r="AQ431" i="7"/>
  <c r="AR431" i="7" s="1"/>
  <c r="AU431" i="7"/>
  <c r="AV431" i="7" s="1"/>
  <c r="AY431" i="7"/>
  <c r="AZ431" i="7" s="1"/>
  <c r="BC431" i="7"/>
  <c r="BD431" i="7" s="1"/>
  <c r="BG431" i="7"/>
  <c r="BH431" i="7" s="1"/>
  <c r="BK431" i="7"/>
  <c r="BL431" i="7" s="1"/>
  <c r="W435" i="7"/>
  <c r="X435" i="7" s="1"/>
  <c r="AA435" i="7"/>
  <c r="AB435" i="7" s="1"/>
  <c r="AE435" i="7"/>
  <c r="AF435" i="7" s="1"/>
  <c r="AI435" i="7"/>
  <c r="AJ435" i="7" s="1"/>
  <c r="AM435" i="7"/>
  <c r="AN435" i="7" s="1"/>
  <c r="AQ435" i="7"/>
  <c r="AR435" i="7" s="1"/>
  <c r="AU435" i="7"/>
  <c r="AV435" i="7" s="1"/>
  <c r="AY435" i="7"/>
  <c r="AZ435" i="7" s="1"/>
  <c r="BC435" i="7"/>
  <c r="BD435" i="7" s="1"/>
  <c r="BG435" i="7"/>
  <c r="BH435" i="7" s="1"/>
  <c r="BK435" i="7"/>
  <c r="BL435" i="7" s="1"/>
  <c r="W439" i="7"/>
  <c r="X439" i="7" s="1"/>
  <c r="AA439" i="7"/>
  <c r="AB439" i="7" s="1"/>
  <c r="AE439" i="7"/>
  <c r="AF439" i="7" s="1"/>
  <c r="AI439" i="7"/>
  <c r="AJ439" i="7" s="1"/>
  <c r="AM439" i="7"/>
  <c r="AN439" i="7" s="1"/>
  <c r="AQ439" i="7"/>
  <c r="AR439" i="7" s="1"/>
  <c r="AU439" i="7"/>
  <c r="AV439" i="7" s="1"/>
  <c r="AY439" i="7"/>
  <c r="AZ439" i="7" s="1"/>
  <c r="BC439" i="7"/>
  <c r="BD439" i="7" s="1"/>
  <c r="BG439" i="7"/>
  <c r="BH439" i="7" s="1"/>
  <c r="BK439" i="7"/>
  <c r="BL439" i="7" s="1"/>
  <c r="W443" i="7"/>
  <c r="X443" i="7" s="1"/>
  <c r="AA443" i="7"/>
  <c r="AB443" i="7" s="1"/>
  <c r="AE443" i="7"/>
  <c r="AF443" i="7" s="1"/>
  <c r="AI443" i="7"/>
  <c r="AJ443" i="7" s="1"/>
  <c r="AM443" i="7"/>
  <c r="AN443" i="7" s="1"/>
  <c r="AQ443" i="7"/>
  <c r="AR443" i="7" s="1"/>
  <c r="AU443" i="7"/>
  <c r="AV443" i="7" s="1"/>
  <c r="AY443" i="7"/>
  <c r="AZ443" i="7" s="1"/>
  <c r="BC443" i="7"/>
  <c r="BD443" i="7" s="1"/>
  <c r="BG443" i="7"/>
  <c r="BH443" i="7" s="1"/>
  <c r="BK443" i="7"/>
  <c r="BL443" i="7" s="1"/>
  <c r="W447" i="7"/>
  <c r="X447" i="7" s="1"/>
  <c r="AA447" i="7"/>
  <c r="AB447" i="7" s="1"/>
  <c r="AE447" i="7"/>
  <c r="AF447" i="7" s="1"/>
  <c r="AI447" i="7"/>
  <c r="AJ447" i="7" s="1"/>
  <c r="AM447" i="7"/>
  <c r="AN447" i="7" s="1"/>
  <c r="AQ447" i="7"/>
  <c r="AR447" i="7" s="1"/>
  <c r="AU447" i="7"/>
  <c r="AV447" i="7" s="1"/>
  <c r="AY447" i="7"/>
  <c r="AZ447" i="7" s="1"/>
  <c r="BC447" i="7"/>
  <c r="BD447" i="7" s="1"/>
  <c r="BG447" i="7"/>
  <c r="BH447" i="7" s="1"/>
  <c r="BK447" i="7"/>
  <c r="BL447" i="7" s="1"/>
  <c r="W451" i="7"/>
  <c r="X451" i="7" s="1"/>
  <c r="AA451" i="7"/>
  <c r="AB451" i="7" s="1"/>
  <c r="AE451" i="7"/>
  <c r="AF451" i="7" s="1"/>
  <c r="AI451" i="7"/>
  <c r="AJ451" i="7" s="1"/>
  <c r="AM451" i="7"/>
  <c r="AN451" i="7" s="1"/>
  <c r="AQ451" i="7"/>
  <c r="AR451" i="7" s="1"/>
  <c r="AU451" i="7"/>
  <c r="AV451" i="7" s="1"/>
  <c r="AY451" i="7"/>
  <c r="AZ451" i="7" s="1"/>
  <c r="BC451" i="7"/>
  <c r="BD451" i="7" s="1"/>
  <c r="BG451" i="7"/>
  <c r="BH451" i="7" s="1"/>
  <c r="BK451" i="7"/>
  <c r="BL451" i="7" s="1"/>
  <c r="W455" i="7"/>
  <c r="X455" i="7" s="1"/>
  <c r="AA455" i="7"/>
  <c r="AB455" i="7" s="1"/>
  <c r="AE455" i="7"/>
  <c r="AF455" i="7" s="1"/>
  <c r="AI455" i="7"/>
  <c r="AJ455" i="7" s="1"/>
  <c r="AM455" i="7"/>
  <c r="AN455" i="7" s="1"/>
  <c r="AQ455" i="7"/>
  <c r="AR455" i="7" s="1"/>
  <c r="AU455" i="7"/>
  <c r="AV455" i="7" s="1"/>
  <c r="AY455" i="7"/>
  <c r="AZ455" i="7" s="1"/>
  <c r="BC455" i="7"/>
  <c r="BD455" i="7" s="1"/>
  <c r="BG455" i="7"/>
  <c r="BH455" i="7" s="1"/>
  <c r="BK455" i="7"/>
  <c r="BL455" i="7" s="1"/>
  <c r="W459" i="7"/>
  <c r="X459" i="7" s="1"/>
  <c r="AA459" i="7"/>
  <c r="AB459" i="7" s="1"/>
  <c r="AE459" i="7"/>
  <c r="AF459" i="7" s="1"/>
  <c r="AI459" i="7"/>
  <c r="AJ459" i="7" s="1"/>
  <c r="AM459" i="7"/>
  <c r="AN459" i="7" s="1"/>
  <c r="AQ459" i="7"/>
  <c r="AR459" i="7" s="1"/>
  <c r="AU459" i="7"/>
  <c r="AV459" i="7" s="1"/>
  <c r="AY459" i="7"/>
  <c r="AZ459" i="7" s="1"/>
  <c r="BC459" i="7"/>
  <c r="BD459" i="7" s="1"/>
  <c r="BG459" i="7"/>
  <c r="BH459" i="7" s="1"/>
  <c r="BK459" i="7"/>
  <c r="BL459" i="7" s="1"/>
  <c r="W463" i="7"/>
  <c r="X463" i="7" s="1"/>
  <c r="AA463" i="7"/>
  <c r="AB463" i="7" s="1"/>
  <c r="AE463" i="7"/>
  <c r="AF463" i="7" s="1"/>
  <c r="AI463" i="7"/>
  <c r="AJ463" i="7" s="1"/>
  <c r="AM463" i="7"/>
  <c r="AN463" i="7" s="1"/>
  <c r="AQ463" i="7"/>
  <c r="AR463" i="7" s="1"/>
  <c r="AU463" i="7"/>
  <c r="AV463" i="7" s="1"/>
  <c r="AY463" i="7"/>
  <c r="AZ463" i="7" s="1"/>
  <c r="BC463" i="7"/>
  <c r="BD463" i="7" s="1"/>
  <c r="BG463" i="7"/>
  <c r="BH463" i="7" s="1"/>
  <c r="BK463" i="7"/>
  <c r="BL463" i="7" s="1"/>
  <c r="W467" i="7"/>
  <c r="X467" i="7" s="1"/>
  <c r="AA467" i="7"/>
  <c r="AB467" i="7" s="1"/>
  <c r="AE467" i="7"/>
  <c r="AF467" i="7" s="1"/>
  <c r="AI467" i="7"/>
  <c r="AJ467" i="7" s="1"/>
  <c r="AM467" i="7"/>
  <c r="AN467" i="7" s="1"/>
  <c r="AQ467" i="7"/>
  <c r="AR467" i="7" s="1"/>
  <c r="AU467" i="7"/>
  <c r="AV467" i="7" s="1"/>
  <c r="AY467" i="7"/>
  <c r="AZ467" i="7" s="1"/>
  <c r="BC467" i="7"/>
  <c r="BD467" i="7" s="1"/>
  <c r="BG467" i="7"/>
  <c r="BH467" i="7" s="1"/>
  <c r="BK467" i="7"/>
  <c r="BL467" i="7" s="1"/>
  <c r="W471" i="7"/>
  <c r="X471" i="7" s="1"/>
  <c r="AA471" i="7"/>
  <c r="AB471" i="7" s="1"/>
  <c r="AE471" i="7"/>
  <c r="AF471" i="7" s="1"/>
  <c r="AI471" i="7"/>
  <c r="AJ471" i="7" s="1"/>
  <c r="AM471" i="7"/>
  <c r="AN471" i="7" s="1"/>
  <c r="AQ471" i="7"/>
  <c r="AR471" i="7" s="1"/>
  <c r="AU471" i="7"/>
  <c r="AV471" i="7" s="1"/>
  <c r="AY471" i="7"/>
  <c r="AZ471" i="7" s="1"/>
  <c r="BC471" i="7"/>
  <c r="BD471" i="7" s="1"/>
  <c r="BG471" i="7"/>
  <c r="BH471" i="7" s="1"/>
  <c r="BK471" i="7"/>
  <c r="BL471" i="7" s="1"/>
  <c r="W475" i="7"/>
  <c r="X475" i="7" s="1"/>
  <c r="AA475" i="7"/>
  <c r="AB475" i="7" s="1"/>
  <c r="AE475" i="7"/>
  <c r="AF475" i="7" s="1"/>
  <c r="AI475" i="7"/>
  <c r="AJ475" i="7" s="1"/>
  <c r="AM475" i="7"/>
  <c r="AN475" i="7" s="1"/>
  <c r="AQ475" i="7"/>
  <c r="AR475" i="7" s="1"/>
  <c r="AU475" i="7"/>
  <c r="AV475" i="7" s="1"/>
  <c r="AY475" i="7"/>
  <c r="AZ475" i="7" s="1"/>
  <c r="BC475" i="7"/>
  <c r="BD475" i="7" s="1"/>
  <c r="BG475" i="7"/>
  <c r="BH475" i="7" s="1"/>
  <c r="BK475" i="7"/>
  <c r="BL475" i="7" s="1"/>
  <c r="W482" i="7"/>
  <c r="X482" i="7" s="1"/>
  <c r="AE482" i="7"/>
  <c r="AF482" i="7" s="1"/>
  <c r="AM482" i="7"/>
  <c r="AN482" i="7" s="1"/>
  <c r="AU482" i="7"/>
  <c r="AV482" i="7" s="1"/>
  <c r="BC482" i="7"/>
  <c r="BD482" i="7" s="1"/>
  <c r="W483" i="7"/>
  <c r="X483" i="7" s="1"/>
  <c r="AE483" i="7"/>
  <c r="AF483" i="7" s="1"/>
  <c r="AM483" i="7"/>
  <c r="AN483" i="7" s="1"/>
  <c r="AU483" i="7"/>
  <c r="AV483" i="7" s="1"/>
  <c r="BC483" i="7"/>
  <c r="BD483" i="7" s="1"/>
  <c r="BM485" i="7"/>
  <c r="BN485" i="7" s="1"/>
  <c r="BI485" i="7"/>
  <c r="BJ485" i="7" s="1"/>
  <c r="BE485" i="7"/>
  <c r="BF485" i="7" s="1"/>
  <c r="BA485" i="7"/>
  <c r="BB485" i="7" s="1"/>
  <c r="AW485" i="7"/>
  <c r="AX485" i="7" s="1"/>
  <c r="AS485" i="7"/>
  <c r="AT485" i="7" s="1"/>
  <c r="AO485" i="7"/>
  <c r="AP485" i="7" s="1"/>
  <c r="AK485" i="7"/>
  <c r="AL485" i="7" s="1"/>
  <c r="AG485" i="7"/>
  <c r="AH485" i="7" s="1"/>
  <c r="AC485" i="7"/>
  <c r="AD485" i="7" s="1"/>
  <c r="Y485" i="7"/>
  <c r="Z485" i="7" s="1"/>
  <c r="BK485" i="7"/>
  <c r="BL485" i="7" s="1"/>
  <c r="BG485" i="7"/>
  <c r="BH485" i="7" s="1"/>
  <c r="BC485" i="7"/>
  <c r="BD485" i="7" s="1"/>
  <c r="AY485" i="7"/>
  <c r="AZ485" i="7" s="1"/>
  <c r="AU485" i="7"/>
  <c r="AV485" i="7" s="1"/>
  <c r="AQ485" i="7"/>
  <c r="AR485" i="7" s="1"/>
  <c r="AM485" i="7"/>
  <c r="AN485" i="7" s="1"/>
  <c r="AI485" i="7"/>
  <c r="AJ485" i="7" s="1"/>
  <c r="AE485" i="7"/>
  <c r="AF485" i="7" s="1"/>
  <c r="AA485" i="7"/>
  <c r="AB485" i="7" s="1"/>
  <c r="W485" i="7"/>
  <c r="X485" i="7" s="1"/>
  <c r="BM493" i="7"/>
  <c r="BN493" i="7" s="1"/>
  <c r="BI493" i="7"/>
  <c r="BJ493" i="7" s="1"/>
  <c r="BE493" i="7"/>
  <c r="BF493" i="7" s="1"/>
  <c r="BA493" i="7"/>
  <c r="BB493" i="7" s="1"/>
  <c r="AW493" i="7"/>
  <c r="AX493" i="7" s="1"/>
  <c r="AS493" i="7"/>
  <c r="AT493" i="7" s="1"/>
  <c r="AO493" i="7"/>
  <c r="AP493" i="7" s="1"/>
  <c r="AK493" i="7"/>
  <c r="AL493" i="7" s="1"/>
  <c r="AG493" i="7"/>
  <c r="AH493" i="7" s="1"/>
  <c r="AC493" i="7"/>
  <c r="AD493" i="7" s="1"/>
  <c r="Y493" i="7"/>
  <c r="Z493" i="7" s="1"/>
  <c r="BK493" i="7"/>
  <c r="BL493" i="7" s="1"/>
  <c r="BG493" i="7"/>
  <c r="BH493" i="7" s="1"/>
  <c r="BC493" i="7"/>
  <c r="BD493" i="7" s="1"/>
  <c r="AY493" i="7"/>
  <c r="AZ493" i="7" s="1"/>
  <c r="AU493" i="7"/>
  <c r="AV493" i="7" s="1"/>
  <c r="AQ493" i="7"/>
  <c r="AR493" i="7" s="1"/>
  <c r="AM493" i="7"/>
  <c r="AN493" i="7" s="1"/>
  <c r="AI493" i="7"/>
  <c r="AJ493" i="7" s="1"/>
  <c r="AE493" i="7"/>
  <c r="AF493" i="7" s="1"/>
  <c r="AA493" i="7"/>
  <c r="W493" i="7"/>
  <c r="X493" i="7" s="1"/>
  <c r="BK495" i="7"/>
  <c r="BL495" i="7" s="1"/>
  <c r="BG495" i="7"/>
  <c r="BH495" i="7" s="1"/>
  <c r="BC495" i="7"/>
  <c r="BD495" i="7" s="1"/>
  <c r="AY495" i="7"/>
  <c r="AZ495" i="7" s="1"/>
  <c r="AU495" i="7"/>
  <c r="AV495" i="7" s="1"/>
  <c r="AQ495" i="7"/>
  <c r="AR495" i="7" s="1"/>
  <c r="AM495" i="7"/>
  <c r="AN495" i="7" s="1"/>
  <c r="AI495" i="7"/>
  <c r="AJ495" i="7" s="1"/>
  <c r="AE495" i="7"/>
  <c r="AF495" i="7" s="1"/>
  <c r="AA495" i="7"/>
  <c r="AB495" i="7" s="1"/>
  <c r="W495" i="7"/>
  <c r="X495" i="7" s="1"/>
  <c r="BM495" i="7"/>
  <c r="BN495" i="7" s="1"/>
  <c r="BI495" i="7"/>
  <c r="BJ495" i="7" s="1"/>
  <c r="BE495" i="7"/>
  <c r="BF495" i="7" s="1"/>
  <c r="BA495" i="7"/>
  <c r="BB495" i="7" s="1"/>
  <c r="AW495" i="7"/>
  <c r="AX495" i="7" s="1"/>
  <c r="AS495" i="7"/>
  <c r="AT495" i="7" s="1"/>
  <c r="AO495" i="7"/>
  <c r="AP495" i="7" s="1"/>
  <c r="AK495" i="7"/>
  <c r="AL495" i="7" s="1"/>
  <c r="AG495" i="7"/>
  <c r="AH495" i="7" s="1"/>
  <c r="AC495" i="7"/>
  <c r="AD495" i="7" s="1"/>
  <c r="Y495" i="7"/>
  <c r="Z495" i="7" s="1"/>
  <c r="BK504" i="7"/>
  <c r="BL504" i="7" s="1"/>
  <c r="BG504" i="7"/>
  <c r="BH504" i="7" s="1"/>
  <c r="BC504" i="7"/>
  <c r="BD504" i="7" s="1"/>
  <c r="AY504" i="7"/>
  <c r="AZ504" i="7" s="1"/>
  <c r="AU504" i="7"/>
  <c r="AV504" i="7" s="1"/>
  <c r="AQ504" i="7"/>
  <c r="AR504" i="7" s="1"/>
  <c r="AM504" i="7"/>
  <c r="AN504" i="7" s="1"/>
  <c r="AI504" i="7"/>
  <c r="AJ504" i="7" s="1"/>
  <c r="AE504" i="7"/>
  <c r="AF504" i="7" s="1"/>
  <c r="AA504" i="7"/>
  <c r="W504" i="7"/>
  <c r="X504" i="7" s="1"/>
  <c r="BM504" i="7"/>
  <c r="BN504" i="7" s="1"/>
  <c r="BI504" i="7"/>
  <c r="BJ504" i="7" s="1"/>
  <c r="BE504" i="7"/>
  <c r="BF504" i="7" s="1"/>
  <c r="BA504" i="7"/>
  <c r="BB504" i="7" s="1"/>
  <c r="AW504" i="7"/>
  <c r="AX504" i="7" s="1"/>
  <c r="AS504" i="7"/>
  <c r="AT504" i="7" s="1"/>
  <c r="AO504" i="7"/>
  <c r="AP504" i="7" s="1"/>
  <c r="AK504" i="7"/>
  <c r="AL504" i="7" s="1"/>
  <c r="AG504" i="7"/>
  <c r="AH504" i="7" s="1"/>
  <c r="AC504" i="7"/>
  <c r="AD504" i="7" s="1"/>
  <c r="Y504" i="7"/>
  <c r="Z504" i="7" s="1"/>
  <c r="BM506" i="7"/>
  <c r="BN506" i="7" s="1"/>
  <c r="BI506" i="7"/>
  <c r="BJ506" i="7" s="1"/>
  <c r="BE506" i="7"/>
  <c r="BF506" i="7" s="1"/>
  <c r="BA506" i="7"/>
  <c r="BB506" i="7" s="1"/>
  <c r="AW506" i="7"/>
  <c r="AX506" i="7" s="1"/>
  <c r="AS506" i="7"/>
  <c r="AT506" i="7" s="1"/>
  <c r="AO506" i="7"/>
  <c r="AP506" i="7" s="1"/>
  <c r="AK506" i="7"/>
  <c r="AL506" i="7" s="1"/>
  <c r="AG506" i="7"/>
  <c r="AH506" i="7" s="1"/>
  <c r="AC506" i="7"/>
  <c r="AD506" i="7" s="1"/>
  <c r="Y506" i="7"/>
  <c r="Z506" i="7" s="1"/>
  <c r="BK506" i="7"/>
  <c r="BL506" i="7" s="1"/>
  <c r="BG506" i="7"/>
  <c r="BH506" i="7" s="1"/>
  <c r="BC506" i="7"/>
  <c r="BD506" i="7" s="1"/>
  <c r="AY506" i="7"/>
  <c r="AZ506" i="7" s="1"/>
  <c r="AU506" i="7"/>
  <c r="AV506" i="7" s="1"/>
  <c r="AQ506" i="7"/>
  <c r="AR506" i="7" s="1"/>
  <c r="AM506" i="7"/>
  <c r="AN506" i="7" s="1"/>
  <c r="AI506" i="7"/>
  <c r="AJ506" i="7" s="1"/>
  <c r="AE506" i="7"/>
  <c r="AF506" i="7" s="1"/>
  <c r="AA506" i="7"/>
  <c r="AB506" i="7" s="1"/>
  <c r="W506" i="7"/>
  <c r="X506" i="7" s="1"/>
  <c r="BM513" i="7"/>
  <c r="BN513" i="7" s="1"/>
  <c r="BI513" i="7"/>
  <c r="BJ513" i="7" s="1"/>
  <c r="BE513" i="7"/>
  <c r="BF513" i="7" s="1"/>
  <c r="BA513" i="7"/>
  <c r="BB513" i="7" s="1"/>
  <c r="AW513" i="7"/>
  <c r="AX513" i="7" s="1"/>
  <c r="AS513" i="7"/>
  <c r="AT513" i="7" s="1"/>
  <c r="AO513" i="7"/>
  <c r="AP513" i="7" s="1"/>
  <c r="AK513" i="7"/>
  <c r="AL513" i="7" s="1"/>
  <c r="AG513" i="7"/>
  <c r="AH513" i="7" s="1"/>
  <c r="AC513" i="7"/>
  <c r="AD513" i="7" s="1"/>
  <c r="Y513" i="7"/>
  <c r="Z513" i="7" s="1"/>
  <c r="BK513" i="7"/>
  <c r="BL513" i="7" s="1"/>
  <c r="BG513" i="7"/>
  <c r="BH513" i="7" s="1"/>
  <c r="BC513" i="7"/>
  <c r="BD513" i="7" s="1"/>
  <c r="AY513" i="7"/>
  <c r="AZ513" i="7" s="1"/>
  <c r="AU513" i="7"/>
  <c r="AV513" i="7" s="1"/>
  <c r="AQ513" i="7"/>
  <c r="AR513" i="7" s="1"/>
  <c r="AM513" i="7"/>
  <c r="AN513" i="7" s="1"/>
  <c r="AI513" i="7"/>
  <c r="AJ513" i="7" s="1"/>
  <c r="AE513" i="7"/>
  <c r="AF513" i="7" s="1"/>
  <c r="AA513" i="7"/>
  <c r="AB513" i="7" s="1"/>
  <c r="W513" i="7"/>
  <c r="X513" i="7" s="1"/>
  <c r="BK515" i="7"/>
  <c r="BL515" i="7" s="1"/>
  <c r="BG515" i="7"/>
  <c r="BH515" i="7" s="1"/>
  <c r="BC515" i="7"/>
  <c r="BD515" i="7" s="1"/>
  <c r="AY515" i="7"/>
  <c r="AZ515" i="7" s="1"/>
  <c r="AU515" i="7"/>
  <c r="AV515" i="7" s="1"/>
  <c r="AQ515" i="7"/>
  <c r="AR515" i="7" s="1"/>
  <c r="AM515" i="7"/>
  <c r="AN515" i="7" s="1"/>
  <c r="AI515" i="7"/>
  <c r="AJ515" i="7" s="1"/>
  <c r="AE515" i="7"/>
  <c r="AF515" i="7" s="1"/>
  <c r="AA515" i="7"/>
  <c r="AB515" i="7" s="1"/>
  <c r="W515" i="7"/>
  <c r="X515" i="7" s="1"/>
  <c r="BM515" i="7"/>
  <c r="BN515" i="7" s="1"/>
  <c r="BI515" i="7"/>
  <c r="BJ515" i="7" s="1"/>
  <c r="BE515" i="7"/>
  <c r="BF515" i="7" s="1"/>
  <c r="BA515" i="7"/>
  <c r="BB515" i="7" s="1"/>
  <c r="AW515" i="7"/>
  <c r="AX515" i="7" s="1"/>
  <c r="AS515" i="7"/>
  <c r="AT515" i="7" s="1"/>
  <c r="AO515" i="7"/>
  <c r="AP515" i="7" s="1"/>
  <c r="AK515" i="7"/>
  <c r="AL515" i="7" s="1"/>
  <c r="AG515" i="7"/>
  <c r="AH515" i="7" s="1"/>
  <c r="AC515" i="7"/>
  <c r="AD515" i="7" s="1"/>
  <c r="Y515" i="7"/>
  <c r="Z515" i="7" s="1"/>
  <c r="BM517" i="7"/>
  <c r="BN517" i="7" s="1"/>
  <c r="BI517" i="7"/>
  <c r="BJ517" i="7" s="1"/>
  <c r="BE517" i="7"/>
  <c r="BF517" i="7" s="1"/>
  <c r="BA517" i="7"/>
  <c r="BB517" i="7" s="1"/>
  <c r="AW517" i="7"/>
  <c r="AX517" i="7" s="1"/>
  <c r="AS517" i="7"/>
  <c r="AT517" i="7" s="1"/>
  <c r="AO517" i="7"/>
  <c r="AP517" i="7" s="1"/>
  <c r="AK517" i="7"/>
  <c r="AL517" i="7" s="1"/>
  <c r="AG517" i="7"/>
  <c r="AH517" i="7" s="1"/>
  <c r="AC517" i="7"/>
  <c r="AD517" i="7" s="1"/>
  <c r="Y517" i="7"/>
  <c r="Z517" i="7" s="1"/>
  <c r="BK517" i="7"/>
  <c r="BL517" i="7" s="1"/>
  <c r="BG517" i="7"/>
  <c r="BH517" i="7" s="1"/>
  <c r="BC517" i="7"/>
  <c r="BD517" i="7" s="1"/>
  <c r="AY517" i="7"/>
  <c r="AZ517" i="7" s="1"/>
  <c r="AU517" i="7"/>
  <c r="AV517" i="7" s="1"/>
  <c r="AQ517" i="7"/>
  <c r="AR517" i="7" s="1"/>
  <c r="AM517" i="7"/>
  <c r="AN517" i="7" s="1"/>
  <c r="AI517" i="7"/>
  <c r="AJ517" i="7" s="1"/>
  <c r="AE517" i="7"/>
  <c r="AF517" i="7" s="1"/>
  <c r="AA517" i="7"/>
  <c r="AB517" i="7" s="1"/>
  <c r="W517" i="7"/>
  <c r="X517" i="7" s="1"/>
  <c r="BK519" i="7"/>
  <c r="BL519" i="7" s="1"/>
  <c r="BG519" i="7"/>
  <c r="BH519" i="7" s="1"/>
  <c r="BC519" i="7"/>
  <c r="BD519" i="7" s="1"/>
  <c r="AY519" i="7"/>
  <c r="AZ519" i="7" s="1"/>
  <c r="AU519" i="7"/>
  <c r="AV519" i="7" s="1"/>
  <c r="AQ519" i="7"/>
  <c r="AR519" i="7" s="1"/>
  <c r="AM519" i="7"/>
  <c r="AN519" i="7" s="1"/>
  <c r="AI519" i="7"/>
  <c r="AJ519" i="7" s="1"/>
  <c r="AE519" i="7"/>
  <c r="AF519" i="7" s="1"/>
  <c r="AA519" i="7"/>
  <c r="AB519" i="7" s="1"/>
  <c r="W519" i="7"/>
  <c r="X519" i="7" s="1"/>
  <c r="BM519" i="7"/>
  <c r="BN519" i="7" s="1"/>
  <c r="BI519" i="7"/>
  <c r="BJ519" i="7" s="1"/>
  <c r="BE519" i="7"/>
  <c r="BF519" i="7" s="1"/>
  <c r="BA519" i="7"/>
  <c r="BB519" i="7" s="1"/>
  <c r="AW519" i="7"/>
  <c r="AX519" i="7" s="1"/>
  <c r="AS519" i="7"/>
  <c r="AT519" i="7" s="1"/>
  <c r="AO519" i="7"/>
  <c r="AP519" i="7" s="1"/>
  <c r="AK519" i="7"/>
  <c r="AL519" i="7" s="1"/>
  <c r="AG519" i="7"/>
  <c r="AH519" i="7" s="1"/>
  <c r="AC519" i="7"/>
  <c r="AD519" i="7" s="1"/>
  <c r="Y519" i="7"/>
  <c r="Z519" i="7" s="1"/>
  <c r="BM521" i="7"/>
  <c r="BN521" i="7" s="1"/>
  <c r="BI521" i="7"/>
  <c r="BJ521" i="7" s="1"/>
  <c r="BE521" i="7"/>
  <c r="BF521" i="7" s="1"/>
  <c r="BA521" i="7"/>
  <c r="BB521" i="7" s="1"/>
  <c r="AW521" i="7"/>
  <c r="AX521" i="7" s="1"/>
  <c r="AS521" i="7"/>
  <c r="AT521" i="7" s="1"/>
  <c r="AO521" i="7"/>
  <c r="AP521" i="7" s="1"/>
  <c r="AK521" i="7"/>
  <c r="AL521" i="7" s="1"/>
  <c r="AG521" i="7"/>
  <c r="AH521" i="7" s="1"/>
  <c r="AC521" i="7"/>
  <c r="AD521" i="7" s="1"/>
  <c r="Y521" i="7"/>
  <c r="Z521" i="7" s="1"/>
  <c r="BK521" i="7"/>
  <c r="BL521" i="7" s="1"/>
  <c r="BG521" i="7"/>
  <c r="BH521" i="7" s="1"/>
  <c r="BC521" i="7"/>
  <c r="BD521" i="7" s="1"/>
  <c r="AY521" i="7"/>
  <c r="AZ521" i="7" s="1"/>
  <c r="AU521" i="7"/>
  <c r="AV521" i="7" s="1"/>
  <c r="AQ521" i="7"/>
  <c r="AR521" i="7" s="1"/>
  <c r="AM521" i="7"/>
  <c r="AN521" i="7" s="1"/>
  <c r="AI521" i="7"/>
  <c r="AJ521" i="7" s="1"/>
  <c r="AE521" i="7"/>
  <c r="AF521" i="7" s="1"/>
  <c r="AA521" i="7"/>
  <c r="AB521" i="7" s="1"/>
  <c r="W521" i="7"/>
  <c r="BK523" i="7"/>
  <c r="BL523" i="7" s="1"/>
  <c r="BG523" i="7"/>
  <c r="BH523" i="7" s="1"/>
  <c r="BC523" i="7"/>
  <c r="BD523" i="7" s="1"/>
  <c r="AY523" i="7"/>
  <c r="AZ523" i="7" s="1"/>
  <c r="AU523" i="7"/>
  <c r="AV523" i="7" s="1"/>
  <c r="AQ523" i="7"/>
  <c r="AR523" i="7" s="1"/>
  <c r="AM523" i="7"/>
  <c r="AN523" i="7" s="1"/>
  <c r="AI523" i="7"/>
  <c r="AJ523" i="7" s="1"/>
  <c r="AE523" i="7"/>
  <c r="AF523" i="7" s="1"/>
  <c r="AA523" i="7"/>
  <c r="AB523" i="7" s="1"/>
  <c r="W523" i="7"/>
  <c r="BM523" i="7"/>
  <c r="BN523" i="7" s="1"/>
  <c r="BI523" i="7"/>
  <c r="BJ523" i="7" s="1"/>
  <c r="BE523" i="7"/>
  <c r="BF523" i="7" s="1"/>
  <c r="BA523" i="7"/>
  <c r="BB523" i="7" s="1"/>
  <c r="AW523" i="7"/>
  <c r="AX523" i="7" s="1"/>
  <c r="AS523" i="7"/>
  <c r="AT523" i="7" s="1"/>
  <c r="AO523" i="7"/>
  <c r="AP523" i="7" s="1"/>
  <c r="AK523" i="7"/>
  <c r="AL523" i="7" s="1"/>
  <c r="AG523" i="7"/>
  <c r="AH523" i="7" s="1"/>
  <c r="AC523" i="7"/>
  <c r="AD523" i="7" s="1"/>
  <c r="Y523" i="7"/>
  <c r="Z523" i="7" s="1"/>
  <c r="BM525" i="7"/>
  <c r="BN525" i="7" s="1"/>
  <c r="BI525" i="7"/>
  <c r="BJ525" i="7" s="1"/>
  <c r="BE525" i="7"/>
  <c r="BF525" i="7" s="1"/>
  <c r="BA525" i="7"/>
  <c r="BB525" i="7" s="1"/>
  <c r="AW525" i="7"/>
  <c r="AX525" i="7" s="1"/>
  <c r="AS525" i="7"/>
  <c r="AT525" i="7" s="1"/>
  <c r="AO525" i="7"/>
  <c r="AP525" i="7" s="1"/>
  <c r="AK525" i="7"/>
  <c r="AL525" i="7" s="1"/>
  <c r="AG525" i="7"/>
  <c r="AH525" i="7" s="1"/>
  <c r="AC525" i="7"/>
  <c r="AD525" i="7" s="1"/>
  <c r="Y525" i="7"/>
  <c r="Z525" i="7" s="1"/>
  <c r="BK525" i="7"/>
  <c r="BL525" i="7" s="1"/>
  <c r="BG525" i="7"/>
  <c r="BH525" i="7" s="1"/>
  <c r="BC525" i="7"/>
  <c r="BD525" i="7" s="1"/>
  <c r="AY525" i="7"/>
  <c r="AZ525" i="7" s="1"/>
  <c r="AU525" i="7"/>
  <c r="AV525" i="7" s="1"/>
  <c r="AQ525" i="7"/>
  <c r="AR525" i="7" s="1"/>
  <c r="AM525" i="7"/>
  <c r="AN525" i="7" s="1"/>
  <c r="AI525" i="7"/>
  <c r="AJ525" i="7" s="1"/>
  <c r="AE525" i="7"/>
  <c r="AF525" i="7" s="1"/>
  <c r="AA525" i="7"/>
  <c r="AB525" i="7" s="1"/>
  <c r="W525" i="7"/>
  <c r="X525" i="7" s="1"/>
  <c r="BK532" i="7"/>
  <c r="BL532" i="7" s="1"/>
  <c r="BG532" i="7"/>
  <c r="BH532" i="7" s="1"/>
  <c r="BC532" i="7"/>
  <c r="BD532" i="7" s="1"/>
  <c r="AY532" i="7"/>
  <c r="AZ532" i="7" s="1"/>
  <c r="AU532" i="7"/>
  <c r="AV532" i="7" s="1"/>
  <c r="AQ532" i="7"/>
  <c r="AR532" i="7" s="1"/>
  <c r="AM532" i="7"/>
  <c r="AN532" i="7" s="1"/>
  <c r="AI532" i="7"/>
  <c r="AJ532" i="7" s="1"/>
  <c r="AE532" i="7"/>
  <c r="AF532" i="7" s="1"/>
  <c r="AA532" i="7"/>
  <c r="AB532" i="7" s="1"/>
  <c r="W532" i="7"/>
  <c r="X532" i="7" s="1"/>
  <c r="BM532" i="7"/>
  <c r="BN532" i="7" s="1"/>
  <c r="BI532" i="7"/>
  <c r="BJ532" i="7" s="1"/>
  <c r="BE532" i="7"/>
  <c r="BF532" i="7" s="1"/>
  <c r="BA532" i="7"/>
  <c r="BB532" i="7" s="1"/>
  <c r="AW532" i="7"/>
  <c r="AX532" i="7" s="1"/>
  <c r="AS532" i="7"/>
  <c r="AT532" i="7" s="1"/>
  <c r="AO532" i="7"/>
  <c r="AP532" i="7" s="1"/>
  <c r="AK532" i="7"/>
  <c r="AL532" i="7" s="1"/>
  <c r="AG532" i="7"/>
  <c r="AH532" i="7" s="1"/>
  <c r="AC532" i="7"/>
  <c r="AD532" i="7" s="1"/>
  <c r="Y532" i="7"/>
  <c r="Z532" i="7" s="1"/>
  <c r="BM534" i="7"/>
  <c r="BN534" i="7" s="1"/>
  <c r="BI534" i="7"/>
  <c r="BJ534" i="7" s="1"/>
  <c r="BE534" i="7"/>
  <c r="BF534" i="7" s="1"/>
  <c r="BA534" i="7"/>
  <c r="BB534" i="7" s="1"/>
  <c r="AW534" i="7"/>
  <c r="AX534" i="7" s="1"/>
  <c r="AS534" i="7"/>
  <c r="AT534" i="7" s="1"/>
  <c r="AO534" i="7"/>
  <c r="AP534" i="7" s="1"/>
  <c r="AK534" i="7"/>
  <c r="AL534" i="7" s="1"/>
  <c r="AG534" i="7"/>
  <c r="AH534" i="7" s="1"/>
  <c r="AC534" i="7"/>
  <c r="AD534" i="7" s="1"/>
  <c r="Y534" i="7"/>
  <c r="Z534" i="7" s="1"/>
  <c r="BK534" i="7"/>
  <c r="BL534" i="7" s="1"/>
  <c r="BG534" i="7"/>
  <c r="BH534" i="7" s="1"/>
  <c r="BC534" i="7"/>
  <c r="BD534" i="7" s="1"/>
  <c r="AY534" i="7"/>
  <c r="AZ534" i="7" s="1"/>
  <c r="AU534" i="7"/>
  <c r="AV534" i="7" s="1"/>
  <c r="AQ534" i="7"/>
  <c r="AR534" i="7" s="1"/>
  <c r="AM534" i="7"/>
  <c r="AN534" i="7" s="1"/>
  <c r="AI534" i="7"/>
  <c r="AJ534" i="7" s="1"/>
  <c r="AE534" i="7"/>
  <c r="AF534" i="7" s="1"/>
  <c r="AA534" i="7"/>
  <c r="AB534" i="7" s="1"/>
  <c r="W534" i="7"/>
  <c r="X534" i="7" s="1"/>
  <c r="BM541" i="7"/>
  <c r="BN541" i="7" s="1"/>
  <c r="BI541" i="7"/>
  <c r="BJ541" i="7" s="1"/>
  <c r="BE541" i="7"/>
  <c r="BF541" i="7" s="1"/>
  <c r="BA541" i="7"/>
  <c r="BB541" i="7" s="1"/>
  <c r="AW541" i="7"/>
  <c r="AX541" i="7" s="1"/>
  <c r="AS541" i="7"/>
  <c r="AT541" i="7" s="1"/>
  <c r="AO541" i="7"/>
  <c r="AP541" i="7" s="1"/>
  <c r="AK541" i="7"/>
  <c r="AL541" i="7" s="1"/>
  <c r="AG541" i="7"/>
  <c r="AH541" i="7" s="1"/>
  <c r="AC541" i="7"/>
  <c r="AD541" i="7" s="1"/>
  <c r="Y541" i="7"/>
  <c r="Z541" i="7" s="1"/>
  <c r="BK541" i="7"/>
  <c r="BL541" i="7" s="1"/>
  <c r="BG541" i="7"/>
  <c r="BH541" i="7" s="1"/>
  <c r="BC541" i="7"/>
  <c r="BD541" i="7" s="1"/>
  <c r="AY541" i="7"/>
  <c r="AZ541" i="7" s="1"/>
  <c r="AU541" i="7"/>
  <c r="AV541" i="7" s="1"/>
  <c r="AQ541" i="7"/>
  <c r="AR541" i="7" s="1"/>
  <c r="AM541" i="7"/>
  <c r="AN541" i="7" s="1"/>
  <c r="AI541" i="7"/>
  <c r="AJ541" i="7" s="1"/>
  <c r="AE541" i="7"/>
  <c r="AF541" i="7" s="1"/>
  <c r="AA541" i="7"/>
  <c r="AB541" i="7" s="1"/>
  <c r="W541" i="7"/>
  <c r="X541" i="7" s="1"/>
  <c r="BK548" i="7"/>
  <c r="BL548" i="7" s="1"/>
  <c r="BG548" i="7"/>
  <c r="BH548" i="7" s="1"/>
  <c r="BC548" i="7"/>
  <c r="BD548" i="7" s="1"/>
  <c r="AY548" i="7"/>
  <c r="AZ548" i="7" s="1"/>
  <c r="AU548" i="7"/>
  <c r="AV548" i="7" s="1"/>
  <c r="AQ548" i="7"/>
  <c r="AR548" i="7" s="1"/>
  <c r="AM548" i="7"/>
  <c r="AN548" i="7" s="1"/>
  <c r="AI548" i="7"/>
  <c r="AJ548" i="7" s="1"/>
  <c r="AE548" i="7"/>
  <c r="AF548" i="7" s="1"/>
  <c r="AA548" i="7"/>
  <c r="AB548" i="7" s="1"/>
  <c r="W548" i="7"/>
  <c r="BM548" i="7"/>
  <c r="BN548" i="7" s="1"/>
  <c r="BI548" i="7"/>
  <c r="BJ548" i="7" s="1"/>
  <c r="BE548" i="7"/>
  <c r="BF548" i="7" s="1"/>
  <c r="BA548" i="7"/>
  <c r="BB548" i="7" s="1"/>
  <c r="AW548" i="7"/>
  <c r="AX548" i="7" s="1"/>
  <c r="AS548" i="7"/>
  <c r="AT548" i="7" s="1"/>
  <c r="AO548" i="7"/>
  <c r="AP548" i="7" s="1"/>
  <c r="AK548" i="7"/>
  <c r="AL548" i="7" s="1"/>
  <c r="AG548" i="7"/>
  <c r="AH548" i="7" s="1"/>
  <c r="AC548" i="7"/>
  <c r="AD548" i="7" s="1"/>
  <c r="Y548" i="7"/>
  <c r="Z548" i="7" s="1"/>
  <c r="BM550" i="7"/>
  <c r="BN550" i="7" s="1"/>
  <c r="BI550" i="7"/>
  <c r="BJ550" i="7" s="1"/>
  <c r="BE550" i="7"/>
  <c r="BF550" i="7" s="1"/>
  <c r="BA550" i="7"/>
  <c r="BB550" i="7" s="1"/>
  <c r="AW550" i="7"/>
  <c r="AX550" i="7" s="1"/>
  <c r="AS550" i="7"/>
  <c r="AT550" i="7" s="1"/>
  <c r="AO550" i="7"/>
  <c r="AP550" i="7" s="1"/>
  <c r="AK550" i="7"/>
  <c r="AL550" i="7" s="1"/>
  <c r="AG550" i="7"/>
  <c r="AH550" i="7" s="1"/>
  <c r="AC550" i="7"/>
  <c r="AD550" i="7" s="1"/>
  <c r="Y550" i="7"/>
  <c r="Z550" i="7" s="1"/>
  <c r="BK550" i="7"/>
  <c r="BL550" i="7" s="1"/>
  <c r="BG550" i="7"/>
  <c r="BH550" i="7" s="1"/>
  <c r="BC550" i="7"/>
  <c r="BD550" i="7" s="1"/>
  <c r="AY550" i="7"/>
  <c r="AZ550" i="7" s="1"/>
  <c r="AU550" i="7"/>
  <c r="AV550" i="7" s="1"/>
  <c r="AQ550" i="7"/>
  <c r="AR550" i="7" s="1"/>
  <c r="AM550" i="7"/>
  <c r="AN550" i="7" s="1"/>
  <c r="AI550" i="7"/>
  <c r="AJ550" i="7" s="1"/>
  <c r="AE550" i="7"/>
  <c r="AF550" i="7" s="1"/>
  <c r="AA550" i="7"/>
  <c r="AB550" i="7" s="1"/>
  <c r="W550" i="7"/>
  <c r="X550" i="7" s="1"/>
  <c r="BM557" i="7"/>
  <c r="BN557" i="7" s="1"/>
  <c r="BI557" i="7"/>
  <c r="BJ557" i="7" s="1"/>
  <c r="BE557" i="7"/>
  <c r="BF557" i="7" s="1"/>
  <c r="BA557" i="7"/>
  <c r="BB557" i="7" s="1"/>
  <c r="AW557" i="7"/>
  <c r="AX557" i="7" s="1"/>
  <c r="AS557" i="7"/>
  <c r="AT557" i="7" s="1"/>
  <c r="AO557" i="7"/>
  <c r="AP557" i="7" s="1"/>
  <c r="AK557" i="7"/>
  <c r="AL557" i="7" s="1"/>
  <c r="AG557" i="7"/>
  <c r="AH557" i="7" s="1"/>
  <c r="AC557" i="7"/>
  <c r="AD557" i="7" s="1"/>
  <c r="Y557" i="7"/>
  <c r="Z557" i="7" s="1"/>
  <c r="BK557" i="7"/>
  <c r="BL557" i="7" s="1"/>
  <c r="BG557" i="7"/>
  <c r="BH557" i="7" s="1"/>
  <c r="BC557" i="7"/>
  <c r="BD557" i="7" s="1"/>
  <c r="AY557" i="7"/>
  <c r="AZ557" i="7" s="1"/>
  <c r="AU557" i="7"/>
  <c r="AV557" i="7" s="1"/>
  <c r="AQ557" i="7"/>
  <c r="AR557" i="7" s="1"/>
  <c r="AM557" i="7"/>
  <c r="AN557" i="7" s="1"/>
  <c r="AI557" i="7"/>
  <c r="AJ557" i="7" s="1"/>
  <c r="AE557" i="7"/>
  <c r="AF557" i="7" s="1"/>
  <c r="AA557" i="7"/>
  <c r="AB557" i="7" s="1"/>
  <c r="W557" i="7"/>
  <c r="X557" i="7" s="1"/>
  <c r="BK564" i="7"/>
  <c r="BL564" i="7" s="1"/>
  <c r="BG564" i="7"/>
  <c r="BH564" i="7" s="1"/>
  <c r="BC564" i="7"/>
  <c r="BD564" i="7" s="1"/>
  <c r="AY564" i="7"/>
  <c r="AZ564" i="7" s="1"/>
  <c r="AU564" i="7"/>
  <c r="AV564" i="7" s="1"/>
  <c r="AQ564" i="7"/>
  <c r="AR564" i="7" s="1"/>
  <c r="AM564" i="7"/>
  <c r="AN564" i="7" s="1"/>
  <c r="AI564" i="7"/>
  <c r="AJ564" i="7" s="1"/>
  <c r="AE564" i="7"/>
  <c r="AF564" i="7" s="1"/>
  <c r="AA564" i="7"/>
  <c r="AB564" i="7" s="1"/>
  <c r="W564" i="7"/>
  <c r="BM564" i="7"/>
  <c r="BN564" i="7" s="1"/>
  <c r="BI564" i="7"/>
  <c r="BJ564" i="7" s="1"/>
  <c r="BE564" i="7"/>
  <c r="BF564" i="7" s="1"/>
  <c r="BA564" i="7"/>
  <c r="BB564" i="7" s="1"/>
  <c r="AW564" i="7"/>
  <c r="AX564" i="7" s="1"/>
  <c r="AS564" i="7"/>
  <c r="AT564" i="7" s="1"/>
  <c r="AO564" i="7"/>
  <c r="AP564" i="7" s="1"/>
  <c r="AK564" i="7"/>
  <c r="AL564" i="7" s="1"/>
  <c r="AG564" i="7"/>
  <c r="AH564" i="7" s="1"/>
  <c r="AC564" i="7"/>
  <c r="AD564" i="7" s="1"/>
  <c r="Y564" i="7"/>
  <c r="Z564" i="7" s="1"/>
  <c r="BM566" i="7"/>
  <c r="BN566" i="7" s="1"/>
  <c r="BI566" i="7"/>
  <c r="BJ566" i="7" s="1"/>
  <c r="BE566" i="7"/>
  <c r="BF566" i="7" s="1"/>
  <c r="BA566" i="7"/>
  <c r="BB566" i="7" s="1"/>
  <c r="AW566" i="7"/>
  <c r="AX566" i="7" s="1"/>
  <c r="AS566" i="7"/>
  <c r="AT566" i="7" s="1"/>
  <c r="AO566" i="7"/>
  <c r="AP566" i="7" s="1"/>
  <c r="AK566" i="7"/>
  <c r="AL566" i="7" s="1"/>
  <c r="AG566" i="7"/>
  <c r="AH566" i="7" s="1"/>
  <c r="AC566" i="7"/>
  <c r="AD566" i="7" s="1"/>
  <c r="Y566" i="7"/>
  <c r="Z566" i="7" s="1"/>
  <c r="BK566" i="7"/>
  <c r="BL566" i="7" s="1"/>
  <c r="BG566" i="7"/>
  <c r="BH566" i="7" s="1"/>
  <c r="BC566" i="7"/>
  <c r="BD566" i="7" s="1"/>
  <c r="AY566" i="7"/>
  <c r="AZ566" i="7" s="1"/>
  <c r="AU566" i="7"/>
  <c r="AV566" i="7" s="1"/>
  <c r="AQ566" i="7"/>
  <c r="AR566" i="7" s="1"/>
  <c r="AM566" i="7"/>
  <c r="AN566" i="7" s="1"/>
  <c r="AI566" i="7"/>
  <c r="AJ566" i="7" s="1"/>
  <c r="AE566" i="7"/>
  <c r="AF566" i="7" s="1"/>
  <c r="AA566" i="7"/>
  <c r="AB566" i="7" s="1"/>
  <c r="W566" i="7"/>
  <c r="BM573" i="7"/>
  <c r="BN573" i="7" s="1"/>
  <c r="BI573" i="7"/>
  <c r="BJ573" i="7" s="1"/>
  <c r="BE573" i="7"/>
  <c r="BF573" i="7" s="1"/>
  <c r="BA573" i="7"/>
  <c r="BB573" i="7" s="1"/>
  <c r="AW573" i="7"/>
  <c r="AX573" i="7" s="1"/>
  <c r="AS573" i="7"/>
  <c r="AT573" i="7" s="1"/>
  <c r="AO573" i="7"/>
  <c r="AP573" i="7" s="1"/>
  <c r="AK573" i="7"/>
  <c r="AL573" i="7" s="1"/>
  <c r="AG573" i="7"/>
  <c r="AH573" i="7" s="1"/>
  <c r="AC573" i="7"/>
  <c r="AD573" i="7" s="1"/>
  <c r="Y573" i="7"/>
  <c r="Z573" i="7" s="1"/>
  <c r="BK573" i="7"/>
  <c r="BL573" i="7" s="1"/>
  <c r="BG573" i="7"/>
  <c r="BH573" i="7" s="1"/>
  <c r="BC573" i="7"/>
  <c r="BD573" i="7" s="1"/>
  <c r="AY573" i="7"/>
  <c r="AZ573" i="7" s="1"/>
  <c r="AU573" i="7"/>
  <c r="AV573" i="7" s="1"/>
  <c r="AQ573" i="7"/>
  <c r="AR573" i="7" s="1"/>
  <c r="AM573" i="7"/>
  <c r="AN573" i="7" s="1"/>
  <c r="AI573" i="7"/>
  <c r="AJ573" i="7" s="1"/>
  <c r="AE573" i="7"/>
  <c r="AF573" i="7" s="1"/>
  <c r="AA573" i="7"/>
  <c r="AB573" i="7" s="1"/>
  <c r="W573" i="7"/>
  <c r="BK580" i="7"/>
  <c r="BL580" i="7" s="1"/>
  <c r="BG580" i="7"/>
  <c r="BH580" i="7" s="1"/>
  <c r="BC580" i="7"/>
  <c r="BD580" i="7" s="1"/>
  <c r="AY580" i="7"/>
  <c r="AZ580" i="7" s="1"/>
  <c r="AU580" i="7"/>
  <c r="AV580" i="7" s="1"/>
  <c r="AQ580" i="7"/>
  <c r="AR580" i="7" s="1"/>
  <c r="AM580" i="7"/>
  <c r="AN580" i="7" s="1"/>
  <c r="AI580" i="7"/>
  <c r="AJ580" i="7" s="1"/>
  <c r="AE580" i="7"/>
  <c r="AF580" i="7" s="1"/>
  <c r="AA580" i="7"/>
  <c r="AB580" i="7" s="1"/>
  <c r="W580" i="7"/>
  <c r="BM580" i="7"/>
  <c r="BN580" i="7" s="1"/>
  <c r="BI580" i="7"/>
  <c r="BJ580" i="7" s="1"/>
  <c r="BE580" i="7"/>
  <c r="BF580" i="7" s="1"/>
  <c r="BA580" i="7"/>
  <c r="BB580" i="7" s="1"/>
  <c r="AW580" i="7"/>
  <c r="AX580" i="7" s="1"/>
  <c r="AS580" i="7"/>
  <c r="AT580" i="7" s="1"/>
  <c r="AO580" i="7"/>
  <c r="AP580" i="7" s="1"/>
  <c r="AK580" i="7"/>
  <c r="AL580" i="7" s="1"/>
  <c r="AG580" i="7"/>
  <c r="AH580" i="7" s="1"/>
  <c r="AC580" i="7"/>
  <c r="AD580" i="7" s="1"/>
  <c r="Y580" i="7"/>
  <c r="Z580" i="7" s="1"/>
  <c r="BM582" i="7"/>
  <c r="BN582" i="7" s="1"/>
  <c r="BI582" i="7"/>
  <c r="BJ582" i="7" s="1"/>
  <c r="BE582" i="7"/>
  <c r="BF582" i="7" s="1"/>
  <c r="BA582" i="7"/>
  <c r="BB582" i="7" s="1"/>
  <c r="AW582" i="7"/>
  <c r="AX582" i="7" s="1"/>
  <c r="AS582" i="7"/>
  <c r="AT582" i="7" s="1"/>
  <c r="AO582" i="7"/>
  <c r="AP582" i="7" s="1"/>
  <c r="AK582" i="7"/>
  <c r="AL582" i="7" s="1"/>
  <c r="AG582" i="7"/>
  <c r="AH582" i="7" s="1"/>
  <c r="AC582" i="7"/>
  <c r="AD582" i="7" s="1"/>
  <c r="Y582" i="7"/>
  <c r="Z582" i="7" s="1"/>
  <c r="BK582" i="7"/>
  <c r="BL582" i="7" s="1"/>
  <c r="BG582" i="7"/>
  <c r="BH582" i="7" s="1"/>
  <c r="BC582" i="7"/>
  <c r="BD582" i="7" s="1"/>
  <c r="AY582" i="7"/>
  <c r="AZ582" i="7" s="1"/>
  <c r="AU582" i="7"/>
  <c r="AV582" i="7" s="1"/>
  <c r="AQ582" i="7"/>
  <c r="AR582" i="7" s="1"/>
  <c r="AM582" i="7"/>
  <c r="AN582" i="7" s="1"/>
  <c r="AI582" i="7"/>
  <c r="AJ582" i="7" s="1"/>
  <c r="AE582" i="7"/>
  <c r="AF582" i="7" s="1"/>
  <c r="AA582" i="7"/>
  <c r="AB582" i="7" s="1"/>
  <c r="W582" i="7"/>
  <c r="X582" i="7" s="1"/>
  <c r="BM589" i="7"/>
  <c r="BN589" i="7" s="1"/>
  <c r="BI589" i="7"/>
  <c r="BJ589" i="7" s="1"/>
  <c r="BE589" i="7"/>
  <c r="BF589" i="7" s="1"/>
  <c r="BA589" i="7"/>
  <c r="BB589" i="7" s="1"/>
  <c r="AW589" i="7"/>
  <c r="AX589" i="7" s="1"/>
  <c r="AS589" i="7"/>
  <c r="AT589" i="7" s="1"/>
  <c r="AO589" i="7"/>
  <c r="AP589" i="7" s="1"/>
  <c r="AK589" i="7"/>
  <c r="AL589" i="7" s="1"/>
  <c r="AG589" i="7"/>
  <c r="AH589" i="7" s="1"/>
  <c r="AC589" i="7"/>
  <c r="AD589" i="7" s="1"/>
  <c r="Y589" i="7"/>
  <c r="Z589" i="7" s="1"/>
  <c r="BK589" i="7"/>
  <c r="BL589" i="7" s="1"/>
  <c r="BG589" i="7"/>
  <c r="BH589" i="7" s="1"/>
  <c r="BC589" i="7"/>
  <c r="BD589" i="7" s="1"/>
  <c r="AY589" i="7"/>
  <c r="AZ589" i="7" s="1"/>
  <c r="AU589" i="7"/>
  <c r="AV589" i="7" s="1"/>
  <c r="AQ589" i="7"/>
  <c r="AR589" i="7" s="1"/>
  <c r="AM589" i="7"/>
  <c r="AN589" i="7" s="1"/>
  <c r="AI589" i="7"/>
  <c r="AJ589" i="7" s="1"/>
  <c r="AE589" i="7"/>
  <c r="AF589" i="7" s="1"/>
  <c r="AA589" i="7"/>
  <c r="AB589" i="7" s="1"/>
  <c r="W589" i="7"/>
  <c r="W481" i="7"/>
  <c r="X481" i="7" s="1"/>
  <c r="AC481" i="7"/>
  <c r="AD481" i="7" s="1"/>
  <c r="AM481" i="7"/>
  <c r="AN481" i="7" s="1"/>
  <c r="AS481" i="7"/>
  <c r="AT481" i="7" s="1"/>
  <c r="BC481" i="7"/>
  <c r="BD481" i="7" s="1"/>
  <c r="BI481" i="7"/>
  <c r="BJ481" i="7" s="1"/>
  <c r="Y484" i="7"/>
  <c r="Z484" i="7" s="1"/>
  <c r="AO484" i="7"/>
  <c r="AP484" i="7" s="1"/>
  <c r="BM486" i="7"/>
  <c r="BN486" i="7" s="1"/>
  <c r="BI486" i="7"/>
  <c r="BJ486" i="7" s="1"/>
  <c r="BE486" i="7"/>
  <c r="BF486" i="7" s="1"/>
  <c r="BA486" i="7"/>
  <c r="BB486" i="7" s="1"/>
  <c r="AW486" i="7"/>
  <c r="AX486" i="7" s="1"/>
  <c r="AS486" i="7"/>
  <c r="AT486" i="7" s="1"/>
  <c r="AO486" i="7"/>
  <c r="AP486" i="7" s="1"/>
  <c r="AK486" i="7"/>
  <c r="AL486" i="7" s="1"/>
  <c r="AG486" i="7"/>
  <c r="AH486" i="7" s="1"/>
  <c r="AC486" i="7"/>
  <c r="AD486" i="7" s="1"/>
  <c r="Y486" i="7"/>
  <c r="Z486" i="7" s="1"/>
  <c r="AE486" i="7"/>
  <c r="AF486" i="7" s="1"/>
  <c r="AU486" i="7"/>
  <c r="AV486" i="7" s="1"/>
  <c r="BK486" i="7"/>
  <c r="BL486" i="7" s="1"/>
  <c r="BM490" i="7"/>
  <c r="BN490" i="7" s="1"/>
  <c r="BI490" i="7"/>
  <c r="BJ490" i="7" s="1"/>
  <c r="BE490" i="7"/>
  <c r="BF490" i="7" s="1"/>
  <c r="BA490" i="7"/>
  <c r="BB490" i="7" s="1"/>
  <c r="AW490" i="7"/>
  <c r="AX490" i="7" s="1"/>
  <c r="AS490" i="7"/>
  <c r="AT490" i="7" s="1"/>
  <c r="AO490" i="7"/>
  <c r="AP490" i="7" s="1"/>
  <c r="AK490" i="7"/>
  <c r="AL490" i="7" s="1"/>
  <c r="AG490" i="7"/>
  <c r="AH490" i="7" s="1"/>
  <c r="AC490" i="7"/>
  <c r="AD490" i="7" s="1"/>
  <c r="Y490" i="7"/>
  <c r="Z490" i="7" s="1"/>
  <c r="BK490" i="7"/>
  <c r="BL490" i="7" s="1"/>
  <c r="BG490" i="7"/>
  <c r="BH490" i="7" s="1"/>
  <c r="BC490" i="7"/>
  <c r="BD490" i="7" s="1"/>
  <c r="AY490" i="7"/>
  <c r="AZ490" i="7" s="1"/>
  <c r="AU490" i="7"/>
  <c r="AV490" i="7" s="1"/>
  <c r="AQ490" i="7"/>
  <c r="AR490" i="7" s="1"/>
  <c r="AM490" i="7"/>
  <c r="AN490" i="7" s="1"/>
  <c r="AI490" i="7"/>
  <c r="AJ490" i="7" s="1"/>
  <c r="AE490" i="7"/>
  <c r="AF490" i="7" s="1"/>
  <c r="AA490" i="7"/>
  <c r="AB490" i="7" s="1"/>
  <c r="W490" i="7"/>
  <c r="X490" i="7" s="1"/>
  <c r="BK499" i="7"/>
  <c r="BL499" i="7" s="1"/>
  <c r="BG499" i="7"/>
  <c r="BH499" i="7" s="1"/>
  <c r="BC499" i="7"/>
  <c r="BD499" i="7" s="1"/>
  <c r="AY499" i="7"/>
  <c r="AZ499" i="7" s="1"/>
  <c r="AU499" i="7"/>
  <c r="AV499" i="7" s="1"/>
  <c r="AQ499" i="7"/>
  <c r="AR499" i="7" s="1"/>
  <c r="AM499" i="7"/>
  <c r="AN499" i="7" s="1"/>
  <c r="AI499" i="7"/>
  <c r="AJ499" i="7" s="1"/>
  <c r="AE499" i="7"/>
  <c r="AF499" i="7" s="1"/>
  <c r="AA499" i="7"/>
  <c r="AB499" i="7" s="1"/>
  <c r="W499" i="7"/>
  <c r="BM499" i="7"/>
  <c r="BN499" i="7" s="1"/>
  <c r="BI499" i="7"/>
  <c r="BJ499" i="7" s="1"/>
  <c r="BE499" i="7"/>
  <c r="BF499" i="7" s="1"/>
  <c r="BA499" i="7"/>
  <c r="BB499" i="7" s="1"/>
  <c r="AW499" i="7"/>
  <c r="AX499" i="7" s="1"/>
  <c r="AS499" i="7"/>
  <c r="AT499" i="7" s="1"/>
  <c r="AO499" i="7"/>
  <c r="AP499" i="7" s="1"/>
  <c r="AK499" i="7"/>
  <c r="AL499" i="7" s="1"/>
  <c r="AG499" i="7"/>
  <c r="AH499" i="7" s="1"/>
  <c r="AC499" i="7"/>
  <c r="AD499" i="7" s="1"/>
  <c r="Y499" i="7"/>
  <c r="Z499" i="7" s="1"/>
  <c r="BK508" i="7"/>
  <c r="BL508" i="7" s="1"/>
  <c r="BG508" i="7"/>
  <c r="BH508" i="7" s="1"/>
  <c r="BC508" i="7"/>
  <c r="BD508" i="7" s="1"/>
  <c r="AY508" i="7"/>
  <c r="AZ508" i="7" s="1"/>
  <c r="AU508" i="7"/>
  <c r="AV508" i="7" s="1"/>
  <c r="AQ508" i="7"/>
  <c r="AR508" i="7" s="1"/>
  <c r="AM508" i="7"/>
  <c r="AN508" i="7" s="1"/>
  <c r="AI508" i="7"/>
  <c r="AJ508" i="7" s="1"/>
  <c r="AE508" i="7"/>
  <c r="AF508" i="7" s="1"/>
  <c r="AA508" i="7"/>
  <c r="AB508" i="7" s="1"/>
  <c r="W508" i="7"/>
  <c r="BM508" i="7"/>
  <c r="BN508" i="7" s="1"/>
  <c r="BI508" i="7"/>
  <c r="BJ508" i="7" s="1"/>
  <c r="BE508" i="7"/>
  <c r="BF508" i="7" s="1"/>
  <c r="BA508" i="7"/>
  <c r="BB508" i="7" s="1"/>
  <c r="AW508" i="7"/>
  <c r="AX508" i="7" s="1"/>
  <c r="AS508" i="7"/>
  <c r="AT508" i="7" s="1"/>
  <c r="AO508" i="7"/>
  <c r="AP508" i="7" s="1"/>
  <c r="AK508" i="7"/>
  <c r="AL508" i="7" s="1"/>
  <c r="AG508" i="7"/>
  <c r="AH508" i="7" s="1"/>
  <c r="AC508" i="7"/>
  <c r="AD508" i="7" s="1"/>
  <c r="Y508" i="7"/>
  <c r="Z508" i="7" s="1"/>
  <c r="BM510" i="7"/>
  <c r="BN510" i="7" s="1"/>
  <c r="BI510" i="7"/>
  <c r="BJ510" i="7" s="1"/>
  <c r="BE510" i="7"/>
  <c r="BF510" i="7" s="1"/>
  <c r="BA510" i="7"/>
  <c r="BB510" i="7" s="1"/>
  <c r="AW510" i="7"/>
  <c r="AX510" i="7" s="1"/>
  <c r="AS510" i="7"/>
  <c r="AT510" i="7" s="1"/>
  <c r="AO510" i="7"/>
  <c r="AP510" i="7" s="1"/>
  <c r="AK510" i="7"/>
  <c r="AL510" i="7" s="1"/>
  <c r="AG510" i="7"/>
  <c r="AH510" i="7" s="1"/>
  <c r="AC510" i="7"/>
  <c r="AD510" i="7" s="1"/>
  <c r="Y510" i="7"/>
  <c r="Z510" i="7" s="1"/>
  <c r="BK510" i="7"/>
  <c r="BL510" i="7" s="1"/>
  <c r="BG510" i="7"/>
  <c r="BH510" i="7" s="1"/>
  <c r="BC510" i="7"/>
  <c r="BD510" i="7" s="1"/>
  <c r="AY510" i="7"/>
  <c r="AZ510" i="7" s="1"/>
  <c r="AU510" i="7"/>
  <c r="AV510" i="7" s="1"/>
  <c r="AQ510" i="7"/>
  <c r="AR510" i="7" s="1"/>
  <c r="AM510" i="7"/>
  <c r="AN510" i="7" s="1"/>
  <c r="AI510" i="7"/>
  <c r="AJ510" i="7" s="1"/>
  <c r="AE510" i="7"/>
  <c r="AF510" i="7" s="1"/>
  <c r="AA510" i="7"/>
  <c r="AB510" i="7" s="1"/>
  <c r="W510" i="7"/>
  <c r="BM529" i="7"/>
  <c r="BN529" i="7" s="1"/>
  <c r="BI529" i="7"/>
  <c r="BJ529" i="7" s="1"/>
  <c r="BE529" i="7"/>
  <c r="BF529" i="7" s="1"/>
  <c r="BA529" i="7"/>
  <c r="BB529" i="7" s="1"/>
  <c r="AW529" i="7"/>
  <c r="AX529" i="7" s="1"/>
  <c r="AS529" i="7"/>
  <c r="AT529" i="7" s="1"/>
  <c r="AO529" i="7"/>
  <c r="AP529" i="7" s="1"/>
  <c r="AK529" i="7"/>
  <c r="AL529" i="7" s="1"/>
  <c r="AG529" i="7"/>
  <c r="AH529" i="7" s="1"/>
  <c r="AC529" i="7"/>
  <c r="AD529" i="7" s="1"/>
  <c r="Y529" i="7"/>
  <c r="Z529" i="7" s="1"/>
  <c r="BK529" i="7"/>
  <c r="BL529" i="7" s="1"/>
  <c r="BG529" i="7"/>
  <c r="BH529" i="7" s="1"/>
  <c r="BC529" i="7"/>
  <c r="BD529" i="7" s="1"/>
  <c r="AY529" i="7"/>
  <c r="AZ529" i="7" s="1"/>
  <c r="AU529" i="7"/>
  <c r="AV529" i="7" s="1"/>
  <c r="AQ529" i="7"/>
  <c r="AR529" i="7" s="1"/>
  <c r="AM529" i="7"/>
  <c r="AN529" i="7" s="1"/>
  <c r="AI529" i="7"/>
  <c r="AJ529" i="7" s="1"/>
  <c r="AE529" i="7"/>
  <c r="AF529" i="7" s="1"/>
  <c r="AA529" i="7"/>
  <c r="AB529" i="7" s="1"/>
  <c r="W529" i="7"/>
  <c r="X529" i="7" s="1"/>
  <c r="BK536" i="7"/>
  <c r="BL536" i="7" s="1"/>
  <c r="BG536" i="7"/>
  <c r="BH536" i="7" s="1"/>
  <c r="BC536" i="7"/>
  <c r="BD536" i="7" s="1"/>
  <c r="AY536" i="7"/>
  <c r="AZ536" i="7" s="1"/>
  <c r="AU536" i="7"/>
  <c r="AV536" i="7" s="1"/>
  <c r="AQ536" i="7"/>
  <c r="AR536" i="7" s="1"/>
  <c r="AM536" i="7"/>
  <c r="AN536" i="7" s="1"/>
  <c r="AI536" i="7"/>
  <c r="AJ536" i="7" s="1"/>
  <c r="AE536" i="7"/>
  <c r="AF536" i="7" s="1"/>
  <c r="AA536" i="7"/>
  <c r="AB536" i="7" s="1"/>
  <c r="W536" i="7"/>
  <c r="X536" i="7" s="1"/>
  <c r="BM536" i="7"/>
  <c r="BN536" i="7" s="1"/>
  <c r="BI536" i="7"/>
  <c r="BJ536" i="7" s="1"/>
  <c r="BE536" i="7"/>
  <c r="BF536" i="7" s="1"/>
  <c r="BA536" i="7"/>
  <c r="BB536" i="7" s="1"/>
  <c r="AW536" i="7"/>
  <c r="AX536" i="7" s="1"/>
  <c r="AS536" i="7"/>
  <c r="AT536" i="7" s="1"/>
  <c r="AO536" i="7"/>
  <c r="AP536" i="7" s="1"/>
  <c r="AK536" i="7"/>
  <c r="AL536" i="7" s="1"/>
  <c r="AG536" i="7"/>
  <c r="AH536" i="7" s="1"/>
  <c r="AC536" i="7"/>
  <c r="AD536" i="7" s="1"/>
  <c r="Y536" i="7"/>
  <c r="Z536" i="7" s="1"/>
  <c r="BM538" i="7"/>
  <c r="BN538" i="7" s="1"/>
  <c r="BI538" i="7"/>
  <c r="BJ538" i="7" s="1"/>
  <c r="BE538" i="7"/>
  <c r="BF538" i="7" s="1"/>
  <c r="BA538" i="7"/>
  <c r="BB538" i="7" s="1"/>
  <c r="AW538" i="7"/>
  <c r="AX538" i="7" s="1"/>
  <c r="AS538" i="7"/>
  <c r="AT538" i="7" s="1"/>
  <c r="AO538" i="7"/>
  <c r="AP538" i="7" s="1"/>
  <c r="AK538" i="7"/>
  <c r="AL538" i="7" s="1"/>
  <c r="AG538" i="7"/>
  <c r="AH538" i="7" s="1"/>
  <c r="AC538" i="7"/>
  <c r="AD538" i="7" s="1"/>
  <c r="Y538" i="7"/>
  <c r="Z538" i="7" s="1"/>
  <c r="BK538" i="7"/>
  <c r="BL538" i="7" s="1"/>
  <c r="BG538" i="7"/>
  <c r="BH538" i="7" s="1"/>
  <c r="BC538" i="7"/>
  <c r="BD538" i="7" s="1"/>
  <c r="AY538" i="7"/>
  <c r="AZ538" i="7" s="1"/>
  <c r="AU538" i="7"/>
  <c r="AV538" i="7" s="1"/>
  <c r="AQ538" i="7"/>
  <c r="AR538" i="7" s="1"/>
  <c r="AM538" i="7"/>
  <c r="AN538" i="7" s="1"/>
  <c r="AI538" i="7"/>
  <c r="AJ538" i="7" s="1"/>
  <c r="AE538" i="7"/>
  <c r="AF538" i="7" s="1"/>
  <c r="AA538" i="7"/>
  <c r="AB538" i="7" s="1"/>
  <c r="W538" i="7"/>
  <c r="X538" i="7" s="1"/>
  <c r="BM545" i="7"/>
  <c r="BN545" i="7" s="1"/>
  <c r="BI545" i="7"/>
  <c r="BJ545" i="7" s="1"/>
  <c r="BE545" i="7"/>
  <c r="BF545" i="7" s="1"/>
  <c r="BA545" i="7"/>
  <c r="BB545" i="7" s="1"/>
  <c r="AW545" i="7"/>
  <c r="AX545" i="7" s="1"/>
  <c r="AS545" i="7"/>
  <c r="AT545" i="7" s="1"/>
  <c r="AO545" i="7"/>
  <c r="AP545" i="7" s="1"/>
  <c r="AK545" i="7"/>
  <c r="AL545" i="7" s="1"/>
  <c r="AG545" i="7"/>
  <c r="AH545" i="7" s="1"/>
  <c r="AC545" i="7"/>
  <c r="AD545" i="7" s="1"/>
  <c r="Y545" i="7"/>
  <c r="Z545" i="7" s="1"/>
  <c r="BK545" i="7"/>
  <c r="BL545" i="7" s="1"/>
  <c r="BG545" i="7"/>
  <c r="BH545" i="7" s="1"/>
  <c r="BC545" i="7"/>
  <c r="BD545" i="7" s="1"/>
  <c r="AY545" i="7"/>
  <c r="AZ545" i="7" s="1"/>
  <c r="AU545" i="7"/>
  <c r="AV545" i="7" s="1"/>
  <c r="AQ545" i="7"/>
  <c r="AR545" i="7" s="1"/>
  <c r="AM545" i="7"/>
  <c r="AN545" i="7" s="1"/>
  <c r="AI545" i="7"/>
  <c r="AJ545" i="7" s="1"/>
  <c r="AE545" i="7"/>
  <c r="AF545" i="7" s="1"/>
  <c r="AA545" i="7"/>
  <c r="AB545" i="7" s="1"/>
  <c r="W545" i="7"/>
  <c r="BK552" i="7"/>
  <c r="BL552" i="7" s="1"/>
  <c r="BG552" i="7"/>
  <c r="BH552" i="7" s="1"/>
  <c r="BC552" i="7"/>
  <c r="BD552" i="7" s="1"/>
  <c r="AY552" i="7"/>
  <c r="AZ552" i="7" s="1"/>
  <c r="AU552" i="7"/>
  <c r="AV552" i="7" s="1"/>
  <c r="AQ552" i="7"/>
  <c r="AR552" i="7" s="1"/>
  <c r="AM552" i="7"/>
  <c r="AN552" i="7" s="1"/>
  <c r="AI552" i="7"/>
  <c r="AJ552" i="7" s="1"/>
  <c r="AE552" i="7"/>
  <c r="AF552" i="7" s="1"/>
  <c r="AA552" i="7"/>
  <c r="AB552" i="7" s="1"/>
  <c r="W552" i="7"/>
  <c r="X552" i="7" s="1"/>
  <c r="BM552" i="7"/>
  <c r="BN552" i="7" s="1"/>
  <c r="BI552" i="7"/>
  <c r="BJ552" i="7" s="1"/>
  <c r="BE552" i="7"/>
  <c r="BF552" i="7" s="1"/>
  <c r="BA552" i="7"/>
  <c r="BB552" i="7" s="1"/>
  <c r="AW552" i="7"/>
  <c r="AX552" i="7" s="1"/>
  <c r="AS552" i="7"/>
  <c r="AT552" i="7" s="1"/>
  <c r="AO552" i="7"/>
  <c r="AP552" i="7" s="1"/>
  <c r="AK552" i="7"/>
  <c r="AL552" i="7" s="1"/>
  <c r="AG552" i="7"/>
  <c r="AH552" i="7" s="1"/>
  <c r="AC552" i="7"/>
  <c r="AD552" i="7" s="1"/>
  <c r="Y552" i="7"/>
  <c r="Z552" i="7" s="1"/>
  <c r="BM554" i="7"/>
  <c r="BN554" i="7" s="1"/>
  <c r="BI554" i="7"/>
  <c r="BJ554" i="7" s="1"/>
  <c r="BE554" i="7"/>
  <c r="BF554" i="7" s="1"/>
  <c r="BA554" i="7"/>
  <c r="BB554" i="7" s="1"/>
  <c r="AW554" i="7"/>
  <c r="AX554" i="7" s="1"/>
  <c r="AS554" i="7"/>
  <c r="AT554" i="7" s="1"/>
  <c r="AO554" i="7"/>
  <c r="AP554" i="7" s="1"/>
  <c r="AK554" i="7"/>
  <c r="AL554" i="7" s="1"/>
  <c r="AG554" i="7"/>
  <c r="AH554" i="7" s="1"/>
  <c r="AC554" i="7"/>
  <c r="AD554" i="7" s="1"/>
  <c r="Y554" i="7"/>
  <c r="Z554" i="7" s="1"/>
  <c r="BK554" i="7"/>
  <c r="BL554" i="7" s="1"/>
  <c r="BG554" i="7"/>
  <c r="BH554" i="7" s="1"/>
  <c r="BC554" i="7"/>
  <c r="BD554" i="7" s="1"/>
  <c r="AY554" i="7"/>
  <c r="AZ554" i="7" s="1"/>
  <c r="AU554" i="7"/>
  <c r="AV554" i="7" s="1"/>
  <c r="AQ554" i="7"/>
  <c r="AR554" i="7" s="1"/>
  <c r="AM554" i="7"/>
  <c r="AN554" i="7" s="1"/>
  <c r="AI554" i="7"/>
  <c r="AJ554" i="7" s="1"/>
  <c r="AE554" i="7"/>
  <c r="AF554" i="7" s="1"/>
  <c r="AA554" i="7"/>
  <c r="W554" i="7"/>
  <c r="X554" i="7" s="1"/>
  <c r="BM561" i="7"/>
  <c r="BN561" i="7" s="1"/>
  <c r="BI561" i="7"/>
  <c r="BJ561" i="7" s="1"/>
  <c r="BE561" i="7"/>
  <c r="BF561" i="7" s="1"/>
  <c r="BA561" i="7"/>
  <c r="BB561" i="7" s="1"/>
  <c r="AW561" i="7"/>
  <c r="AX561" i="7" s="1"/>
  <c r="AS561" i="7"/>
  <c r="AT561" i="7" s="1"/>
  <c r="AO561" i="7"/>
  <c r="AP561" i="7" s="1"/>
  <c r="AK561" i="7"/>
  <c r="AL561" i="7" s="1"/>
  <c r="AG561" i="7"/>
  <c r="AH561" i="7" s="1"/>
  <c r="AC561" i="7"/>
  <c r="AD561" i="7" s="1"/>
  <c r="Y561" i="7"/>
  <c r="Z561" i="7" s="1"/>
  <c r="BK561" i="7"/>
  <c r="BL561" i="7" s="1"/>
  <c r="BG561" i="7"/>
  <c r="BH561" i="7" s="1"/>
  <c r="BC561" i="7"/>
  <c r="BD561" i="7" s="1"/>
  <c r="AY561" i="7"/>
  <c r="AZ561" i="7" s="1"/>
  <c r="AU561" i="7"/>
  <c r="AV561" i="7" s="1"/>
  <c r="AQ561" i="7"/>
  <c r="AR561" i="7" s="1"/>
  <c r="AM561" i="7"/>
  <c r="AN561" i="7" s="1"/>
  <c r="AI561" i="7"/>
  <c r="AJ561" i="7" s="1"/>
  <c r="AE561" i="7"/>
  <c r="AF561" i="7" s="1"/>
  <c r="AA561" i="7"/>
  <c r="AB561" i="7" s="1"/>
  <c r="W561" i="7"/>
  <c r="BK568" i="7"/>
  <c r="BL568" i="7" s="1"/>
  <c r="BG568" i="7"/>
  <c r="BH568" i="7" s="1"/>
  <c r="BC568" i="7"/>
  <c r="BD568" i="7" s="1"/>
  <c r="AY568" i="7"/>
  <c r="AZ568" i="7" s="1"/>
  <c r="AU568" i="7"/>
  <c r="AV568" i="7" s="1"/>
  <c r="AQ568" i="7"/>
  <c r="AR568" i="7" s="1"/>
  <c r="AM568" i="7"/>
  <c r="AN568" i="7" s="1"/>
  <c r="AI568" i="7"/>
  <c r="AJ568" i="7" s="1"/>
  <c r="AE568" i="7"/>
  <c r="AF568" i="7" s="1"/>
  <c r="AA568" i="7"/>
  <c r="AB568" i="7" s="1"/>
  <c r="W568" i="7"/>
  <c r="BM568" i="7"/>
  <c r="BN568" i="7" s="1"/>
  <c r="BI568" i="7"/>
  <c r="BJ568" i="7" s="1"/>
  <c r="BE568" i="7"/>
  <c r="BF568" i="7" s="1"/>
  <c r="BA568" i="7"/>
  <c r="BB568" i="7" s="1"/>
  <c r="AW568" i="7"/>
  <c r="AX568" i="7" s="1"/>
  <c r="AS568" i="7"/>
  <c r="AT568" i="7" s="1"/>
  <c r="AO568" i="7"/>
  <c r="AP568" i="7" s="1"/>
  <c r="AK568" i="7"/>
  <c r="AL568" i="7" s="1"/>
  <c r="AG568" i="7"/>
  <c r="AH568" i="7" s="1"/>
  <c r="AC568" i="7"/>
  <c r="AD568" i="7" s="1"/>
  <c r="Y568" i="7"/>
  <c r="Z568" i="7" s="1"/>
  <c r="BM570" i="7"/>
  <c r="BN570" i="7" s="1"/>
  <c r="BI570" i="7"/>
  <c r="BJ570" i="7" s="1"/>
  <c r="BE570" i="7"/>
  <c r="BF570" i="7" s="1"/>
  <c r="BA570" i="7"/>
  <c r="BB570" i="7" s="1"/>
  <c r="AW570" i="7"/>
  <c r="AX570" i="7" s="1"/>
  <c r="AS570" i="7"/>
  <c r="AT570" i="7" s="1"/>
  <c r="AO570" i="7"/>
  <c r="AP570" i="7" s="1"/>
  <c r="AK570" i="7"/>
  <c r="AL570" i="7" s="1"/>
  <c r="AG570" i="7"/>
  <c r="AH570" i="7" s="1"/>
  <c r="AC570" i="7"/>
  <c r="AD570" i="7" s="1"/>
  <c r="Y570" i="7"/>
  <c r="Z570" i="7" s="1"/>
  <c r="BK570" i="7"/>
  <c r="BL570" i="7" s="1"/>
  <c r="BG570" i="7"/>
  <c r="BH570" i="7" s="1"/>
  <c r="BC570" i="7"/>
  <c r="BD570" i="7" s="1"/>
  <c r="AY570" i="7"/>
  <c r="AZ570" i="7" s="1"/>
  <c r="AU570" i="7"/>
  <c r="AV570" i="7" s="1"/>
  <c r="AQ570" i="7"/>
  <c r="AR570" i="7" s="1"/>
  <c r="AM570" i="7"/>
  <c r="AN570" i="7" s="1"/>
  <c r="AI570" i="7"/>
  <c r="AJ570" i="7" s="1"/>
  <c r="AE570" i="7"/>
  <c r="AF570" i="7" s="1"/>
  <c r="AA570" i="7"/>
  <c r="AB570" i="7" s="1"/>
  <c r="W570" i="7"/>
  <c r="BM577" i="7"/>
  <c r="BN577" i="7" s="1"/>
  <c r="BI577" i="7"/>
  <c r="BJ577" i="7" s="1"/>
  <c r="BE577" i="7"/>
  <c r="BF577" i="7" s="1"/>
  <c r="BA577" i="7"/>
  <c r="BB577" i="7" s="1"/>
  <c r="AW577" i="7"/>
  <c r="AX577" i="7" s="1"/>
  <c r="AS577" i="7"/>
  <c r="AT577" i="7" s="1"/>
  <c r="AO577" i="7"/>
  <c r="AP577" i="7" s="1"/>
  <c r="AK577" i="7"/>
  <c r="AL577" i="7" s="1"/>
  <c r="AG577" i="7"/>
  <c r="AH577" i="7" s="1"/>
  <c r="AC577" i="7"/>
  <c r="AD577" i="7" s="1"/>
  <c r="Y577" i="7"/>
  <c r="Z577" i="7" s="1"/>
  <c r="BK577" i="7"/>
  <c r="BL577" i="7" s="1"/>
  <c r="BG577" i="7"/>
  <c r="BH577" i="7" s="1"/>
  <c r="BC577" i="7"/>
  <c r="BD577" i="7" s="1"/>
  <c r="AY577" i="7"/>
  <c r="AZ577" i="7" s="1"/>
  <c r="AU577" i="7"/>
  <c r="AV577" i="7" s="1"/>
  <c r="AQ577" i="7"/>
  <c r="AR577" i="7" s="1"/>
  <c r="AM577" i="7"/>
  <c r="AN577" i="7" s="1"/>
  <c r="AI577" i="7"/>
  <c r="AJ577" i="7" s="1"/>
  <c r="AE577" i="7"/>
  <c r="AF577" i="7" s="1"/>
  <c r="AA577" i="7"/>
  <c r="AB577" i="7" s="1"/>
  <c r="W577" i="7"/>
  <c r="BK584" i="7"/>
  <c r="BL584" i="7" s="1"/>
  <c r="BG584" i="7"/>
  <c r="BH584" i="7" s="1"/>
  <c r="BC584" i="7"/>
  <c r="BD584" i="7" s="1"/>
  <c r="AY584" i="7"/>
  <c r="AZ584" i="7" s="1"/>
  <c r="AU584" i="7"/>
  <c r="AV584" i="7" s="1"/>
  <c r="AQ584" i="7"/>
  <c r="AR584" i="7" s="1"/>
  <c r="AM584" i="7"/>
  <c r="AN584" i="7" s="1"/>
  <c r="AI584" i="7"/>
  <c r="AJ584" i="7" s="1"/>
  <c r="AE584" i="7"/>
  <c r="AF584" i="7" s="1"/>
  <c r="AA584" i="7"/>
  <c r="AB584" i="7" s="1"/>
  <c r="W584" i="7"/>
  <c r="BM584" i="7"/>
  <c r="BN584" i="7" s="1"/>
  <c r="BI584" i="7"/>
  <c r="BJ584" i="7" s="1"/>
  <c r="BE584" i="7"/>
  <c r="BF584" i="7" s="1"/>
  <c r="BA584" i="7"/>
  <c r="BB584" i="7" s="1"/>
  <c r="AW584" i="7"/>
  <c r="AX584" i="7" s="1"/>
  <c r="AS584" i="7"/>
  <c r="AT584" i="7" s="1"/>
  <c r="AO584" i="7"/>
  <c r="AP584" i="7" s="1"/>
  <c r="AK584" i="7"/>
  <c r="AL584" i="7" s="1"/>
  <c r="AG584" i="7"/>
  <c r="AH584" i="7" s="1"/>
  <c r="AC584" i="7"/>
  <c r="AD584" i="7" s="1"/>
  <c r="Y584" i="7"/>
  <c r="Z584" i="7" s="1"/>
  <c r="BM586" i="7"/>
  <c r="BN586" i="7" s="1"/>
  <c r="BI586" i="7"/>
  <c r="BJ586" i="7" s="1"/>
  <c r="BE586" i="7"/>
  <c r="BF586" i="7" s="1"/>
  <c r="BA586" i="7"/>
  <c r="BB586" i="7" s="1"/>
  <c r="AW586" i="7"/>
  <c r="AX586" i="7" s="1"/>
  <c r="AS586" i="7"/>
  <c r="AT586" i="7" s="1"/>
  <c r="AO586" i="7"/>
  <c r="AP586" i="7" s="1"/>
  <c r="AK586" i="7"/>
  <c r="AL586" i="7" s="1"/>
  <c r="AG586" i="7"/>
  <c r="AH586" i="7" s="1"/>
  <c r="AC586" i="7"/>
  <c r="AD586" i="7" s="1"/>
  <c r="Y586" i="7"/>
  <c r="Z586" i="7" s="1"/>
  <c r="BK586" i="7"/>
  <c r="BL586" i="7" s="1"/>
  <c r="BG586" i="7"/>
  <c r="BH586" i="7" s="1"/>
  <c r="BC586" i="7"/>
  <c r="BD586" i="7" s="1"/>
  <c r="AY586" i="7"/>
  <c r="AZ586" i="7" s="1"/>
  <c r="AU586" i="7"/>
  <c r="AV586" i="7" s="1"/>
  <c r="AQ586" i="7"/>
  <c r="AR586" i="7" s="1"/>
  <c r="AM586" i="7"/>
  <c r="AN586" i="7" s="1"/>
  <c r="AI586" i="7"/>
  <c r="AJ586" i="7" s="1"/>
  <c r="AE586" i="7"/>
  <c r="AF586" i="7" s="1"/>
  <c r="AA586" i="7"/>
  <c r="AB586" i="7" s="1"/>
  <c r="W586" i="7"/>
  <c r="BM593" i="7"/>
  <c r="BN593" i="7" s="1"/>
  <c r="BI593" i="7"/>
  <c r="BJ593" i="7" s="1"/>
  <c r="BE593" i="7"/>
  <c r="BF593" i="7" s="1"/>
  <c r="BA593" i="7"/>
  <c r="BB593" i="7" s="1"/>
  <c r="AW593" i="7"/>
  <c r="AX593" i="7" s="1"/>
  <c r="AS593" i="7"/>
  <c r="AT593" i="7" s="1"/>
  <c r="AO593" i="7"/>
  <c r="AP593" i="7" s="1"/>
  <c r="AK593" i="7"/>
  <c r="AL593" i="7" s="1"/>
  <c r="AG593" i="7"/>
  <c r="AH593" i="7" s="1"/>
  <c r="AC593" i="7"/>
  <c r="AD593" i="7" s="1"/>
  <c r="Y593" i="7"/>
  <c r="Z593" i="7" s="1"/>
  <c r="BK593" i="7"/>
  <c r="BL593" i="7" s="1"/>
  <c r="BG593" i="7"/>
  <c r="BH593" i="7" s="1"/>
  <c r="BC593" i="7"/>
  <c r="BD593" i="7" s="1"/>
  <c r="AY593" i="7"/>
  <c r="AZ593" i="7" s="1"/>
  <c r="AU593" i="7"/>
  <c r="AV593" i="7" s="1"/>
  <c r="AQ593" i="7"/>
  <c r="AR593" i="7" s="1"/>
  <c r="AM593" i="7"/>
  <c r="AN593" i="7" s="1"/>
  <c r="AI593" i="7"/>
  <c r="AJ593" i="7" s="1"/>
  <c r="AE593" i="7"/>
  <c r="AF593" i="7" s="1"/>
  <c r="AA593" i="7"/>
  <c r="AB593" i="7" s="1"/>
  <c r="W593" i="7"/>
  <c r="BK598" i="7"/>
  <c r="BL598" i="7" s="1"/>
  <c r="BE598" i="7"/>
  <c r="BF598" i="7" s="1"/>
  <c r="AU598" i="7"/>
  <c r="AV598" i="7" s="1"/>
  <c r="AO598" i="7"/>
  <c r="AP598" i="7" s="1"/>
  <c r="AE598" i="7"/>
  <c r="AF598" i="7" s="1"/>
  <c r="Y598" i="7"/>
  <c r="Z598" i="7" s="1"/>
  <c r="BI598" i="7"/>
  <c r="BJ598" i="7" s="1"/>
  <c r="AY598" i="7"/>
  <c r="AZ598" i="7" s="1"/>
  <c r="AS598" i="7"/>
  <c r="AT598" i="7" s="1"/>
  <c r="AI598" i="7"/>
  <c r="AJ598" i="7" s="1"/>
  <c r="AC598" i="7"/>
  <c r="AD598" i="7" s="1"/>
  <c r="BM598" i="7"/>
  <c r="BN598" i="7" s="1"/>
  <c r="BC598" i="7"/>
  <c r="BD598" i="7" s="1"/>
  <c r="AW598" i="7"/>
  <c r="AX598" i="7" s="1"/>
  <c r="AM598" i="7"/>
  <c r="AN598" i="7" s="1"/>
  <c r="AG598" i="7"/>
  <c r="AH598" i="7" s="1"/>
  <c r="W598" i="7"/>
  <c r="BG598" i="7"/>
  <c r="BH598" i="7" s="1"/>
  <c r="BA598" i="7"/>
  <c r="BB598" i="7" s="1"/>
  <c r="AQ598" i="7"/>
  <c r="AR598" i="7" s="1"/>
  <c r="AK598" i="7"/>
  <c r="AL598" i="7" s="1"/>
  <c r="AA598" i="7"/>
  <c r="AB598" i="7" s="1"/>
  <c r="Y379" i="7"/>
  <c r="Z379" i="7" s="1"/>
  <c r="AC379" i="7"/>
  <c r="AD379" i="7" s="1"/>
  <c r="AG379" i="7"/>
  <c r="AH379" i="7" s="1"/>
  <c r="AK379" i="7"/>
  <c r="AL379" i="7" s="1"/>
  <c r="AO379" i="7"/>
  <c r="AP379" i="7" s="1"/>
  <c r="AS379" i="7"/>
  <c r="AT379" i="7" s="1"/>
  <c r="AW379" i="7"/>
  <c r="AX379" i="7" s="1"/>
  <c r="BA379" i="7"/>
  <c r="BB379" i="7" s="1"/>
  <c r="BE379" i="7"/>
  <c r="BF379" i="7" s="1"/>
  <c r="BI379" i="7"/>
  <c r="BJ379" i="7" s="1"/>
  <c r="Y383" i="7"/>
  <c r="Z383" i="7" s="1"/>
  <c r="AC383" i="7"/>
  <c r="AD383" i="7" s="1"/>
  <c r="AG383" i="7"/>
  <c r="AH383" i="7" s="1"/>
  <c r="AK383" i="7"/>
  <c r="AL383" i="7" s="1"/>
  <c r="AO383" i="7"/>
  <c r="AP383" i="7" s="1"/>
  <c r="AS383" i="7"/>
  <c r="AT383" i="7" s="1"/>
  <c r="AW383" i="7"/>
  <c r="AX383" i="7" s="1"/>
  <c r="BA383" i="7"/>
  <c r="BB383" i="7" s="1"/>
  <c r="BE383" i="7"/>
  <c r="BF383" i="7" s="1"/>
  <c r="BI383" i="7"/>
  <c r="BJ383" i="7" s="1"/>
  <c r="Y387" i="7"/>
  <c r="Z387" i="7" s="1"/>
  <c r="AC387" i="7"/>
  <c r="AD387" i="7" s="1"/>
  <c r="AG387" i="7"/>
  <c r="AH387" i="7" s="1"/>
  <c r="AK387" i="7"/>
  <c r="AL387" i="7" s="1"/>
  <c r="AO387" i="7"/>
  <c r="AP387" i="7" s="1"/>
  <c r="AS387" i="7"/>
  <c r="AT387" i="7" s="1"/>
  <c r="AW387" i="7"/>
  <c r="AX387" i="7" s="1"/>
  <c r="BA387" i="7"/>
  <c r="BB387" i="7" s="1"/>
  <c r="BE387" i="7"/>
  <c r="BF387" i="7" s="1"/>
  <c r="BI387" i="7"/>
  <c r="BJ387" i="7" s="1"/>
  <c r="Y391" i="7"/>
  <c r="Z391" i="7" s="1"/>
  <c r="AC391" i="7"/>
  <c r="AD391" i="7" s="1"/>
  <c r="AG391" i="7"/>
  <c r="AH391" i="7" s="1"/>
  <c r="AK391" i="7"/>
  <c r="AL391" i="7" s="1"/>
  <c r="AO391" i="7"/>
  <c r="AP391" i="7" s="1"/>
  <c r="AS391" i="7"/>
  <c r="AT391" i="7" s="1"/>
  <c r="AW391" i="7"/>
  <c r="AX391" i="7" s="1"/>
  <c r="BA391" i="7"/>
  <c r="BB391" i="7" s="1"/>
  <c r="BE391" i="7"/>
  <c r="BF391" i="7" s="1"/>
  <c r="BI391" i="7"/>
  <c r="BJ391" i="7" s="1"/>
  <c r="Y395" i="7"/>
  <c r="Z395" i="7" s="1"/>
  <c r="AC395" i="7"/>
  <c r="AD395" i="7" s="1"/>
  <c r="AG395" i="7"/>
  <c r="AH395" i="7" s="1"/>
  <c r="AK395" i="7"/>
  <c r="AL395" i="7" s="1"/>
  <c r="AO395" i="7"/>
  <c r="AP395" i="7" s="1"/>
  <c r="AS395" i="7"/>
  <c r="AT395" i="7" s="1"/>
  <c r="AW395" i="7"/>
  <c r="AX395" i="7" s="1"/>
  <c r="BA395" i="7"/>
  <c r="BB395" i="7" s="1"/>
  <c r="BE395" i="7"/>
  <c r="BF395" i="7" s="1"/>
  <c r="BI395" i="7"/>
  <c r="BJ395" i="7" s="1"/>
  <c r="Y399" i="7"/>
  <c r="Z399" i="7" s="1"/>
  <c r="AC399" i="7"/>
  <c r="AD399" i="7" s="1"/>
  <c r="AG399" i="7"/>
  <c r="AH399" i="7" s="1"/>
  <c r="AK399" i="7"/>
  <c r="AL399" i="7" s="1"/>
  <c r="AO399" i="7"/>
  <c r="AP399" i="7" s="1"/>
  <c r="AS399" i="7"/>
  <c r="AT399" i="7" s="1"/>
  <c r="AW399" i="7"/>
  <c r="AX399" i="7" s="1"/>
  <c r="BA399" i="7"/>
  <c r="BB399" i="7" s="1"/>
  <c r="BE399" i="7"/>
  <c r="BF399" i="7" s="1"/>
  <c r="BI399" i="7"/>
  <c r="BJ399" i="7" s="1"/>
  <c r="Y403" i="7"/>
  <c r="Z403" i="7" s="1"/>
  <c r="AC403" i="7"/>
  <c r="AD403" i="7" s="1"/>
  <c r="AG403" i="7"/>
  <c r="AH403" i="7" s="1"/>
  <c r="AK403" i="7"/>
  <c r="AL403" i="7" s="1"/>
  <c r="AO403" i="7"/>
  <c r="AP403" i="7" s="1"/>
  <c r="AS403" i="7"/>
  <c r="AT403" i="7" s="1"/>
  <c r="AW403" i="7"/>
  <c r="AX403" i="7" s="1"/>
  <c r="BA403" i="7"/>
  <c r="BB403" i="7" s="1"/>
  <c r="BE403" i="7"/>
  <c r="BF403" i="7" s="1"/>
  <c r="BI403" i="7"/>
  <c r="BJ403" i="7" s="1"/>
  <c r="Y407" i="7"/>
  <c r="Z407" i="7" s="1"/>
  <c r="AC407" i="7"/>
  <c r="AD407" i="7" s="1"/>
  <c r="AG407" i="7"/>
  <c r="AH407" i="7" s="1"/>
  <c r="AK407" i="7"/>
  <c r="AL407" i="7" s="1"/>
  <c r="AO407" i="7"/>
  <c r="AP407" i="7" s="1"/>
  <c r="AS407" i="7"/>
  <c r="AT407" i="7" s="1"/>
  <c r="AW407" i="7"/>
  <c r="AX407" i="7" s="1"/>
  <c r="BA407" i="7"/>
  <c r="BB407" i="7" s="1"/>
  <c r="BE407" i="7"/>
  <c r="BF407" i="7" s="1"/>
  <c r="BI407" i="7"/>
  <c r="BJ407" i="7" s="1"/>
  <c r="Y411" i="7"/>
  <c r="Z411" i="7" s="1"/>
  <c r="AC411" i="7"/>
  <c r="AD411" i="7" s="1"/>
  <c r="AG411" i="7"/>
  <c r="AH411" i="7" s="1"/>
  <c r="AK411" i="7"/>
  <c r="AL411" i="7" s="1"/>
  <c r="AO411" i="7"/>
  <c r="AP411" i="7" s="1"/>
  <c r="AS411" i="7"/>
  <c r="AT411" i="7" s="1"/>
  <c r="AW411" i="7"/>
  <c r="AX411" i="7" s="1"/>
  <c r="BA411" i="7"/>
  <c r="BB411" i="7" s="1"/>
  <c r="BE411" i="7"/>
  <c r="BF411" i="7" s="1"/>
  <c r="BI411" i="7"/>
  <c r="BJ411" i="7" s="1"/>
  <c r="Y415" i="7"/>
  <c r="Z415" i="7" s="1"/>
  <c r="AC415" i="7"/>
  <c r="AD415" i="7" s="1"/>
  <c r="AG415" i="7"/>
  <c r="AH415" i="7" s="1"/>
  <c r="AK415" i="7"/>
  <c r="AL415" i="7" s="1"/>
  <c r="AO415" i="7"/>
  <c r="AP415" i="7" s="1"/>
  <c r="AS415" i="7"/>
  <c r="AT415" i="7" s="1"/>
  <c r="AW415" i="7"/>
  <c r="AX415" i="7" s="1"/>
  <c r="BA415" i="7"/>
  <c r="BB415" i="7" s="1"/>
  <c r="BE415" i="7"/>
  <c r="BF415" i="7" s="1"/>
  <c r="BI415" i="7"/>
  <c r="BJ415" i="7" s="1"/>
  <c r="Y419" i="7"/>
  <c r="Z419" i="7" s="1"/>
  <c r="AC419" i="7"/>
  <c r="AD419" i="7" s="1"/>
  <c r="AG419" i="7"/>
  <c r="AH419" i="7" s="1"/>
  <c r="AK419" i="7"/>
  <c r="AL419" i="7" s="1"/>
  <c r="AO419" i="7"/>
  <c r="AP419" i="7" s="1"/>
  <c r="AS419" i="7"/>
  <c r="AT419" i="7" s="1"/>
  <c r="AW419" i="7"/>
  <c r="AX419" i="7" s="1"/>
  <c r="BA419" i="7"/>
  <c r="BB419" i="7" s="1"/>
  <c r="BE419" i="7"/>
  <c r="BF419" i="7" s="1"/>
  <c r="BI419" i="7"/>
  <c r="BJ419" i="7" s="1"/>
  <c r="Y423" i="7"/>
  <c r="Z423" i="7" s="1"/>
  <c r="AC423" i="7"/>
  <c r="AD423" i="7" s="1"/>
  <c r="AG423" i="7"/>
  <c r="AH423" i="7" s="1"/>
  <c r="AK423" i="7"/>
  <c r="AL423" i="7" s="1"/>
  <c r="AO423" i="7"/>
  <c r="AP423" i="7" s="1"/>
  <c r="AS423" i="7"/>
  <c r="AT423" i="7" s="1"/>
  <c r="AW423" i="7"/>
  <c r="AX423" i="7" s="1"/>
  <c r="BA423" i="7"/>
  <c r="BB423" i="7" s="1"/>
  <c r="BE423" i="7"/>
  <c r="BF423" i="7" s="1"/>
  <c r="BI423" i="7"/>
  <c r="BJ423" i="7" s="1"/>
  <c r="Y427" i="7"/>
  <c r="Z427" i="7" s="1"/>
  <c r="AC427" i="7"/>
  <c r="AD427" i="7" s="1"/>
  <c r="AG427" i="7"/>
  <c r="AH427" i="7" s="1"/>
  <c r="AK427" i="7"/>
  <c r="AL427" i="7" s="1"/>
  <c r="AO427" i="7"/>
  <c r="AP427" i="7" s="1"/>
  <c r="AS427" i="7"/>
  <c r="AT427" i="7" s="1"/>
  <c r="AW427" i="7"/>
  <c r="AX427" i="7" s="1"/>
  <c r="BA427" i="7"/>
  <c r="BB427" i="7" s="1"/>
  <c r="BE427" i="7"/>
  <c r="BF427" i="7" s="1"/>
  <c r="BI427" i="7"/>
  <c r="BJ427" i="7" s="1"/>
  <c r="Y431" i="7"/>
  <c r="Z431" i="7" s="1"/>
  <c r="AC431" i="7"/>
  <c r="AD431" i="7" s="1"/>
  <c r="AG431" i="7"/>
  <c r="AH431" i="7" s="1"/>
  <c r="AK431" i="7"/>
  <c r="AL431" i="7" s="1"/>
  <c r="AO431" i="7"/>
  <c r="AP431" i="7" s="1"/>
  <c r="AS431" i="7"/>
  <c r="AT431" i="7" s="1"/>
  <c r="AW431" i="7"/>
  <c r="AX431" i="7" s="1"/>
  <c r="BA431" i="7"/>
  <c r="BB431" i="7" s="1"/>
  <c r="BE431" i="7"/>
  <c r="BF431" i="7" s="1"/>
  <c r="BI431" i="7"/>
  <c r="BJ431" i="7" s="1"/>
  <c r="Y435" i="7"/>
  <c r="Z435" i="7" s="1"/>
  <c r="AC435" i="7"/>
  <c r="AD435" i="7" s="1"/>
  <c r="AG435" i="7"/>
  <c r="AH435" i="7" s="1"/>
  <c r="AK435" i="7"/>
  <c r="AL435" i="7" s="1"/>
  <c r="AO435" i="7"/>
  <c r="AP435" i="7" s="1"/>
  <c r="AS435" i="7"/>
  <c r="AT435" i="7" s="1"/>
  <c r="AW435" i="7"/>
  <c r="AX435" i="7" s="1"/>
  <c r="BA435" i="7"/>
  <c r="BB435" i="7" s="1"/>
  <c r="BE435" i="7"/>
  <c r="BF435" i="7" s="1"/>
  <c r="BI435" i="7"/>
  <c r="BJ435" i="7" s="1"/>
  <c r="Y439" i="7"/>
  <c r="Z439" i="7" s="1"/>
  <c r="AC439" i="7"/>
  <c r="AD439" i="7" s="1"/>
  <c r="AG439" i="7"/>
  <c r="AH439" i="7" s="1"/>
  <c r="AK439" i="7"/>
  <c r="AL439" i="7" s="1"/>
  <c r="AO439" i="7"/>
  <c r="AP439" i="7" s="1"/>
  <c r="AS439" i="7"/>
  <c r="AT439" i="7" s="1"/>
  <c r="AW439" i="7"/>
  <c r="AX439" i="7" s="1"/>
  <c r="BA439" i="7"/>
  <c r="BB439" i="7" s="1"/>
  <c r="BE439" i="7"/>
  <c r="BF439" i="7" s="1"/>
  <c r="BI439" i="7"/>
  <c r="BJ439" i="7" s="1"/>
  <c r="Y443" i="7"/>
  <c r="Z443" i="7" s="1"/>
  <c r="AC443" i="7"/>
  <c r="AD443" i="7" s="1"/>
  <c r="AG443" i="7"/>
  <c r="AH443" i="7" s="1"/>
  <c r="AK443" i="7"/>
  <c r="AL443" i="7" s="1"/>
  <c r="AO443" i="7"/>
  <c r="AP443" i="7" s="1"/>
  <c r="AS443" i="7"/>
  <c r="AT443" i="7" s="1"/>
  <c r="AW443" i="7"/>
  <c r="AX443" i="7" s="1"/>
  <c r="BA443" i="7"/>
  <c r="BB443" i="7" s="1"/>
  <c r="BE443" i="7"/>
  <c r="BF443" i="7" s="1"/>
  <c r="BI443" i="7"/>
  <c r="BJ443" i="7" s="1"/>
  <c r="Y447" i="7"/>
  <c r="Z447" i="7" s="1"/>
  <c r="AC447" i="7"/>
  <c r="AD447" i="7" s="1"/>
  <c r="AG447" i="7"/>
  <c r="AH447" i="7" s="1"/>
  <c r="AK447" i="7"/>
  <c r="AL447" i="7" s="1"/>
  <c r="AO447" i="7"/>
  <c r="AP447" i="7" s="1"/>
  <c r="AS447" i="7"/>
  <c r="AT447" i="7" s="1"/>
  <c r="AW447" i="7"/>
  <c r="AX447" i="7" s="1"/>
  <c r="BA447" i="7"/>
  <c r="BB447" i="7" s="1"/>
  <c r="BE447" i="7"/>
  <c r="BF447" i="7" s="1"/>
  <c r="BI447" i="7"/>
  <c r="BJ447" i="7" s="1"/>
  <c r="Y451" i="7"/>
  <c r="Z451" i="7" s="1"/>
  <c r="AC451" i="7"/>
  <c r="AD451" i="7" s="1"/>
  <c r="AG451" i="7"/>
  <c r="AH451" i="7" s="1"/>
  <c r="AK451" i="7"/>
  <c r="AL451" i="7" s="1"/>
  <c r="AO451" i="7"/>
  <c r="AP451" i="7" s="1"/>
  <c r="AS451" i="7"/>
  <c r="AT451" i="7" s="1"/>
  <c r="AW451" i="7"/>
  <c r="AX451" i="7" s="1"/>
  <c r="BA451" i="7"/>
  <c r="BB451" i="7" s="1"/>
  <c r="BE451" i="7"/>
  <c r="BF451" i="7" s="1"/>
  <c r="BI451" i="7"/>
  <c r="BJ451" i="7" s="1"/>
  <c r="Y455" i="7"/>
  <c r="Z455" i="7" s="1"/>
  <c r="AC455" i="7"/>
  <c r="AD455" i="7" s="1"/>
  <c r="AG455" i="7"/>
  <c r="AH455" i="7" s="1"/>
  <c r="AK455" i="7"/>
  <c r="AL455" i="7" s="1"/>
  <c r="AO455" i="7"/>
  <c r="AP455" i="7" s="1"/>
  <c r="AS455" i="7"/>
  <c r="AT455" i="7" s="1"/>
  <c r="AW455" i="7"/>
  <c r="AX455" i="7" s="1"/>
  <c r="BA455" i="7"/>
  <c r="BB455" i="7" s="1"/>
  <c r="BE455" i="7"/>
  <c r="BF455" i="7" s="1"/>
  <c r="BI455" i="7"/>
  <c r="BJ455" i="7" s="1"/>
  <c r="Y459" i="7"/>
  <c r="Z459" i="7" s="1"/>
  <c r="AC459" i="7"/>
  <c r="AD459" i="7" s="1"/>
  <c r="AG459" i="7"/>
  <c r="AH459" i="7" s="1"/>
  <c r="AK459" i="7"/>
  <c r="AL459" i="7" s="1"/>
  <c r="AO459" i="7"/>
  <c r="AP459" i="7" s="1"/>
  <c r="AS459" i="7"/>
  <c r="AT459" i="7" s="1"/>
  <c r="AW459" i="7"/>
  <c r="AX459" i="7" s="1"/>
  <c r="BA459" i="7"/>
  <c r="BB459" i="7" s="1"/>
  <c r="BE459" i="7"/>
  <c r="BF459" i="7" s="1"/>
  <c r="BI459" i="7"/>
  <c r="BJ459" i="7" s="1"/>
  <c r="Y463" i="7"/>
  <c r="Z463" i="7" s="1"/>
  <c r="AC463" i="7"/>
  <c r="AD463" i="7" s="1"/>
  <c r="AG463" i="7"/>
  <c r="AH463" i="7" s="1"/>
  <c r="AK463" i="7"/>
  <c r="AL463" i="7" s="1"/>
  <c r="AO463" i="7"/>
  <c r="AP463" i="7" s="1"/>
  <c r="AS463" i="7"/>
  <c r="AT463" i="7" s="1"/>
  <c r="AW463" i="7"/>
  <c r="AX463" i="7" s="1"/>
  <c r="BA463" i="7"/>
  <c r="BB463" i="7" s="1"/>
  <c r="BE463" i="7"/>
  <c r="BF463" i="7" s="1"/>
  <c r="BI463" i="7"/>
  <c r="BJ463" i="7" s="1"/>
  <c r="Y467" i="7"/>
  <c r="Z467" i="7" s="1"/>
  <c r="AC467" i="7"/>
  <c r="AD467" i="7" s="1"/>
  <c r="AG467" i="7"/>
  <c r="AH467" i="7" s="1"/>
  <c r="AK467" i="7"/>
  <c r="AL467" i="7" s="1"/>
  <c r="AO467" i="7"/>
  <c r="AP467" i="7" s="1"/>
  <c r="AS467" i="7"/>
  <c r="AT467" i="7" s="1"/>
  <c r="AW467" i="7"/>
  <c r="AX467" i="7" s="1"/>
  <c r="BA467" i="7"/>
  <c r="BB467" i="7" s="1"/>
  <c r="BE467" i="7"/>
  <c r="BF467" i="7" s="1"/>
  <c r="BI467" i="7"/>
  <c r="BJ467" i="7" s="1"/>
  <c r="Y471" i="7"/>
  <c r="Z471" i="7" s="1"/>
  <c r="AC471" i="7"/>
  <c r="AD471" i="7" s="1"/>
  <c r="AG471" i="7"/>
  <c r="AH471" i="7" s="1"/>
  <c r="AK471" i="7"/>
  <c r="AL471" i="7" s="1"/>
  <c r="AO471" i="7"/>
  <c r="AP471" i="7" s="1"/>
  <c r="AS471" i="7"/>
  <c r="AT471" i="7" s="1"/>
  <c r="AW471" i="7"/>
  <c r="AX471" i="7" s="1"/>
  <c r="BA471" i="7"/>
  <c r="BB471" i="7" s="1"/>
  <c r="BE471" i="7"/>
  <c r="BF471" i="7" s="1"/>
  <c r="BI471" i="7"/>
  <c r="BJ471" i="7" s="1"/>
  <c r="Y475" i="7"/>
  <c r="Z475" i="7" s="1"/>
  <c r="AC475" i="7"/>
  <c r="AD475" i="7" s="1"/>
  <c r="AG475" i="7"/>
  <c r="AH475" i="7" s="1"/>
  <c r="AK475" i="7"/>
  <c r="AL475" i="7" s="1"/>
  <c r="AO475" i="7"/>
  <c r="AP475" i="7" s="1"/>
  <c r="AS475" i="7"/>
  <c r="AT475" i="7" s="1"/>
  <c r="AW475" i="7"/>
  <c r="AX475" i="7" s="1"/>
  <c r="BA475" i="7"/>
  <c r="BB475" i="7" s="1"/>
  <c r="BE475" i="7"/>
  <c r="BF475" i="7" s="1"/>
  <c r="BI475" i="7"/>
  <c r="BJ475" i="7" s="1"/>
  <c r="BM482" i="7"/>
  <c r="BN482" i="7" s="1"/>
  <c r="BI482" i="7"/>
  <c r="BJ482" i="7" s="1"/>
  <c r="BE482" i="7"/>
  <c r="BF482" i="7" s="1"/>
  <c r="BA482" i="7"/>
  <c r="BB482" i="7" s="1"/>
  <c r="AW482" i="7"/>
  <c r="AX482" i="7" s="1"/>
  <c r="AS482" i="7"/>
  <c r="AT482" i="7" s="1"/>
  <c r="AO482" i="7"/>
  <c r="AP482" i="7" s="1"/>
  <c r="AK482" i="7"/>
  <c r="AL482" i="7" s="1"/>
  <c r="AG482" i="7"/>
  <c r="AH482" i="7" s="1"/>
  <c r="AC482" i="7"/>
  <c r="AD482" i="7" s="1"/>
  <c r="Y482" i="7"/>
  <c r="Z482" i="7" s="1"/>
  <c r="AA482" i="7"/>
  <c r="AB482" i="7" s="1"/>
  <c r="AI482" i="7"/>
  <c r="AJ482" i="7" s="1"/>
  <c r="AQ482" i="7"/>
  <c r="AR482" i="7" s="1"/>
  <c r="AY482" i="7"/>
  <c r="AZ482" i="7" s="1"/>
  <c r="BG482" i="7"/>
  <c r="BH482" i="7" s="1"/>
  <c r="BM483" i="7"/>
  <c r="BN483" i="7" s="1"/>
  <c r="BI483" i="7"/>
  <c r="BJ483" i="7" s="1"/>
  <c r="BE483" i="7"/>
  <c r="BF483" i="7" s="1"/>
  <c r="BA483" i="7"/>
  <c r="BB483" i="7" s="1"/>
  <c r="AW483" i="7"/>
  <c r="AX483" i="7" s="1"/>
  <c r="AS483" i="7"/>
  <c r="AT483" i="7" s="1"/>
  <c r="AO483" i="7"/>
  <c r="AP483" i="7" s="1"/>
  <c r="AK483" i="7"/>
  <c r="AL483" i="7" s="1"/>
  <c r="AG483" i="7"/>
  <c r="AH483" i="7" s="1"/>
  <c r="AC483" i="7"/>
  <c r="AD483" i="7" s="1"/>
  <c r="Y483" i="7"/>
  <c r="Z483" i="7" s="1"/>
  <c r="AA483" i="7"/>
  <c r="AB483" i="7" s="1"/>
  <c r="AI483" i="7"/>
  <c r="AJ483" i="7" s="1"/>
  <c r="AQ483" i="7"/>
  <c r="AR483" i="7" s="1"/>
  <c r="AY483" i="7"/>
  <c r="AZ483" i="7" s="1"/>
  <c r="BG483" i="7"/>
  <c r="BH483" i="7" s="1"/>
  <c r="BK487" i="7"/>
  <c r="BL487" i="7" s="1"/>
  <c r="BG487" i="7"/>
  <c r="BH487" i="7" s="1"/>
  <c r="BC487" i="7"/>
  <c r="BD487" i="7" s="1"/>
  <c r="AY487" i="7"/>
  <c r="AZ487" i="7" s="1"/>
  <c r="AU487" i="7"/>
  <c r="AV487" i="7" s="1"/>
  <c r="AQ487" i="7"/>
  <c r="AR487" i="7" s="1"/>
  <c r="AM487" i="7"/>
  <c r="AN487" i="7" s="1"/>
  <c r="AI487" i="7"/>
  <c r="AJ487" i="7" s="1"/>
  <c r="AE487" i="7"/>
  <c r="AF487" i="7" s="1"/>
  <c r="AA487" i="7"/>
  <c r="AB487" i="7" s="1"/>
  <c r="W487" i="7"/>
  <c r="X487" i="7" s="1"/>
  <c r="BM487" i="7"/>
  <c r="BN487" i="7" s="1"/>
  <c r="BI487" i="7"/>
  <c r="BJ487" i="7" s="1"/>
  <c r="BE487" i="7"/>
  <c r="BF487" i="7" s="1"/>
  <c r="BA487" i="7"/>
  <c r="BB487" i="7" s="1"/>
  <c r="AW487" i="7"/>
  <c r="AX487" i="7" s="1"/>
  <c r="AS487" i="7"/>
  <c r="AT487" i="7" s="1"/>
  <c r="AO487" i="7"/>
  <c r="AP487" i="7" s="1"/>
  <c r="AK487" i="7"/>
  <c r="AL487" i="7" s="1"/>
  <c r="AG487" i="7"/>
  <c r="AH487" i="7" s="1"/>
  <c r="AC487" i="7"/>
  <c r="AD487" i="7" s="1"/>
  <c r="Y487" i="7"/>
  <c r="Z487" i="7" s="1"/>
  <c r="BM494" i="7"/>
  <c r="BN494" i="7" s="1"/>
  <c r="BI494" i="7"/>
  <c r="BJ494" i="7" s="1"/>
  <c r="BE494" i="7"/>
  <c r="BF494" i="7" s="1"/>
  <c r="BA494" i="7"/>
  <c r="BB494" i="7" s="1"/>
  <c r="AW494" i="7"/>
  <c r="AX494" i="7" s="1"/>
  <c r="AS494" i="7"/>
  <c r="AT494" i="7" s="1"/>
  <c r="AO494" i="7"/>
  <c r="AP494" i="7" s="1"/>
  <c r="AK494" i="7"/>
  <c r="AL494" i="7" s="1"/>
  <c r="AG494" i="7"/>
  <c r="AH494" i="7" s="1"/>
  <c r="AC494" i="7"/>
  <c r="AD494" i="7" s="1"/>
  <c r="Y494" i="7"/>
  <c r="Z494" i="7" s="1"/>
  <c r="BK494" i="7"/>
  <c r="BL494" i="7" s="1"/>
  <c r="BG494" i="7"/>
  <c r="BH494" i="7" s="1"/>
  <c r="BC494" i="7"/>
  <c r="BD494" i="7" s="1"/>
  <c r="AY494" i="7"/>
  <c r="AZ494" i="7" s="1"/>
  <c r="AU494" i="7"/>
  <c r="AV494" i="7" s="1"/>
  <c r="AQ494" i="7"/>
  <c r="AR494" i="7" s="1"/>
  <c r="AM494" i="7"/>
  <c r="AN494" i="7" s="1"/>
  <c r="AI494" i="7"/>
  <c r="AJ494" i="7" s="1"/>
  <c r="AE494" i="7"/>
  <c r="AF494" i="7" s="1"/>
  <c r="AA494" i="7"/>
  <c r="W494" i="7"/>
  <c r="X494" i="7" s="1"/>
  <c r="BM505" i="7"/>
  <c r="BN505" i="7" s="1"/>
  <c r="BI505" i="7"/>
  <c r="BJ505" i="7" s="1"/>
  <c r="BE505" i="7"/>
  <c r="BF505" i="7" s="1"/>
  <c r="BA505" i="7"/>
  <c r="BB505" i="7" s="1"/>
  <c r="AW505" i="7"/>
  <c r="AX505" i="7" s="1"/>
  <c r="AS505" i="7"/>
  <c r="AT505" i="7" s="1"/>
  <c r="AO505" i="7"/>
  <c r="AP505" i="7" s="1"/>
  <c r="AK505" i="7"/>
  <c r="AL505" i="7" s="1"/>
  <c r="AG505" i="7"/>
  <c r="AH505" i="7" s="1"/>
  <c r="AC505" i="7"/>
  <c r="AD505" i="7" s="1"/>
  <c r="Y505" i="7"/>
  <c r="Z505" i="7" s="1"/>
  <c r="BK505" i="7"/>
  <c r="BL505" i="7" s="1"/>
  <c r="BG505" i="7"/>
  <c r="BH505" i="7" s="1"/>
  <c r="BC505" i="7"/>
  <c r="BD505" i="7" s="1"/>
  <c r="AY505" i="7"/>
  <c r="AZ505" i="7" s="1"/>
  <c r="AU505" i="7"/>
  <c r="AV505" i="7" s="1"/>
  <c r="AQ505" i="7"/>
  <c r="AR505" i="7" s="1"/>
  <c r="AM505" i="7"/>
  <c r="AN505" i="7" s="1"/>
  <c r="AI505" i="7"/>
  <c r="AJ505" i="7" s="1"/>
  <c r="AE505" i="7"/>
  <c r="AF505" i="7" s="1"/>
  <c r="AA505" i="7"/>
  <c r="AB505" i="7" s="1"/>
  <c r="W505" i="7"/>
  <c r="X505" i="7" s="1"/>
  <c r="BK512" i="7"/>
  <c r="BL512" i="7" s="1"/>
  <c r="BG512" i="7"/>
  <c r="BH512" i="7" s="1"/>
  <c r="BC512" i="7"/>
  <c r="BD512" i="7" s="1"/>
  <c r="AY512" i="7"/>
  <c r="AZ512" i="7" s="1"/>
  <c r="AU512" i="7"/>
  <c r="AV512" i="7" s="1"/>
  <c r="AQ512" i="7"/>
  <c r="AR512" i="7" s="1"/>
  <c r="AM512" i="7"/>
  <c r="AN512" i="7" s="1"/>
  <c r="AI512" i="7"/>
  <c r="AJ512" i="7" s="1"/>
  <c r="AE512" i="7"/>
  <c r="AF512" i="7" s="1"/>
  <c r="AA512" i="7"/>
  <c r="AB512" i="7" s="1"/>
  <c r="W512" i="7"/>
  <c r="X512" i="7" s="1"/>
  <c r="BM512" i="7"/>
  <c r="BN512" i="7" s="1"/>
  <c r="BI512" i="7"/>
  <c r="BJ512" i="7" s="1"/>
  <c r="BE512" i="7"/>
  <c r="BF512" i="7" s="1"/>
  <c r="BA512" i="7"/>
  <c r="BB512" i="7" s="1"/>
  <c r="AW512" i="7"/>
  <c r="AX512" i="7" s="1"/>
  <c r="AS512" i="7"/>
  <c r="AT512" i="7" s="1"/>
  <c r="AO512" i="7"/>
  <c r="AP512" i="7" s="1"/>
  <c r="AK512" i="7"/>
  <c r="AL512" i="7" s="1"/>
  <c r="AG512" i="7"/>
  <c r="AH512" i="7" s="1"/>
  <c r="AC512" i="7"/>
  <c r="AD512" i="7" s="1"/>
  <c r="Y512" i="7"/>
  <c r="Z512" i="7" s="1"/>
  <c r="BM514" i="7"/>
  <c r="BN514" i="7" s="1"/>
  <c r="BI514" i="7"/>
  <c r="BJ514" i="7" s="1"/>
  <c r="BE514" i="7"/>
  <c r="BF514" i="7" s="1"/>
  <c r="BA514" i="7"/>
  <c r="BB514" i="7" s="1"/>
  <c r="AW514" i="7"/>
  <c r="AX514" i="7" s="1"/>
  <c r="AS514" i="7"/>
  <c r="AT514" i="7" s="1"/>
  <c r="AO514" i="7"/>
  <c r="AP514" i="7" s="1"/>
  <c r="AK514" i="7"/>
  <c r="AL514" i="7" s="1"/>
  <c r="AG514" i="7"/>
  <c r="AH514" i="7" s="1"/>
  <c r="AC514" i="7"/>
  <c r="AD514" i="7" s="1"/>
  <c r="Y514" i="7"/>
  <c r="Z514" i="7" s="1"/>
  <c r="BK514" i="7"/>
  <c r="BL514" i="7" s="1"/>
  <c r="BG514" i="7"/>
  <c r="BH514" i="7" s="1"/>
  <c r="BC514" i="7"/>
  <c r="BD514" i="7" s="1"/>
  <c r="AY514" i="7"/>
  <c r="AZ514" i="7" s="1"/>
  <c r="AU514" i="7"/>
  <c r="AV514" i="7" s="1"/>
  <c r="AQ514" i="7"/>
  <c r="AR514" i="7" s="1"/>
  <c r="AM514" i="7"/>
  <c r="AN514" i="7" s="1"/>
  <c r="AI514" i="7"/>
  <c r="AJ514" i="7" s="1"/>
  <c r="AE514" i="7"/>
  <c r="AF514" i="7" s="1"/>
  <c r="AA514" i="7"/>
  <c r="AB514" i="7" s="1"/>
  <c r="W514" i="7"/>
  <c r="BK516" i="7"/>
  <c r="BL516" i="7" s="1"/>
  <c r="BG516" i="7"/>
  <c r="BH516" i="7" s="1"/>
  <c r="BC516" i="7"/>
  <c r="BD516" i="7" s="1"/>
  <c r="AY516" i="7"/>
  <c r="AZ516" i="7" s="1"/>
  <c r="AU516" i="7"/>
  <c r="AV516" i="7" s="1"/>
  <c r="AQ516" i="7"/>
  <c r="AR516" i="7" s="1"/>
  <c r="AM516" i="7"/>
  <c r="AN516" i="7" s="1"/>
  <c r="AI516" i="7"/>
  <c r="AJ516" i="7" s="1"/>
  <c r="AE516" i="7"/>
  <c r="AF516" i="7" s="1"/>
  <c r="AA516" i="7"/>
  <c r="AB516" i="7" s="1"/>
  <c r="W516" i="7"/>
  <c r="X516" i="7" s="1"/>
  <c r="BM516" i="7"/>
  <c r="BN516" i="7" s="1"/>
  <c r="BI516" i="7"/>
  <c r="BJ516" i="7" s="1"/>
  <c r="BE516" i="7"/>
  <c r="BF516" i="7" s="1"/>
  <c r="BA516" i="7"/>
  <c r="BB516" i="7" s="1"/>
  <c r="AW516" i="7"/>
  <c r="AX516" i="7" s="1"/>
  <c r="AS516" i="7"/>
  <c r="AT516" i="7" s="1"/>
  <c r="AO516" i="7"/>
  <c r="AP516" i="7" s="1"/>
  <c r="AK516" i="7"/>
  <c r="AL516" i="7" s="1"/>
  <c r="AG516" i="7"/>
  <c r="AH516" i="7" s="1"/>
  <c r="AC516" i="7"/>
  <c r="AD516" i="7" s="1"/>
  <c r="Y516" i="7"/>
  <c r="Z516" i="7" s="1"/>
  <c r="BM518" i="7"/>
  <c r="BN518" i="7" s="1"/>
  <c r="BI518" i="7"/>
  <c r="BJ518" i="7" s="1"/>
  <c r="BE518" i="7"/>
  <c r="BF518" i="7" s="1"/>
  <c r="BA518" i="7"/>
  <c r="BB518" i="7" s="1"/>
  <c r="AW518" i="7"/>
  <c r="AX518" i="7" s="1"/>
  <c r="AS518" i="7"/>
  <c r="AT518" i="7" s="1"/>
  <c r="AO518" i="7"/>
  <c r="AP518" i="7" s="1"/>
  <c r="AK518" i="7"/>
  <c r="AL518" i="7" s="1"/>
  <c r="AG518" i="7"/>
  <c r="AH518" i="7" s="1"/>
  <c r="AC518" i="7"/>
  <c r="AD518" i="7" s="1"/>
  <c r="Y518" i="7"/>
  <c r="Z518" i="7" s="1"/>
  <c r="BK518" i="7"/>
  <c r="BL518" i="7" s="1"/>
  <c r="BG518" i="7"/>
  <c r="BH518" i="7" s="1"/>
  <c r="BC518" i="7"/>
  <c r="BD518" i="7" s="1"/>
  <c r="AY518" i="7"/>
  <c r="AZ518" i="7" s="1"/>
  <c r="AU518" i="7"/>
  <c r="AV518" i="7" s="1"/>
  <c r="AQ518" i="7"/>
  <c r="AR518" i="7" s="1"/>
  <c r="AM518" i="7"/>
  <c r="AN518" i="7" s="1"/>
  <c r="AI518" i="7"/>
  <c r="AJ518" i="7" s="1"/>
  <c r="AE518" i="7"/>
  <c r="AF518" i="7" s="1"/>
  <c r="AA518" i="7"/>
  <c r="AB518" i="7" s="1"/>
  <c r="W518" i="7"/>
  <c r="X518" i="7" s="1"/>
  <c r="BK520" i="7"/>
  <c r="BL520" i="7" s="1"/>
  <c r="BG520" i="7"/>
  <c r="BH520" i="7" s="1"/>
  <c r="BC520" i="7"/>
  <c r="BD520" i="7" s="1"/>
  <c r="AY520" i="7"/>
  <c r="AZ520" i="7" s="1"/>
  <c r="AU520" i="7"/>
  <c r="AV520" i="7" s="1"/>
  <c r="AQ520" i="7"/>
  <c r="AR520" i="7" s="1"/>
  <c r="AM520" i="7"/>
  <c r="AN520" i="7" s="1"/>
  <c r="AI520" i="7"/>
  <c r="AJ520" i="7" s="1"/>
  <c r="AE520" i="7"/>
  <c r="AF520" i="7" s="1"/>
  <c r="AA520" i="7"/>
  <c r="AB520" i="7" s="1"/>
  <c r="W520" i="7"/>
  <c r="BM520" i="7"/>
  <c r="BN520" i="7" s="1"/>
  <c r="BI520" i="7"/>
  <c r="BJ520" i="7" s="1"/>
  <c r="BE520" i="7"/>
  <c r="BF520" i="7" s="1"/>
  <c r="BA520" i="7"/>
  <c r="BB520" i="7" s="1"/>
  <c r="AW520" i="7"/>
  <c r="AX520" i="7" s="1"/>
  <c r="AS520" i="7"/>
  <c r="AT520" i="7" s="1"/>
  <c r="AO520" i="7"/>
  <c r="AP520" i="7" s="1"/>
  <c r="AK520" i="7"/>
  <c r="AL520" i="7" s="1"/>
  <c r="AG520" i="7"/>
  <c r="AH520" i="7" s="1"/>
  <c r="AC520" i="7"/>
  <c r="AD520" i="7" s="1"/>
  <c r="Y520" i="7"/>
  <c r="Z520" i="7" s="1"/>
  <c r="BM522" i="7"/>
  <c r="BN522" i="7" s="1"/>
  <c r="BI522" i="7"/>
  <c r="BJ522" i="7" s="1"/>
  <c r="BE522" i="7"/>
  <c r="BF522" i="7" s="1"/>
  <c r="BA522" i="7"/>
  <c r="BB522" i="7" s="1"/>
  <c r="AW522" i="7"/>
  <c r="AX522" i="7" s="1"/>
  <c r="AS522" i="7"/>
  <c r="AT522" i="7" s="1"/>
  <c r="AO522" i="7"/>
  <c r="AP522" i="7" s="1"/>
  <c r="AK522" i="7"/>
  <c r="AL522" i="7" s="1"/>
  <c r="AG522" i="7"/>
  <c r="AH522" i="7" s="1"/>
  <c r="AC522" i="7"/>
  <c r="AD522" i="7" s="1"/>
  <c r="Y522" i="7"/>
  <c r="Z522" i="7" s="1"/>
  <c r="BK522" i="7"/>
  <c r="BL522" i="7" s="1"/>
  <c r="BG522" i="7"/>
  <c r="BH522" i="7" s="1"/>
  <c r="BC522" i="7"/>
  <c r="BD522" i="7" s="1"/>
  <c r="AY522" i="7"/>
  <c r="AZ522" i="7" s="1"/>
  <c r="AU522" i="7"/>
  <c r="AV522" i="7" s="1"/>
  <c r="AQ522" i="7"/>
  <c r="AR522" i="7" s="1"/>
  <c r="AM522" i="7"/>
  <c r="AN522" i="7" s="1"/>
  <c r="AI522" i="7"/>
  <c r="AJ522" i="7" s="1"/>
  <c r="AE522" i="7"/>
  <c r="AF522" i="7" s="1"/>
  <c r="AA522" i="7"/>
  <c r="AB522" i="7" s="1"/>
  <c r="W522" i="7"/>
  <c r="BK524" i="7"/>
  <c r="BL524" i="7" s="1"/>
  <c r="BG524" i="7"/>
  <c r="BH524" i="7" s="1"/>
  <c r="BC524" i="7"/>
  <c r="BD524" i="7" s="1"/>
  <c r="AY524" i="7"/>
  <c r="AZ524" i="7" s="1"/>
  <c r="AU524" i="7"/>
  <c r="AV524" i="7" s="1"/>
  <c r="AQ524" i="7"/>
  <c r="AR524" i="7" s="1"/>
  <c r="AM524" i="7"/>
  <c r="AN524" i="7" s="1"/>
  <c r="AI524" i="7"/>
  <c r="AJ524" i="7" s="1"/>
  <c r="AE524" i="7"/>
  <c r="AF524" i="7" s="1"/>
  <c r="AA524" i="7"/>
  <c r="AB524" i="7" s="1"/>
  <c r="W524" i="7"/>
  <c r="BM524" i="7"/>
  <c r="BN524" i="7" s="1"/>
  <c r="BI524" i="7"/>
  <c r="BJ524" i="7" s="1"/>
  <c r="BE524" i="7"/>
  <c r="BF524" i="7" s="1"/>
  <c r="BA524" i="7"/>
  <c r="BB524" i="7" s="1"/>
  <c r="AW524" i="7"/>
  <c r="AX524" i="7" s="1"/>
  <c r="AS524" i="7"/>
  <c r="AT524" i="7" s="1"/>
  <c r="AO524" i="7"/>
  <c r="AP524" i="7" s="1"/>
  <c r="AK524" i="7"/>
  <c r="AL524" i="7" s="1"/>
  <c r="AG524" i="7"/>
  <c r="AH524" i="7" s="1"/>
  <c r="AC524" i="7"/>
  <c r="AD524" i="7" s="1"/>
  <c r="Y524" i="7"/>
  <c r="Z524" i="7" s="1"/>
  <c r="BM526" i="7"/>
  <c r="BN526" i="7" s="1"/>
  <c r="BI526" i="7"/>
  <c r="BJ526" i="7" s="1"/>
  <c r="BE526" i="7"/>
  <c r="BF526" i="7" s="1"/>
  <c r="BA526" i="7"/>
  <c r="BB526" i="7" s="1"/>
  <c r="AW526" i="7"/>
  <c r="AX526" i="7" s="1"/>
  <c r="AS526" i="7"/>
  <c r="AT526" i="7" s="1"/>
  <c r="AO526" i="7"/>
  <c r="AP526" i="7" s="1"/>
  <c r="AK526" i="7"/>
  <c r="AL526" i="7" s="1"/>
  <c r="AG526" i="7"/>
  <c r="AH526" i="7" s="1"/>
  <c r="AC526" i="7"/>
  <c r="AD526" i="7" s="1"/>
  <c r="Y526" i="7"/>
  <c r="Z526" i="7" s="1"/>
  <c r="BK526" i="7"/>
  <c r="BL526" i="7" s="1"/>
  <c r="BG526" i="7"/>
  <c r="BH526" i="7" s="1"/>
  <c r="BC526" i="7"/>
  <c r="BD526" i="7" s="1"/>
  <c r="AY526" i="7"/>
  <c r="AZ526" i="7" s="1"/>
  <c r="AU526" i="7"/>
  <c r="AV526" i="7" s="1"/>
  <c r="AQ526" i="7"/>
  <c r="AR526" i="7" s="1"/>
  <c r="AM526" i="7"/>
  <c r="AN526" i="7" s="1"/>
  <c r="AI526" i="7"/>
  <c r="AJ526" i="7" s="1"/>
  <c r="AE526" i="7"/>
  <c r="AF526" i="7" s="1"/>
  <c r="AA526" i="7"/>
  <c r="AB526" i="7" s="1"/>
  <c r="W526" i="7"/>
  <c r="BM533" i="7"/>
  <c r="BN533" i="7" s="1"/>
  <c r="BI533" i="7"/>
  <c r="BJ533" i="7" s="1"/>
  <c r="BE533" i="7"/>
  <c r="BF533" i="7" s="1"/>
  <c r="BA533" i="7"/>
  <c r="BB533" i="7" s="1"/>
  <c r="AW533" i="7"/>
  <c r="AX533" i="7" s="1"/>
  <c r="AS533" i="7"/>
  <c r="AT533" i="7" s="1"/>
  <c r="AO533" i="7"/>
  <c r="AP533" i="7" s="1"/>
  <c r="AK533" i="7"/>
  <c r="AL533" i="7" s="1"/>
  <c r="AG533" i="7"/>
  <c r="AH533" i="7" s="1"/>
  <c r="AC533" i="7"/>
  <c r="AD533" i="7" s="1"/>
  <c r="Y533" i="7"/>
  <c r="Z533" i="7" s="1"/>
  <c r="BK533" i="7"/>
  <c r="BL533" i="7" s="1"/>
  <c r="BG533" i="7"/>
  <c r="BH533" i="7" s="1"/>
  <c r="BC533" i="7"/>
  <c r="BD533" i="7" s="1"/>
  <c r="AY533" i="7"/>
  <c r="AZ533" i="7" s="1"/>
  <c r="AU533" i="7"/>
  <c r="AV533" i="7" s="1"/>
  <c r="AQ533" i="7"/>
  <c r="AR533" i="7" s="1"/>
  <c r="AM533" i="7"/>
  <c r="AN533" i="7" s="1"/>
  <c r="AI533" i="7"/>
  <c r="AJ533" i="7" s="1"/>
  <c r="AE533" i="7"/>
  <c r="AF533" i="7" s="1"/>
  <c r="AA533" i="7"/>
  <c r="AB533" i="7" s="1"/>
  <c r="W533" i="7"/>
  <c r="X533" i="7" s="1"/>
  <c r="BK540" i="7"/>
  <c r="BL540" i="7" s="1"/>
  <c r="BG540" i="7"/>
  <c r="BH540" i="7" s="1"/>
  <c r="BC540" i="7"/>
  <c r="BD540" i="7" s="1"/>
  <c r="AY540" i="7"/>
  <c r="AZ540" i="7" s="1"/>
  <c r="AU540" i="7"/>
  <c r="AV540" i="7" s="1"/>
  <c r="AQ540" i="7"/>
  <c r="AR540" i="7" s="1"/>
  <c r="AM540" i="7"/>
  <c r="AN540" i="7" s="1"/>
  <c r="AI540" i="7"/>
  <c r="AJ540" i="7" s="1"/>
  <c r="AE540" i="7"/>
  <c r="AF540" i="7" s="1"/>
  <c r="AA540" i="7"/>
  <c r="AB540" i="7" s="1"/>
  <c r="W540" i="7"/>
  <c r="X540" i="7" s="1"/>
  <c r="BM540" i="7"/>
  <c r="BN540" i="7" s="1"/>
  <c r="BI540" i="7"/>
  <c r="BJ540" i="7" s="1"/>
  <c r="BE540" i="7"/>
  <c r="BF540" i="7" s="1"/>
  <c r="BA540" i="7"/>
  <c r="BB540" i="7" s="1"/>
  <c r="AW540" i="7"/>
  <c r="AX540" i="7" s="1"/>
  <c r="AS540" i="7"/>
  <c r="AT540" i="7" s="1"/>
  <c r="AO540" i="7"/>
  <c r="AP540" i="7" s="1"/>
  <c r="AK540" i="7"/>
  <c r="AL540" i="7" s="1"/>
  <c r="AG540" i="7"/>
  <c r="AH540" i="7" s="1"/>
  <c r="AC540" i="7"/>
  <c r="AD540" i="7" s="1"/>
  <c r="Y540" i="7"/>
  <c r="Z540" i="7" s="1"/>
  <c r="BM542" i="7"/>
  <c r="BN542" i="7" s="1"/>
  <c r="BI542" i="7"/>
  <c r="BJ542" i="7" s="1"/>
  <c r="BE542" i="7"/>
  <c r="BF542" i="7" s="1"/>
  <c r="BA542" i="7"/>
  <c r="BB542" i="7" s="1"/>
  <c r="AW542" i="7"/>
  <c r="AX542" i="7" s="1"/>
  <c r="AS542" i="7"/>
  <c r="AT542" i="7" s="1"/>
  <c r="AO542" i="7"/>
  <c r="AP542" i="7" s="1"/>
  <c r="AK542" i="7"/>
  <c r="AL542" i="7" s="1"/>
  <c r="AG542" i="7"/>
  <c r="AH542" i="7" s="1"/>
  <c r="AC542" i="7"/>
  <c r="AD542" i="7" s="1"/>
  <c r="Y542" i="7"/>
  <c r="Z542" i="7" s="1"/>
  <c r="BK542" i="7"/>
  <c r="BL542" i="7" s="1"/>
  <c r="BG542" i="7"/>
  <c r="BH542" i="7" s="1"/>
  <c r="BC542" i="7"/>
  <c r="BD542" i="7" s="1"/>
  <c r="AY542" i="7"/>
  <c r="AZ542" i="7" s="1"/>
  <c r="AU542" i="7"/>
  <c r="AV542" i="7" s="1"/>
  <c r="AQ542" i="7"/>
  <c r="AR542" i="7" s="1"/>
  <c r="AM542" i="7"/>
  <c r="AN542" i="7" s="1"/>
  <c r="AI542" i="7"/>
  <c r="AJ542" i="7" s="1"/>
  <c r="AE542" i="7"/>
  <c r="AF542" i="7" s="1"/>
  <c r="AA542" i="7"/>
  <c r="AB542" i="7" s="1"/>
  <c r="W542" i="7"/>
  <c r="X542" i="7" s="1"/>
  <c r="BM549" i="7"/>
  <c r="BN549" i="7" s="1"/>
  <c r="BI549" i="7"/>
  <c r="BJ549" i="7" s="1"/>
  <c r="BE549" i="7"/>
  <c r="BF549" i="7" s="1"/>
  <c r="BA549" i="7"/>
  <c r="BB549" i="7" s="1"/>
  <c r="AW549" i="7"/>
  <c r="AX549" i="7" s="1"/>
  <c r="AS549" i="7"/>
  <c r="AT549" i="7" s="1"/>
  <c r="AO549" i="7"/>
  <c r="AP549" i="7" s="1"/>
  <c r="AK549" i="7"/>
  <c r="AL549" i="7" s="1"/>
  <c r="AG549" i="7"/>
  <c r="AH549" i="7" s="1"/>
  <c r="AC549" i="7"/>
  <c r="AD549" i="7" s="1"/>
  <c r="Y549" i="7"/>
  <c r="Z549" i="7" s="1"/>
  <c r="BK549" i="7"/>
  <c r="BL549" i="7" s="1"/>
  <c r="BG549" i="7"/>
  <c r="BH549" i="7" s="1"/>
  <c r="BC549" i="7"/>
  <c r="BD549" i="7" s="1"/>
  <c r="AY549" i="7"/>
  <c r="AZ549" i="7" s="1"/>
  <c r="AU549" i="7"/>
  <c r="AV549" i="7" s="1"/>
  <c r="AQ549" i="7"/>
  <c r="AR549" i="7" s="1"/>
  <c r="AM549" i="7"/>
  <c r="AN549" i="7" s="1"/>
  <c r="AI549" i="7"/>
  <c r="AJ549" i="7" s="1"/>
  <c r="AE549" i="7"/>
  <c r="AF549" i="7" s="1"/>
  <c r="AA549" i="7"/>
  <c r="AB549" i="7" s="1"/>
  <c r="W549" i="7"/>
  <c r="BK556" i="7"/>
  <c r="BL556" i="7" s="1"/>
  <c r="BG556" i="7"/>
  <c r="BH556" i="7" s="1"/>
  <c r="BC556" i="7"/>
  <c r="BD556" i="7" s="1"/>
  <c r="AY556" i="7"/>
  <c r="AZ556" i="7" s="1"/>
  <c r="AU556" i="7"/>
  <c r="AV556" i="7" s="1"/>
  <c r="AQ556" i="7"/>
  <c r="AR556" i="7" s="1"/>
  <c r="AM556" i="7"/>
  <c r="AN556" i="7" s="1"/>
  <c r="AI556" i="7"/>
  <c r="AJ556" i="7" s="1"/>
  <c r="AE556" i="7"/>
  <c r="AF556" i="7" s="1"/>
  <c r="AA556" i="7"/>
  <c r="AB556" i="7" s="1"/>
  <c r="W556" i="7"/>
  <c r="X556" i="7" s="1"/>
  <c r="BM556" i="7"/>
  <c r="BN556" i="7" s="1"/>
  <c r="BI556" i="7"/>
  <c r="BJ556" i="7" s="1"/>
  <c r="BE556" i="7"/>
  <c r="BF556" i="7" s="1"/>
  <c r="BA556" i="7"/>
  <c r="BB556" i="7" s="1"/>
  <c r="AW556" i="7"/>
  <c r="AX556" i="7" s="1"/>
  <c r="AS556" i="7"/>
  <c r="AT556" i="7" s="1"/>
  <c r="AO556" i="7"/>
  <c r="AP556" i="7" s="1"/>
  <c r="AK556" i="7"/>
  <c r="AL556" i="7" s="1"/>
  <c r="AG556" i="7"/>
  <c r="AH556" i="7" s="1"/>
  <c r="AC556" i="7"/>
  <c r="AD556" i="7" s="1"/>
  <c r="Y556" i="7"/>
  <c r="Z556" i="7" s="1"/>
  <c r="BM558" i="7"/>
  <c r="BN558" i="7" s="1"/>
  <c r="BI558" i="7"/>
  <c r="BJ558" i="7" s="1"/>
  <c r="BE558" i="7"/>
  <c r="BF558" i="7" s="1"/>
  <c r="BA558" i="7"/>
  <c r="BB558" i="7" s="1"/>
  <c r="AW558" i="7"/>
  <c r="AX558" i="7" s="1"/>
  <c r="AS558" i="7"/>
  <c r="AT558" i="7" s="1"/>
  <c r="AO558" i="7"/>
  <c r="AP558" i="7" s="1"/>
  <c r="AK558" i="7"/>
  <c r="AL558" i="7" s="1"/>
  <c r="AG558" i="7"/>
  <c r="AH558" i="7" s="1"/>
  <c r="AC558" i="7"/>
  <c r="AD558" i="7" s="1"/>
  <c r="Y558" i="7"/>
  <c r="Z558" i="7" s="1"/>
  <c r="BK558" i="7"/>
  <c r="BL558" i="7" s="1"/>
  <c r="BG558" i="7"/>
  <c r="BH558" i="7" s="1"/>
  <c r="BC558" i="7"/>
  <c r="BD558" i="7" s="1"/>
  <c r="AY558" i="7"/>
  <c r="AZ558" i="7" s="1"/>
  <c r="AU558" i="7"/>
  <c r="AV558" i="7" s="1"/>
  <c r="AQ558" i="7"/>
  <c r="AR558" i="7" s="1"/>
  <c r="AM558" i="7"/>
  <c r="AN558" i="7" s="1"/>
  <c r="AI558" i="7"/>
  <c r="AJ558" i="7" s="1"/>
  <c r="AE558" i="7"/>
  <c r="AF558" i="7" s="1"/>
  <c r="AA558" i="7"/>
  <c r="AB558" i="7" s="1"/>
  <c r="W558" i="7"/>
  <c r="BM565" i="7"/>
  <c r="BN565" i="7" s="1"/>
  <c r="BI565" i="7"/>
  <c r="BJ565" i="7" s="1"/>
  <c r="BE565" i="7"/>
  <c r="BF565" i="7" s="1"/>
  <c r="BA565" i="7"/>
  <c r="BB565" i="7" s="1"/>
  <c r="AW565" i="7"/>
  <c r="AX565" i="7" s="1"/>
  <c r="AS565" i="7"/>
  <c r="AT565" i="7" s="1"/>
  <c r="AO565" i="7"/>
  <c r="AP565" i="7" s="1"/>
  <c r="AK565" i="7"/>
  <c r="AL565" i="7" s="1"/>
  <c r="AG565" i="7"/>
  <c r="AH565" i="7" s="1"/>
  <c r="AC565" i="7"/>
  <c r="AD565" i="7" s="1"/>
  <c r="Y565" i="7"/>
  <c r="Z565" i="7" s="1"/>
  <c r="BK565" i="7"/>
  <c r="BL565" i="7" s="1"/>
  <c r="BG565" i="7"/>
  <c r="BH565" i="7" s="1"/>
  <c r="BC565" i="7"/>
  <c r="BD565" i="7" s="1"/>
  <c r="AY565" i="7"/>
  <c r="AZ565" i="7" s="1"/>
  <c r="AU565" i="7"/>
  <c r="AV565" i="7" s="1"/>
  <c r="AQ565" i="7"/>
  <c r="AR565" i="7" s="1"/>
  <c r="AM565" i="7"/>
  <c r="AN565" i="7" s="1"/>
  <c r="AI565" i="7"/>
  <c r="AJ565" i="7" s="1"/>
  <c r="AE565" i="7"/>
  <c r="AF565" i="7" s="1"/>
  <c r="AA565" i="7"/>
  <c r="AB565" i="7" s="1"/>
  <c r="W565" i="7"/>
  <c r="BK572" i="7"/>
  <c r="BL572" i="7" s="1"/>
  <c r="BG572" i="7"/>
  <c r="BH572" i="7" s="1"/>
  <c r="BC572" i="7"/>
  <c r="BD572" i="7" s="1"/>
  <c r="AY572" i="7"/>
  <c r="AZ572" i="7" s="1"/>
  <c r="AU572" i="7"/>
  <c r="AV572" i="7" s="1"/>
  <c r="AQ572" i="7"/>
  <c r="AR572" i="7" s="1"/>
  <c r="AM572" i="7"/>
  <c r="AN572" i="7" s="1"/>
  <c r="AI572" i="7"/>
  <c r="AJ572" i="7" s="1"/>
  <c r="AE572" i="7"/>
  <c r="AF572" i="7" s="1"/>
  <c r="AA572" i="7"/>
  <c r="AB572" i="7" s="1"/>
  <c r="W572" i="7"/>
  <c r="BM572" i="7"/>
  <c r="BN572" i="7" s="1"/>
  <c r="BI572" i="7"/>
  <c r="BJ572" i="7" s="1"/>
  <c r="BE572" i="7"/>
  <c r="BF572" i="7" s="1"/>
  <c r="BA572" i="7"/>
  <c r="BB572" i="7" s="1"/>
  <c r="AW572" i="7"/>
  <c r="AX572" i="7" s="1"/>
  <c r="AS572" i="7"/>
  <c r="AT572" i="7" s="1"/>
  <c r="AO572" i="7"/>
  <c r="AP572" i="7" s="1"/>
  <c r="AK572" i="7"/>
  <c r="AL572" i="7" s="1"/>
  <c r="AG572" i="7"/>
  <c r="AH572" i="7" s="1"/>
  <c r="AC572" i="7"/>
  <c r="AD572" i="7" s="1"/>
  <c r="Y572" i="7"/>
  <c r="Z572" i="7" s="1"/>
  <c r="BM574" i="7"/>
  <c r="BN574" i="7" s="1"/>
  <c r="BI574" i="7"/>
  <c r="BJ574" i="7" s="1"/>
  <c r="BE574" i="7"/>
  <c r="BF574" i="7" s="1"/>
  <c r="BA574" i="7"/>
  <c r="BB574" i="7" s="1"/>
  <c r="AW574" i="7"/>
  <c r="AX574" i="7" s="1"/>
  <c r="AS574" i="7"/>
  <c r="AT574" i="7" s="1"/>
  <c r="AO574" i="7"/>
  <c r="AP574" i="7" s="1"/>
  <c r="AK574" i="7"/>
  <c r="AL574" i="7" s="1"/>
  <c r="AG574" i="7"/>
  <c r="AH574" i="7" s="1"/>
  <c r="AC574" i="7"/>
  <c r="AD574" i="7" s="1"/>
  <c r="Y574" i="7"/>
  <c r="Z574" i="7" s="1"/>
  <c r="BK574" i="7"/>
  <c r="BL574" i="7" s="1"/>
  <c r="BG574" i="7"/>
  <c r="BH574" i="7" s="1"/>
  <c r="BC574" i="7"/>
  <c r="BD574" i="7" s="1"/>
  <c r="AY574" i="7"/>
  <c r="AZ574" i="7" s="1"/>
  <c r="AU574" i="7"/>
  <c r="AV574" i="7" s="1"/>
  <c r="AQ574" i="7"/>
  <c r="AR574" i="7" s="1"/>
  <c r="AM574" i="7"/>
  <c r="AN574" i="7" s="1"/>
  <c r="AI574" i="7"/>
  <c r="AJ574" i="7" s="1"/>
  <c r="AE574" i="7"/>
  <c r="AF574" i="7" s="1"/>
  <c r="AA574" i="7"/>
  <c r="AB574" i="7" s="1"/>
  <c r="W574" i="7"/>
  <c r="BM581" i="7"/>
  <c r="BN581" i="7" s="1"/>
  <c r="BI581" i="7"/>
  <c r="BJ581" i="7" s="1"/>
  <c r="BE581" i="7"/>
  <c r="BF581" i="7" s="1"/>
  <c r="BA581" i="7"/>
  <c r="BB581" i="7" s="1"/>
  <c r="AW581" i="7"/>
  <c r="AX581" i="7" s="1"/>
  <c r="AS581" i="7"/>
  <c r="AT581" i="7" s="1"/>
  <c r="AO581" i="7"/>
  <c r="AP581" i="7" s="1"/>
  <c r="AK581" i="7"/>
  <c r="AL581" i="7" s="1"/>
  <c r="AG581" i="7"/>
  <c r="AH581" i="7" s="1"/>
  <c r="AC581" i="7"/>
  <c r="AD581" i="7" s="1"/>
  <c r="Y581" i="7"/>
  <c r="Z581" i="7" s="1"/>
  <c r="BK581" i="7"/>
  <c r="BL581" i="7" s="1"/>
  <c r="BG581" i="7"/>
  <c r="BH581" i="7" s="1"/>
  <c r="BC581" i="7"/>
  <c r="BD581" i="7" s="1"/>
  <c r="AY581" i="7"/>
  <c r="AZ581" i="7" s="1"/>
  <c r="AU581" i="7"/>
  <c r="AV581" i="7" s="1"/>
  <c r="AQ581" i="7"/>
  <c r="AR581" i="7" s="1"/>
  <c r="AM581" i="7"/>
  <c r="AN581" i="7" s="1"/>
  <c r="AI581" i="7"/>
  <c r="AJ581" i="7" s="1"/>
  <c r="AE581" i="7"/>
  <c r="AF581" i="7" s="1"/>
  <c r="AA581" i="7"/>
  <c r="AB581" i="7" s="1"/>
  <c r="W581" i="7"/>
  <c r="BK588" i="7"/>
  <c r="BL588" i="7" s="1"/>
  <c r="BG588" i="7"/>
  <c r="BH588" i="7" s="1"/>
  <c r="BC588" i="7"/>
  <c r="BD588" i="7" s="1"/>
  <c r="AY588" i="7"/>
  <c r="AZ588" i="7" s="1"/>
  <c r="AU588" i="7"/>
  <c r="AV588" i="7" s="1"/>
  <c r="AQ588" i="7"/>
  <c r="AR588" i="7" s="1"/>
  <c r="AM588" i="7"/>
  <c r="AN588" i="7" s="1"/>
  <c r="AI588" i="7"/>
  <c r="AJ588" i="7" s="1"/>
  <c r="AE588" i="7"/>
  <c r="AF588" i="7" s="1"/>
  <c r="AA588" i="7"/>
  <c r="AB588" i="7" s="1"/>
  <c r="W588" i="7"/>
  <c r="BM588" i="7"/>
  <c r="BN588" i="7" s="1"/>
  <c r="BI588" i="7"/>
  <c r="BJ588" i="7" s="1"/>
  <c r="BE588" i="7"/>
  <c r="BF588" i="7" s="1"/>
  <c r="BA588" i="7"/>
  <c r="BB588" i="7" s="1"/>
  <c r="AW588" i="7"/>
  <c r="AX588" i="7" s="1"/>
  <c r="AS588" i="7"/>
  <c r="AT588" i="7" s="1"/>
  <c r="AO588" i="7"/>
  <c r="AP588" i="7" s="1"/>
  <c r="AK588" i="7"/>
  <c r="AL588" i="7" s="1"/>
  <c r="AG588" i="7"/>
  <c r="AH588" i="7" s="1"/>
  <c r="AC588" i="7"/>
  <c r="AD588" i="7" s="1"/>
  <c r="Y588" i="7"/>
  <c r="Z588" i="7" s="1"/>
  <c r="BM590" i="7"/>
  <c r="BN590" i="7" s="1"/>
  <c r="BI590" i="7"/>
  <c r="BJ590" i="7" s="1"/>
  <c r="BE590" i="7"/>
  <c r="BF590" i="7" s="1"/>
  <c r="BA590" i="7"/>
  <c r="BB590" i="7" s="1"/>
  <c r="AW590" i="7"/>
  <c r="AX590" i="7" s="1"/>
  <c r="AS590" i="7"/>
  <c r="AT590" i="7" s="1"/>
  <c r="AO590" i="7"/>
  <c r="AP590" i="7" s="1"/>
  <c r="AK590" i="7"/>
  <c r="AL590" i="7" s="1"/>
  <c r="AG590" i="7"/>
  <c r="AH590" i="7" s="1"/>
  <c r="AC590" i="7"/>
  <c r="AD590" i="7" s="1"/>
  <c r="Y590" i="7"/>
  <c r="Z590" i="7" s="1"/>
  <c r="BK590" i="7"/>
  <c r="BL590" i="7" s="1"/>
  <c r="BG590" i="7"/>
  <c r="BH590" i="7" s="1"/>
  <c r="BC590" i="7"/>
  <c r="BD590" i="7" s="1"/>
  <c r="AY590" i="7"/>
  <c r="AZ590" i="7" s="1"/>
  <c r="AU590" i="7"/>
  <c r="AV590" i="7" s="1"/>
  <c r="AQ590" i="7"/>
  <c r="AR590" i="7" s="1"/>
  <c r="AM590" i="7"/>
  <c r="AN590" i="7" s="1"/>
  <c r="AI590" i="7"/>
  <c r="AJ590" i="7" s="1"/>
  <c r="AE590" i="7"/>
  <c r="AF590" i="7" s="1"/>
  <c r="AA590" i="7"/>
  <c r="AB590" i="7" s="1"/>
  <c r="W590" i="7"/>
  <c r="AE481" i="7"/>
  <c r="AF481" i="7" s="1"/>
  <c r="AK481" i="7"/>
  <c r="AL481" i="7" s="1"/>
  <c r="AU481" i="7"/>
  <c r="AV481" i="7" s="1"/>
  <c r="BA481" i="7"/>
  <c r="BB481" i="7" s="1"/>
  <c r="BK484" i="7"/>
  <c r="BL484" i="7" s="1"/>
  <c r="BG484" i="7"/>
  <c r="BH484" i="7" s="1"/>
  <c r="BC484" i="7"/>
  <c r="BD484" i="7" s="1"/>
  <c r="AY484" i="7"/>
  <c r="AZ484" i="7" s="1"/>
  <c r="AU484" i="7"/>
  <c r="AV484" i="7" s="1"/>
  <c r="AQ484" i="7"/>
  <c r="AR484" i="7" s="1"/>
  <c r="AM484" i="7"/>
  <c r="AN484" i="7" s="1"/>
  <c r="AI484" i="7"/>
  <c r="AJ484" i="7" s="1"/>
  <c r="AE484" i="7"/>
  <c r="AF484" i="7" s="1"/>
  <c r="AA484" i="7"/>
  <c r="AB484" i="7" s="1"/>
  <c r="W484" i="7"/>
  <c r="X484" i="7" s="1"/>
  <c r="AG484" i="7"/>
  <c r="AH484" i="7" s="1"/>
  <c r="AW484" i="7"/>
  <c r="AX484" i="7" s="1"/>
  <c r="BM484" i="7"/>
  <c r="BN484" i="7" s="1"/>
  <c r="AM486" i="7"/>
  <c r="AN486" i="7" s="1"/>
  <c r="BC486" i="7"/>
  <c r="BD486" i="7" s="1"/>
  <c r="BM489" i="7"/>
  <c r="BN489" i="7" s="1"/>
  <c r="BI489" i="7"/>
  <c r="BJ489" i="7" s="1"/>
  <c r="BE489" i="7"/>
  <c r="BF489" i="7" s="1"/>
  <c r="BA489" i="7"/>
  <c r="BB489" i="7" s="1"/>
  <c r="AW489" i="7"/>
  <c r="AX489" i="7" s="1"/>
  <c r="AS489" i="7"/>
  <c r="AT489" i="7" s="1"/>
  <c r="AO489" i="7"/>
  <c r="AP489" i="7" s="1"/>
  <c r="AK489" i="7"/>
  <c r="AL489" i="7" s="1"/>
  <c r="AG489" i="7"/>
  <c r="AH489" i="7" s="1"/>
  <c r="AC489" i="7"/>
  <c r="AD489" i="7" s="1"/>
  <c r="Y489" i="7"/>
  <c r="Z489" i="7" s="1"/>
  <c r="BK489" i="7"/>
  <c r="BL489" i="7" s="1"/>
  <c r="BG489" i="7"/>
  <c r="BH489" i="7" s="1"/>
  <c r="BC489" i="7"/>
  <c r="BD489" i="7" s="1"/>
  <c r="AY489" i="7"/>
  <c r="AZ489" i="7" s="1"/>
  <c r="AU489" i="7"/>
  <c r="AV489" i="7" s="1"/>
  <c r="AQ489" i="7"/>
  <c r="AR489" i="7" s="1"/>
  <c r="AM489" i="7"/>
  <c r="AN489" i="7" s="1"/>
  <c r="AI489" i="7"/>
  <c r="AJ489" i="7" s="1"/>
  <c r="AE489" i="7"/>
  <c r="AF489" i="7" s="1"/>
  <c r="AA489" i="7"/>
  <c r="AB489" i="7" s="1"/>
  <c r="W489" i="7"/>
  <c r="X489" i="7" s="1"/>
  <c r="BK491" i="7"/>
  <c r="BL491" i="7" s="1"/>
  <c r="BG491" i="7"/>
  <c r="BH491" i="7" s="1"/>
  <c r="BC491" i="7"/>
  <c r="BD491" i="7" s="1"/>
  <c r="AY491" i="7"/>
  <c r="AZ491" i="7" s="1"/>
  <c r="AU491" i="7"/>
  <c r="AV491" i="7" s="1"/>
  <c r="AQ491" i="7"/>
  <c r="AR491" i="7" s="1"/>
  <c r="AM491" i="7"/>
  <c r="AN491" i="7" s="1"/>
  <c r="AI491" i="7"/>
  <c r="AJ491" i="7" s="1"/>
  <c r="AE491" i="7"/>
  <c r="AF491" i="7" s="1"/>
  <c r="AA491" i="7"/>
  <c r="AB491" i="7" s="1"/>
  <c r="W491" i="7"/>
  <c r="X491" i="7" s="1"/>
  <c r="BM491" i="7"/>
  <c r="BN491" i="7" s="1"/>
  <c r="BI491" i="7"/>
  <c r="BJ491" i="7" s="1"/>
  <c r="BE491" i="7"/>
  <c r="BF491" i="7" s="1"/>
  <c r="BA491" i="7"/>
  <c r="BB491" i="7" s="1"/>
  <c r="AW491" i="7"/>
  <c r="AX491" i="7" s="1"/>
  <c r="AS491" i="7"/>
  <c r="AT491" i="7" s="1"/>
  <c r="AO491" i="7"/>
  <c r="AP491" i="7" s="1"/>
  <c r="AK491" i="7"/>
  <c r="AL491" i="7" s="1"/>
  <c r="AG491" i="7"/>
  <c r="AH491" i="7" s="1"/>
  <c r="AC491" i="7"/>
  <c r="AD491" i="7" s="1"/>
  <c r="Y491" i="7"/>
  <c r="Z491" i="7" s="1"/>
  <c r="BM498" i="7"/>
  <c r="BN498" i="7" s="1"/>
  <c r="BI498" i="7"/>
  <c r="BJ498" i="7" s="1"/>
  <c r="BE498" i="7"/>
  <c r="BF498" i="7" s="1"/>
  <c r="BA498" i="7"/>
  <c r="BB498" i="7" s="1"/>
  <c r="AW498" i="7"/>
  <c r="AX498" i="7" s="1"/>
  <c r="AS498" i="7"/>
  <c r="AT498" i="7" s="1"/>
  <c r="AO498" i="7"/>
  <c r="AP498" i="7" s="1"/>
  <c r="AK498" i="7"/>
  <c r="AL498" i="7" s="1"/>
  <c r="AG498" i="7"/>
  <c r="AH498" i="7" s="1"/>
  <c r="AC498" i="7"/>
  <c r="AD498" i="7" s="1"/>
  <c r="Y498" i="7"/>
  <c r="Z498" i="7" s="1"/>
  <c r="BK498" i="7"/>
  <c r="BL498" i="7" s="1"/>
  <c r="BG498" i="7"/>
  <c r="BH498" i="7" s="1"/>
  <c r="BC498" i="7"/>
  <c r="BD498" i="7" s="1"/>
  <c r="AY498" i="7"/>
  <c r="AZ498" i="7" s="1"/>
  <c r="AU498" i="7"/>
  <c r="AV498" i="7" s="1"/>
  <c r="AQ498" i="7"/>
  <c r="AR498" i="7" s="1"/>
  <c r="AM498" i="7"/>
  <c r="AN498" i="7" s="1"/>
  <c r="AI498" i="7"/>
  <c r="AJ498" i="7" s="1"/>
  <c r="AE498" i="7"/>
  <c r="AF498" i="7" s="1"/>
  <c r="AA498" i="7"/>
  <c r="AB498" i="7" s="1"/>
  <c r="W498" i="7"/>
  <c r="X498" i="7" s="1"/>
  <c r="BK500" i="7"/>
  <c r="BL500" i="7" s="1"/>
  <c r="BG500" i="7"/>
  <c r="BH500" i="7" s="1"/>
  <c r="BC500" i="7"/>
  <c r="BD500" i="7" s="1"/>
  <c r="AY500" i="7"/>
  <c r="AZ500" i="7" s="1"/>
  <c r="AU500" i="7"/>
  <c r="AV500" i="7" s="1"/>
  <c r="AQ500" i="7"/>
  <c r="AR500" i="7" s="1"/>
  <c r="AM500" i="7"/>
  <c r="AN500" i="7" s="1"/>
  <c r="AI500" i="7"/>
  <c r="AJ500" i="7" s="1"/>
  <c r="AE500" i="7"/>
  <c r="AF500" i="7" s="1"/>
  <c r="AA500" i="7"/>
  <c r="AB500" i="7" s="1"/>
  <c r="W500" i="7"/>
  <c r="BM500" i="7"/>
  <c r="BN500" i="7" s="1"/>
  <c r="BI500" i="7"/>
  <c r="BJ500" i="7" s="1"/>
  <c r="BE500" i="7"/>
  <c r="BF500" i="7" s="1"/>
  <c r="BA500" i="7"/>
  <c r="BB500" i="7" s="1"/>
  <c r="AW500" i="7"/>
  <c r="AX500" i="7" s="1"/>
  <c r="AS500" i="7"/>
  <c r="AT500" i="7" s="1"/>
  <c r="AO500" i="7"/>
  <c r="AP500" i="7" s="1"/>
  <c r="AK500" i="7"/>
  <c r="AL500" i="7" s="1"/>
  <c r="AG500" i="7"/>
  <c r="AH500" i="7" s="1"/>
  <c r="AC500" i="7"/>
  <c r="AD500" i="7" s="1"/>
  <c r="Y500" i="7"/>
  <c r="Z500" i="7" s="1"/>
  <c r="BM502" i="7"/>
  <c r="BN502" i="7" s="1"/>
  <c r="BI502" i="7"/>
  <c r="BJ502" i="7" s="1"/>
  <c r="BE502" i="7"/>
  <c r="BF502" i="7" s="1"/>
  <c r="BA502" i="7"/>
  <c r="BB502" i="7" s="1"/>
  <c r="AW502" i="7"/>
  <c r="AX502" i="7" s="1"/>
  <c r="AS502" i="7"/>
  <c r="AT502" i="7" s="1"/>
  <c r="AO502" i="7"/>
  <c r="AP502" i="7" s="1"/>
  <c r="AK502" i="7"/>
  <c r="AL502" i="7" s="1"/>
  <c r="AG502" i="7"/>
  <c r="AH502" i="7" s="1"/>
  <c r="AC502" i="7"/>
  <c r="AD502" i="7" s="1"/>
  <c r="Y502" i="7"/>
  <c r="Z502" i="7" s="1"/>
  <c r="BK502" i="7"/>
  <c r="BL502" i="7" s="1"/>
  <c r="BG502" i="7"/>
  <c r="BH502" i="7" s="1"/>
  <c r="BC502" i="7"/>
  <c r="BD502" i="7" s="1"/>
  <c r="AY502" i="7"/>
  <c r="AZ502" i="7" s="1"/>
  <c r="AU502" i="7"/>
  <c r="AV502" i="7" s="1"/>
  <c r="AQ502" i="7"/>
  <c r="AR502" i="7" s="1"/>
  <c r="AM502" i="7"/>
  <c r="AN502" i="7" s="1"/>
  <c r="AI502" i="7"/>
  <c r="AJ502" i="7" s="1"/>
  <c r="AE502" i="7"/>
  <c r="AF502" i="7" s="1"/>
  <c r="AA502" i="7"/>
  <c r="AB502" i="7" s="1"/>
  <c r="W502" i="7"/>
  <c r="BM509" i="7"/>
  <c r="BN509" i="7" s="1"/>
  <c r="BI509" i="7"/>
  <c r="BJ509" i="7" s="1"/>
  <c r="BE509" i="7"/>
  <c r="BF509" i="7" s="1"/>
  <c r="BA509" i="7"/>
  <c r="BB509" i="7" s="1"/>
  <c r="AW509" i="7"/>
  <c r="AX509" i="7" s="1"/>
  <c r="AS509" i="7"/>
  <c r="AT509" i="7" s="1"/>
  <c r="AO509" i="7"/>
  <c r="AP509" i="7" s="1"/>
  <c r="AK509" i="7"/>
  <c r="AL509" i="7" s="1"/>
  <c r="AG509" i="7"/>
  <c r="AH509" i="7" s="1"/>
  <c r="AC509" i="7"/>
  <c r="AD509" i="7" s="1"/>
  <c r="Y509" i="7"/>
  <c r="Z509" i="7" s="1"/>
  <c r="BK509" i="7"/>
  <c r="BL509" i="7" s="1"/>
  <c r="BG509" i="7"/>
  <c r="BH509" i="7" s="1"/>
  <c r="BC509" i="7"/>
  <c r="BD509" i="7" s="1"/>
  <c r="AY509" i="7"/>
  <c r="AZ509" i="7" s="1"/>
  <c r="AU509" i="7"/>
  <c r="AV509" i="7" s="1"/>
  <c r="AQ509" i="7"/>
  <c r="AR509" i="7" s="1"/>
  <c r="AM509" i="7"/>
  <c r="AN509" i="7" s="1"/>
  <c r="AI509" i="7"/>
  <c r="AJ509" i="7" s="1"/>
  <c r="AE509" i="7"/>
  <c r="AF509" i="7" s="1"/>
  <c r="AA509" i="7"/>
  <c r="AB509" i="7" s="1"/>
  <c r="W509" i="7"/>
  <c r="X509" i="7" s="1"/>
  <c r="BK528" i="7"/>
  <c r="BL528" i="7" s="1"/>
  <c r="BG528" i="7"/>
  <c r="BH528" i="7" s="1"/>
  <c r="BC528" i="7"/>
  <c r="BD528" i="7" s="1"/>
  <c r="AY528" i="7"/>
  <c r="AZ528" i="7" s="1"/>
  <c r="AU528" i="7"/>
  <c r="AV528" i="7" s="1"/>
  <c r="AQ528" i="7"/>
  <c r="AR528" i="7" s="1"/>
  <c r="AM528" i="7"/>
  <c r="AN528" i="7" s="1"/>
  <c r="AI528" i="7"/>
  <c r="AJ528" i="7" s="1"/>
  <c r="AE528" i="7"/>
  <c r="AF528" i="7" s="1"/>
  <c r="AA528" i="7"/>
  <c r="AB528" i="7" s="1"/>
  <c r="W528" i="7"/>
  <c r="X528" i="7" s="1"/>
  <c r="BM528" i="7"/>
  <c r="BN528" i="7" s="1"/>
  <c r="BI528" i="7"/>
  <c r="BJ528" i="7" s="1"/>
  <c r="BE528" i="7"/>
  <c r="BF528" i="7" s="1"/>
  <c r="BA528" i="7"/>
  <c r="BB528" i="7" s="1"/>
  <c r="AW528" i="7"/>
  <c r="AX528" i="7" s="1"/>
  <c r="AS528" i="7"/>
  <c r="AT528" i="7" s="1"/>
  <c r="AO528" i="7"/>
  <c r="AP528" i="7" s="1"/>
  <c r="AK528" i="7"/>
  <c r="AL528" i="7" s="1"/>
  <c r="AG528" i="7"/>
  <c r="AH528" i="7" s="1"/>
  <c r="AC528" i="7"/>
  <c r="AD528" i="7" s="1"/>
  <c r="Y528" i="7"/>
  <c r="Z528" i="7" s="1"/>
  <c r="BM530" i="7"/>
  <c r="BN530" i="7" s="1"/>
  <c r="BI530" i="7"/>
  <c r="BJ530" i="7" s="1"/>
  <c r="BE530" i="7"/>
  <c r="BF530" i="7" s="1"/>
  <c r="BA530" i="7"/>
  <c r="BB530" i="7" s="1"/>
  <c r="AW530" i="7"/>
  <c r="AX530" i="7" s="1"/>
  <c r="AS530" i="7"/>
  <c r="AT530" i="7" s="1"/>
  <c r="AO530" i="7"/>
  <c r="AP530" i="7" s="1"/>
  <c r="AK530" i="7"/>
  <c r="AL530" i="7" s="1"/>
  <c r="AG530" i="7"/>
  <c r="AH530" i="7" s="1"/>
  <c r="AC530" i="7"/>
  <c r="AD530" i="7" s="1"/>
  <c r="Y530" i="7"/>
  <c r="Z530" i="7" s="1"/>
  <c r="BK530" i="7"/>
  <c r="BL530" i="7" s="1"/>
  <c r="BG530" i="7"/>
  <c r="BH530" i="7" s="1"/>
  <c r="BC530" i="7"/>
  <c r="BD530" i="7" s="1"/>
  <c r="AY530" i="7"/>
  <c r="AZ530" i="7" s="1"/>
  <c r="AU530" i="7"/>
  <c r="AV530" i="7" s="1"/>
  <c r="AQ530" i="7"/>
  <c r="AR530" i="7" s="1"/>
  <c r="AM530" i="7"/>
  <c r="AN530" i="7" s="1"/>
  <c r="AI530" i="7"/>
  <c r="AJ530" i="7" s="1"/>
  <c r="AE530" i="7"/>
  <c r="AF530" i="7" s="1"/>
  <c r="AA530" i="7"/>
  <c r="AB530" i="7" s="1"/>
  <c r="W530" i="7"/>
  <c r="X530" i="7" s="1"/>
  <c r="BM537" i="7"/>
  <c r="BN537" i="7" s="1"/>
  <c r="BI537" i="7"/>
  <c r="BJ537" i="7" s="1"/>
  <c r="BE537" i="7"/>
  <c r="BF537" i="7" s="1"/>
  <c r="BA537" i="7"/>
  <c r="BB537" i="7" s="1"/>
  <c r="AW537" i="7"/>
  <c r="AX537" i="7" s="1"/>
  <c r="AS537" i="7"/>
  <c r="AT537" i="7" s="1"/>
  <c r="AO537" i="7"/>
  <c r="AP537" i="7" s="1"/>
  <c r="AK537" i="7"/>
  <c r="AL537" i="7" s="1"/>
  <c r="AG537" i="7"/>
  <c r="AH537" i="7" s="1"/>
  <c r="AC537" i="7"/>
  <c r="AD537" i="7" s="1"/>
  <c r="Y537" i="7"/>
  <c r="Z537" i="7" s="1"/>
  <c r="BK537" i="7"/>
  <c r="BL537" i="7" s="1"/>
  <c r="BG537" i="7"/>
  <c r="BH537" i="7" s="1"/>
  <c r="BC537" i="7"/>
  <c r="BD537" i="7" s="1"/>
  <c r="AY537" i="7"/>
  <c r="AZ537" i="7" s="1"/>
  <c r="AU537" i="7"/>
  <c r="AV537" i="7" s="1"/>
  <c r="AQ537" i="7"/>
  <c r="AR537" i="7" s="1"/>
  <c r="AM537" i="7"/>
  <c r="AN537" i="7" s="1"/>
  <c r="AI537" i="7"/>
  <c r="AJ537" i="7" s="1"/>
  <c r="AE537" i="7"/>
  <c r="AF537" i="7" s="1"/>
  <c r="AA537" i="7"/>
  <c r="AB537" i="7" s="1"/>
  <c r="W537" i="7"/>
  <c r="X537" i="7" s="1"/>
  <c r="BK544" i="7"/>
  <c r="BL544" i="7" s="1"/>
  <c r="BG544" i="7"/>
  <c r="BH544" i="7" s="1"/>
  <c r="BC544" i="7"/>
  <c r="BD544" i="7" s="1"/>
  <c r="AY544" i="7"/>
  <c r="AZ544" i="7" s="1"/>
  <c r="AU544" i="7"/>
  <c r="AV544" i="7" s="1"/>
  <c r="AQ544" i="7"/>
  <c r="AR544" i="7" s="1"/>
  <c r="AM544" i="7"/>
  <c r="AN544" i="7" s="1"/>
  <c r="AI544" i="7"/>
  <c r="AJ544" i="7" s="1"/>
  <c r="AE544" i="7"/>
  <c r="AF544" i="7" s="1"/>
  <c r="AA544" i="7"/>
  <c r="AB544" i="7" s="1"/>
  <c r="W544" i="7"/>
  <c r="BM544" i="7"/>
  <c r="BN544" i="7" s="1"/>
  <c r="BI544" i="7"/>
  <c r="BJ544" i="7" s="1"/>
  <c r="BE544" i="7"/>
  <c r="BF544" i="7" s="1"/>
  <c r="BA544" i="7"/>
  <c r="BB544" i="7" s="1"/>
  <c r="AW544" i="7"/>
  <c r="AX544" i="7" s="1"/>
  <c r="AS544" i="7"/>
  <c r="AT544" i="7" s="1"/>
  <c r="AO544" i="7"/>
  <c r="AP544" i="7" s="1"/>
  <c r="AK544" i="7"/>
  <c r="AL544" i="7" s="1"/>
  <c r="AG544" i="7"/>
  <c r="AH544" i="7" s="1"/>
  <c r="AC544" i="7"/>
  <c r="AD544" i="7" s="1"/>
  <c r="Y544" i="7"/>
  <c r="Z544" i="7" s="1"/>
  <c r="BM546" i="7"/>
  <c r="BN546" i="7" s="1"/>
  <c r="BI546" i="7"/>
  <c r="BJ546" i="7" s="1"/>
  <c r="BE546" i="7"/>
  <c r="BF546" i="7" s="1"/>
  <c r="BA546" i="7"/>
  <c r="BB546" i="7" s="1"/>
  <c r="AW546" i="7"/>
  <c r="AX546" i="7" s="1"/>
  <c r="AS546" i="7"/>
  <c r="AT546" i="7" s="1"/>
  <c r="AO546" i="7"/>
  <c r="AP546" i="7" s="1"/>
  <c r="AK546" i="7"/>
  <c r="AL546" i="7" s="1"/>
  <c r="AG546" i="7"/>
  <c r="AH546" i="7" s="1"/>
  <c r="AC546" i="7"/>
  <c r="AD546" i="7" s="1"/>
  <c r="Y546" i="7"/>
  <c r="Z546" i="7" s="1"/>
  <c r="BK546" i="7"/>
  <c r="BL546" i="7" s="1"/>
  <c r="BG546" i="7"/>
  <c r="BH546" i="7" s="1"/>
  <c r="BC546" i="7"/>
  <c r="BD546" i="7" s="1"/>
  <c r="AY546" i="7"/>
  <c r="AZ546" i="7" s="1"/>
  <c r="AU546" i="7"/>
  <c r="AV546" i="7" s="1"/>
  <c r="AQ546" i="7"/>
  <c r="AR546" i="7" s="1"/>
  <c r="AM546" i="7"/>
  <c r="AN546" i="7" s="1"/>
  <c r="AI546" i="7"/>
  <c r="AJ546" i="7" s="1"/>
  <c r="AE546" i="7"/>
  <c r="AF546" i="7" s="1"/>
  <c r="AA546" i="7"/>
  <c r="AB546" i="7" s="1"/>
  <c r="W546" i="7"/>
  <c r="BM553" i="7"/>
  <c r="BN553" i="7" s="1"/>
  <c r="BI553" i="7"/>
  <c r="BJ553" i="7" s="1"/>
  <c r="BE553" i="7"/>
  <c r="BF553" i="7" s="1"/>
  <c r="BA553" i="7"/>
  <c r="BB553" i="7" s="1"/>
  <c r="AW553" i="7"/>
  <c r="AX553" i="7" s="1"/>
  <c r="AS553" i="7"/>
  <c r="AT553" i="7" s="1"/>
  <c r="AO553" i="7"/>
  <c r="AP553" i="7" s="1"/>
  <c r="AK553" i="7"/>
  <c r="AL553" i="7" s="1"/>
  <c r="AG553" i="7"/>
  <c r="AH553" i="7" s="1"/>
  <c r="AC553" i="7"/>
  <c r="AD553" i="7" s="1"/>
  <c r="Y553" i="7"/>
  <c r="Z553" i="7" s="1"/>
  <c r="BK553" i="7"/>
  <c r="BL553" i="7" s="1"/>
  <c r="BG553" i="7"/>
  <c r="BH553" i="7" s="1"/>
  <c r="BC553" i="7"/>
  <c r="BD553" i="7" s="1"/>
  <c r="AY553" i="7"/>
  <c r="AZ553" i="7" s="1"/>
  <c r="AU553" i="7"/>
  <c r="AV553" i="7" s="1"/>
  <c r="AQ553" i="7"/>
  <c r="AR553" i="7" s="1"/>
  <c r="AM553" i="7"/>
  <c r="AN553" i="7" s="1"/>
  <c r="AI553" i="7"/>
  <c r="AJ553" i="7" s="1"/>
  <c r="AE553" i="7"/>
  <c r="AF553" i="7" s="1"/>
  <c r="AA553" i="7"/>
  <c r="W553" i="7"/>
  <c r="X553" i="7" s="1"/>
  <c r="BK560" i="7"/>
  <c r="BL560" i="7" s="1"/>
  <c r="BG560" i="7"/>
  <c r="BH560" i="7" s="1"/>
  <c r="BC560" i="7"/>
  <c r="BD560" i="7" s="1"/>
  <c r="AY560" i="7"/>
  <c r="AZ560" i="7" s="1"/>
  <c r="AU560" i="7"/>
  <c r="AV560" i="7" s="1"/>
  <c r="AQ560" i="7"/>
  <c r="AR560" i="7" s="1"/>
  <c r="AM560" i="7"/>
  <c r="AN560" i="7" s="1"/>
  <c r="AI560" i="7"/>
  <c r="AJ560" i="7" s="1"/>
  <c r="AE560" i="7"/>
  <c r="AF560" i="7" s="1"/>
  <c r="AA560" i="7"/>
  <c r="AB560" i="7" s="1"/>
  <c r="W560" i="7"/>
  <c r="BM560" i="7"/>
  <c r="BN560" i="7" s="1"/>
  <c r="BI560" i="7"/>
  <c r="BJ560" i="7" s="1"/>
  <c r="BE560" i="7"/>
  <c r="BF560" i="7" s="1"/>
  <c r="BA560" i="7"/>
  <c r="BB560" i="7" s="1"/>
  <c r="AW560" i="7"/>
  <c r="AX560" i="7" s="1"/>
  <c r="AS560" i="7"/>
  <c r="AT560" i="7" s="1"/>
  <c r="AO560" i="7"/>
  <c r="AP560" i="7" s="1"/>
  <c r="AK560" i="7"/>
  <c r="AL560" i="7" s="1"/>
  <c r="AG560" i="7"/>
  <c r="AH560" i="7" s="1"/>
  <c r="AC560" i="7"/>
  <c r="AD560" i="7" s="1"/>
  <c r="Y560" i="7"/>
  <c r="Z560" i="7" s="1"/>
  <c r="BM562" i="7"/>
  <c r="BN562" i="7" s="1"/>
  <c r="BI562" i="7"/>
  <c r="BJ562" i="7" s="1"/>
  <c r="BE562" i="7"/>
  <c r="BF562" i="7" s="1"/>
  <c r="BA562" i="7"/>
  <c r="BB562" i="7" s="1"/>
  <c r="AW562" i="7"/>
  <c r="AX562" i="7" s="1"/>
  <c r="AS562" i="7"/>
  <c r="AT562" i="7" s="1"/>
  <c r="AO562" i="7"/>
  <c r="AP562" i="7" s="1"/>
  <c r="AK562" i="7"/>
  <c r="AL562" i="7" s="1"/>
  <c r="AG562" i="7"/>
  <c r="AH562" i="7" s="1"/>
  <c r="AC562" i="7"/>
  <c r="AD562" i="7" s="1"/>
  <c r="Y562" i="7"/>
  <c r="Z562" i="7" s="1"/>
  <c r="BK562" i="7"/>
  <c r="BL562" i="7" s="1"/>
  <c r="BG562" i="7"/>
  <c r="BH562" i="7" s="1"/>
  <c r="BC562" i="7"/>
  <c r="BD562" i="7" s="1"/>
  <c r="AY562" i="7"/>
  <c r="AZ562" i="7" s="1"/>
  <c r="AU562" i="7"/>
  <c r="AV562" i="7" s="1"/>
  <c r="AQ562" i="7"/>
  <c r="AR562" i="7" s="1"/>
  <c r="AM562" i="7"/>
  <c r="AN562" i="7" s="1"/>
  <c r="AI562" i="7"/>
  <c r="AJ562" i="7" s="1"/>
  <c r="AE562" i="7"/>
  <c r="AF562" i="7" s="1"/>
  <c r="AA562" i="7"/>
  <c r="AB562" i="7" s="1"/>
  <c r="W562" i="7"/>
  <c r="BM569" i="7"/>
  <c r="BN569" i="7" s="1"/>
  <c r="BI569" i="7"/>
  <c r="BJ569" i="7" s="1"/>
  <c r="BE569" i="7"/>
  <c r="BF569" i="7" s="1"/>
  <c r="BA569" i="7"/>
  <c r="BB569" i="7" s="1"/>
  <c r="AW569" i="7"/>
  <c r="AX569" i="7" s="1"/>
  <c r="AS569" i="7"/>
  <c r="AT569" i="7" s="1"/>
  <c r="AO569" i="7"/>
  <c r="AP569" i="7" s="1"/>
  <c r="AK569" i="7"/>
  <c r="AL569" i="7" s="1"/>
  <c r="AG569" i="7"/>
  <c r="AH569" i="7" s="1"/>
  <c r="AC569" i="7"/>
  <c r="AD569" i="7" s="1"/>
  <c r="Y569" i="7"/>
  <c r="Z569" i="7" s="1"/>
  <c r="BK569" i="7"/>
  <c r="BL569" i="7" s="1"/>
  <c r="BG569" i="7"/>
  <c r="BH569" i="7" s="1"/>
  <c r="BC569" i="7"/>
  <c r="BD569" i="7" s="1"/>
  <c r="AY569" i="7"/>
  <c r="AZ569" i="7" s="1"/>
  <c r="AU569" i="7"/>
  <c r="AV569" i="7" s="1"/>
  <c r="AQ569" i="7"/>
  <c r="AR569" i="7" s="1"/>
  <c r="AM569" i="7"/>
  <c r="AN569" i="7" s="1"/>
  <c r="AI569" i="7"/>
  <c r="AJ569" i="7" s="1"/>
  <c r="AE569" i="7"/>
  <c r="AF569" i="7" s="1"/>
  <c r="AA569" i="7"/>
  <c r="AB569" i="7" s="1"/>
  <c r="W569" i="7"/>
  <c r="BK576" i="7"/>
  <c r="BL576" i="7" s="1"/>
  <c r="BG576" i="7"/>
  <c r="BH576" i="7" s="1"/>
  <c r="BC576" i="7"/>
  <c r="BD576" i="7" s="1"/>
  <c r="AY576" i="7"/>
  <c r="AZ576" i="7" s="1"/>
  <c r="AU576" i="7"/>
  <c r="AV576" i="7" s="1"/>
  <c r="AQ576" i="7"/>
  <c r="AR576" i="7" s="1"/>
  <c r="AM576" i="7"/>
  <c r="AN576" i="7" s="1"/>
  <c r="AI576" i="7"/>
  <c r="AJ576" i="7" s="1"/>
  <c r="AE576" i="7"/>
  <c r="AF576" i="7" s="1"/>
  <c r="AA576" i="7"/>
  <c r="AB576" i="7" s="1"/>
  <c r="W576" i="7"/>
  <c r="BM576" i="7"/>
  <c r="BN576" i="7" s="1"/>
  <c r="BI576" i="7"/>
  <c r="BJ576" i="7" s="1"/>
  <c r="BE576" i="7"/>
  <c r="BF576" i="7" s="1"/>
  <c r="BA576" i="7"/>
  <c r="BB576" i="7" s="1"/>
  <c r="AW576" i="7"/>
  <c r="AX576" i="7" s="1"/>
  <c r="AS576" i="7"/>
  <c r="AT576" i="7" s="1"/>
  <c r="AO576" i="7"/>
  <c r="AP576" i="7" s="1"/>
  <c r="AK576" i="7"/>
  <c r="AL576" i="7" s="1"/>
  <c r="AG576" i="7"/>
  <c r="AH576" i="7" s="1"/>
  <c r="AC576" i="7"/>
  <c r="AD576" i="7" s="1"/>
  <c r="Y576" i="7"/>
  <c r="Z576" i="7" s="1"/>
  <c r="BM578" i="7"/>
  <c r="BN578" i="7" s="1"/>
  <c r="BI578" i="7"/>
  <c r="BJ578" i="7" s="1"/>
  <c r="BE578" i="7"/>
  <c r="BF578" i="7" s="1"/>
  <c r="BA578" i="7"/>
  <c r="BB578" i="7" s="1"/>
  <c r="AW578" i="7"/>
  <c r="AX578" i="7" s="1"/>
  <c r="AS578" i="7"/>
  <c r="AT578" i="7" s="1"/>
  <c r="AO578" i="7"/>
  <c r="AP578" i="7" s="1"/>
  <c r="AK578" i="7"/>
  <c r="AL578" i="7" s="1"/>
  <c r="AG578" i="7"/>
  <c r="AH578" i="7" s="1"/>
  <c r="AC578" i="7"/>
  <c r="AD578" i="7" s="1"/>
  <c r="Y578" i="7"/>
  <c r="Z578" i="7" s="1"/>
  <c r="BK578" i="7"/>
  <c r="BL578" i="7" s="1"/>
  <c r="BG578" i="7"/>
  <c r="BH578" i="7" s="1"/>
  <c r="BC578" i="7"/>
  <c r="BD578" i="7" s="1"/>
  <c r="AY578" i="7"/>
  <c r="AZ578" i="7" s="1"/>
  <c r="AU578" i="7"/>
  <c r="AV578" i="7" s="1"/>
  <c r="AQ578" i="7"/>
  <c r="AR578" i="7" s="1"/>
  <c r="AM578" i="7"/>
  <c r="AN578" i="7" s="1"/>
  <c r="AI578" i="7"/>
  <c r="AJ578" i="7" s="1"/>
  <c r="AE578" i="7"/>
  <c r="AF578" i="7" s="1"/>
  <c r="AA578" i="7"/>
  <c r="AB578" i="7" s="1"/>
  <c r="W578" i="7"/>
  <c r="BM585" i="7"/>
  <c r="BN585" i="7" s="1"/>
  <c r="BI585" i="7"/>
  <c r="BJ585" i="7" s="1"/>
  <c r="BE585" i="7"/>
  <c r="BF585" i="7" s="1"/>
  <c r="BA585" i="7"/>
  <c r="BB585" i="7" s="1"/>
  <c r="AW585" i="7"/>
  <c r="AX585" i="7" s="1"/>
  <c r="AS585" i="7"/>
  <c r="AT585" i="7" s="1"/>
  <c r="AO585" i="7"/>
  <c r="AP585" i="7" s="1"/>
  <c r="AK585" i="7"/>
  <c r="AL585" i="7" s="1"/>
  <c r="AG585" i="7"/>
  <c r="AH585" i="7" s="1"/>
  <c r="AC585" i="7"/>
  <c r="AD585" i="7" s="1"/>
  <c r="Y585" i="7"/>
  <c r="Z585" i="7" s="1"/>
  <c r="BK585" i="7"/>
  <c r="BL585" i="7" s="1"/>
  <c r="BG585" i="7"/>
  <c r="BH585" i="7" s="1"/>
  <c r="BC585" i="7"/>
  <c r="BD585" i="7" s="1"/>
  <c r="AY585" i="7"/>
  <c r="AZ585" i="7" s="1"/>
  <c r="AU585" i="7"/>
  <c r="AV585" i="7" s="1"/>
  <c r="AQ585" i="7"/>
  <c r="AR585" i="7" s="1"/>
  <c r="AM585" i="7"/>
  <c r="AN585" i="7" s="1"/>
  <c r="AI585" i="7"/>
  <c r="AJ585" i="7" s="1"/>
  <c r="AE585" i="7"/>
  <c r="AF585" i="7" s="1"/>
  <c r="AA585" i="7"/>
  <c r="AB585" i="7" s="1"/>
  <c r="W585" i="7"/>
  <c r="BK592" i="7"/>
  <c r="BL592" i="7" s="1"/>
  <c r="BG592" i="7"/>
  <c r="BH592" i="7" s="1"/>
  <c r="BC592" i="7"/>
  <c r="BD592" i="7" s="1"/>
  <c r="AY592" i="7"/>
  <c r="AZ592" i="7" s="1"/>
  <c r="AU592" i="7"/>
  <c r="AV592" i="7" s="1"/>
  <c r="AQ592" i="7"/>
  <c r="AR592" i="7" s="1"/>
  <c r="AM592" i="7"/>
  <c r="AN592" i="7" s="1"/>
  <c r="AI592" i="7"/>
  <c r="AJ592" i="7" s="1"/>
  <c r="AE592" i="7"/>
  <c r="AF592" i="7" s="1"/>
  <c r="AA592" i="7"/>
  <c r="AB592" i="7" s="1"/>
  <c r="W592" i="7"/>
  <c r="BM592" i="7"/>
  <c r="BN592" i="7" s="1"/>
  <c r="BI592" i="7"/>
  <c r="BJ592" i="7" s="1"/>
  <c r="BE592" i="7"/>
  <c r="BF592" i="7" s="1"/>
  <c r="BA592" i="7"/>
  <c r="BB592" i="7" s="1"/>
  <c r="AW592" i="7"/>
  <c r="AX592" i="7" s="1"/>
  <c r="AS592" i="7"/>
  <c r="AT592" i="7" s="1"/>
  <c r="AO592" i="7"/>
  <c r="AP592" i="7" s="1"/>
  <c r="AK592" i="7"/>
  <c r="AL592" i="7" s="1"/>
  <c r="AG592" i="7"/>
  <c r="AH592" i="7" s="1"/>
  <c r="AC592" i="7"/>
  <c r="AD592" i="7" s="1"/>
  <c r="Y592" i="7"/>
  <c r="Z592" i="7" s="1"/>
  <c r="BK599" i="7"/>
  <c r="BL599" i="7" s="1"/>
  <c r="BG599" i="7"/>
  <c r="BH599" i="7" s="1"/>
  <c r="BC599" i="7"/>
  <c r="BD599" i="7" s="1"/>
  <c r="AY599" i="7"/>
  <c r="AZ599" i="7" s="1"/>
  <c r="AU599" i="7"/>
  <c r="AV599" i="7" s="1"/>
  <c r="AQ599" i="7"/>
  <c r="AR599" i="7" s="1"/>
  <c r="AM599" i="7"/>
  <c r="AN599" i="7" s="1"/>
  <c r="AI599" i="7"/>
  <c r="AJ599" i="7" s="1"/>
  <c r="AE599" i="7"/>
  <c r="AF599" i="7" s="1"/>
  <c r="AA599" i="7"/>
  <c r="AB599" i="7" s="1"/>
  <c r="W599" i="7"/>
  <c r="BA599" i="7"/>
  <c r="BB599" i="7" s="1"/>
  <c r="AK599" i="7"/>
  <c r="AL599" i="7" s="1"/>
  <c r="BE599" i="7"/>
  <c r="BF599" i="7" s="1"/>
  <c r="AO599" i="7"/>
  <c r="AP599" i="7" s="1"/>
  <c r="Y599" i="7"/>
  <c r="Z599" i="7" s="1"/>
  <c r="BI599" i="7"/>
  <c r="BJ599" i="7" s="1"/>
  <c r="AS599" i="7"/>
  <c r="AT599" i="7" s="1"/>
  <c r="AC599" i="7"/>
  <c r="AD599" i="7" s="1"/>
  <c r="BM599" i="7"/>
  <c r="BN599" i="7" s="1"/>
  <c r="AW599" i="7"/>
  <c r="AX599" i="7" s="1"/>
  <c r="AG599" i="7"/>
  <c r="AH599" i="7" s="1"/>
  <c r="Y488" i="7"/>
  <c r="Z488" i="7" s="1"/>
  <c r="AC488" i="7"/>
  <c r="AD488" i="7" s="1"/>
  <c r="AG488" i="7"/>
  <c r="AH488" i="7" s="1"/>
  <c r="AK488" i="7"/>
  <c r="AL488" i="7" s="1"/>
  <c r="AO488" i="7"/>
  <c r="AP488" i="7" s="1"/>
  <c r="AS488" i="7"/>
  <c r="AT488" i="7" s="1"/>
  <c r="AW488" i="7"/>
  <c r="AX488" i="7" s="1"/>
  <c r="BA488" i="7"/>
  <c r="BB488" i="7" s="1"/>
  <c r="BE488" i="7"/>
  <c r="BF488" i="7" s="1"/>
  <c r="BI488" i="7"/>
  <c r="BJ488" i="7" s="1"/>
  <c r="BM488" i="7"/>
  <c r="BN488" i="7" s="1"/>
  <c r="Y492" i="7"/>
  <c r="Z492" i="7" s="1"/>
  <c r="AC492" i="7"/>
  <c r="AD492" i="7" s="1"/>
  <c r="AG492" i="7"/>
  <c r="AH492" i="7" s="1"/>
  <c r="AK492" i="7"/>
  <c r="AL492" i="7" s="1"/>
  <c r="AO492" i="7"/>
  <c r="AP492" i="7" s="1"/>
  <c r="AS492" i="7"/>
  <c r="AT492" i="7" s="1"/>
  <c r="AW492" i="7"/>
  <c r="AX492" i="7" s="1"/>
  <c r="BA492" i="7"/>
  <c r="BB492" i="7" s="1"/>
  <c r="BE492" i="7"/>
  <c r="BF492" i="7" s="1"/>
  <c r="BI492" i="7"/>
  <c r="BJ492" i="7" s="1"/>
  <c r="BM492" i="7"/>
  <c r="BN492" i="7" s="1"/>
  <c r="Y496" i="7"/>
  <c r="Z496" i="7" s="1"/>
  <c r="AC496" i="7"/>
  <c r="AD496" i="7" s="1"/>
  <c r="AG496" i="7"/>
  <c r="AH496" i="7" s="1"/>
  <c r="AK496" i="7"/>
  <c r="AL496" i="7" s="1"/>
  <c r="AO496" i="7"/>
  <c r="AP496" i="7" s="1"/>
  <c r="AS496" i="7"/>
  <c r="AT496" i="7" s="1"/>
  <c r="AW496" i="7"/>
  <c r="AX496" i="7" s="1"/>
  <c r="BA496" i="7"/>
  <c r="BB496" i="7" s="1"/>
  <c r="BE496" i="7"/>
  <c r="BF496" i="7" s="1"/>
  <c r="BI496" i="7"/>
  <c r="BJ496" i="7" s="1"/>
  <c r="BM496" i="7"/>
  <c r="BN496" i="7" s="1"/>
  <c r="W594" i="7"/>
  <c r="AA594" i="7"/>
  <c r="AB594" i="7" s="1"/>
  <c r="AE594" i="7"/>
  <c r="AF594" i="7" s="1"/>
  <c r="AI594" i="7"/>
  <c r="AJ594" i="7" s="1"/>
  <c r="AM594" i="7"/>
  <c r="AN594" i="7" s="1"/>
  <c r="AQ594" i="7"/>
  <c r="AR594" i="7" s="1"/>
  <c r="AU594" i="7"/>
  <c r="AV594" i="7" s="1"/>
  <c r="AY594" i="7"/>
  <c r="AZ594" i="7" s="1"/>
  <c r="BC594" i="7"/>
  <c r="BD594" i="7" s="1"/>
  <c r="BG594" i="7"/>
  <c r="BH594" i="7" s="1"/>
  <c r="BK594" i="7"/>
  <c r="BL594" i="7" s="1"/>
  <c r="AE596" i="7"/>
  <c r="AF596" i="7" s="1"/>
  <c r="AK596" i="7"/>
  <c r="AL596" i="7" s="1"/>
  <c r="AU596" i="7"/>
  <c r="AV596" i="7" s="1"/>
  <c r="BA596" i="7"/>
  <c r="BB596" i="7" s="1"/>
  <c r="AA597" i="7"/>
  <c r="AB597" i="7" s="1"/>
  <c r="AQ597" i="7"/>
  <c r="AR597" i="7" s="1"/>
  <c r="AO602" i="7"/>
  <c r="AP602" i="7" s="1"/>
  <c r="BE602" i="7"/>
  <c r="BF602" i="7" s="1"/>
  <c r="BM606" i="7"/>
  <c r="BN606" i="7" s="1"/>
  <c r="BI606" i="7"/>
  <c r="BJ606" i="7" s="1"/>
  <c r="BE606" i="7"/>
  <c r="BF606" i="7" s="1"/>
  <c r="BA606" i="7"/>
  <c r="BB606" i="7" s="1"/>
  <c r="AW606" i="7"/>
  <c r="AX606" i="7" s="1"/>
  <c r="AS606" i="7"/>
  <c r="AT606" i="7" s="1"/>
  <c r="AO606" i="7"/>
  <c r="AP606" i="7" s="1"/>
  <c r="AK606" i="7"/>
  <c r="AL606" i="7" s="1"/>
  <c r="AG606" i="7"/>
  <c r="AH606" i="7" s="1"/>
  <c r="AC606" i="7"/>
  <c r="AD606" i="7" s="1"/>
  <c r="Y606" i="7"/>
  <c r="Z606" i="7" s="1"/>
  <c r="BK606" i="7"/>
  <c r="BL606" i="7" s="1"/>
  <c r="BG606" i="7"/>
  <c r="BH606" i="7" s="1"/>
  <c r="BC606" i="7"/>
  <c r="BD606" i="7" s="1"/>
  <c r="AY606" i="7"/>
  <c r="AZ606" i="7" s="1"/>
  <c r="AU606" i="7"/>
  <c r="AV606" i="7" s="1"/>
  <c r="AQ606" i="7"/>
  <c r="AR606" i="7" s="1"/>
  <c r="AM606" i="7"/>
  <c r="AN606" i="7" s="1"/>
  <c r="AI606" i="7"/>
  <c r="AJ606" i="7" s="1"/>
  <c r="AE606" i="7"/>
  <c r="AF606" i="7" s="1"/>
  <c r="AA606" i="7"/>
  <c r="AB606" i="7" s="1"/>
  <c r="W606" i="7"/>
  <c r="BM613" i="7"/>
  <c r="BN613" i="7" s="1"/>
  <c r="BI613" i="7"/>
  <c r="BJ613" i="7" s="1"/>
  <c r="BE613" i="7"/>
  <c r="BF613" i="7" s="1"/>
  <c r="BA613" i="7"/>
  <c r="BB613" i="7" s="1"/>
  <c r="AW613" i="7"/>
  <c r="AX613" i="7" s="1"/>
  <c r="AS613" i="7"/>
  <c r="AT613" i="7" s="1"/>
  <c r="AO613" i="7"/>
  <c r="AP613" i="7" s="1"/>
  <c r="AK613" i="7"/>
  <c r="AL613" i="7" s="1"/>
  <c r="AG613" i="7"/>
  <c r="AH613" i="7" s="1"/>
  <c r="AC613" i="7"/>
  <c r="AD613" i="7" s="1"/>
  <c r="Y613" i="7"/>
  <c r="Z613" i="7" s="1"/>
  <c r="BK613" i="7"/>
  <c r="BL613" i="7" s="1"/>
  <c r="BG613" i="7"/>
  <c r="BH613" i="7" s="1"/>
  <c r="BC613" i="7"/>
  <c r="BD613" i="7" s="1"/>
  <c r="AY613" i="7"/>
  <c r="AZ613" i="7" s="1"/>
  <c r="AU613" i="7"/>
  <c r="AV613" i="7" s="1"/>
  <c r="AQ613" i="7"/>
  <c r="AR613" i="7" s="1"/>
  <c r="AM613" i="7"/>
  <c r="AN613" i="7" s="1"/>
  <c r="AI613" i="7"/>
  <c r="AJ613" i="7" s="1"/>
  <c r="AE613" i="7"/>
  <c r="AF613" i="7" s="1"/>
  <c r="AA613" i="7"/>
  <c r="AB613" i="7" s="1"/>
  <c r="W613" i="7"/>
  <c r="X613" i="7" s="1"/>
  <c r="BK628" i="7"/>
  <c r="BL628" i="7" s="1"/>
  <c r="BG628" i="7"/>
  <c r="BH628" i="7" s="1"/>
  <c r="BC628" i="7"/>
  <c r="BD628" i="7" s="1"/>
  <c r="AY628" i="7"/>
  <c r="AZ628" i="7" s="1"/>
  <c r="AU628" i="7"/>
  <c r="AV628" i="7" s="1"/>
  <c r="AQ628" i="7"/>
  <c r="AR628" i="7" s="1"/>
  <c r="AM628" i="7"/>
  <c r="AN628" i="7" s="1"/>
  <c r="AI628" i="7"/>
  <c r="AJ628" i="7" s="1"/>
  <c r="AE628" i="7"/>
  <c r="AF628" i="7" s="1"/>
  <c r="AA628" i="7"/>
  <c r="W628" i="7"/>
  <c r="X628" i="7" s="1"/>
  <c r="BM628" i="7"/>
  <c r="BN628" i="7" s="1"/>
  <c r="BI628" i="7"/>
  <c r="BJ628" i="7" s="1"/>
  <c r="BE628" i="7"/>
  <c r="BF628" i="7" s="1"/>
  <c r="BA628" i="7"/>
  <c r="BB628" i="7" s="1"/>
  <c r="AW628" i="7"/>
  <c r="AX628" i="7" s="1"/>
  <c r="AS628" i="7"/>
  <c r="AT628" i="7" s="1"/>
  <c r="AO628" i="7"/>
  <c r="AP628" i="7" s="1"/>
  <c r="AK628" i="7"/>
  <c r="AL628" i="7" s="1"/>
  <c r="AG628" i="7"/>
  <c r="AH628" i="7" s="1"/>
  <c r="AC628" i="7"/>
  <c r="AD628" i="7" s="1"/>
  <c r="Y628" i="7"/>
  <c r="Z628" i="7" s="1"/>
  <c r="BM630" i="7"/>
  <c r="BN630" i="7" s="1"/>
  <c r="BI630" i="7"/>
  <c r="BJ630" i="7" s="1"/>
  <c r="BE630" i="7"/>
  <c r="BF630" i="7" s="1"/>
  <c r="BA630" i="7"/>
  <c r="BB630" i="7" s="1"/>
  <c r="AW630" i="7"/>
  <c r="AX630" i="7" s="1"/>
  <c r="AS630" i="7"/>
  <c r="AT630" i="7" s="1"/>
  <c r="AO630" i="7"/>
  <c r="AP630" i="7" s="1"/>
  <c r="AK630" i="7"/>
  <c r="AL630" i="7" s="1"/>
  <c r="AG630" i="7"/>
  <c r="AH630" i="7" s="1"/>
  <c r="AC630" i="7"/>
  <c r="AD630" i="7" s="1"/>
  <c r="Y630" i="7"/>
  <c r="Z630" i="7" s="1"/>
  <c r="BK630" i="7"/>
  <c r="BL630" i="7" s="1"/>
  <c r="BG630" i="7"/>
  <c r="BH630" i="7" s="1"/>
  <c r="BC630" i="7"/>
  <c r="BD630" i="7" s="1"/>
  <c r="AY630" i="7"/>
  <c r="AZ630" i="7" s="1"/>
  <c r="AU630" i="7"/>
  <c r="AV630" i="7" s="1"/>
  <c r="AQ630" i="7"/>
  <c r="AR630" i="7" s="1"/>
  <c r="AM630" i="7"/>
  <c r="AN630" i="7" s="1"/>
  <c r="AI630" i="7"/>
  <c r="AJ630" i="7" s="1"/>
  <c r="AE630" i="7"/>
  <c r="AF630" i="7" s="1"/>
  <c r="AA630" i="7"/>
  <c r="W630" i="7"/>
  <c r="X630" i="7" s="1"/>
  <c r="BK632" i="7"/>
  <c r="BL632" i="7" s="1"/>
  <c r="BG632" i="7"/>
  <c r="BH632" i="7" s="1"/>
  <c r="BC632" i="7"/>
  <c r="BD632" i="7" s="1"/>
  <c r="AY632" i="7"/>
  <c r="AZ632" i="7" s="1"/>
  <c r="AU632" i="7"/>
  <c r="AV632" i="7" s="1"/>
  <c r="AQ632" i="7"/>
  <c r="AR632" i="7" s="1"/>
  <c r="AM632" i="7"/>
  <c r="AN632" i="7" s="1"/>
  <c r="AI632" i="7"/>
  <c r="AJ632" i="7" s="1"/>
  <c r="AE632" i="7"/>
  <c r="AF632" i="7" s="1"/>
  <c r="AA632" i="7"/>
  <c r="AB632" i="7" s="1"/>
  <c r="W632" i="7"/>
  <c r="X632" i="7" s="1"/>
  <c r="BM632" i="7"/>
  <c r="BN632" i="7" s="1"/>
  <c r="BI632" i="7"/>
  <c r="BJ632" i="7" s="1"/>
  <c r="BE632" i="7"/>
  <c r="BF632" i="7" s="1"/>
  <c r="BA632" i="7"/>
  <c r="BB632" i="7" s="1"/>
  <c r="AW632" i="7"/>
  <c r="AX632" i="7" s="1"/>
  <c r="AS632" i="7"/>
  <c r="AT632" i="7" s="1"/>
  <c r="AO632" i="7"/>
  <c r="AP632" i="7" s="1"/>
  <c r="AK632" i="7"/>
  <c r="AL632" i="7" s="1"/>
  <c r="AG632" i="7"/>
  <c r="AH632" i="7" s="1"/>
  <c r="AC632" i="7"/>
  <c r="AD632" i="7" s="1"/>
  <c r="Y632" i="7"/>
  <c r="Z632" i="7" s="1"/>
  <c r="BM634" i="7"/>
  <c r="BN634" i="7" s="1"/>
  <c r="BI634" i="7"/>
  <c r="BJ634" i="7" s="1"/>
  <c r="BE634" i="7"/>
  <c r="BF634" i="7" s="1"/>
  <c r="BA634" i="7"/>
  <c r="BB634" i="7" s="1"/>
  <c r="AW634" i="7"/>
  <c r="AX634" i="7" s="1"/>
  <c r="AS634" i="7"/>
  <c r="AT634" i="7" s="1"/>
  <c r="AO634" i="7"/>
  <c r="AP634" i="7" s="1"/>
  <c r="AK634" i="7"/>
  <c r="AL634" i="7" s="1"/>
  <c r="AG634" i="7"/>
  <c r="AH634" i="7" s="1"/>
  <c r="AC634" i="7"/>
  <c r="AD634" i="7" s="1"/>
  <c r="Y634" i="7"/>
  <c r="Z634" i="7" s="1"/>
  <c r="BK634" i="7"/>
  <c r="BL634" i="7" s="1"/>
  <c r="BG634" i="7"/>
  <c r="BH634" i="7" s="1"/>
  <c r="BC634" i="7"/>
  <c r="BD634" i="7" s="1"/>
  <c r="AY634" i="7"/>
  <c r="AZ634" i="7" s="1"/>
  <c r="AU634" i="7"/>
  <c r="AV634" i="7" s="1"/>
  <c r="AQ634" i="7"/>
  <c r="AR634" i="7" s="1"/>
  <c r="AM634" i="7"/>
  <c r="AN634" i="7" s="1"/>
  <c r="AI634" i="7"/>
  <c r="AJ634" i="7" s="1"/>
  <c r="AE634" i="7"/>
  <c r="AF634" i="7" s="1"/>
  <c r="AA634" i="7"/>
  <c r="W634" i="7"/>
  <c r="X634" i="7" s="1"/>
  <c r="BK636" i="7"/>
  <c r="BL636" i="7" s="1"/>
  <c r="BG636" i="7"/>
  <c r="BH636" i="7" s="1"/>
  <c r="BC636" i="7"/>
  <c r="BD636" i="7" s="1"/>
  <c r="AY636" i="7"/>
  <c r="AZ636" i="7" s="1"/>
  <c r="AU636" i="7"/>
  <c r="AV636" i="7" s="1"/>
  <c r="AQ636" i="7"/>
  <c r="AR636" i="7" s="1"/>
  <c r="AM636" i="7"/>
  <c r="AN636" i="7" s="1"/>
  <c r="AI636" i="7"/>
  <c r="AJ636" i="7" s="1"/>
  <c r="AE636" i="7"/>
  <c r="AF636" i="7" s="1"/>
  <c r="AA636" i="7"/>
  <c r="AB636" i="7" s="1"/>
  <c r="W636" i="7"/>
  <c r="X636" i="7" s="1"/>
  <c r="BM636" i="7"/>
  <c r="BN636" i="7" s="1"/>
  <c r="BI636" i="7"/>
  <c r="BJ636" i="7" s="1"/>
  <c r="BE636" i="7"/>
  <c r="BF636" i="7" s="1"/>
  <c r="BA636" i="7"/>
  <c r="BB636" i="7" s="1"/>
  <c r="AW636" i="7"/>
  <c r="AX636" i="7" s="1"/>
  <c r="AS636" i="7"/>
  <c r="AT636" i="7" s="1"/>
  <c r="AO636" i="7"/>
  <c r="AP636" i="7" s="1"/>
  <c r="AK636" i="7"/>
  <c r="AL636" i="7" s="1"/>
  <c r="AG636" i="7"/>
  <c r="AH636" i="7" s="1"/>
  <c r="AC636" i="7"/>
  <c r="AD636" i="7" s="1"/>
  <c r="Y636" i="7"/>
  <c r="Z636" i="7" s="1"/>
  <c r="BM638" i="7"/>
  <c r="BN638" i="7" s="1"/>
  <c r="BI638" i="7"/>
  <c r="BJ638" i="7" s="1"/>
  <c r="BE638" i="7"/>
  <c r="BF638" i="7" s="1"/>
  <c r="BA638" i="7"/>
  <c r="BB638" i="7" s="1"/>
  <c r="AW638" i="7"/>
  <c r="AX638" i="7" s="1"/>
  <c r="AS638" i="7"/>
  <c r="AT638" i="7" s="1"/>
  <c r="AO638" i="7"/>
  <c r="AP638" i="7" s="1"/>
  <c r="AK638" i="7"/>
  <c r="AL638" i="7" s="1"/>
  <c r="AG638" i="7"/>
  <c r="AH638" i="7" s="1"/>
  <c r="AC638" i="7"/>
  <c r="AD638" i="7" s="1"/>
  <c r="Y638" i="7"/>
  <c r="Z638" i="7" s="1"/>
  <c r="BK638" i="7"/>
  <c r="BL638" i="7" s="1"/>
  <c r="BG638" i="7"/>
  <c r="BH638" i="7" s="1"/>
  <c r="BC638" i="7"/>
  <c r="BD638" i="7" s="1"/>
  <c r="AY638" i="7"/>
  <c r="AZ638" i="7" s="1"/>
  <c r="AU638" i="7"/>
  <c r="AV638" i="7" s="1"/>
  <c r="AQ638" i="7"/>
  <c r="AR638" i="7" s="1"/>
  <c r="AM638" i="7"/>
  <c r="AN638" i="7" s="1"/>
  <c r="AI638" i="7"/>
  <c r="AJ638" i="7" s="1"/>
  <c r="AE638" i="7"/>
  <c r="AF638" i="7" s="1"/>
  <c r="AA638" i="7"/>
  <c r="AB638" i="7" s="1"/>
  <c r="W638" i="7"/>
  <c r="X638" i="7" s="1"/>
  <c r="BK640" i="7"/>
  <c r="BL640" i="7" s="1"/>
  <c r="BG640" i="7"/>
  <c r="BH640" i="7" s="1"/>
  <c r="BC640" i="7"/>
  <c r="BD640" i="7" s="1"/>
  <c r="AY640" i="7"/>
  <c r="AZ640" i="7" s="1"/>
  <c r="AU640" i="7"/>
  <c r="AV640" i="7" s="1"/>
  <c r="AQ640" i="7"/>
  <c r="AR640" i="7" s="1"/>
  <c r="AM640" i="7"/>
  <c r="AN640" i="7" s="1"/>
  <c r="AI640" i="7"/>
  <c r="AJ640" i="7" s="1"/>
  <c r="AE640" i="7"/>
  <c r="AF640" i="7" s="1"/>
  <c r="AA640" i="7"/>
  <c r="AB640" i="7" s="1"/>
  <c r="W640" i="7"/>
  <c r="X640" i="7" s="1"/>
  <c r="BM640" i="7"/>
  <c r="BN640" i="7" s="1"/>
  <c r="BI640" i="7"/>
  <c r="BJ640" i="7" s="1"/>
  <c r="BE640" i="7"/>
  <c r="BF640" i="7" s="1"/>
  <c r="BA640" i="7"/>
  <c r="BB640" i="7" s="1"/>
  <c r="AW640" i="7"/>
  <c r="AX640" i="7" s="1"/>
  <c r="AS640" i="7"/>
  <c r="AT640" i="7" s="1"/>
  <c r="AO640" i="7"/>
  <c r="AP640" i="7" s="1"/>
  <c r="AK640" i="7"/>
  <c r="AL640" i="7" s="1"/>
  <c r="AG640" i="7"/>
  <c r="AH640" i="7" s="1"/>
  <c r="AC640" i="7"/>
  <c r="AD640" i="7" s="1"/>
  <c r="Y640" i="7"/>
  <c r="Z640" i="7" s="1"/>
  <c r="BM645" i="7"/>
  <c r="BN645" i="7" s="1"/>
  <c r="BI645" i="7"/>
  <c r="BJ645" i="7" s="1"/>
  <c r="BE645" i="7"/>
  <c r="BF645" i="7" s="1"/>
  <c r="BA645" i="7"/>
  <c r="BB645" i="7" s="1"/>
  <c r="AW645" i="7"/>
  <c r="AX645" i="7" s="1"/>
  <c r="AS645" i="7"/>
  <c r="AT645" i="7" s="1"/>
  <c r="AO645" i="7"/>
  <c r="AP645" i="7" s="1"/>
  <c r="AK645" i="7"/>
  <c r="AL645" i="7" s="1"/>
  <c r="AG645" i="7"/>
  <c r="AH645" i="7" s="1"/>
  <c r="AC645" i="7"/>
  <c r="AD645" i="7" s="1"/>
  <c r="Y645" i="7"/>
  <c r="Z645" i="7" s="1"/>
  <c r="BK645" i="7"/>
  <c r="BL645" i="7" s="1"/>
  <c r="BG645" i="7"/>
  <c r="BH645" i="7" s="1"/>
  <c r="BC645" i="7"/>
  <c r="BD645" i="7" s="1"/>
  <c r="AY645" i="7"/>
  <c r="AZ645" i="7" s="1"/>
  <c r="AU645" i="7"/>
  <c r="AV645" i="7" s="1"/>
  <c r="AQ645" i="7"/>
  <c r="AR645" i="7" s="1"/>
  <c r="AM645" i="7"/>
  <c r="AN645" i="7" s="1"/>
  <c r="AI645" i="7"/>
  <c r="AJ645" i="7" s="1"/>
  <c r="AE645" i="7"/>
  <c r="AF645" i="7" s="1"/>
  <c r="AA645" i="7"/>
  <c r="AB645" i="7" s="1"/>
  <c r="W645" i="7"/>
  <c r="X645" i="7" s="1"/>
  <c r="BK648" i="7"/>
  <c r="BL648" i="7" s="1"/>
  <c r="BG648" i="7"/>
  <c r="BH648" i="7" s="1"/>
  <c r="BC648" i="7"/>
  <c r="BD648" i="7" s="1"/>
  <c r="AY648" i="7"/>
  <c r="AZ648" i="7" s="1"/>
  <c r="AU648" i="7"/>
  <c r="AV648" i="7" s="1"/>
  <c r="AQ648" i="7"/>
  <c r="AR648" i="7" s="1"/>
  <c r="AM648" i="7"/>
  <c r="AN648" i="7" s="1"/>
  <c r="AI648" i="7"/>
  <c r="AJ648" i="7" s="1"/>
  <c r="AE648" i="7"/>
  <c r="AF648" i="7" s="1"/>
  <c r="AA648" i="7"/>
  <c r="AB648" i="7" s="1"/>
  <c r="W648" i="7"/>
  <c r="X648" i="7" s="1"/>
  <c r="BM648" i="7"/>
  <c r="BN648" i="7" s="1"/>
  <c r="BI648" i="7"/>
  <c r="BJ648" i="7" s="1"/>
  <c r="BE648" i="7"/>
  <c r="BF648" i="7" s="1"/>
  <c r="BA648" i="7"/>
  <c r="BB648" i="7" s="1"/>
  <c r="AW648" i="7"/>
  <c r="AX648" i="7" s="1"/>
  <c r="AS648" i="7"/>
  <c r="AT648" i="7" s="1"/>
  <c r="AO648" i="7"/>
  <c r="AP648" i="7" s="1"/>
  <c r="AK648" i="7"/>
  <c r="AL648" i="7" s="1"/>
  <c r="AG648" i="7"/>
  <c r="AH648" i="7" s="1"/>
  <c r="AC648" i="7"/>
  <c r="AD648" i="7" s="1"/>
  <c r="Y648" i="7"/>
  <c r="Z648" i="7" s="1"/>
  <c r="BM650" i="7"/>
  <c r="BN650" i="7" s="1"/>
  <c r="BI650" i="7"/>
  <c r="BJ650" i="7" s="1"/>
  <c r="BE650" i="7"/>
  <c r="BF650" i="7" s="1"/>
  <c r="BA650" i="7"/>
  <c r="BB650" i="7" s="1"/>
  <c r="AW650" i="7"/>
  <c r="AX650" i="7" s="1"/>
  <c r="AS650" i="7"/>
  <c r="AT650" i="7" s="1"/>
  <c r="AO650" i="7"/>
  <c r="AP650" i="7" s="1"/>
  <c r="AK650" i="7"/>
  <c r="AL650" i="7" s="1"/>
  <c r="AG650" i="7"/>
  <c r="AH650" i="7" s="1"/>
  <c r="AC650" i="7"/>
  <c r="AD650" i="7" s="1"/>
  <c r="Y650" i="7"/>
  <c r="Z650" i="7" s="1"/>
  <c r="BK650" i="7"/>
  <c r="BL650" i="7" s="1"/>
  <c r="BG650" i="7"/>
  <c r="BH650" i="7" s="1"/>
  <c r="BC650" i="7"/>
  <c r="BD650" i="7" s="1"/>
  <c r="AY650" i="7"/>
  <c r="AZ650" i="7" s="1"/>
  <c r="AU650" i="7"/>
  <c r="AV650" i="7" s="1"/>
  <c r="AQ650" i="7"/>
  <c r="AR650" i="7" s="1"/>
  <c r="AM650" i="7"/>
  <c r="AN650" i="7" s="1"/>
  <c r="AI650" i="7"/>
  <c r="AJ650" i="7" s="1"/>
  <c r="AE650" i="7"/>
  <c r="AF650" i="7" s="1"/>
  <c r="AA650" i="7"/>
  <c r="W650" i="7"/>
  <c r="X650" i="7" s="1"/>
  <c r="Y503" i="7"/>
  <c r="Z503" i="7" s="1"/>
  <c r="AC503" i="7"/>
  <c r="AD503" i="7" s="1"/>
  <c r="AG503" i="7"/>
  <c r="AH503" i="7" s="1"/>
  <c r="AK503" i="7"/>
  <c r="AL503" i="7" s="1"/>
  <c r="AO503" i="7"/>
  <c r="AP503" i="7" s="1"/>
  <c r="AS503" i="7"/>
  <c r="AT503" i="7" s="1"/>
  <c r="AW503" i="7"/>
  <c r="AX503" i="7" s="1"/>
  <c r="BA503" i="7"/>
  <c r="BB503" i="7" s="1"/>
  <c r="BE503" i="7"/>
  <c r="BF503" i="7" s="1"/>
  <c r="BI503" i="7"/>
  <c r="BJ503" i="7" s="1"/>
  <c r="BM503" i="7"/>
  <c r="BN503" i="7" s="1"/>
  <c r="Y507" i="7"/>
  <c r="Z507" i="7" s="1"/>
  <c r="AC507" i="7"/>
  <c r="AD507" i="7" s="1"/>
  <c r="AG507" i="7"/>
  <c r="AH507" i="7" s="1"/>
  <c r="AK507" i="7"/>
  <c r="AL507" i="7" s="1"/>
  <c r="AO507" i="7"/>
  <c r="AP507" i="7" s="1"/>
  <c r="AS507" i="7"/>
  <c r="AT507" i="7" s="1"/>
  <c r="AW507" i="7"/>
  <c r="AX507" i="7" s="1"/>
  <c r="BA507" i="7"/>
  <c r="BB507" i="7" s="1"/>
  <c r="BE507" i="7"/>
  <c r="BF507" i="7" s="1"/>
  <c r="BI507" i="7"/>
  <c r="BJ507" i="7" s="1"/>
  <c r="BM507" i="7"/>
  <c r="BN507" i="7" s="1"/>
  <c r="Y511" i="7"/>
  <c r="Z511" i="7" s="1"/>
  <c r="AC511" i="7"/>
  <c r="AD511" i="7" s="1"/>
  <c r="AG511" i="7"/>
  <c r="AH511" i="7" s="1"/>
  <c r="AK511" i="7"/>
  <c r="AL511" i="7" s="1"/>
  <c r="AO511" i="7"/>
  <c r="AP511" i="7" s="1"/>
  <c r="AS511" i="7"/>
  <c r="AT511" i="7" s="1"/>
  <c r="AW511" i="7"/>
  <c r="AX511" i="7" s="1"/>
  <c r="BA511" i="7"/>
  <c r="BB511" i="7" s="1"/>
  <c r="BE511" i="7"/>
  <c r="BF511" i="7" s="1"/>
  <c r="BI511" i="7"/>
  <c r="BJ511" i="7" s="1"/>
  <c r="BM511" i="7"/>
  <c r="BN511" i="7" s="1"/>
  <c r="Y527" i="7"/>
  <c r="Z527" i="7" s="1"/>
  <c r="AC527" i="7"/>
  <c r="AD527" i="7" s="1"/>
  <c r="AG527" i="7"/>
  <c r="AH527" i="7" s="1"/>
  <c r="AK527" i="7"/>
  <c r="AL527" i="7" s="1"/>
  <c r="AO527" i="7"/>
  <c r="AP527" i="7" s="1"/>
  <c r="AS527" i="7"/>
  <c r="AT527" i="7" s="1"/>
  <c r="AW527" i="7"/>
  <c r="AX527" i="7" s="1"/>
  <c r="BA527" i="7"/>
  <c r="BB527" i="7" s="1"/>
  <c r="BE527" i="7"/>
  <c r="BF527" i="7" s="1"/>
  <c r="BI527" i="7"/>
  <c r="BJ527" i="7" s="1"/>
  <c r="BM527" i="7"/>
  <c r="BN527" i="7" s="1"/>
  <c r="Y531" i="7"/>
  <c r="Z531" i="7" s="1"/>
  <c r="AC531" i="7"/>
  <c r="AD531" i="7" s="1"/>
  <c r="AG531" i="7"/>
  <c r="AH531" i="7" s="1"/>
  <c r="AK531" i="7"/>
  <c r="AL531" i="7" s="1"/>
  <c r="AO531" i="7"/>
  <c r="AP531" i="7" s="1"/>
  <c r="AS531" i="7"/>
  <c r="AT531" i="7" s="1"/>
  <c r="AW531" i="7"/>
  <c r="AX531" i="7" s="1"/>
  <c r="BA531" i="7"/>
  <c r="BB531" i="7" s="1"/>
  <c r="BE531" i="7"/>
  <c r="BF531" i="7" s="1"/>
  <c r="BI531" i="7"/>
  <c r="BJ531" i="7" s="1"/>
  <c r="BM531" i="7"/>
  <c r="BN531" i="7" s="1"/>
  <c r="Y535" i="7"/>
  <c r="Z535" i="7" s="1"/>
  <c r="AC535" i="7"/>
  <c r="AD535" i="7" s="1"/>
  <c r="AG535" i="7"/>
  <c r="AH535" i="7" s="1"/>
  <c r="AK535" i="7"/>
  <c r="AL535" i="7" s="1"/>
  <c r="AO535" i="7"/>
  <c r="AP535" i="7" s="1"/>
  <c r="AS535" i="7"/>
  <c r="AT535" i="7" s="1"/>
  <c r="AW535" i="7"/>
  <c r="AX535" i="7" s="1"/>
  <c r="BA535" i="7"/>
  <c r="BB535" i="7" s="1"/>
  <c r="BE535" i="7"/>
  <c r="BF535" i="7" s="1"/>
  <c r="BI535" i="7"/>
  <c r="BJ535" i="7" s="1"/>
  <c r="BM535" i="7"/>
  <c r="BN535" i="7" s="1"/>
  <c r="Y539" i="7"/>
  <c r="Z539" i="7" s="1"/>
  <c r="AC539" i="7"/>
  <c r="AD539" i="7" s="1"/>
  <c r="AG539" i="7"/>
  <c r="AH539" i="7" s="1"/>
  <c r="AK539" i="7"/>
  <c r="AL539" i="7" s="1"/>
  <c r="AO539" i="7"/>
  <c r="AP539" i="7" s="1"/>
  <c r="AS539" i="7"/>
  <c r="AT539" i="7" s="1"/>
  <c r="AW539" i="7"/>
  <c r="AX539" i="7" s="1"/>
  <c r="BA539" i="7"/>
  <c r="BB539" i="7" s="1"/>
  <c r="BE539" i="7"/>
  <c r="BF539" i="7" s="1"/>
  <c r="BI539" i="7"/>
  <c r="BJ539" i="7" s="1"/>
  <c r="BM539" i="7"/>
  <c r="BN539" i="7" s="1"/>
  <c r="Y543" i="7"/>
  <c r="Z543" i="7" s="1"/>
  <c r="AC543" i="7"/>
  <c r="AD543" i="7" s="1"/>
  <c r="AG543" i="7"/>
  <c r="AH543" i="7" s="1"/>
  <c r="AK543" i="7"/>
  <c r="AL543" i="7" s="1"/>
  <c r="AO543" i="7"/>
  <c r="AP543" i="7" s="1"/>
  <c r="AS543" i="7"/>
  <c r="AT543" i="7" s="1"/>
  <c r="AW543" i="7"/>
  <c r="AX543" i="7" s="1"/>
  <c r="BA543" i="7"/>
  <c r="BB543" i="7" s="1"/>
  <c r="BE543" i="7"/>
  <c r="BF543" i="7" s="1"/>
  <c r="BI543" i="7"/>
  <c r="BJ543" i="7" s="1"/>
  <c r="BM543" i="7"/>
  <c r="BN543" i="7" s="1"/>
  <c r="Y547" i="7"/>
  <c r="Z547" i="7" s="1"/>
  <c r="AC547" i="7"/>
  <c r="AD547" i="7" s="1"/>
  <c r="AG547" i="7"/>
  <c r="AH547" i="7" s="1"/>
  <c r="AK547" i="7"/>
  <c r="AL547" i="7" s="1"/>
  <c r="AO547" i="7"/>
  <c r="AP547" i="7" s="1"/>
  <c r="AS547" i="7"/>
  <c r="AT547" i="7" s="1"/>
  <c r="AW547" i="7"/>
  <c r="AX547" i="7" s="1"/>
  <c r="BA547" i="7"/>
  <c r="BB547" i="7" s="1"/>
  <c r="BE547" i="7"/>
  <c r="BF547" i="7" s="1"/>
  <c r="BI547" i="7"/>
  <c r="BJ547" i="7" s="1"/>
  <c r="BM547" i="7"/>
  <c r="BN547" i="7" s="1"/>
  <c r="Y551" i="7"/>
  <c r="Z551" i="7" s="1"/>
  <c r="AC551" i="7"/>
  <c r="AD551" i="7" s="1"/>
  <c r="AG551" i="7"/>
  <c r="AH551" i="7" s="1"/>
  <c r="AK551" i="7"/>
  <c r="AL551" i="7" s="1"/>
  <c r="AO551" i="7"/>
  <c r="AP551" i="7" s="1"/>
  <c r="AS551" i="7"/>
  <c r="AT551" i="7" s="1"/>
  <c r="AW551" i="7"/>
  <c r="AX551" i="7" s="1"/>
  <c r="BA551" i="7"/>
  <c r="BB551" i="7" s="1"/>
  <c r="BE551" i="7"/>
  <c r="BF551" i="7" s="1"/>
  <c r="BI551" i="7"/>
  <c r="BJ551" i="7" s="1"/>
  <c r="BM551" i="7"/>
  <c r="BN551" i="7" s="1"/>
  <c r="Y555" i="7"/>
  <c r="Z555" i="7" s="1"/>
  <c r="AC555" i="7"/>
  <c r="AD555" i="7" s="1"/>
  <c r="AG555" i="7"/>
  <c r="AH555" i="7" s="1"/>
  <c r="AK555" i="7"/>
  <c r="AL555" i="7" s="1"/>
  <c r="AO555" i="7"/>
  <c r="AP555" i="7" s="1"/>
  <c r="AS555" i="7"/>
  <c r="AT555" i="7" s="1"/>
  <c r="AW555" i="7"/>
  <c r="AX555" i="7" s="1"/>
  <c r="BA555" i="7"/>
  <c r="BB555" i="7" s="1"/>
  <c r="BE555" i="7"/>
  <c r="BF555" i="7" s="1"/>
  <c r="BI555" i="7"/>
  <c r="BJ555" i="7" s="1"/>
  <c r="BM555" i="7"/>
  <c r="BN555" i="7" s="1"/>
  <c r="Y559" i="7"/>
  <c r="Z559" i="7" s="1"/>
  <c r="AC559" i="7"/>
  <c r="AD559" i="7" s="1"/>
  <c r="AG559" i="7"/>
  <c r="AH559" i="7" s="1"/>
  <c r="AK559" i="7"/>
  <c r="AL559" i="7" s="1"/>
  <c r="AO559" i="7"/>
  <c r="AP559" i="7" s="1"/>
  <c r="AS559" i="7"/>
  <c r="AT559" i="7" s="1"/>
  <c r="AW559" i="7"/>
  <c r="AX559" i="7" s="1"/>
  <c r="BA559" i="7"/>
  <c r="BB559" i="7" s="1"/>
  <c r="BE559" i="7"/>
  <c r="BF559" i="7" s="1"/>
  <c r="BI559" i="7"/>
  <c r="BJ559" i="7" s="1"/>
  <c r="BM559" i="7"/>
  <c r="BN559" i="7" s="1"/>
  <c r="Y563" i="7"/>
  <c r="Z563" i="7" s="1"/>
  <c r="AC563" i="7"/>
  <c r="AD563" i="7" s="1"/>
  <c r="AG563" i="7"/>
  <c r="AH563" i="7" s="1"/>
  <c r="AK563" i="7"/>
  <c r="AL563" i="7" s="1"/>
  <c r="AO563" i="7"/>
  <c r="AP563" i="7" s="1"/>
  <c r="AS563" i="7"/>
  <c r="AT563" i="7" s="1"/>
  <c r="AW563" i="7"/>
  <c r="AX563" i="7" s="1"/>
  <c r="BA563" i="7"/>
  <c r="BB563" i="7" s="1"/>
  <c r="BE563" i="7"/>
  <c r="BF563" i="7" s="1"/>
  <c r="BI563" i="7"/>
  <c r="BJ563" i="7" s="1"/>
  <c r="BM563" i="7"/>
  <c r="BN563" i="7" s="1"/>
  <c r="Y567" i="7"/>
  <c r="Z567" i="7" s="1"/>
  <c r="AC567" i="7"/>
  <c r="AD567" i="7" s="1"/>
  <c r="AG567" i="7"/>
  <c r="AH567" i="7" s="1"/>
  <c r="AK567" i="7"/>
  <c r="AL567" i="7" s="1"/>
  <c r="AO567" i="7"/>
  <c r="AP567" i="7" s="1"/>
  <c r="AS567" i="7"/>
  <c r="AT567" i="7" s="1"/>
  <c r="AW567" i="7"/>
  <c r="AX567" i="7" s="1"/>
  <c r="BA567" i="7"/>
  <c r="BB567" i="7" s="1"/>
  <c r="BE567" i="7"/>
  <c r="BF567" i="7" s="1"/>
  <c r="BI567" i="7"/>
  <c r="BJ567" i="7" s="1"/>
  <c r="BM567" i="7"/>
  <c r="BN567" i="7" s="1"/>
  <c r="Y571" i="7"/>
  <c r="Z571" i="7" s="1"/>
  <c r="AC571" i="7"/>
  <c r="AD571" i="7" s="1"/>
  <c r="AG571" i="7"/>
  <c r="AH571" i="7" s="1"/>
  <c r="AK571" i="7"/>
  <c r="AL571" i="7" s="1"/>
  <c r="AO571" i="7"/>
  <c r="AP571" i="7" s="1"/>
  <c r="AS571" i="7"/>
  <c r="AT571" i="7" s="1"/>
  <c r="AW571" i="7"/>
  <c r="AX571" i="7" s="1"/>
  <c r="BA571" i="7"/>
  <c r="BB571" i="7" s="1"/>
  <c r="BE571" i="7"/>
  <c r="BF571" i="7" s="1"/>
  <c r="BI571" i="7"/>
  <c r="BJ571" i="7" s="1"/>
  <c r="BM571" i="7"/>
  <c r="BN571" i="7" s="1"/>
  <c r="Y575" i="7"/>
  <c r="Z575" i="7" s="1"/>
  <c r="AC575" i="7"/>
  <c r="AD575" i="7" s="1"/>
  <c r="AG575" i="7"/>
  <c r="AH575" i="7" s="1"/>
  <c r="AK575" i="7"/>
  <c r="AL575" i="7" s="1"/>
  <c r="AO575" i="7"/>
  <c r="AP575" i="7" s="1"/>
  <c r="AS575" i="7"/>
  <c r="AT575" i="7" s="1"/>
  <c r="AW575" i="7"/>
  <c r="AX575" i="7" s="1"/>
  <c r="BA575" i="7"/>
  <c r="BB575" i="7" s="1"/>
  <c r="BE575" i="7"/>
  <c r="BF575" i="7" s="1"/>
  <c r="BI575" i="7"/>
  <c r="BJ575" i="7" s="1"/>
  <c r="BM575" i="7"/>
  <c r="BN575" i="7" s="1"/>
  <c r="Y579" i="7"/>
  <c r="Z579" i="7" s="1"/>
  <c r="AC579" i="7"/>
  <c r="AD579" i="7" s="1"/>
  <c r="AG579" i="7"/>
  <c r="AH579" i="7" s="1"/>
  <c r="AK579" i="7"/>
  <c r="AL579" i="7" s="1"/>
  <c r="AO579" i="7"/>
  <c r="AP579" i="7" s="1"/>
  <c r="AS579" i="7"/>
  <c r="AT579" i="7" s="1"/>
  <c r="AW579" i="7"/>
  <c r="AX579" i="7" s="1"/>
  <c r="BA579" i="7"/>
  <c r="BB579" i="7" s="1"/>
  <c r="BE579" i="7"/>
  <c r="BF579" i="7" s="1"/>
  <c r="BI579" i="7"/>
  <c r="BJ579" i="7" s="1"/>
  <c r="BM579" i="7"/>
  <c r="BN579" i="7" s="1"/>
  <c r="Y583" i="7"/>
  <c r="Z583" i="7" s="1"/>
  <c r="AC583" i="7"/>
  <c r="AD583" i="7" s="1"/>
  <c r="AG583" i="7"/>
  <c r="AH583" i="7" s="1"/>
  <c r="AK583" i="7"/>
  <c r="AL583" i="7" s="1"/>
  <c r="AO583" i="7"/>
  <c r="AP583" i="7" s="1"/>
  <c r="AS583" i="7"/>
  <c r="AT583" i="7" s="1"/>
  <c r="AW583" i="7"/>
  <c r="AX583" i="7" s="1"/>
  <c r="BA583" i="7"/>
  <c r="BB583" i="7" s="1"/>
  <c r="BE583" i="7"/>
  <c r="BF583" i="7" s="1"/>
  <c r="BI583" i="7"/>
  <c r="BJ583" i="7" s="1"/>
  <c r="BM583" i="7"/>
  <c r="BN583" i="7" s="1"/>
  <c r="Y587" i="7"/>
  <c r="Z587" i="7" s="1"/>
  <c r="AC587" i="7"/>
  <c r="AD587" i="7" s="1"/>
  <c r="AG587" i="7"/>
  <c r="AH587" i="7" s="1"/>
  <c r="AK587" i="7"/>
  <c r="AL587" i="7" s="1"/>
  <c r="AO587" i="7"/>
  <c r="AP587" i="7" s="1"/>
  <c r="AS587" i="7"/>
  <c r="AT587" i="7" s="1"/>
  <c r="AW587" i="7"/>
  <c r="AX587" i="7" s="1"/>
  <c r="BA587" i="7"/>
  <c r="BB587" i="7" s="1"/>
  <c r="BE587" i="7"/>
  <c r="BF587" i="7" s="1"/>
  <c r="BI587" i="7"/>
  <c r="BJ587" i="7" s="1"/>
  <c r="BM587" i="7"/>
  <c r="BN587" i="7" s="1"/>
  <c r="Y591" i="7"/>
  <c r="Z591" i="7" s="1"/>
  <c r="AC591" i="7"/>
  <c r="AD591" i="7" s="1"/>
  <c r="AG591" i="7"/>
  <c r="AH591" i="7" s="1"/>
  <c r="AK591" i="7"/>
  <c r="AL591" i="7" s="1"/>
  <c r="AO591" i="7"/>
  <c r="AP591" i="7" s="1"/>
  <c r="AS591" i="7"/>
  <c r="AT591" i="7" s="1"/>
  <c r="AW591" i="7"/>
  <c r="AX591" i="7" s="1"/>
  <c r="BA591" i="7"/>
  <c r="BB591" i="7" s="1"/>
  <c r="BE591" i="7"/>
  <c r="BF591" i="7" s="1"/>
  <c r="BI591" i="7"/>
  <c r="BJ591" i="7" s="1"/>
  <c r="BM591" i="7"/>
  <c r="BN591" i="7" s="1"/>
  <c r="Y595" i="7"/>
  <c r="Z595" i="7" s="1"/>
  <c r="AC595" i="7"/>
  <c r="AD595" i="7" s="1"/>
  <c r="AG595" i="7"/>
  <c r="AH595" i="7" s="1"/>
  <c r="AK595" i="7"/>
  <c r="AL595" i="7" s="1"/>
  <c r="AO595" i="7"/>
  <c r="AP595" i="7" s="1"/>
  <c r="AS595" i="7"/>
  <c r="AT595" i="7" s="1"/>
  <c r="AW595" i="7"/>
  <c r="AX595" i="7" s="1"/>
  <c r="BA595" i="7"/>
  <c r="BB595" i="7" s="1"/>
  <c r="BE595" i="7"/>
  <c r="BF595" i="7" s="1"/>
  <c r="BI595" i="7"/>
  <c r="BJ595" i="7" s="1"/>
  <c r="BM595" i="7"/>
  <c r="BN595" i="7" s="1"/>
  <c r="BM601" i="7"/>
  <c r="BN601" i="7" s="1"/>
  <c r="BI601" i="7"/>
  <c r="BJ601" i="7" s="1"/>
  <c r="BE601" i="7"/>
  <c r="BF601" i="7" s="1"/>
  <c r="BA601" i="7"/>
  <c r="BB601" i="7" s="1"/>
  <c r="AW601" i="7"/>
  <c r="AX601" i="7" s="1"/>
  <c r="AS601" i="7"/>
  <c r="AT601" i="7" s="1"/>
  <c r="AO601" i="7"/>
  <c r="AP601" i="7" s="1"/>
  <c r="AK601" i="7"/>
  <c r="AL601" i="7" s="1"/>
  <c r="AG601" i="7"/>
  <c r="AH601" i="7" s="1"/>
  <c r="AC601" i="7"/>
  <c r="AD601" i="7" s="1"/>
  <c r="Y601" i="7"/>
  <c r="Z601" i="7" s="1"/>
  <c r="AA601" i="7"/>
  <c r="AB601" i="7" s="1"/>
  <c r="AI601" i="7"/>
  <c r="AJ601" i="7" s="1"/>
  <c r="AQ601" i="7"/>
  <c r="AR601" i="7" s="1"/>
  <c r="AY601" i="7"/>
  <c r="AZ601" i="7" s="1"/>
  <c r="BG601" i="7"/>
  <c r="BH601" i="7" s="1"/>
  <c r="AC602" i="7"/>
  <c r="AD602" i="7" s="1"/>
  <c r="AS602" i="7"/>
  <c r="AT602" i="7" s="1"/>
  <c r="BK615" i="7"/>
  <c r="BL615" i="7" s="1"/>
  <c r="BG615" i="7"/>
  <c r="BH615" i="7" s="1"/>
  <c r="BC615" i="7"/>
  <c r="BD615" i="7" s="1"/>
  <c r="AY615" i="7"/>
  <c r="AZ615" i="7" s="1"/>
  <c r="AU615" i="7"/>
  <c r="AV615" i="7" s="1"/>
  <c r="AQ615" i="7"/>
  <c r="AR615" i="7" s="1"/>
  <c r="AM615" i="7"/>
  <c r="AN615" i="7" s="1"/>
  <c r="AI615" i="7"/>
  <c r="AJ615" i="7" s="1"/>
  <c r="AE615" i="7"/>
  <c r="AF615" i="7" s="1"/>
  <c r="AA615" i="7"/>
  <c r="AB615" i="7" s="1"/>
  <c r="W615" i="7"/>
  <c r="X615" i="7" s="1"/>
  <c r="BM615" i="7"/>
  <c r="BN615" i="7" s="1"/>
  <c r="BI615" i="7"/>
  <c r="BJ615" i="7" s="1"/>
  <c r="BE615" i="7"/>
  <c r="BF615" i="7" s="1"/>
  <c r="BA615" i="7"/>
  <c r="BB615" i="7" s="1"/>
  <c r="AW615" i="7"/>
  <c r="AX615" i="7" s="1"/>
  <c r="AS615" i="7"/>
  <c r="AT615" i="7" s="1"/>
  <c r="AO615" i="7"/>
  <c r="AP615" i="7" s="1"/>
  <c r="AK615" i="7"/>
  <c r="AL615" i="7" s="1"/>
  <c r="AG615" i="7"/>
  <c r="AH615" i="7" s="1"/>
  <c r="AC615" i="7"/>
  <c r="AD615" i="7" s="1"/>
  <c r="Y615" i="7"/>
  <c r="Z615" i="7" s="1"/>
  <c r="BM617" i="7"/>
  <c r="BN617" i="7" s="1"/>
  <c r="BI617" i="7"/>
  <c r="BJ617" i="7" s="1"/>
  <c r="BE617" i="7"/>
  <c r="BF617" i="7" s="1"/>
  <c r="BA617" i="7"/>
  <c r="BB617" i="7" s="1"/>
  <c r="AW617" i="7"/>
  <c r="AX617" i="7" s="1"/>
  <c r="AS617" i="7"/>
  <c r="AT617" i="7" s="1"/>
  <c r="AO617" i="7"/>
  <c r="AP617" i="7" s="1"/>
  <c r="AK617" i="7"/>
  <c r="AL617" i="7" s="1"/>
  <c r="AG617" i="7"/>
  <c r="AH617" i="7" s="1"/>
  <c r="AC617" i="7"/>
  <c r="AD617" i="7" s="1"/>
  <c r="Y617" i="7"/>
  <c r="Z617" i="7" s="1"/>
  <c r="BK617" i="7"/>
  <c r="BL617" i="7" s="1"/>
  <c r="BG617" i="7"/>
  <c r="BH617" i="7" s="1"/>
  <c r="BC617" i="7"/>
  <c r="BD617" i="7" s="1"/>
  <c r="AY617" i="7"/>
  <c r="AZ617" i="7" s="1"/>
  <c r="AU617" i="7"/>
  <c r="AV617" i="7" s="1"/>
  <c r="AQ617" i="7"/>
  <c r="AR617" i="7" s="1"/>
  <c r="AM617" i="7"/>
  <c r="AN617" i="7" s="1"/>
  <c r="AI617" i="7"/>
  <c r="AJ617" i="7" s="1"/>
  <c r="AE617" i="7"/>
  <c r="AF617" i="7" s="1"/>
  <c r="AA617" i="7"/>
  <c r="AB617" i="7" s="1"/>
  <c r="W617" i="7"/>
  <c r="X617" i="7" s="1"/>
  <c r="BK619" i="7"/>
  <c r="BL619" i="7" s="1"/>
  <c r="BG619" i="7"/>
  <c r="BH619" i="7" s="1"/>
  <c r="BC619" i="7"/>
  <c r="BD619" i="7" s="1"/>
  <c r="AY619" i="7"/>
  <c r="AZ619" i="7" s="1"/>
  <c r="AU619" i="7"/>
  <c r="AV619" i="7" s="1"/>
  <c r="AQ619" i="7"/>
  <c r="AR619" i="7" s="1"/>
  <c r="AM619" i="7"/>
  <c r="AN619" i="7" s="1"/>
  <c r="AI619" i="7"/>
  <c r="AJ619" i="7" s="1"/>
  <c r="AE619" i="7"/>
  <c r="AF619" i="7" s="1"/>
  <c r="AA619" i="7"/>
  <c r="AB619" i="7" s="1"/>
  <c r="W619" i="7"/>
  <c r="X619" i="7" s="1"/>
  <c r="BM619" i="7"/>
  <c r="BN619" i="7" s="1"/>
  <c r="BI619" i="7"/>
  <c r="BJ619" i="7" s="1"/>
  <c r="BE619" i="7"/>
  <c r="BF619" i="7" s="1"/>
  <c r="BA619" i="7"/>
  <c r="BB619" i="7" s="1"/>
  <c r="AW619" i="7"/>
  <c r="AX619" i="7" s="1"/>
  <c r="AS619" i="7"/>
  <c r="AT619" i="7" s="1"/>
  <c r="AO619" i="7"/>
  <c r="AP619" i="7" s="1"/>
  <c r="AK619" i="7"/>
  <c r="AL619" i="7" s="1"/>
  <c r="AG619" i="7"/>
  <c r="AH619" i="7" s="1"/>
  <c r="AC619" i="7"/>
  <c r="AD619" i="7" s="1"/>
  <c r="Y619" i="7"/>
  <c r="Z619" i="7" s="1"/>
  <c r="BM621" i="7"/>
  <c r="BN621" i="7" s="1"/>
  <c r="BI621" i="7"/>
  <c r="BJ621" i="7" s="1"/>
  <c r="BE621" i="7"/>
  <c r="BF621" i="7" s="1"/>
  <c r="BA621" i="7"/>
  <c r="BB621" i="7" s="1"/>
  <c r="AW621" i="7"/>
  <c r="AX621" i="7" s="1"/>
  <c r="AS621" i="7"/>
  <c r="AT621" i="7" s="1"/>
  <c r="AO621" i="7"/>
  <c r="AP621" i="7" s="1"/>
  <c r="AK621" i="7"/>
  <c r="AL621" i="7" s="1"/>
  <c r="AG621" i="7"/>
  <c r="AH621" i="7" s="1"/>
  <c r="AC621" i="7"/>
  <c r="AD621" i="7" s="1"/>
  <c r="Y621" i="7"/>
  <c r="Z621" i="7" s="1"/>
  <c r="BK621" i="7"/>
  <c r="BL621" i="7" s="1"/>
  <c r="BG621" i="7"/>
  <c r="BH621" i="7" s="1"/>
  <c r="BC621" i="7"/>
  <c r="BD621" i="7" s="1"/>
  <c r="AY621" i="7"/>
  <c r="AZ621" i="7" s="1"/>
  <c r="AU621" i="7"/>
  <c r="AV621" i="7" s="1"/>
  <c r="AQ621" i="7"/>
  <c r="AR621" i="7" s="1"/>
  <c r="AM621" i="7"/>
  <c r="AN621" i="7" s="1"/>
  <c r="AI621" i="7"/>
  <c r="AJ621" i="7" s="1"/>
  <c r="AE621" i="7"/>
  <c r="AF621" i="7" s="1"/>
  <c r="AA621" i="7"/>
  <c r="AB621" i="7" s="1"/>
  <c r="W621" i="7"/>
  <c r="X621" i="7" s="1"/>
  <c r="BK623" i="7"/>
  <c r="BL623" i="7" s="1"/>
  <c r="BG623" i="7"/>
  <c r="BH623" i="7" s="1"/>
  <c r="BC623" i="7"/>
  <c r="BD623" i="7" s="1"/>
  <c r="AY623" i="7"/>
  <c r="AZ623" i="7" s="1"/>
  <c r="AU623" i="7"/>
  <c r="AV623" i="7" s="1"/>
  <c r="AQ623" i="7"/>
  <c r="AR623" i="7" s="1"/>
  <c r="AM623" i="7"/>
  <c r="AN623" i="7" s="1"/>
  <c r="AI623" i="7"/>
  <c r="AJ623" i="7" s="1"/>
  <c r="AE623" i="7"/>
  <c r="AF623" i="7" s="1"/>
  <c r="AA623" i="7"/>
  <c r="AB623" i="7" s="1"/>
  <c r="W623" i="7"/>
  <c r="X623" i="7" s="1"/>
  <c r="BM623" i="7"/>
  <c r="BN623" i="7" s="1"/>
  <c r="BI623" i="7"/>
  <c r="BJ623" i="7" s="1"/>
  <c r="BE623" i="7"/>
  <c r="BF623" i="7" s="1"/>
  <c r="BA623" i="7"/>
  <c r="BB623" i="7" s="1"/>
  <c r="AW623" i="7"/>
  <c r="AX623" i="7" s="1"/>
  <c r="AS623" i="7"/>
  <c r="AT623" i="7" s="1"/>
  <c r="AO623" i="7"/>
  <c r="AP623" i="7" s="1"/>
  <c r="AK623" i="7"/>
  <c r="AL623" i="7" s="1"/>
  <c r="AG623" i="7"/>
  <c r="AH623" i="7" s="1"/>
  <c r="AC623" i="7"/>
  <c r="AD623" i="7" s="1"/>
  <c r="Y623" i="7"/>
  <c r="Z623" i="7" s="1"/>
  <c r="BM625" i="7"/>
  <c r="BN625" i="7" s="1"/>
  <c r="BI625" i="7"/>
  <c r="BJ625" i="7" s="1"/>
  <c r="BE625" i="7"/>
  <c r="BF625" i="7" s="1"/>
  <c r="BA625" i="7"/>
  <c r="BB625" i="7" s="1"/>
  <c r="AW625" i="7"/>
  <c r="AX625" i="7" s="1"/>
  <c r="AS625" i="7"/>
  <c r="AT625" i="7" s="1"/>
  <c r="AO625" i="7"/>
  <c r="AP625" i="7" s="1"/>
  <c r="AK625" i="7"/>
  <c r="AL625" i="7" s="1"/>
  <c r="AG625" i="7"/>
  <c r="AH625" i="7" s="1"/>
  <c r="AC625" i="7"/>
  <c r="AD625" i="7" s="1"/>
  <c r="Y625" i="7"/>
  <c r="Z625" i="7" s="1"/>
  <c r="BK625" i="7"/>
  <c r="BL625" i="7" s="1"/>
  <c r="BG625" i="7"/>
  <c r="BH625" i="7" s="1"/>
  <c r="BC625" i="7"/>
  <c r="BD625" i="7" s="1"/>
  <c r="AY625" i="7"/>
  <c r="AZ625" i="7" s="1"/>
  <c r="AU625" i="7"/>
  <c r="AV625" i="7" s="1"/>
  <c r="AQ625" i="7"/>
  <c r="AR625" i="7" s="1"/>
  <c r="AM625" i="7"/>
  <c r="AN625" i="7" s="1"/>
  <c r="AI625" i="7"/>
  <c r="AJ625" i="7" s="1"/>
  <c r="AE625" i="7"/>
  <c r="AF625" i="7" s="1"/>
  <c r="AA625" i="7"/>
  <c r="AB625" i="7" s="1"/>
  <c r="W625" i="7"/>
  <c r="X625" i="7" s="1"/>
  <c r="BK652" i="7"/>
  <c r="BL652" i="7" s="1"/>
  <c r="BG652" i="7"/>
  <c r="BH652" i="7" s="1"/>
  <c r="BC652" i="7"/>
  <c r="BD652" i="7" s="1"/>
  <c r="AY652" i="7"/>
  <c r="AZ652" i="7" s="1"/>
  <c r="AU652" i="7"/>
  <c r="AV652" i="7" s="1"/>
  <c r="AQ652" i="7"/>
  <c r="AR652" i="7" s="1"/>
  <c r="AM652" i="7"/>
  <c r="AN652" i="7" s="1"/>
  <c r="AI652" i="7"/>
  <c r="AJ652" i="7" s="1"/>
  <c r="AE652" i="7"/>
  <c r="AF652" i="7" s="1"/>
  <c r="AA652" i="7"/>
  <c r="AB652" i="7" s="1"/>
  <c r="W652" i="7"/>
  <c r="X652" i="7" s="1"/>
  <c r="BM652" i="7"/>
  <c r="BN652" i="7" s="1"/>
  <c r="BI652" i="7"/>
  <c r="BJ652" i="7" s="1"/>
  <c r="BE652" i="7"/>
  <c r="BF652" i="7" s="1"/>
  <c r="BA652" i="7"/>
  <c r="BB652" i="7" s="1"/>
  <c r="AW652" i="7"/>
  <c r="AX652" i="7" s="1"/>
  <c r="AS652" i="7"/>
  <c r="AT652" i="7" s="1"/>
  <c r="AO652" i="7"/>
  <c r="AP652" i="7" s="1"/>
  <c r="AK652" i="7"/>
  <c r="AL652" i="7" s="1"/>
  <c r="AG652" i="7"/>
  <c r="AH652" i="7" s="1"/>
  <c r="AC652" i="7"/>
  <c r="AD652" i="7" s="1"/>
  <c r="Y652" i="7"/>
  <c r="Z652" i="7" s="1"/>
  <c r="BM654" i="7"/>
  <c r="BN654" i="7" s="1"/>
  <c r="BI654" i="7"/>
  <c r="BJ654" i="7" s="1"/>
  <c r="BE654" i="7"/>
  <c r="BF654" i="7" s="1"/>
  <c r="BA654" i="7"/>
  <c r="BB654" i="7" s="1"/>
  <c r="AW654" i="7"/>
  <c r="AX654" i="7" s="1"/>
  <c r="AS654" i="7"/>
  <c r="AT654" i="7" s="1"/>
  <c r="AO654" i="7"/>
  <c r="AP654" i="7" s="1"/>
  <c r="AK654" i="7"/>
  <c r="AL654" i="7" s="1"/>
  <c r="AG654" i="7"/>
  <c r="AH654" i="7" s="1"/>
  <c r="AC654" i="7"/>
  <c r="AD654" i="7" s="1"/>
  <c r="Y654" i="7"/>
  <c r="Z654" i="7" s="1"/>
  <c r="BK654" i="7"/>
  <c r="BL654" i="7" s="1"/>
  <c r="BG654" i="7"/>
  <c r="BH654" i="7" s="1"/>
  <c r="BC654" i="7"/>
  <c r="BD654" i="7" s="1"/>
  <c r="AY654" i="7"/>
  <c r="AZ654" i="7" s="1"/>
  <c r="AU654" i="7"/>
  <c r="AV654" i="7" s="1"/>
  <c r="AQ654" i="7"/>
  <c r="AR654" i="7" s="1"/>
  <c r="AM654" i="7"/>
  <c r="AN654" i="7" s="1"/>
  <c r="AI654" i="7"/>
  <c r="AJ654" i="7" s="1"/>
  <c r="AE654" i="7"/>
  <c r="AF654" i="7" s="1"/>
  <c r="AA654" i="7"/>
  <c r="AB654" i="7" s="1"/>
  <c r="W654" i="7"/>
  <c r="X654" i="7" s="1"/>
  <c r="W488" i="7"/>
  <c r="X488" i="7" s="1"/>
  <c r="AA488" i="7"/>
  <c r="AB488" i="7" s="1"/>
  <c r="AE488" i="7"/>
  <c r="AF488" i="7" s="1"/>
  <c r="AI488" i="7"/>
  <c r="AJ488" i="7" s="1"/>
  <c r="AM488" i="7"/>
  <c r="AN488" i="7" s="1"/>
  <c r="AQ488" i="7"/>
  <c r="AR488" i="7" s="1"/>
  <c r="AU488" i="7"/>
  <c r="AV488" i="7" s="1"/>
  <c r="AY488" i="7"/>
  <c r="AZ488" i="7" s="1"/>
  <c r="BC488" i="7"/>
  <c r="BD488" i="7" s="1"/>
  <c r="BG488" i="7"/>
  <c r="BH488" i="7" s="1"/>
  <c r="W492" i="7"/>
  <c r="X492" i="7" s="1"/>
  <c r="AA492" i="7"/>
  <c r="AB492" i="7" s="1"/>
  <c r="AE492" i="7"/>
  <c r="AF492" i="7" s="1"/>
  <c r="AI492" i="7"/>
  <c r="AJ492" i="7" s="1"/>
  <c r="AM492" i="7"/>
  <c r="AN492" i="7" s="1"/>
  <c r="AQ492" i="7"/>
  <c r="AR492" i="7" s="1"/>
  <c r="AU492" i="7"/>
  <c r="AV492" i="7" s="1"/>
  <c r="AY492" i="7"/>
  <c r="AZ492" i="7" s="1"/>
  <c r="BC492" i="7"/>
  <c r="BD492" i="7" s="1"/>
  <c r="BG492" i="7"/>
  <c r="BH492" i="7" s="1"/>
  <c r="W496" i="7"/>
  <c r="X496" i="7" s="1"/>
  <c r="AA496" i="7"/>
  <c r="AB496" i="7" s="1"/>
  <c r="AE496" i="7"/>
  <c r="AF496" i="7" s="1"/>
  <c r="AI496" i="7"/>
  <c r="AJ496" i="7" s="1"/>
  <c r="AM496" i="7"/>
  <c r="AN496" i="7" s="1"/>
  <c r="AQ496" i="7"/>
  <c r="AR496" i="7" s="1"/>
  <c r="AU496" i="7"/>
  <c r="AV496" i="7" s="1"/>
  <c r="AY496" i="7"/>
  <c r="AZ496" i="7" s="1"/>
  <c r="BC496" i="7"/>
  <c r="BD496" i="7" s="1"/>
  <c r="BG496" i="7"/>
  <c r="BH496" i="7" s="1"/>
  <c r="Y594" i="7"/>
  <c r="Z594" i="7" s="1"/>
  <c r="AC594" i="7"/>
  <c r="AD594" i="7" s="1"/>
  <c r="AG594" i="7"/>
  <c r="AH594" i="7" s="1"/>
  <c r="AK594" i="7"/>
  <c r="AL594" i="7" s="1"/>
  <c r="AO594" i="7"/>
  <c r="AP594" i="7" s="1"/>
  <c r="AS594" i="7"/>
  <c r="AT594" i="7" s="1"/>
  <c r="AW594" i="7"/>
  <c r="AX594" i="7" s="1"/>
  <c r="BA594" i="7"/>
  <c r="BB594" i="7" s="1"/>
  <c r="BE594" i="7"/>
  <c r="BF594" i="7" s="1"/>
  <c r="BI594" i="7"/>
  <c r="BJ594" i="7" s="1"/>
  <c r="BK602" i="7"/>
  <c r="BL602" i="7" s="1"/>
  <c r="BG602" i="7"/>
  <c r="BH602" i="7" s="1"/>
  <c r="BC602" i="7"/>
  <c r="BD602" i="7" s="1"/>
  <c r="AY602" i="7"/>
  <c r="AZ602" i="7" s="1"/>
  <c r="AU602" i="7"/>
  <c r="AV602" i="7" s="1"/>
  <c r="AQ602" i="7"/>
  <c r="AR602" i="7" s="1"/>
  <c r="AM602" i="7"/>
  <c r="AN602" i="7" s="1"/>
  <c r="AI602" i="7"/>
  <c r="AJ602" i="7" s="1"/>
  <c r="AE602" i="7"/>
  <c r="AF602" i="7" s="1"/>
  <c r="AA602" i="7"/>
  <c r="AB602" i="7" s="1"/>
  <c r="W602" i="7"/>
  <c r="AG602" i="7"/>
  <c r="AH602" i="7" s="1"/>
  <c r="AW602" i="7"/>
  <c r="AX602" i="7" s="1"/>
  <c r="BM602" i="7"/>
  <c r="BN602" i="7" s="1"/>
  <c r="BM605" i="7"/>
  <c r="BN605" i="7" s="1"/>
  <c r="BI605" i="7"/>
  <c r="BJ605" i="7" s="1"/>
  <c r="BE605" i="7"/>
  <c r="BF605" i="7" s="1"/>
  <c r="BA605" i="7"/>
  <c r="BB605" i="7" s="1"/>
  <c r="AW605" i="7"/>
  <c r="AX605" i="7" s="1"/>
  <c r="AS605" i="7"/>
  <c r="AT605" i="7" s="1"/>
  <c r="AO605" i="7"/>
  <c r="AP605" i="7" s="1"/>
  <c r="AK605" i="7"/>
  <c r="AL605" i="7" s="1"/>
  <c r="AG605" i="7"/>
  <c r="AH605" i="7" s="1"/>
  <c r="AC605" i="7"/>
  <c r="AD605" i="7" s="1"/>
  <c r="Y605" i="7"/>
  <c r="Z605" i="7" s="1"/>
  <c r="BK605" i="7"/>
  <c r="BL605" i="7" s="1"/>
  <c r="BG605" i="7"/>
  <c r="BH605" i="7" s="1"/>
  <c r="BC605" i="7"/>
  <c r="BD605" i="7" s="1"/>
  <c r="AY605" i="7"/>
  <c r="AZ605" i="7" s="1"/>
  <c r="AU605" i="7"/>
  <c r="AV605" i="7" s="1"/>
  <c r="AQ605" i="7"/>
  <c r="AR605" i="7" s="1"/>
  <c r="AM605" i="7"/>
  <c r="AN605" i="7" s="1"/>
  <c r="AI605" i="7"/>
  <c r="AJ605" i="7" s="1"/>
  <c r="AE605" i="7"/>
  <c r="AF605" i="7" s="1"/>
  <c r="AA605" i="7"/>
  <c r="AB605" i="7" s="1"/>
  <c r="W605" i="7"/>
  <c r="BK607" i="7"/>
  <c r="BL607" i="7" s="1"/>
  <c r="BG607" i="7"/>
  <c r="BH607" i="7" s="1"/>
  <c r="BC607" i="7"/>
  <c r="BD607" i="7" s="1"/>
  <c r="AY607" i="7"/>
  <c r="AZ607" i="7" s="1"/>
  <c r="AU607" i="7"/>
  <c r="AV607" i="7" s="1"/>
  <c r="AQ607" i="7"/>
  <c r="AR607" i="7" s="1"/>
  <c r="AM607" i="7"/>
  <c r="AN607" i="7" s="1"/>
  <c r="AI607" i="7"/>
  <c r="AJ607" i="7" s="1"/>
  <c r="AE607" i="7"/>
  <c r="AF607" i="7" s="1"/>
  <c r="AA607" i="7"/>
  <c r="AB607" i="7" s="1"/>
  <c r="W607" i="7"/>
  <c r="X607" i="7" s="1"/>
  <c r="BM607" i="7"/>
  <c r="BN607" i="7" s="1"/>
  <c r="BI607" i="7"/>
  <c r="BJ607" i="7" s="1"/>
  <c r="BE607" i="7"/>
  <c r="BF607" i="7" s="1"/>
  <c r="BA607" i="7"/>
  <c r="BB607" i="7" s="1"/>
  <c r="AW607" i="7"/>
  <c r="AX607" i="7" s="1"/>
  <c r="AS607" i="7"/>
  <c r="AT607" i="7" s="1"/>
  <c r="AO607" i="7"/>
  <c r="AP607" i="7" s="1"/>
  <c r="AK607" i="7"/>
  <c r="AL607" i="7" s="1"/>
  <c r="AG607" i="7"/>
  <c r="AH607" i="7" s="1"/>
  <c r="AC607" i="7"/>
  <c r="AD607" i="7" s="1"/>
  <c r="Y607" i="7"/>
  <c r="Z607" i="7" s="1"/>
  <c r="BM609" i="7"/>
  <c r="BN609" i="7" s="1"/>
  <c r="BI609" i="7"/>
  <c r="BJ609" i="7" s="1"/>
  <c r="BE609" i="7"/>
  <c r="BF609" i="7" s="1"/>
  <c r="BA609" i="7"/>
  <c r="BB609" i="7" s="1"/>
  <c r="AW609" i="7"/>
  <c r="AX609" i="7" s="1"/>
  <c r="AS609" i="7"/>
  <c r="AT609" i="7" s="1"/>
  <c r="AO609" i="7"/>
  <c r="AP609" i="7" s="1"/>
  <c r="AK609" i="7"/>
  <c r="AL609" i="7" s="1"/>
  <c r="AG609" i="7"/>
  <c r="AH609" i="7" s="1"/>
  <c r="AC609" i="7"/>
  <c r="AD609" i="7" s="1"/>
  <c r="Y609" i="7"/>
  <c r="Z609" i="7" s="1"/>
  <c r="BK609" i="7"/>
  <c r="BL609" i="7" s="1"/>
  <c r="BG609" i="7"/>
  <c r="BH609" i="7" s="1"/>
  <c r="BC609" i="7"/>
  <c r="BD609" i="7" s="1"/>
  <c r="AY609" i="7"/>
  <c r="AZ609" i="7" s="1"/>
  <c r="AU609" i="7"/>
  <c r="AV609" i="7" s="1"/>
  <c r="AQ609" i="7"/>
  <c r="AR609" i="7" s="1"/>
  <c r="AM609" i="7"/>
  <c r="AN609" i="7" s="1"/>
  <c r="AI609" i="7"/>
  <c r="AJ609" i="7" s="1"/>
  <c r="AE609" i="7"/>
  <c r="AF609" i="7" s="1"/>
  <c r="AA609" i="7"/>
  <c r="AB609" i="7" s="1"/>
  <c r="W609" i="7"/>
  <c r="X609" i="7" s="1"/>
  <c r="BM629" i="7"/>
  <c r="BN629" i="7" s="1"/>
  <c r="BI629" i="7"/>
  <c r="BJ629" i="7" s="1"/>
  <c r="BE629" i="7"/>
  <c r="BF629" i="7" s="1"/>
  <c r="BA629" i="7"/>
  <c r="BB629" i="7" s="1"/>
  <c r="AW629" i="7"/>
  <c r="AX629" i="7" s="1"/>
  <c r="AS629" i="7"/>
  <c r="AT629" i="7" s="1"/>
  <c r="AO629" i="7"/>
  <c r="AP629" i="7" s="1"/>
  <c r="AK629" i="7"/>
  <c r="AL629" i="7" s="1"/>
  <c r="AG629" i="7"/>
  <c r="AH629" i="7" s="1"/>
  <c r="AC629" i="7"/>
  <c r="AD629" i="7" s="1"/>
  <c r="Y629" i="7"/>
  <c r="Z629" i="7" s="1"/>
  <c r="BK629" i="7"/>
  <c r="BL629" i="7" s="1"/>
  <c r="BG629" i="7"/>
  <c r="BH629" i="7" s="1"/>
  <c r="BC629" i="7"/>
  <c r="BD629" i="7" s="1"/>
  <c r="AY629" i="7"/>
  <c r="AZ629" i="7" s="1"/>
  <c r="AU629" i="7"/>
  <c r="AV629" i="7" s="1"/>
  <c r="AQ629" i="7"/>
  <c r="AR629" i="7" s="1"/>
  <c r="AM629" i="7"/>
  <c r="AN629" i="7" s="1"/>
  <c r="AI629" i="7"/>
  <c r="AJ629" i="7" s="1"/>
  <c r="AE629" i="7"/>
  <c r="AF629" i="7" s="1"/>
  <c r="AA629" i="7"/>
  <c r="W629" i="7"/>
  <c r="X629" i="7" s="1"/>
  <c r="BK631" i="7"/>
  <c r="BL631" i="7" s="1"/>
  <c r="BG631" i="7"/>
  <c r="BH631" i="7" s="1"/>
  <c r="BC631" i="7"/>
  <c r="BD631" i="7" s="1"/>
  <c r="AY631" i="7"/>
  <c r="AZ631" i="7" s="1"/>
  <c r="AU631" i="7"/>
  <c r="AV631" i="7" s="1"/>
  <c r="AQ631" i="7"/>
  <c r="AR631" i="7" s="1"/>
  <c r="AM631" i="7"/>
  <c r="AN631" i="7" s="1"/>
  <c r="AI631" i="7"/>
  <c r="AJ631" i="7" s="1"/>
  <c r="AE631" i="7"/>
  <c r="AF631" i="7" s="1"/>
  <c r="AA631" i="7"/>
  <c r="AB631" i="7" s="1"/>
  <c r="W631" i="7"/>
  <c r="X631" i="7" s="1"/>
  <c r="BM631" i="7"/>
  <c r="BN631" i="7" s="1"/>
  <c r="BI631" i="7"/>
  <c r="BJ631" i="7" s="1"/>
  <c r="BE631" i="7"/>
  <c r="BF631" i="7" s="1"/>
  <c r="BA631" i="7"/>
  <c r="BB631" i="7" s="1"/>
  <c r="AW631" i="7"/>
  <c r="AX631" i="7" s="1"/>
  <c r="AS631" i="7"/>
  <c r="AT631" i="7" s="1"/>
  <c r="AO631" i="7"/>
  <c r="AP631" i="7" s="1"/>
  <c r="AK631" i="7"/>
  <c r="AL631" i="7" s="1"/>
  <c r="AG631" i="7"/>
  <c r="AH631" i="7" s="1"/>
  <c r="AC631" i="7"/>
  <c r="AD631" i="7" s="1"/>
  <c r="Y631" i="7"/>
  <c r="Z631" i="7" s="1"/>
  <c r="BM633" i="7"/>
  <c r="BN633" i="7" s="1"/>
  <c r="BI633" i="7"/>
  <c r="BJ633" i="7" s="1"/>
  <c r="BE633" i="7"/>
  <c r="BF633" i="7" s="1"/>
  <c r="BA633" i="7"/>
  <c r="BB633" i="7" s="1"/>
  <c r="AW633" i="7"/>
  <c r="AX633" i="7" s="1"/>
  <c r="AS633" i="7"/>
  <c r="AT633" i="7" s="1"/>
  <c r="AO633" i="7"/>
  <c r="AP633" i="7" s="1"/>
  <c r="AK633" i="7"/>
  <c r="AL633" i="7" s="1"/>
  <c r="AG633" i="7"/>
  <c r="AH633" i="7" s="1"/>
  <c r="AC633" i="7"/>
  <c r="AD633" i="7" s="1"/>
  <c r="Y633" i="7"/>
  <c r="Z633" i="7" s="1"/>
  <c r="BK633" i="7"/>
  <c r="BL633" i="7" s="1"/>
  <c r="BG633" i="7"/>
  <c r="BH633" i="7" s="1"/>
  <c r="BC633" i="7"/>
  <c r="BD633" i="7" s="1"/>
  <c r="AY633" i="7"/>
  <c r="AZ633" i="7" s="1"/>
  <c r="AU633" i="7"/>
  <c r="AV633" i="7" s="1"/>
  <c r="AQ633" i="7"/>
  <c r="AR633" i="7" s="1"/>
  <c r="AM633" i="7"/>
  <c r="AN633" i="7" s="1"/>
  <c r="AI633" i="7"/>
  <c r="AJ633" i="7" s="1"/>
  <c r="AE633" i="7"/>
  <c r="AF633" i="7" s="1"/>
  <c r="AA633" i="7"/>
  <c r="AB633" i="7" s="1"/>
  <c r="W633" i="7"/>
  <c r="X633" i="7" s="1"/>
  <c r="BK635" i="7"/>
  <c r="BL635" i="7" s="1"/>
  <c r="BG635" i="7"/>
  <c r="BH635" i="7" s="1"/>
  <c r="BC635" i="7"/>
  <c r="BD635" i="7" s="1"/>
  <c r="AY635" i="7"/>
  <c r="AZ635" i="7" s="1"/>
  <c r="AU635" i="7"/>
  <c r="AV635" i="7" s="1"/>
  <c r="AQ635" i="7"/>
  <c r="AR635" i="7" s="1"/>
  <c r="AM635" i="7"/>
  <c r="AN635" i="7" s="1"/>
  <c r="AI635" i="7"/>
  <c r="AJ635" i="7" s="1"/>
  <c r="AE635" i="7"/>
  <c r="AF635" i="7" s="1"/>
  <c r="AA635" i="7"/>
  <c r="W635" i="7"/>
  <c r="X635" i="7" s="1"/>
  <c r="BM635" i="7"/>
  <c r="BN635" i="7" s="1"/>
  <c r="BI635" i="7"/>
  <c r="BJ635" i="7" s="1"/>
  <c r="BE635" i="7"/>
  <c r="BF635" i="7" s="1"/>
  <c r="BA635" i="7"/>
  <c r="BB635" i="7" s="1"/>
  <c r="AW635" i="7"/>
  <c r="AX635" i="7" s="1"/>
  <c r="AS635" i="7"/>
  <c r="AT635" i="7" s="1"/>
  <c r="AO635" i="7"/>
  <c r="AP635" i="7" s="1"/>
  <c r="AK635" i="7"/>
  <c r="AL635" i="7" s="1"/>
  <c r="AG635" i="7"/>
  <c r="AH635" i="7" s="1"/>
  <c r="AC635" i="7"/>
  <c r="AD635" i="7" s="1"/>
  <c r="Y635" i="7"/>
  <c r="Z635" i="7" s="1"/>
  <c r="BM637" i="7"/>
  <c r="BN637" i="7" s="1"/>
  <c r="BI637" i="7"/>
  <c r="BJ637" i="7" s="1"/>
  <c r="BE637" i="7"/>
  <c r="BF637" i="7" s="1"/>
  <c r="BA637" i="7"/>
  <c r="BB637" i="7" s="1"/>
  <c r="AW637" i="7"/>
  <c r="AX637" i="7" s="1"/>
  <c r="AS637" i="7"/>
  <c r="AT637" i="7" s="1"/>
  <c r="AO637" i="7"/>
  <c r="AP637" i="7" s="1"/>
  <c r="AK637" i="7"/>
  <c r="AL637" i="7" s="1"/>
  <c r="AG637" i="7"/>
  <c r="AH637" i="7" s="1"/>
  <c r="AC637" i="7"/>
  <c r="AD637" i="7" s="1"/>
  <c r="Y637" i="7"/>
  <c r="Z637" i="7" s="1"/>
  <c r="BK637" i="7"/>
  <c r="BL637" i="7" s="1"/>
  <c r="BG637" i="7"/>
  <c r="BH637" i="7" s="1"/>
  <c r="BC637" i="7"/>
  <c r="BD637" i="7" s="1"/>
  <c r="AY637" i="7"/>
  <c r="AZ637" i="7" s="1"/>
  <c r="AU637" i="7"/>
  <c r="AV637" i="7" s="1"/>
  <c r="AQ637" i="7"/>
  <c r="AR637" i="7" s="1"/>
  <c r="AM637" i="7"/>
  <c r="AN637" i="7" s="1"/>
  <c r="AI637" i="7"/>
  <c r="AJ637" i="7" s="1"/>
  <c r="AE637" i="7"/>
  <c r="AF637" i="7" s="1"/>
  <c r="AA637" i="7"/>
  <c r="AB637" i="7" s="1"/>
  <c r="W637" i="7"/>
  <c r="X637" i="7" s="1"/>
  <c r="BK639" i="7"/>
  <c r="BL639" i="7" s="1"/>
  <c r="BG639" i="7"/>
  <c r="BH639" i="7" s="1"/>
  <c r="BC639" i="7"/>
  <c r="BD639" i="7" s="1"/>
  <c r="AY639" i="7"/>
  <c r="AZ639" i="7" s="1"/>
  <c r="AU639" i="7"/>
  <c r="AV639" i="7" s="1"/>
  <c r="AQ639" i="7"/>
  <c r="AR639" i="7" s="1"/>
  <c r="AM639" i="7"/>
  <c r="AN639" i="7" s="1"/>
  <c r="AI639" i="7"/>
  <c r="AJ639" i="7" s="1"/>
  <c r="AE639" i="7"/>
  <c r="AF639" i="7" s="1"/>
  <c r="AA639" i="7"/>
  <c r="AB639" i="7" s="1"/>
  <c r="W639" i="7"/>
  <c r="X639" i="7" s="1"/>
  <c r="BM639" i="7"/>
  <c r="BN639" i="7" s="1"/>
  <c r="BI639" i="7"/>
  <c r="BJ639" i="7" s="1"/>
  <c r="BE639" i="7"/>
  <c r="BF639" i="7" s="1"/>
  <c r="BA639" i="7"/>
  <c r="BB639" i="7" s="1"/>
  <c r="AW639" i="7"/>
  <c r="AX639" i="7" s="1"/>
  <c r="AS639" i="7"/>
  <c r="AT639" i="7" s="1"/>
  <c r="AO639" i="7"/>
  <c r="AP639" i="7" s="1"/>
  <c r="AK639" i="7"/>
  <c r="AL639" i="7" s="1"/>
  <c r="AG639" i="7"/>
  <c r="AH639" i="7" s="1"/>
  <c r="AC639" i="7"/>
  <c r="AD639" i="7" s="1"/>
  <c r="Y639" i="7"/>
  <c r="Z639" i="7" s="1"/>
  <c r="BM641" i="7"/>
  <c r="BN641" i="7" s="1"/>
  <c r="BI641" i="7"/>
  <c r="BJ641" i="7" s="1"/>
  <c r="BE641" i="7"/>
  <c r="BF641" i="7" s="1"/>
  <c r="BA641" i="7"/>
  <c r="BB641" i="7" s="1"/>
  <c r="AW641" i="7"/>
  <c r="AX641" i="7" s="1"/>
  <c r="AS641" i="7"/>
  <c r="AT641" i="7" s="1"/>
  <c r="AO641" i="7"/>
  <c r="AP641" i="7" s="1"/>
  <c r="AK641" i="7"/>
  <c r="AL641" i="7" s="1"/>
  <c r="AG641" i="7"/>
  <c r="AH641" i="7" s="1"/>
  <c r="AC641" i="7"/>
  <c r="AD641" i="7" s="1"/>
  <c r="Y641" i="7"/>
  <c r="Z641" i="7" s="1"/>
  <c r="BK641" i="7"/>
  <c r="BL641" i="7" s="1"/>
  <c r="BG641" i="7"/>
  <c r="BH641" i="7" s="1"/>
  <c r="BC641" i="7"/>
  <c r="BD641" i="7" s="1"/>
  <c r="AY641" i="7"/>
  <c r="AZ641" i="7" s="1"/>
  <c r="AU641" i="7"/>
  <c r="AV641" i="7" s="1"/>
  <c r="AQ641" i="7"/>
  <c r="AR641" i="7" s="1"/>
  <c r="AM641" i="7"/>
  <c r="AN641" i="7" s="1"/>
  <c r="AI641" i="7"/>
  <c r="AJ641" i="7" s="1"/>
  <c r="AE641" i="7"/>
  <c r="AF641" i="7" s="1"/>
  <c r="AA641" i="7"/>
  <c r="AB641" i="7" s="1"/>
  <c r="W641" i="7"/>
  <c r="X641" i="7" s="1"/>
  <c r="BK644" i="7"/>
  <c r="BL644" i="7" s="1"/>
  <c r="BG644" i="7"/>
  <c r="BH644" i="7" s="1"/>
  <c r="BC644" i="7"/>
  <c r="BD644" i="7" s="1"/>
  <c r="AY644" i="7"/>
  <c r="AZ644" i="7" s="1"/>
  <c r="AU644" i="7"/>
  <c r="AV644" i="7" s="1"/>
  <c r="AQ644" i="7"/>
  <c r="AR644" i="7" s="1"/>
  <c r="AM644" i="7"/>
  <c r="AN644" i="7" s="1"/>
  <c r="AI644" i="7"/>
  <c r="AJ644" i="7" s="1"/>
  <c r="AE644" i="7"/>
  <c r="AF644" i="7" s="1"/>
  <c r="AA644" i="7"/>
  <c r="AB644" i="7" s="1"/>
  <c r="W644" i="7"/>
  <c r="X644" i="7" s="1"/>
  <c r="BM644" i="7"/>
  <c r="BN644" i="7" s="1"/>
  <c r="BI644" i="7"/>
  <c r="BJ644" i="7" s="1"/>
  <c r="BE644" i="7"/>
  <c r="BF644" i="7" s="1"/>
  <c r="BA644" i="7"/>
  <c r="BB644" i="7" s="1"/>
  <c r="AW644" i="7"/>
  <c r="AX644" i="7" s="1"/>
  <c r="AS644" i="7"/>
  <c r="AT644" i="7" s="1"/>
  <c r="AO644" i="7"/>
  <c r="AP644" i="7" s="1"/>
  <c r="AK644" i="7"/>
  <c r="AL644" i="7" s="1"/>
  <c r="AG644" i="7"/>
  <c r="AH644" i="7" s="1"/>
  <c r="AC644" i="7"/>
  <c r="AD644" i="7" s="1"/>
  <c r="Y644" i="7"/>
  <c r="Z644" i="7" s="1"/>
  <c r="BM649" i="7"/>
  <c r="BN649" i="7" s="1"/>
  <c r="BI649" i="7"/>
  <c r="BJ649" i="7" s="1"/>
  <c r="BE649" i="7"/>
  <c r="BF649" i="7" s="1"/>
  <c r="BA649" i="7"/>
  <c r="BB649" i="7" s="1"/>
  <c r="AW649" i="7"/>
  <c r="AX649" i="7" s="1"/>
  <c r="AS649" i="7"/>
  <c r="AT649" i="7" s="1"/>
  <c r="AO649" i="7"/>
  <c r="AP649" i="7" s="1"/>
  <c r="AK649" i="7"/>
  <c r="AL649" i="7" s="1"/>
  <c r="AG649" i="7"/>
  <c r="AH649" i="7" s="1"/>
  <c r="AC649" i="7"/>
  <c r="AD649" i="7" s="1"/>
  <c r="Y649" i="7"/>
  <c r="Z649" i="7" s="1"/>
  <c r="BK649" i="7"/>
  <c r="BL649" i="7" s="1"/>
  <c r="BG649" i="7"/>
  <c r="BH649" i="7" s="1"/>
  <c r="BC649" i="7"/>
  <c r="BD649" i="7" s="1"/>
  <c r="AY649" i="7"/>
  <c r="AZ649" i="7" s="1"/>
  <c r="AU649" i="7"/>
  <c r="AV649" i="7" s="1"/>
  <c r="AQ649" i="7"/>
  <c r="AR649" i="7" s="1"/>
  <c r="AM649" i="7"/>
  <c r="AN649" i="7" s="1"/>
  <c r="AI649" i="7"/>
  <c r="AJ649" i="7" s="1"/>
  <c r="AE649" i="7"/>
  <c r="AF649" i="7" s="1"/>
  <c r="AA649" i="7"/>
  <c r="W649" i="7"/>
  <c r="X649" i="7" s="1"/>
  <c r="BM656" i="7"/>
  <c r="BN656" i="7" s="1"/>
  <c r="BI656" i="7"/>
  <c r="BJ656" i="7" s="1"/>
  <c r="BE656" i="7"/>
  <c r="BF656" i="7" s="1"/>
  <c r="BA656" i="7"/>
  <c r="BB656" i="7" s="1"/>
  <c r="AW656" i="7"/>
  <c r="AX656" i="7" s="1"/>
  <c r="BG656" i="7"/>
  <c r="BH656" i="7" s="1"/>
  <c r="BK656" i="7"/>
  <c r="BL656" i="7" s="1"/>
  <c r="AU656" i="7"/>
  <c r="AV656" i="7" s="1"/>
  <c r="AQ656" i="7"/>
  <c r="AR656" i="7" s="1"/>
  <c r="AM656" i="7"/>
  <c r="AN656" i="7" s="1"/>
  <c r="AI656" i="7"/>
  <c r="AJ656" i="7" s="1"/>
  <c r="AE656" i="7"/>
  <c r="AF656" i="7" s="1"/>
  <c r="AA656" i="7"/>
  <c r="AB656" i="7" s="1"/>
  <c r="W656" i="7"/>
  <c r="X656" i="7" s="1"/>
  <c r="AY656" i="7"/>
  <c r="AZ656" i="7" s="1"/>
  <c r="BC656" i="7"/>
  <c r="BD656" i="7" s="1"/>
  <c r="AS656" i="7"/>
  <c r="AT656" i="7" s="1"/>
  <c r="AO656" i="7"/>
  <c r="AP656" i="7" s="1"/>
  <c r="AK656" i="7"/>
  <c r="AL656" i="7" s="1"/>
  <c r="AG656" i="7"/>
  <c r="AH656" i="7" s="1"/>
  <c r="AC656" i="7"/>
  <c r="AD656" i="7" s="1"/>
  <c r="Y656" i="7"/>
  <c r="Z656" i="7" s="1"/>
  <c r="BK661" i="7"/>
  <c r="BL661" i="7" s="1"/>
  <c r="BG661" i="7"/>
  <c r="BH661" i="7" s="1"/>
  <c r="BC661" i="7"/>
  <c r="BD661" i="7" s="1"/>
  <c r="AY661" i="7"/>
  <c r="AZ661" i="7" s="1"/>
  <c r="AU661" i="7"/>
  <c r="AV661" i="7" s="1"/>
  <c r="AQ661" i="7"/>
  <c r="AR661" i="7" s="1"/>
  <c r="AM661" i="7"/>
  <c r="AN661" i="7" s="1"/>
  <c r="AI661" i="7"/>
  <c r="AJ661" i="7" s="1"/>
  <c r="AE661" i="7"/>
  <c r="AF661" i="7" s="1"/>
  <c r="AA661" i="7"/>
  <c r="AB661" i="7" s="1"/>
  <c r="W661" i="7"/>
  <c r="X661" i="7" s="1"/>
  <c r="BM661" i="7"/>
  <c r="BN661" i="7" s="1"/>
  <c r="BE661" i="7"/>
  <c r="BF661" i="7" s="1"/>
  <c r="AW661" i="7"/>
  <c r="AX661" i="7" s="1"/>
  <c r="AO661" i="7"/>
  <c r="AP661" i="7" s="1"/>
  <c r="AG661" i="7"/>
  <c r="AH661" i="7" s="1"/>
  <c r="Y661" i="7"/>
  <c r="Z661" i="7" s="1"/>
  <c r="BI661" i="7"/>
  <c r="BJ661" i="7" s="1"/>
  <c r="BA661" i="7"/>
  <c r="BB661" i="7" s="1"/>
  <c r="AS661" i="7"/>
  <c r="AT661" i="7" s="1"/>
  <c r="AK661" i="7"/>
  <c r="AL661" i="7" s="1"/>
  <c r="AC661" i="7"/>
  <c r="AD661" i="7" s="1"/>
  <c r="Y497" i="7"/>
  <c r="Z497" i="7" s="1"/>
  <c r="AC497" i="7"/>
  <c r="AD497" i="7" s="1"/>
  <c r="AG497" i="7"/>
  <c r="AH497" i="7" s="1"/>
  <c r="AK497" i="7"/>
  <c r="AL497" i="7" s="1"/>
  <c r="AO497" i="7"/>
  <c r="AP497" i="7" s="1"/>
  <c r="AS497" i="7"/>
  <c r="AT497" i="7" s="1"/>
  <c r="AW497" i="7"/>
  <c r="AX497" i="7" s="1"/>
  <c r="BA497" i="7"/>
  <c r="BB497" i="7" s="1"/>
  <c r="BE497" i="7"/>
  <c r="BF497" i="7" s="1"/>
  <c r="BI497" i="7"/>
  <c r="BJ497" i="7" s="1"/>
  <c r="Y501" i="7"/>
  <c r="Z501" i="7" s="1"/>
  <c r="AC501" i="7"/>
  <c r="AD501" i="7" s="1"/>
  <c r="AG501" i="7"/>
  <c r="AH501" i="7" s="1"/>
  <c r="AK501" i="7"/>
  <c r="AL501" i="7" s="1"/>
  <c r="AO501" i="7"/>
  <c r="AP501" i="7" s="1"/>
  <c r="AS501" i="7"/>
  <c r="AT501" i="7" s="1"/>
  <c r="AW501" i="7"/>
  <c r="AX501" i="7" s="1"/>
  <c r="BA501" i="7"/>
  <c r="BB501" i="7" s="1"/>
  <c r="BE501" i="7"/>
  <c r="BF501" i="7" s="1"/>
  <c r="BI501" i="7"/>
  <c r="BJ501" i="7" s="1"/>
  <c r="W503" i="7"/>
  <c r="X503" i="7" s="1"/>
  <c r="AA503" i="7"/>
  <c r="AB503" i="7" s="1"/>
  <c r="AE503" i="7"/>
  <c r="AF503" i="7" s="1"/>
  <c r="AI503" i="7"/>
  <c r="AJ503" i="7" s="1"/>
  <c r="AM503" i="7"/>
  <c r="AN503" i="7" s="1"/>
  <c r="AQ503" i="7"/>
  <c r="AR503" i="7" s="1"/>
  <c r="AU503" i="7"/>
  <c r="AV503" i="7" s="1"/>
  <c r="AY503" i="7"/>
  <c r="AZ503" i="7" s="1"/>
  <c r="BC503" i="7"/>
  <c r="BD503" i="7" s="1"/>
  <c r="BG503" i="7"/>
  <c r="BH503" i="7" s="1"/>
  <c r="W507" i="7"/>
  <c r="X507" i="7" s="1"/>
  <c r="AA507" i="7"/>
  <c r="AB507" i="7" s="1"/>
  <c r="AE507" i="7"/>
  <c r="AF507" i="7" s="1"/>
  <c r="AI507" i="7"/>
  <c r="AJ507" i="7" s="1"/>
  <c r="AM507" i="7"/>
  <c r="AN507" i="7" s="1"/>
  <c r="AQ507" i="7"/>
  <c r="AR507" i="7" s="1"/>
  <c r="AU507" i="7"/>
  <c r="AV507" i="7" s="1"/>
  <c r="AY507" i="7"/>
  <c r="AZ507" i="7" s="1"/>
  <c r="BC507" i="7"/>
  <c r="BD507" i="7" s="1"/>
  <c r="BG507" i="7"/>
  <c r="BH507" i="7" s="1"/>
  <c r="W511" i="7"/>
  <c r="X511" i="7" s="1"/>
  <c r="AA511" i="7"/>
  <c r="AB511" i="7" s="1"/>
  <c r="AE511" i="7"/>
  <c r="AF511" i="7" s="1"/>
  <c r="AI511" i="7"/>
  <c r="AJ511" i="7" s="1"/>
  <c r="AM511" i="7"/>
  <c r="AN511" i="7" s="1"/>
  <c r="AQ511" i="7"/>
  <c r="AR511" i="7" s="1"/>
  <c r="AU511" i="7"/>
  <c r="AV511" i="7" s="1"/>
  <c r="AY511" i="7"/>
  <c r="AZ511" i="7" s="1"/>
  <c r="BC511" i="7"/>
  <c r="BD511" i="7" s="1"/>
  <c r="BG511" i="7"/>
  <c r="BH511" i="7" s="1"/>
  <c r="W527" i="7"/>
  <c r="X527" i="7" s="1"/>
  <c r="AA527" i="7"/>
  <c r="AB527" i="7" s="1"/>
  <c r="AE527" i="7"/>
  <c r="AF527" i="7" s="1"/>
  <c r="AI527" i="7"/>
  <c r="AJ527" i="7" s="1"/>
  <c r="AM527" i="7"/>
  <c r="AN527" i="7" s="1"/>
  <c r="AQ527" i="7"/>
  <c r="AR527" i="7" s="1"/>
  <c r="AU527" i="7"/>
  <c r="AV527" i="7" s="1"/>
  <c r="AY527" i="7"/>
  <c r="AZ527" i="7" s="1"/>
  <c r="BC527" i="7"/>
  <c r="BD527" i="7" s="1"/>
  <c r="BG527" i="7"/>
  <c r="BH527" i="7" s="1"/>
  <c r="W531" i="7"/>
  <c r="X531" i="7" s="1"/>
  <c r="AA531" i="7"/>
  <c r="AB531" i="7" s="1"/>
  <c r="AE531" i="7"/>
  <c r="AF531" i="7" s="1"/>
  <c r="AI531" i="7"/>
  <c r="AJ531" i="7" s="1"/>
  <c r="AM531" i="7"/>
  <c r="AN531" i="7" s="1"/>
  <c r="AQ531" i="7"/>
  <c r="AR531" i="7" s="1"/>
  <c r="AU531" i="7"/>
  <c r="AV531" i="7" s="1"/>
  <c r="AY531" i="7"/>
  <c r="AZ531" i="7" s="1"/>
  <c r="BC531" i="7"/>
  <c r="BD531" i="7" s="1"/>
  <c r="BG531" i="7"/>
  <c r="BH531" i="7" s="1"/>
  <c r="W535" i="7"/>
  <c r="X535" i="7" s="1"/>
  <c r="AA535" i="7"/>
  <c r="AB535" i="7" s="1"/>
  <c r="AE535" i="7"/>
  <c r="AF535" i="7" s="1"/>
  <c r="AI535" i="7"/>
  <c r="AJ535" i="7" s="1"/>
  <c r="AM535" i="7"/>
  <c r="AN535" i="7" s="1"/>
  <c r="AQ535" i="7"/>
  <c r="AR535" i="7" s="1"/>
  <c r="AU535" i="7"/>
  <c r="AV535" i="7" s="1"/>
  <c r="AY535" i="7"/>
  <c r="AZ535" i="7" s="1"/>
  <c r="BC535" i="7"/>
  <c r="BD535" i="7" s="1"/>
  <c r="BG535" i="7"/>
  <c r="BH535" i="7" s="1"/>
  <c r="W539" i="7"/>
  <c r="X539" i="7" s="1"/>
  <c r="AA539" i="7"/>
  <c r="AB539" i="7" s="1"/>
  <c r="AE539" i="7"/>
  <c r="AF539" i="7" s="1"/>
  <c r="AI539" i="7"/>
  <c r="AJ539" i="7" s="1"/>
  <c r="AM539" i="7"/>
  <c r="AN539" i="7" s="1"/>
  <c r="AQ539" i="7"/>
  <c r="AR539" i="7" s="1"/>
  <c r="AU539" i="7"/>
  <c r="AV539" i="7" s="1"/>
  <c r="AY539" i="7"/>
  <c r="AZ539" i="7" s="1"/>
  <c r="BC539" i="7"/>
  <c r="BD539" i="7" s="1"/>
  <c r="BG539" i="7"/>
  <c r="BH539" i="7" s="1"/>
  <c r="W543" i="7"/>
  <c r="X543" i="7" s="1"/>
  <c r="AA543" i="7"/>
  <c r="AB543" i="7" s="1"/>
  <c r="AE543" i="7"/>
  <c r="AF543" i="7" s="1"/>
  <c r="AI543" i="7"/>
  <c r="AJ543" i="7" s="1"/>
  <c r="AM543" i="7"/>
  <c r="AN543" i="7" s="1"/>
  <c r="AQ543" i="7"/>
  <c r="AR543" i="7" s="1"/>
  <c r="AU543" i="7"/>
  <c r="AV543" i="7" s="1"/>
  <c r="AY543" i="7"/>
  <c r="AZ543" i="7" s="1"/>
  <c r="BC543" i="7"/>
  <c r="BD543" i="7" s="1"/>
  <c r="BG543" i="7"/>
  <c r="BH543" i="7" s="1"/>
  <c r="W547" i="7"/>
  <c r="X547" i="7" s="1"/>
  <c r="AA547" i="7"/>
  <c r="AB547" i="7" s="1"/>
  <c r="AE547" i="7"/>
  <c r="AF547" i="7" s="1"/>
  <c r="AI547" i="7"/>
  <c r="AJ547" i="7" s="1"/>
  <c r="AM547" i="7"/>
  <c r="AN547" i="7" s="1"/>
  <c r="AQ547" i="7"/>
  <c r="AR547" i="7" s="1"/>
  <c r="AU547" i="7"/>
  <c r="AV547" i="7" s="1"/>
  <c r="AY547" i="7"/>
  <c r="AZ547" i="7" s="1"/>
  <c r="BC547" i="7"/>
  <c r="BD547" i="7" s="1"/>
  <c r="BG547" i="7"/>
  <c r="BH547" i="7" s="1"/>
  <c r="W551" i="7"/>
  <c r="X551" i="7" s="1"/>
  <c r="AA551" i="7"/>
  <c r="AB551" i="7" s="1"/>
  <c r="AE551" i="7"/>
  <c r="AF551" i="7" s="1"/>
  <c r="AI551" i="7"/>
  <c r="AJ551" i="7" s="1"/>
  <c r="AM551" i="7"/>
  <c r="AN551" i="7" s="1"/>
  <c r="AQ551" i="7"/>
  <c r="AR551" i="7" s="1"/>
  <c r="AU551" i="7"/>
  <c r="AV551" i="7" s="1"/>
  <c r="AY551" i="7"/>
  <c r="AZ551" i="7" s="1"/>
  <c r="BC551" i="7"/>
  <c r="BD551" i="7" s="1"/>
  <c r="BG551" i="7"/>
  <c r="BH551" i="7" s="1"/>
  <c r="W555" i="7"/>
  <c r="X555" i="7" s="1"/>
  <c r="AA555" i="7"/>
  <c r="AB555" i="7" s="1"/>
  <c r="AE555" i="7"/>
  <c r="AF555" i="7" s="1"/>
  <c r="AI555" i="7"/>
  <c r="AJ555" i="7" s="1"/>
  <c r="AM555" i="7"/>
  <c r="AN555" i="7" s="1"/>
  <c r="AQ555" i="7"/>
  <c r="AR555" i="7" s="1"/>
  <c r="AU555" i="7"/>
  <c r="AV555" i="7" s="1"/>
  <c r="AY555" i="7"/>
  <c r="AZ555" i="7" s="1"/>
  <c r="BC555" i="7"/>
  <c r="BD555" i="7" s="1"/>
  <c r="BG555" i="7"/>
  <c r="BH555" i="7" s="1"/>
  <c r="W559" i="7"/>
  <c r="X559" i="7" s="1"/>
  <c r="AA559" i="7"/>
  <c r="AB559" i="7" s="1"/>
  <c r="AE559" i="7"/>
  <c r="AF559" i="7" s="1"/>
  <c r="AI559" i="7"/>
  <c r="AJ559" i="7" s="1"/>
  <c r="AM559" i="7"/>
  <c r="AN559" i="7" s="1"/>
  <c r="AQ559" i="7"/>
  <c r="AR559" i="7" s="1"/>
  <c r="AU559" i="7"/>
  <c r="AV559" i="7" s="1"/>
  <c r="AY559" i="7"/>
  <c r="AZ559" i="7" s="1"/>
  <c r="BC559" i="7"/>
  <c r="BD559" i="7" s="1"/>
  <c r="BG559" i="7"/>
  <c r="BH559" i="7" s="1"/>
  <c r="W563" i="7"/>
  <c r="X563" i="7" s="1"/>
  <c r="AA563" i="7"/>
  <c r="AB563" i="7" s="1"/>
  <c r="AE563" i="7"/>
  <c r="AF563" i="7" s="1"/>
  <c r="AI563" i="7"/>
  <c r="AJ563" i="7" s="1"/>
  <c r="AM563" i="7"/>
  <c r="AN563" i="7" s="1"/>
  <c r="AQ563" i="7"/>
  <c r="AR563" i="7" s="1"/>
  <c r="AU563" i="7"/>
  <c r="AV563" i="7" s="1"/>
  <c r="AY563" i="7"/>
  <c r="AZ563" i="7" s="1"/>
  <c r="BC563" i="7"/>
  <c r="BD563" i="7" s="1"/>
  <c r="BG563" i="7"/>
  <c r="BH563" i="7" s="1"/>
  <c r="W567" i="7"/>
  <c r="X567" i="7" s="1"/>
  <c r="AA567" i="7"/>
  <c r="AB567" i="7" s="1"/>
  <c r="AE567" i="7"/>
  <c r="AF567" i="7" s="1"/>
  <c r="AI567" i="7"/>
  <c r="AJ567" i="7" s="1"/>
  <c r="AM567" i="7"/>
  <c r="AN567" i="7" s="1"/>
  <c r="AQ567" i="7"/>
  <c r="AR567" i="7" s="1"/>
  <c r="AU567" i="7"/>
  <c r="AV567" i="7" s="1"/>
  <c r="AY567" i="7"/>
  <c r="AZ567" i="7" s="1"/>
  <c r="BC567" i="7"/>
  <c r="BD567" i="7" s="1"/>
  <c r="BG567" i="7"/>
  <c r="BH567" i="7" s="1"/>
  <c r="W571" i="7"/>
  <c r="X571" i="7" s="1"/>
  <c r="AA571" i="7"/>
  <c r="AB571" i="7" s="1"/>
  <c r="AE571" i="7"/>
  <c r="AF571" i="7" s="1"/>
  <c r="AI571" i="7"/>
  <c r="AJ571" i="7" s="1"/>
  <c r="AM571" i="7"/>
  <c r="AN571" i="7" s="1"/>
  <c r="AQ571" i="7"/>
  <c r="AR571" i="7" s="1"/>
  <c r="AU571" i="7"/>
  <c r="AV571" i="7" s="1"/>
  <c r="AY571" i="7"/>
  <c r="AZ571" i="7" s="1"/>
  <c r="BC571" i="7"/>
  <c r="BD571" i="7" s="1"/>
  <c r="BG571" i="7"/>
  <c r="BH571" i="7" s="1"/>
  <c r="W575" i="7"/>
  <c r="X575" i="7" s="1"/>
  <c r="AA575" i="7"/>
  <c r="AB575" i="7" s="1"/>
  <c r="AE575" i="7"/>
  <c r="AF575" i="7" s="1"/>
  <c r="AI575" i="7"/>
  <c r="AJ575" i="7" s="1"/>
  <c r="AM575" i="7"/>
  <c r="AN575" i="7" s="1"/>
  <c r="AQ575" i="7"/>
  <c r="AR575" i="7" s="1"/>
  <c r="AU575" i="7"/>
  <c r="AV575" i="7" s="1"/>
  <c r="AY575" i="7"/>
  <c r="AZ575" i="7" s="1"/>
  <c r="BC575" i="7"/>
  <c r="BD575" i="7" s="1"/>
  <c r="BG575" i="7"/>
  <c r="BH575" i="7" s="1"/>
  <c r="W579" i="7"/>
  <c r="AA579" i="7"/>
  <c r="AB579" i="7" s="1"/>
  <c r="AE579" i="7"/>
  <c r="AF579" i="7" s="1"/>
  <c r="AI579" i="7"/>
  <c r="AJ579" i="7" s="1"/>
  <c r="AM579" i="7"/>
  <c r="AN579" i="7" s="1"/>
  <c r="AQ579" i="7"/>
  <c r="AR579" i="7" s="1"/>
  <c r="AU579" i="7"/>
  <c r="AV579" i="7" s="1"/>
  <c r="AY579" i="7"/>
  <c r="AZ579" i="7" s="1"/>
  <c r="BC579" i="7"/>
  <c r="BD579" i="7" s="1"/>
  <c r="BG579" i="7"/>
  <c r="BH579" i="7" s="1"/>
  <c r="W583" i="7"/>
  <c r="X583" i="7" s="1"/>
  <c r="AA583" i="7"/>
  <c r="AB583" i="7" s="1"/>
  <c r="AE583" i="7"/>
  <c r="AF583" i="7" s="1"/>
  <c r="AI583" i="7"/>
  <c r="AJ583" i="7" s="1"/>
  <c r="AM583" i="7"/>
  <c r="AN583" i="7" s="1"/>
  <c r="AQ583" i="7"/>
  <c r="AR583" i="7" s="1"/>
  <c r="AU583" i="7"/>
  <c r="AV583" i="7" s="1"/>
  <c r="AY583" i="7"/>
  <c r="AZ583" i="7" s="1"/>
  <c r="BC583" i="7"/>
  <c r="BD583" i="7" s="1"/>
  <c r="BG583" i="7"/>
  <c r="BH583" i="7" s="1"/>
  <c r="W587" i="7"/>
  <c r="X587" i="7" s="1"/>
  <c r="AA587" i="7"/>
  <c r="AB587" i="7" s="1"/>
  <c r="AE587" i="7"/>
  <c r="AF587" i="7" s="1"/>
  <c r="AI587" i="7"/>
  <c r="AJ587" i="7" s="1"/>
  <c r="AM587" i="7"/>
  <c r="AN587" i="7" s="1"/>
  <c r="AQ587" i="7"/>
  <c r="AR587" i="7" s="1"/>
  <c r="AU587" i="7"/>
  <c r="AV587" i="7" s="1"/>
  <c r="AY587" i="7"/>
  <c r="AZ587" i="7" s="1"/>
  <c r="BC587" i="7"/>
  <c r="BD587" i="7" s="1"/>
  <c r="BG587" i="7"/>
  <c r="BH587" i="7" s="1"/>
  <c r="W591" i="7"/>
  <c r="X591" i="7" s="1"/>
  <c r="AA591" i="7"/>
  <c r="AB591" i="7" s="1"/>
  <c r="AE591" i="7"/>
  <c r="AF591" i="7" s="1"/>
  <c r="AI591" i="7"/>
  <c r="AJ591" i="7" s="1"/>
  <c r="AM591" i="7"/>
  <c r="AN591" i="7" s="1"/>
  <c r="AQ591" i="7"/>
  <c r="AR591" i="7" s="1"/>
  <c r="AU591" i="7"/>
  <c r="AV591" i="7" s="1"/>
  <c r="AY591" i="7"/>
  <c r="AZ591" i="7" s="1"/>
  <c r="BC591" i="7"/>
  <c r="BD591" i="7" s="1"/>
  <c r="BG591" i="7"/>
  <c r="BH591" i="7" s="1"/>
  <c r="W595" i="7"/>
  <c r="X595" i="7" s="1"/>
  <c r="AA595" i="7"/>
  <c r="AB595" i="7" s="1"/>
  <c r="AE595" i="7"/>
  <c r="AF595" i="7" s="1"/>
  <c r="AI595" i="7"/>
  <c r="AJ595" i="7" s="1"/>
  <c r="AM595" i="7"/>
  <c r="AN595" i="7" s="1"/>
  <c r="AQ595" i="7"/>
  <c r="AR595" i="7" s="1"/>
  <c r="AU595" i="7"/>
  <c r="AV595" i="7" s="1"/>
  <c r="AY595" i="7"/>
  <c r="AZ595" i="7" s="1"/>
  <c r="BC595" i="7"/>
  <c r="BD595" i="7" s="1"/>
  <c r="BG595" i="7"/>
  <c r="BH595" i="7" s="1"/>
  <c r="BM597" i="7"/>
  <c r="BN597" i="7" s="1"/>
  <c r="BI597" i="7"/>
  <c r="BJ597" i="7" s="1"/>
  <c r="BE597" i="7"/>
  <c r="BF597" i="7" s="1"/>
  <c r="BA597" i="7"/>
  <c r="BB597" i="7" s="1"/>
  <c r="AW597" i="7"/>
  <c r="AX597" i="7" s="1"/>
  <c r="AS597" i="7"/>
  <c r="AT597" i="7" s="1"/>
  <c r="AO597" i="7"/>
  <c r="AP597" i="7" s="1"/>
  <c r="AK597" i="7"/>
  <c r="AL597" i="7" s="1"/>
  <c r="AG597" i="7"/>
  <c r="AH597" i="7" s="1"/>
  <c r="AC597" i="7"/>
  <c r="AD597" i="7" s="1"/>
  <c r="Y597" i="7"/>
  <c r="Z597" i="7" s="1"/>
  <c r="AE597" i="7"/>
  <c r="AF597" i="7" s="1"/>
  <c r="AU597" i="7"/>
  <c r="AV597" i="7" s="1"/>
  <c r="BK597" i="7"/>
  <c r="BL597" i="7" s="1"/>
  <c r="BM600" i="7"/>
  <c r="BN600" i="7" s="1"/>
  <c r="BI600" i="7"/>
  <c r="BJ600" i="7" s="1"/>
  <c r="BE600" i="7"/>
  <c r="BF600" i="7" s="1"/>
  <c r="BA600" i="7"/>
  <c r="BB600" i="7" s="1"/>
  <c r="AW600" i="7"/>
  <c r="AX600" i="7" s="1"/>
  <c r="AS600" i="7"/>
  <c r="AT600" i="7" s="1"/>
  <c r="AO600" i="7"/>
  <c r="AP600" i="7" s="1"/>
  <c r="AK600" i="7"/>
  <c r="AL600" i="7" s="1"/>
  <c r="AG600" i="7"/>
  <c r="AH600" i="7" s="1"/>
  <c r="AE600" i="7"/>
  <c r="AF600" i="7" s="1"/>
  <c r="AM600" i="7"/>
  <c r="AN600" i="7" s="1"/>
  <c r="AU600" i="7"/>
  <c r="AV600" i="7" s="1"/>
  <c r="BC600" i="7"/>
  <c r="BD600" i="7" s="1"/>
  <c r="BK600" i="7"/>
  <c r="BL600" i="7" s="1"/>
  <c r="W601" i="7"/>
  <c r="X601" i="7" s="1"/>
  <c r="AE601" i="7"/>
  <c r="AF601" i="7" s="1"/>
  <c r="AM601" i="7"/>
  <c r="AN601" i="7" s="1"/>
  <c r="AU601" i="7"/>
  <c r="AV601" i="7" s="1"/>
  <c r="BC601" i="7"/>
  <c r="BD601" i="7" s="1"/>
  <c r="BK601" i="7"/>
  <c r="BL601" i="7" s="1"/>
  <c r="AK602" i="7"/>
  <c r="AL602" i="7" s="1"/>
  <c r="BA602" i="7"/>
  <c r="BB602" i="7" s="1"/>
  <c r="BK603" i="7"/>
  <c r="BL603" i="7" s="1"/>
  <c r="BG603" i="7"/>
  <c r="BH603" i="7" s="1"/>
  <c r="BC603" i="7"/>
  <c r="BD603" i="7" s="1"/>
  <c r="AY603" i="7"/>
  <c r="AZ603" i="7" s="1"/>
  <c r="AU603" i="7"/>
  <c r="AV603" i="7" s="1"/>
  <c r="AQ603" i="7"/>
  <c r="AR603" i="7" s="1"/>
  <c r="AM603" i="7"/>
  <c r="AN603" i="7" s="1"/>
  <c r="AI603" i="7"/>
  <c r="AJ603" i="7" s="1"/>
  <c r="AE603" i="7"/>
  <c r="AF603" i="7" s="1"/>
  <c r="AA603" i="7"/>
  <c r="AB603" i="7" s="1"/>
  <c r="W603" i="7"/>
  <c r="X603" i="7" s="1"/>
  <c r="BM603" i="7"/>
  <c r="BN603" i="7" s="1"/>
  <c r="BI603" i="7"/>
  <c r="BJ603" i="7" s="1"/>
  <c r="BE603" i="7"/>
  <c r="BF603" i="7" s="1"/>
  <c r="BA603" i="7"/>
  <c r="BB603" i="7" s="1"/>
  <c r="AW603" i="7"/>
  <c r="AX603" i="7" s="1"/>
  <c r="AS603" i="7"/>
  <c r="AT603" i="7" s="1"/>
  <c r="AO603" i="7"/>
  <c r="AP603" i="7" s="1"/>
  <c r="AK603" i="7"/>
  <c r="AL603" i="7" s="1"/>
  <c r="AG603" i="7"/>
  <c r="AH603" i="7" s="1"/>
  <c r="AC603" i="7"/>
  <c r="AD603" i="7" s="1"/>
  <c r="Y603" i="7"/>
  <c r="Z603" i="7" s="1"/>
  <c r="BM622" i="7"/>
  <c r="BN622" i="7" s="1"/>
  <c r="BI622" i="7"/>
  <c r="BJ622" i="7" s="1"/>
  <c r="BE622" i="7"/>
  <c r="BF622" i="7" s="1"/>
  <c r="BA622" i="7"/>
  <c r="BB622" i="7" s="1"/>
  <c r="AW622" i="7"/>
  <c r="AX622" i="7" s="1"/>
  <c r="AS622" i="7"/>
  <c r="AT622" i="7" s="1"/>
  <c r="AO622" i="7"/>
  <c r="AP622" i="7" s="1"/>
  <c r="AK622" i="7"/>
  <c r="AL622" i="7" s="1"/>
  <c r="AG622" i="7"/>
  <c r="AH622" i="7" s="1"/>
  <c r="AC622" i="7"/>
  <c r="AD622" i="7" s="1"/>
  <c r="Y622" i="7"/>
  <c r="Z622" i="7" s="1"/>
  <c r="BK622" i="7"/>
  <c r="BL622" i="7" s="1"/>
  <c r="BG622" i="7"/>
  <c r="BH622" i="7" s="1"/>
  <c r="BC622" i="7"/>
  <c r="BD622" i="7" s="1"/>
  <c r="AY622" i="7"/>
  <c r="AZ622" i="7" s="1"/>
  <c r="AU622" i="7"/>
  <c r="AV622" i="7" s="1"/>
  <c r="AQ622" i="7"/>
  <c r="AR622" i="7" s="1"/>
  <c r="AM622" i="7"/>
  <c r="AN622" i="7" s="1"/>
  <c r="AI622" i="7"/>
  <c r="AJ622" i="7" s="1"/>
  <c r="AE622" i="7"/>
  <c r="AF622" i="7" s="1"/>
  <c r="AA622" i="7"/>
  <c r="AB622" i="7" s="1"/>
  <c r="W622" i="7"/>
  <c r="X622" i="7" s="1"/>
  <c r="BK624" i="7"/>
  <c r="BL624" i="7" s="1"/>
  <c r="BG624" i="7"/>
  <c r="BH624" i="7" s="1"/>
  <c r="BC624" i="7"/>
  <c r="BD624" i="7" s="1"/>
  <c r="AY624" i="7"/>
  <c r="AZ624" i="7" s="1"/>
  <c r="AU624" i="7"/>
  <c r="AV624" i="7" s="1"/>
  <c r="AQ624" i="7"/>
  <c r="AR624" i="7" s="1"/>
  <c r="AM624" i="7"/>
  <c r="AN624" i="7" s="1"/>
  <c r="AI624" i="7"/>
  <c r="AJ624" i="7" s="1"/>
  <c r="AE624" i="7"/>
  <c r="AF624" i="7" s="1"/>
  <c r="AA624" i="7"/>
  <c r="AB624" i="7" s="1"/>
  <c r="W624" i="7"/>
  <c r="X624" i="7" s="1"/>
  <c r="BM624" i="7"/>
  <c r="BN624" i="7" s="1"/>
  <c r="BI624" i="7"/>
  <c r="BJ624" i="7" s="1"/>
  <c r="BE624" i="7"/>
  <c r="BF624" i="7" s="1"/>
  <c r="BA624" i="7"/>
  <c r="BB624" i="7" s="1"/>
  <c r="AW624" i="7"/>
  <c r="AX624" i="7" s="1"/>
  <c r="AS624" i="7"/>
  <c r="AT624" i="7" s="1"/>
  <c r="AO624" i="7"/>
  <c r="AP624" i="7" s="1"/>
  <c r="AK624" i="7"/>
  <c r="AL624" i="7" s="1"/>
  <c r="AG624" i="7"/>
  <c r="AH624" i="7" s="1"/>
  <c r="AC624" i="7"/>
  <c r="AD624" i="7" s="1"/>
  <c r="Y624" i="7"/>
  <c r="Z624" i="7" s="1"/>
  <c r="BM626" i="7"/>
  <c r="BN626" i="7" s="1"/>
  <c r="BI626" i="7"/>
  <c r="BJ626" i="7" s="1"/>
  <c r="BE626" i="7"/>
  <c r="BF626" i="7" s="1"/>
  <c r="BA626" i="7"/>
  <c r="BB626" i="7" s="1"/>
  <c r="AW626" i="7"/>
  <c r="AX626" i="7" s="1"/>
  <c r="AS626" i="7"/>
  <c r="AT626" i="7" s="1"/>
  <c r="AO626" i="7"/>
  <c r="AP626" i="7" s="1"/>
  <c r="AK626" i="7"/>
  <c r="AL626" i="7" s="1"/>
  <c r="AG626" i="7"/>
  <c r="AH626" i="7" s="1"/>
  <c r="AC626" i="7"/>
  <c r="AD626" i="7" s="1"/>
  <c r="Y626" i="7"/>
  <c r="Z626" i="7" s="1"/>
  <c r="BK626" i="7"/>
  <c r="BL626" i="7" s="1"/>
  <c r="BG626" i="7"/>
  <c r="BH626" i="7" s="1"/>
  <c r="BC626" i="7"/>
  <c r="BD626" i="7" s="1"/>
  <c r="AY626" i="7"/>
  <c r="AZ626" i="7" s="1"/>
  <c r="AU626" i="7"/>
  <c r="AV626" i="7" s="1"/>
  <c r="AQ626" i="7"/>
  <c r="AR626" i="7" s="1"/>
  <c r="AM626" i="7"/>
  <c r="AN626" i="7" s="1"/>
  <c r="AI626" i="7"/>
  <c r="AJ626" i="7" s="1"/>
  <c r="AE626" i="7"/>
  <c r="AF626" i="7" s="1"/>
  <c r="AA626" i="7"/>
  <c r="AB626" i="7" s="1"/>
  <c r="W626" i="7"/>
  <c r="X626" i="7" s="1"/>
  <c r="BM653" i="7"/>
  <c r="BN653" i="7" s="1"/>
  <c r="BI653" i="7"/>
  <c r="BJ653" i="7" s="1"/>
  <c r="BE653" i="7"/>
  <c r="BF653" i="7" s="1"/>
  <c r="BA653" i="7"/>
  <c r="BB653" i="7" s="1"/>
  <c r="AW653" i="7"/>
  <c r="AX653" i="7" s="1"/>
  <c r="AS653" i="7"/>
  <c r="AT653" i="7" s="1"/>
  <c r="AO653" i="7"/>
  <c r="AP653" i="7" s="1"/>
  <c r="AK653" i="7"/>
  <c r="AL653" i="7" s="1"/>
  <c r="AG653" i="7"/>
  <c r="AH653" i="7" s="1"/>
  <c r="AC653" i="7"/>
  <c r="AD653" i="7" s="1"/>
  <c r="Y653" i="7"/>
  <c r="Z653" i="7" s="1"/>
  <c r="BK653" i="7"/>
  <c r="BL653" i="7" s="1"/>
  <c r="BG653" i="7"/>
  <c r="BH653" i="7" s="1"/>
  <c r="BC653" i="7"/>
  <c r="BD653" i="7" s="1"/>
  <c r="AY653" i="7"/>
  <c r="AZ653" i="7" s="1"/>
  <c r="AU653" i="7"/>
  <c r="AV653" i="7" s="1"/>
  <c r="AQ653" i="7"/>
  <c r="AR653" i="7" s="1"/>
  <c r="AM653" i="7"/>
  <c r="AN653" i="7" s="1"/>
  <c r="AI653" i="7"/>
  <c r="AJ653" i="7" s="1"/>
  <c r="AE653" i="7"/>
  <c r="AF653" i="7" s="1"/>
  <c r="AA653" i="7"/>
  <c r="AB653" i="7" s="1"/>
  <c r="W653" i="7"/>
  <c r="X653" i="7" s="1"/>
  <c r="Y604" i="7"/>
  <c r="Z604" i="7" s="1"/>
  <c r="AC604" i="7"/>
  <c r="AD604" i="7" s="1"/>
  <c r="AG604" i="7"/>
  <c r="AH604" i="7" s="1"/>
  <c r="AK604" i="7"/>
  <c r="AL604" i="7" s="1"/>
  <c r="AO604" i="7"/>
  <c r="AP604" i="7" s="1"/>
  <c r="AS604" i="7"/>
  <c r="AT604" i="7" s="1"/>
  <c r="AW604" i="7"/>
  <c r="AX604" i="7" s="1"/>
  <c r="BA604" i="7"/>
  <c r="BB604" i="7" s="1"/>
  <c r="BE604" i="7"/>
  <c r="BF604" i="7" s="1"/>
  <c r="BI604" i="7"/>
  <c r="BJ604" i="7" s="1"/>
  <c r="Y608" i="7"/>
  <c r="Z608" i="7" s="1"/>
  <c r="AC608" i="7"/>
  <c r="AD608" i="7" s="1"/>
  <c r="AG608" i="7"/>
  <c r="AH608" i="7" s="1"/>
  <c r="AK608" i="7"/>
  <c r="AL608" i="7" s="1"/>
  <c r="AO608" i="7"/>
  <c r="AP608" i="7" s="1"/>
  <c r="AS608" i="7"/>
  <c r="AT608" i="7" s="1"/>
  <c r="AW608" i="7"/>
  <c r="AX608" i="7" s="1"/>
  <c r="BA608" i="7"/>
  <c r="BB608" i="7" s="1"/>
  <c r="BE608" i="7"/>
  <c r="BF608" i="7" s="1"/>
  <c r="BI608" i="7"/>
  <c r="BJ608" i="7" s="1"/>
  <c r="W610" i="7"/>
  <c r="X610" i="7" s="1"/>
  <c r="AA610" i="7"/>
  <c r="AB610" i="7" s="1"/>
  <c r="AE610" i="7"/>
  <c r="AF610" i="7" s="1"/>
  <c r="AI610" i="7"/>
  <c r="AJ610" i="7" s="1"/>
  <c r="AM610" i="7"/>
  <c r="AN610" i="7" s="1"/>
  <c r="AQ610" i="7"/>
  <c r="AR610" i="7" s="1"/>
  <c r="AU610" i="7"/>
  <c r="AV610" i="7" s="1"/>
  <c r="AY610" i="7"/>
  <c r="AZ610" i="7" s="1"/>
  <c r="BC610" i="7"/>
  <c r="BD610" i="7" s="1"/>
  <c r="BG610" i="7"/>
  <c r="BH610" i="7" s="1"/>
  <c r="BK610" i="7"/>
  <c r="BL610" i="7" s="1"/>
  <c r="Y612" i="7"/>
  <c r="Z612" i="7" s="1"/>
  <c r="AC612" i="7"/>
  <c r="AD612" i="7" s="1"/>
  <c r="AG612" i="7"/>
  <c r="AH612" i="7" s="1"/>
  <c r="AK612" i="7"/>
  <c r="AL612" i="7" s="1"/>
  <c r="AO612" i="7"/>
  <c r="AP612" i="7" s="1"/>
  <c r="AS612" i="7"/>
  <c r="AT612" i="7" s="1"/>
  <c r="AW612" i="7"/>
  <c r="AX612" i="7" s="1"/>
  <c r="BA612" i="7"/>
  <c r="BB612" i="7" s="1"/>
  <c r="BE612" i="7"/>
  <c r="BF612" i="7" s="1"/>
  <c r="BI612" i="7"/>
  <c r="BJ612" i="7" s="1"/>
  <c r="W614" i="7"/>
  <c r="X614" i="7" s="1"/>
  <c r="AA614" i="7"/>
  <c r="AB614" i="7" s="1"/>
  <c r="AE614" i="7"/>
  <c r="AF614" i="7" s="1"/>
  <c r="AI614" i="7"/>
  <c r="AJ614" i="7" s="1"/>
  <c r="AM614" i="7"/>
  <c r="AN614" i="7" s="1"/>
  <c r="AQ614" i="7"/>
  <c r="AR614" i="7" s="1"/>
  <c r="AU614" i="7"/>
  <c r="AV614" i="7" s="1"/>
  <c r="AY614" i="7"/>
  <c r="AZ614" i="7" s="1"/>
  <c r="BC614" i="7"/>
  <c r="BD614" i="7" s="1"/>
  <c r="BG614" i="7"/>
  <c r="BH614" i="7" s="1"/>
  <c r="BK614" i="7"/>
  <c r="BL614" i="7" s="1"/>
  <c r="Y616" i="7"/>
  <c r="Z616" i="7" s="1"/>
  <c r="AC616" i="7"/>
  <c r="AD616" i="7" s="1"/>
  <c r="AG616" i="7"/>
  <c r="AH616" i="7" s="1"/>
  <c r="AK616" i="7"/>
  <c r="AL616" i="7" s="1"/>
  <c r="AO616" i="7"/>
  <c r="AP616" i="7" s="1"/>
  <c r="AS616" i="7"/>
  <c r="AT616" i="7" s="1"/>
  <c r="AW616" i="7"/>
  <c r="AX616" i="7" s="1"/>
  <c r="BA616" i="7"/>
  <c r="BB616" i="7" s="1"/>
  <c r="BE616" i="7"/>
  <c r="BF616" i="7" s="1"/>
  <c r="BI616" i="7"/>
  <c r="BJ616" i="7" s="1"/>
  <c r="Y620" i="7"/>
  <c r="Z620" i="7" s="1"/>
  <c r="AC620" i="7"/>
  <c r="AD620" i="7" s="1"/>
  <c r="AG620" i="7"/>
  <c r="AH620" i="7" s="1"/>
  <c r="AK620" i="7"/>
  <c r="AL620" i="7" s="1"/>
  <c r="AO620" i="7"/>
  <c r="AP620" i="7" s="1"/>
  <c r="AS620" i="7"/>
  <c r="AT620" i="7" s="1"/>
  <c r="AW620" i="7"/>
  <c r="AX620" i="7" s="1"/>
  <c r="BA620" i="7"/>
  <c r="BB620" i="7" s="1"/>
  <c r="BE620" i="7"/>
  <c r="BF620" i="7" s="1"/>
  <c r="BI620" i="7"/>
  <c r="BJ620" i="7" s="1"/>
  <c r="W642" i="7"/>
  <c r="X642" i="7" s="1"/>
  <c r="AA642" i="7"/>
  <c r="AB642" i="7" s="1"/>
  <c r="AE642" i="7"/>
  <c r="AF642" i="7" s="1"/>
  <c r="AI642" i="7"/>
  <c r="AJ642" i="7" s="1"/>
  <c r="AM642" i="7"/>
  <c r="AN642" i="7" s="1"/>
  <c r="AQ642" i="7"/>
  <c r="AR642" i="7" s="1"/>
  <c r="AU642" i="7"/>
  <c r="AV642" i="7" s="1"/>
  <c r="AY642" i="7"/>
  <c r="AZ642" i="7" s="1"/>
  <c r="BC642" i="7"/>
  <c r="BD642" i="7" s="1"/>
  <c r="BG642" i="7"/>
  <c r="BH642" i="7" s="1"/>
  <c r="BK642" i="7"/>
  <c r="BL642" i="7" s="1"/>
  <c r="W646" i="7"/>
  <c r="X646" i="7" s="1"/>
  <c r="AA646" i="7"/>
  <c r="AB646" i="7" s="1"/>
  <c r="AE646" i="7"/>
  <c r="AF646" i="7" s="1"/>
  <c r="AI646" i="7"/>
  <c r="AJ646" i="7" s="1"/>
  <c r="AM646" i="7"/>
  <c r="AN646" i="7" s="1"/>
  <c r="AQ646" i="7"/>
  <c r="AR646" i="7" s="1"/>
  <c r="AU646" i="7"/>
  <c r="AV646" i="7" s="1"/>
  <c r="AY646" i="7"/>
  <c r="AZ646" i="7" s="1"/>
  <c r="BC646" i="7"/>
  <c r="BD646" i="7" s="1"/>
  <c r="BG646" i="7"/>
  <c r="BH646" i="7" s="1"/>
  <c r="BK646" i="7"/>
  <c r="BL646" i="7" s="1"/>
  <c r="W657" i="7"/>
  <c r="X657" i="7" s="1"/>
  <c r="AG657" i="7"/>
  <c r="AH657" i="7" s="1"/>
  <c r="AM657" i="7"/>
  <c r="AN657" i="7" s="1"/>
  <c r="AW657" i="7"/>
  <c r="AX657" i="7" s="1"/>
  <c r="BC657" i="7"/>
  <c r="BD657" i="7" s="1"/>
  <c r="BM657" i="7"/>
  <c r="BN657" i="7" s="1"/>
  <c r="Y658" i="7"/>
  <c r="Z658" i="7" s="1"/>
  <c r="AG658" i="7"/>
  <c r="AH658" i="7" s="1"/>
  <c r="AO658" i="7"/>
  <c r="AP658" i="7" s="1"/>
  <c r="AW658" i="7"/>
  <c r="AX658" i="7" s="1"/>
  <c r="BE658" i="7"/>
  <c r="BF658" i="7" s="1"/>
  <c r="W659" i="7"/>
  <c r="X659" i="7" s="1"/>
  <c r="AE659" i="7"/>
  <c r="AF659" i="7" s="1"/>
  <c r="AM659" i="7"/>
  <c r="AN659" i="7" s="1"/>
  <c r="AU659" i="7"/>
  <c r="AV659" i="7" s="1"/>
  <c r="BC659" i="7"/>
  <c r="BD659" i="7" s="1"/>
  <c r="W660" i="7"/>
  <c r="X660" i="7" s="1"/>
  <c r="AE660" i="7"/>
  <c r="AF660" i="7" s="1"/>
  <c r="AM660" i="7"/>
  <c r="AN660" i="7" s="1"/>
  <c r="AU660" i="7"/>
  <c r="AV660" i="7" s="1"/>
  <c r="BC660" i="7"/>
  <c r="BD660" i="7" s="1"/>
  <c r="BK662" i="7"/>
  <c r="BL662" i="7" s="1"/>
  <c r="BG662" i="7"/>
  <c r="BH662" i="7" s="1"/>
  <c r="BC662" i="7"/>
  <c r="BD662" i="7" s="1"/>
  <c r="AY662" i="7"/>
  <c r="AZ662" i="7" s="1"/>
  <c r="AU662" i="7"/>
  <c r="AV662" i="7" s="1"/>
  <c r="AQ662" i="7"/>
  <c r="AR662" i="7" s="1"/>
  <c r="AM662" i="7"/>
  <c r="AN662" i="7" s="1"/>
  <c r="AI662" i="7"/>
  <c r="AJ662" i="7" s="1"/>
  <c r="AE662" i="7"/>
  <c r="AF662" i="7" s="1"/>
  <c r="AA662" i="7"/>
  <c r="AB662" i="7" s="1"/>
  <c r="W662" i="7"/>
  <c r="X662" i="7" s="1"/>
  <c r="AC662" i="7"/>
  <c r="AD662" i="7" s="1"/>
  <c r="AK662" i="7"/>
  <c r="AL662" i="7" s="1"/>
  <c r="AS662" i="7"/>
  <c r="AT662" i="7" s="1"/>
  <c r="BA662" i="7"/>
  <c r="BB662" i="7" s="1"/>
  <c r="BI662" i="7"/>
  <c r="BJ662" i="7" s="1"/>
  <c r="BM663" i="7"/>
  <c r="BN663" i="7" s="1"/>
  <c r="BI663" i="7"/>
  <c r="BJ663" i="7" s="1"/>
  <c r="BE663" i="7"/>
  <c r="BF663" i="7" s="1"/>
  <c r="BA663" i="7"/>
  <c r="BB663" i="7" s="1"/>
  <c r="AW663" i="7"/>
  <c r="AX663" i="7" s="1"/>
  <c r="AS663" i="7"/>
  <c r="AT663" i="7" s="1"/>
  <c r="AO663" i="7"/>
  <c r="AP663" i="7" s="1"/>
  <c r="AK663" i="7"/>
  <c r="AL663" i="7" s="1"/>
  <c r="AG663" i="7"/>
  <c r="AH663" i="7" s="1"/>
  <c r="AC663" i="7"/>
  <c r="AD663" i="7" s="1"/>
  <c r="Y663" i="7"/>
  <c r="Z663" i="7" s="1"/>
  <c r="AA663" i="7"/>
  <c r="AB663" i="7" s="1"/>
  <c r="AI663" i="7"/>
  <c r="AJ663" i="7" s="1"/>
  <c r="AQ663" i="7"/>
  <c r="AR663" i="7" s="1"/>
  <c r="AY663" i="7"/>
  <c r="AZ663" i="7" s="1"/>
  <c r="BG663" i="7"/>
  <c r="BH663" i="7" s="1"/>
  <c r="BM664" i="7"/>
  <c r="BN664" i="7" s="1"/>
  <c r="BI664" i="7"/>
  <c r="BJ664" i="7" s="1"/>
  <c r="BE664" i="7"/>
  <c r="BF664" i="7" s="1"/>
  <c r="BA664" i="7"/>
  <c r="BB664" i="7" s="1"/>
  <c r="AW664" i="7"/>
  <c r="AX664" i="7" s="1"/>
  <c r="AS664" i="7"/>
  <c r="AT664" i="7" s="1"/>
  <c r="AO664" i="7"/>
  <c r="AP664" i="7" s="1"/>
  <c r="AK664" i="7"/>
  <c r="AL664" i="7" s="1"/>
  <c r="AG664" i="7"/>
  <c r="AH664" i="7" s="1"/>
  <c r="AC664" i="7"/>
  <c r="AD664" i="7" s="1"/>
  <c r="Y664" i="7"/>
  <c r="Z664" i="7" s="1"/>
  <c r="AE664" i="7"/>
  <c r="AF664" i="7" s="1"/>
  <c r="AU664" i="7"/>
  <c r="AV664" i="7" s="1"/>
  <c r="BK664" i="7"/>
  <c r="BL664" i="7" s="1"/>
  <c r="AK666" i="7"/>
  <c r="AL666" i="7" s="1"/>
  <c r="BA666" i="7"/>
  <c r="BB666" i="7" s="1"/>
  <c r="BK667" i="7"/>
  <c r="BL667" i="7" s="1"/>
  <c r="BG667" i="7"/>
  <c r="BH667" i="7" s="1"/>
  <c r="BC667" i="7"/>
  <c r="BD667" i="7" s="1"/>
  <c r="AY667" i="7"/>
  <c r="AZ667" i="7" s="1"/>
  <c r="AU667" i="7"/>
  <c r="AV667" i="7" s="1"/>
  <c r="AQ667" i="7"/>
  <c r="AR667" i="7" s="1"/>
  <c r="AM667" i="7"/>
  <c r="AN667" i="7" s="1"/>
  <c r="AI667" i="7"/>
  <c r="AJ667" i="7" s="1"/>
  <c r="AE667" i="7"/>
  <c r="AF667" i="7" s="1"/>
  <c r="AA667" i="7"/>
  <c r="AB667" i="7" s="1"/>
  <c r="W667" i="7"/>
  <c r="X667" i="7" s="1"/>
  <c r="BM667" i="7"/>
  <c r="BN667" i="7" s="1"/>
  <c r="BI667" i="7"/>
  <c r="BJ667" i="7" s="1"/>
  <c r="BE667" i="7"/>
  <c r="BF667" i="7" s="1"/>
  <c r="BA667" i="7"/>
  <c r="BB667" i="7" s="1"/>
  <c r="AW667" i="7"/>
  <c r="AX667" i="7" s="1"/>
  <c r="AS667" i="7"/>
  <c r="AT667" i="7" s="1"/>
  <c r="AO667" i="7"/>
  <c r="AP667" i="7" s="1"/>
  <c r="AK667" i="7"/>
  <c r="AL667" i="7" s="1"/>
  <c r="AG667" i="7"/>
  <c r="AH667" i="7" s="1"/>
  <c r="AC667" i="7"/>
  <c r="AD667" i="7" s="1"/>
  <c r="Y667" i="7"/>
  <c r="Z667" i="7" s="1"/>
  <c r="AA668" i="7"/>
  <c r="AB668" i="7" s="1"/>
  <c r="AQ668" i="7"/>
  <c r="AR668" i="7" s="1"/>
  <c r="BK675" i="7"/>
  <c r="BL675" i="7" s="1"/>
  <c r="BG675" i="7"/>
  <c r="BH675" i="7" s="1"/>
  <c r="BC675" i="7"/>
  <c r="BD675" i="7" s="1"/>
  <c r="AY675" i="7"/>
  <c r="AZ675" i="7" s="1"/>
  <c r="AU675" i="7"/>
  <c r="AV675" i="7" s="1"/>
  <c r="AQ675" i="7"/>
  <c r="AR675" i="7" s="1"/>
  <c r="AM675" i="7"/>
  <c r="AN675" i="7" s="1"/>
  <c r="AI675" i="7"/>
  <c r="AJ675" i="7" s="1"/>
  <c r="AE675" i="7"/>
  <c r="AF675" i="7" s="1"/>
  <c r="AA675" i="7"/>
  <c r="AB675" i="7" s="1"/>
  <c r="W675" i="7"/>
  <c r="X675" i="7" s="1"/>
  <c r="BM675" i="7"/>
  <c r="BN675" i="7" s="1"/>
  <c r="BI675" i="7"/>
  <c r="BJ675" i="7" s="1"/>
  <c r="BE675" i="7"/>
  <c r="BF675" i="7" s="1"/>
  <c r="BA675" i="7"/>
  <c r="BB675" i="7" s="1"/>
  <c r="AW675" i="7"/>
  <c r="AX675" i="7" s="1"/>
  <c r="AS675" i="7"/>
  <c r="AT675" i="7" s="1"/>
  <c r="AO675" i="7"/>
  <c r="AP675" i="7" s="1"/>
  <c r="AK675" i="7"/>
  <c r="AL675" i="7" s="1"/>
  <c r="AG675" i="7"/>
  <c r="AH675" i="7" s="1"/>
  <c r="AC675" i="7"/>
  <c r="AD675" i="7" s="1"/>
  <c r="Y675" i="7"/>
  <c r="Z675" i="7" s="1"/>
  <c r="BM677" i="7"/>
  <c r="BN677" i="7" s="1"/>
  <c r="BI677" i="7"/>
  <c r="BJ677" i="7" s="1"/>
  <c r="BE677" i="7"/>
  <c r="BF677" i="7" s="1"/>
  <c r="BA677" i="7"/>
  <c r="BB677" i="7" s="1"/>
  <c r="AW677" i="7"/>
  <c r="AX677" i="7" s="1"/>
  <c r="AS677" i="7"/>
  <c r="AT677" i="7" s="1"/>
  <c r="AO677" i="7"/>
  <c r="AP677" i="7" s="1"/>
  <c r="AK677" i="7"/>
  <c r="AL677" i="7" s="1"/>
  <c r="AG677" i="7"/>
  <c r="AH677" i="7" s="1"/>
  <c r="AC677" i="7"/>
  <c r="AD677" i="7" s="1"/>
  <c r="Y677" i="7"/>
  <c r="Z677" i="7" s="1"/>
  <c r="BK677" i="7"/>
  <c r="BL677" i="7" s="1"/>
  <c r="BG677" i="7"/>
  <c r="BH677" i="7" s="1"/>
  <c r="BC677" i="7"/>
  <c r="BD677" i="7" s="1"/>
  <c r="AY677" i="7"/>
  <c r="AZ677" i="7" s="1"/>
  <c r="AU677" i="7"/>
  <c r="AV677" i="7" s="1"/>
  <c r="AQ677" i="7"/>
  <c r="AR677" i="7" s="1"/>
  <c r="AM677" i="7"/>
  <c r="AN677" i="7" s="1"/>
  <c r="AI677" i="7"/>
  <c r="AJ677" i="7" s="1"/>
  <c r="AE677" i="7"/>
  <c r="AF677" i="7" s="1"/>
  <c r="AA677" i="7"/>
  <c r="AB677" i="7" s="1"/>
  <c r="W677" i="7"/>
  <c r="X677" i="7" s="1"/>
  <c r="BM684" i="7"/>
  <c r="BN684" i="7" s="1"/>
  <c r="BI684" i="7"/>
  <c r="BJ684" i="7" s="1"/>
  <c r="BE684" i="7"/>
  <c r="BF684" i="7" s="1"/>
  <c r="BA684" i="7"/>
  <c r="BB684" i="7" s="1"/>
  <c r="AW684" i="7"/>
  <c r="AX684" i="7" s="1"/>
  <c r="AS684" i="7"/>
  <c r="AT684" i="7" s="1"/>
  <c r="AO684" i="7"/>
  <c r="AP684" i="7" s="1"/>
  <c r="AK684" i="7"/>
  <c r="AL684" i="7" s="1"/>
  <c r="AG684" i="7"/>
  <c r="AH684" i="7" s="1"/>
  <c r="AC684" i="7"/>
  <c r="AD684" i="7" s="1"/>
  <c r="Y684" i="7"/>
  <c r="Z684" i="7" s="1"/>
  <c r="BK684" i="7"/>
  <c r="BL684" i="7" s="1"/>
  <c r="BG684" i="7"/>
  <c r="BH684" i="7" s="1"/>
  <c r="BC684" i="7"/>
  <c r="BD684" i="7" s="1"/>
  <c r="AY684" i="7"/>
  <c r="AZ684" i="7" s="1"/>
  <c r="AU684" i="7"/>
  <c r="AV684" i="7" s="1"/>
  <c r="AQ684" i="7"/>
  <c r="AR684" i="7" s="1"/>
  <c r="AM684" i="7"/>
  <c r="AN684" i="7" s="1"/>
  <c r="AI684" i="7"/>
  <c r="AJ684" i="7" s="1"/>
  <c r="AE684" i="7"/>
  <c r="AF684" i="7" s="1"/>
  <c r="AA684" i="7"/>
  <c r="AB684" i="7" s="1"/>
  <c r="W684" i="7"/>
  <c r="X684" i="7" s="1"/>
  <c r="BK691" i="7"/>
  <c r="BL691" i="7" s="1"/>
  <c r="BG691" i="7"/>
  <c r="BH691" i="7" s="1"/>
  <c r="BC691" i="7"/>
  <c r="BD691" i="7" s="1"/>
  <c r="AY691" i="7"/>
  <c r="AZ691" i="7" s="1"/>
  <c r="AU691" i="7"/>
  <c r="AV691" i="7" s="1"/>
  <c r="AQ691" i="7"/>
  <c r="AR691" i="7" s="1"/>
  <c r="AM691" i="7"/>
  <c r="AN691" i="7" s="1"/>
  <c r="AI691" i="7"/>
  <c r="AJ691" i="7" s="1"/>
  <c r="AE691" i="7"/>
  <c r="AF691" i="7" s="1"/>
  <c r="AA691" i="7"/>
  <c r="AB691" i="7" s="1"/>
  <c r="W691" i="7"/>
  <c r="X691" i="7" s="1"/>
  <c r="BM691" i="7"/>
  <c r="BN691" i="7" s="1"/>
  <c r="BI691" i="7"/>
  <c r="BJ691" i="7" s="1"/>
  <c r="BE691" i="7"/>
  <c r="BF691" i="7" s="1"/>
  <c r="BA691" i="7"/>
  <c r="BB691" i="7" s="1"/>
  <c r="AW691" i="7"/>
  <c r="AX691" i="7" s="1"/>
  <c r="AS691" i="7"/>
  <c r="AT691" i="7" s="1"/>
  <c r="AO691" i="7"/>
  <c r="AP691" i="7" s="1"/>
  <c r="AK691" i="7"/>
  <c r="AL691" i="7" s="1"/>
  <c r="AG691" i="7"/>
  <c r="AH691" i="7" s="1"/>
  <c r="AC691" i="7"/>
  <c r="AD691" i="7" s="1"/>
  <c r="Y691" i="7"/>
  <c r="Z691" i="7" s="1"/>
  <c r="BM693" i="7"/>
  <c r="BN693" i="7" s="1"/>
  <c r="BI693" i="7"/>
  <c r="BJ693" i="7" s="1"/>
  <c r="BE693" i="7"/>
  <c r="BF693" i="7" s="1"/>
  <c r="BA693" i="7"/>
  <c r="BB693" i="7" s="1"/>
  <c r="AW693" i="7"/>
  <c r="AX693" i="7" s="1"/>
  <c r="AS693" i="7"/>
  <c r="AT693" i="7" s="1"/>
  <c r="AO693" i="7"/>
  <c r="AP693" i="7" s="1"/>
  <c r="AK693" i="7"/>
  <c r="AL693" i="7" s="1"/>
  <c r="AG693" i="7"/>
  <c r="AH693" i="7" s="1"/>
  <c r="AC693" i="7"/>
  <c r="AD693" i="7" s="1"/>
  <c r="Y693" i="7"/>
  <c r="Z693" i="7" s="1"/>
  <c r="BK693" i="7"/>
  <c r="BL693" i="7" s="1"/>
  <c r="BG693" i="7"/>
  <c r="BH693" i="7" s="1"/>
  <c r="BC693" i="7"/>
  <c r="BD693" i="7" s="1"/>
  <c r="AY693" i="7"/>
  <c r="AZ693" i="7" s="1"/>
  <c r="AU693" i="7"/>
  <c r="AV693" i="7" s="1"/>
  <c r="AQ693" i="7"/>
  <c r="AR693" i="7" s="1"/>
  <c r="AM693" i="7"/>
  <c r="AN693" i="7" s="1"/>
  <c r="AI693" i="7"/>
  <c r="AJ693" i="7" s="1"/>
  <c r="AE693" i="7"/>
  <c r="AF693" i="7" s="1"/>
  <c r="AA693" i="7"/>
  <c r="AB693" i="7" s="1"/>
  <c r="W693" i="7"/>
  <c r="X693" i="7" s="1"/>
  <c r="BM700" i="7"/>
  <c r="BN700" i="7" s="1"/>
  <c r="BI700" i="7"/>
  <c r="BJ700" i="7" s="1"/>
  <c r="BE700" i="7"/>
  <c r="BF700" i="7" s="1"/>
  <c r="BA700" i="7"/>
  <c r="BB700" i="7" s="1"/>
  <c r="AW700" i="7"/>
  <c r="AX700" i="7" s="1"/>
  <c r="AS700" i="7"/>
  <c r="AT700" i="7" s="1"/>
  <c r="AO700" i="7"/>
  <c r="AP700" i="7" s="1"/>
  <c r="AK700" i="7"/>
  <c r="AL700" i="7" s="1"/>
  <c r="AG700" i="7"/>
  <c r="AH700" i="7" s="1"/>
  <c r="AC700" i="7"/>
  <c r="AD700" i="7" s="1"/>
  <c r="Y700" i="7"/>
  <c r="Z700" i="7" s="1"/>
  <c r="BK700" i="7"/>
  <c r="BL700" i="7" s="1"/>
  <c r="BG700" i="7"/>
  <c r="BH700" i="7" s="1"/>
  <c r="BC700" i="7"/>
  <c r="BD700" i="7" s="1"/>
  <c r="AY700" i="7"/>
  <c r="AZ700" i="7" s="1"/>
  <c r="AU700" i="7"/>
  <c r="AV700" i="7" s="1"/>
  <c r="AQ700" i="7"/>
  <c r="AR700" i="7" s="1"/>
  <c r="AM700" i="7"/>
  <c r="AN700" i="7" s="1"/>
  <c r="AI700" i="7"/>
  <c r="AJ700" i="7" s="1"/>
  <c r="AE700" i="7"/>
  <c r="AF700" i="7" s="1"/>
  <c r="AA700" i="7"/>
  <c r="AB700" i="7" s="1"/>
  <c r="W700" i="7"/>
  <c r="X700" i="7" s="1"/>
  <c r="BK707" i="7"/>
  <c r="BL707" i="7" s="1"/>
  <c r="BG707" i="7"/>
  <c r="BH707" i="7" s="1"/>
  <c r="BC707" i="7"/>
  <c r="BD707" i="7" s="1"/>
  <c r="AY707" i="7"/>
  <c r="AZ707" i="7" s="1"/>
  <c r="AU707" i="7"/>
  <c r="AV707" i="7" s="1"/>
  <c r="AQ707" i="7"/>
  <c r="AR707" i="7" s="1"/>
  <c r="AM707" i="7"/>
  <c r="AN707" i="7" s="1"/>
  <c r="AI707" i="7"/>
  <c r="AJ707" i="7" s="1"/>
  <c r="AE707" i="7"/>
  <c r="AF707" i="7" s="1"/>
  <c r="AA707" i="7"/>
  <c r="AB707" i="7" s="1"/>
  <c r="W707" i="7"/>
  <c r="X707" i="7" s="1"/>
  <c r="BM707" i="7"/>
  <c r="BN707" i="7" s="1"/>
  <c r="BI707" i="7"/>
  <c r="BJ707" i="7" s="1"/>
  <c r="BE707" i="7"/>
  <c r="BF707" i="7" s="1"/>
  <c r="BA707" i="7"/>
  <c r="BB707" i="7" s="1"/>
  <c r="AW707" i="7"/>
  <c r="AX707" i="7" s="1"/>
  <c r="AS707" i="7"/>
  <c r="AT707" i="7" s="1"/>
  <c r="AO707" i="7"/>
  <c r="AP707" i="7" s="1"/>
  <c r="AK707" i="7"/>
  <c r="AL707" i="7" s="1"/>
  <c r="AG707" i="7"/>
  <c r="AH707" i="7" s="1"/>
  <c r="AC707" i="7"/>
  <c r="AD707" i="7" s="1"/>
  <c r="Y707" i="7"/>
  <c r="Z707" i="7" s="1"/>
  <c r="BM709" i="7"/>
  <c r="BN709" i="7" s="1"/>
  <c r="BI709" i="7"/>
  <c r="BJ709" i="7" s="1"/>
  <c r="BE709" i="7"/>
  <c r="BF709" i="7" s="1"/>
  <c r="BA709" i="7"/>
  <c r="BB709" i="7" s="1"/>
  <c r="AW709" i="7"/>
  <c r="AX709" i="7" s="1"/>
  <c r="AS709" i="7"/>
  <c r="AT709" i="7" s="1"/>
  <c r="AO709" i="7"/>
  <c r="AP709" i="7" s="1"/>
  <c r="AK709" i="7"/>
  <c r="AL709" i="7" s="1"/>
  <c r="AG709" i="7"/>
  <c r="AH709" i="7" s="1"/>
  <c r="AC709" i="7"/>
  <c r="AD709" i="7" s="1"/>
  <c r="Y709" i="7"/>
  <c r="Z709" i="7" s="1"/>
  <c r="BK709" i="7"/>
  <c r="BL709" i="7" s="1"/>
  <c r="BG709" i="7"/>
  <c r="BH709" i="7" s="1"/>
  <c r="BC709" i="7"/>
  <c r="BD709" i="7" s="1"/>
  <c r="AY709" i="7"/>
  <c r="AZ709" i="7" s="1"/>
  <c r="AU709" i="7"/>
  <c r="AV709" i="7" s="1"/>
  <c r="AQ709" i="7"/>
  <c r="AR709" i="7" s="1"/>
  <c r="AM709" i="7"/>
  <c r="AN709" i="7" s="1"/>
  <c r="AI709" i="7"/>
  <c r="AJ709" i="7" s="1"/>
  <c r="AE709" i="7"/>
  <c r="AF709" i="7" s="1"/>
  <c r="AA709" i="7"/>
  <c r="AB709" i="7" s="1"/>
  <c r="W709" i="7"/>
  <c r="X709" i="7" s="1"/>
  <c r="Y611" i="7"/>
  <c r="Z611" i="7" s="1"/>
  <c r="AC611" i="7"/>
  <c r="AD611" i="7" s="1"/>
  <c r="AG611" i="7"/>
  <c r="AH611" i="7" s="1"/>
  <c r="AK611" i="7"/>
  <c r="AL611" i="7" s="1"/>
  <c r="AO611" i="7"/>
  <c r="AP611" i="7" s="1"/>
  <c r="AS611" i="7"/>
  <c r="AT611" i="7" s="1"/>
  <c r="AW611" i="7"/>
  <c r="AX611" i="7" s="1"/>
  <c r="BA611" i="7"/>
  <c r="BB611" i="7" s="1"/>
  <c r="BE611" i="7"/>
  <c r="BF611" i="7" s="1"/>
  <c r="BI611" i="7"/>
  <c r="BJ611" i="7" s="1"/>
  <c r="BM611" i="7"/>
  <c r="BN611" i="7" s="1"/>
  <c r="Y627" i="7"/>
  <c r="Z627" i="7" s="1"/>
  <c r="AC627" i="7"/>
  <c r="AD627" i="7" s="1"/>
  <c r="AG627" i="7"/>
  <c r="AH627" i="7" s="1"/>
  <c r="AK627" i="7"/>
  <c r="AL627" i="7" s="1"/>
  <c r="AO627" i="7"/>
  <c r="AP627" i="7" s="1"/>
  <c r="AS627" i="7"/>
  <c r="AT627" i="7" s="1"/>
  <c r="AW627" i="7"/>
  <c r="AX627" i="7" s="1"/>
  <c r="BA627" i="7"/>
  <c r="BB627" i="7" s="1"/>
  <c r="BE627" i="7"/>
  <c r="BF627" i="7" s="1"/>
  <c r="BI627" i="7"/>
  <c r="BJ627" i="7" s="1"/>
  <c r="BM627" i="7"/>
  <c r="BN627" i="7" s="1"/>
  <c r="Y643" i="7"/>
  <c r="Z643" i="7" s="1"/>
  <c r="AC643" i="7"/>
  <c r="AD643" i="7" s="1"/>
  <c r="AG643" i="7"/>
  <c r="AH643" i="7" s="1"/>
  <c r="AK643" i="7"/>
  <c r="AL643" i="7" s="1"/>
  <c r="AO643" i="7"/>
  <c r="AP643" i="7" s="1"/>
  <c r="AS643" i="7"/>
  <c r="AT643" i="7" s="1"/>
  <c r="AW643" i="7"/>
  <c r="AX643" i="7" s="1"/>
  <c r="BA643" i="7"/>
  <c r="BB643" i="7" s="1"/>
  <c r="BE643" i="7"/>
  <c r="BF643" i="7" s="1"/>
  <c r="BI643" i="7"/>
  <c r="BJ643" i="7" s="1"/>
  <c r="BM643" i="7"/>
  <c r="BN643" i="7" s="1"/>
  <c r="Y647" i="7"/>
  <c r="Z647" i="7" s="1"/>
  <c r="AC647" i="7"/>
  <c r="AD647" i="7" s="1"/>
  <c r="AG647" i="7"/>
  <c r="AH647" i="7" s="1"/>
  <c r="AK647" i="7"/>
  <c r="AL647" i="7" s="1"/>
  <c r="AO647" i="7"/>
  <c r="AP647" i="7" s="1"/>
  <c r="AS647" i="7"/>
  <c r="AT647" i="7" s="1"/>
  <c r="AW647" i="7"/>
  <c r="AX647" i="7" s="1"/>
  <c r="BA647" i="7"/>
  <c r="BB647" i="7" s="1"/>
  <c r="BE647" i="7"/>
  <c r="BF647" i="7" s="1"/>
  <c r="BI647" i="7"/>
  <c r="BJ647" i="7" s="1"/>
  <c r="BM647" i="7"/>
  <c r="BN647" i="7" s="1"/>
  <c r="Y651" i="7"/>
  <c r="Z651" i="7" s="1"/>
  <c r="AC651" i="7"/>
  <c r="AD651" i="7" s="1"/>
  <c r="AG651" i="7"/>
  <c r="AH651" i="7" s="1"/>
  <c r="AK651" i="7"/>
  <c r="AL651" i="7" s="1"/>
  <c r="AO651" i="7"/>
  <c r="AP651" i="7" s="1"/>
  <c r="AS651" i="7"/>
  <c r="AT651" i="7" s="1"/>
  <c r="AW651" i="7"/>
  <c r="AX651" i="7" s="1"/>
  <c r="BA651" i="7"/>
  <c r="BB651" i="7" s="1"/>
  <c r="BE651" i="7"/>
  <c r="BF651" i="7" s="1"/>
  <c r="BI651" i="7"/>
  <c r="BJ651" i="7" s="1"/>
  <c r="BM651" i="7"/>
  <c r="BN651" i="7" s="1"/>
  <c r="Y655" i="7"/>
  <c r="Z655" i="7" s="1"/>
  <c r="AC655" i="7"/>
  <c r="AD655" i="7" s="1"/>
  <c r="AG655" i="7"/>
  <c r="AH655" i="7" s="1"/>
  <c r="AK655" i="7"/>
  <c r="AL655" i="7" s="1"/>
  <c r="AO655" i="7"/>
  <c r="AP655" i="7" s="1"/>
  <c r="AS655" i="7"/>
  <c r="AT655" i="7" s="1"/>
  <c r="AW655" i="7"/>
  <c r="AX655" i="7" s="1"/>
  <c r="BA655" i="7"/>
  <c r="BB655" i="7" s="1"/>
  <c r="BE655" i="7"/>
  <c r="BF655" i="7" s="1"/>
  <c r="BI655" i="7"/>
  <c r="BJ655" i="7" s="1"/>
  <c r="BM655" i="7"/>
  <c r="BN655" i="7" s="1"/>
  <c r="AC657" i="7"/>
  <c r="AD657" i="7" s="1"/>
  <c r="AI657" i="7"/>
  <c r="AJ657" i="7" s="1"/>
  <c r="AS657" i="7"/>
  <c r="AT657" i="7" s="1"/>
  <c r="AY657" i="7"/>
  <c r="AZ657" i="7" s="1"/>
  <c r="BI657" i="7"/>
  <c r="BJ657" i="7" s="1"/>
  <c r="BM665" i="7"/>
  <c r="BN665" i="7" s="1"/>
  <c r="BI665" i="7"/>
  <c r="BJ665" i="7" s="1"/>
  <c r="BE665" i="7"/>
  <c r="BF665" i="7" s="1"/>
  <c r="BA665" i="7"/>
  <c r="BB665" i="7" s="1"/>
  <c r="AW665" i="7"/>
  <c r="AX665" i="7" s="1"/>
  <c r="AS665" i="7"/>
  <c r="AT665" i="7" s="1"/>
  <c r="AO665" i="7"/>
  <c r="AP665" i="7" s="1"/>
  <c r="AK665" i="7"/>
  <c r="AL665" i="7" s="1"/>
  <c r="AG665" i="7"/>
  <c r="AH665" i="7" s="1"/>
  <c r="AC665" i="7"/>
  <c r="AD665" i="7" s="1"/>
  <c r="Y665" i="7"/>
  <c r="Z665" i="7" s="1"/>
  <c r="BK665" i="7"/>
  <c r="BL665" i="7" s="1"/>
  <c r="BG665" i="7"/>
  <c r="BH665" i="7" s="1"/>
  <c r="BC665" i="7"/>
  <c r="BD665" i="7" s="1"/>
  <c r="AY665" i="7"/>
  <c r="AZ665" i="7" s="1"/>
  <c r="AU665" i="7"/>
  <c r="AV665" i="7" s="1"/>
  <c r="AQ665" i="7"/>
  <c r="AR665" i="7" s="1"/>
  <c r="AM665" i="7"/>
  <c r="AN665" i="7" s="1"/>
  <c r="AI665" i="7"/>
  <c r="AJ665" i="7" s="1"/>
  <c r="AE665" i="7"/>
  <c r="AF665" i="7" s="1"/>
  <c r="AA665" i="7"/>
  <c r="AB665" i="7" s="1"/>
  <c r="W665" i="7"/>
  <c r="X665" i="7" s="1"/>
  <c r="Y666" i="7"/>
  <c r="Z666" i="7" s="1"/>
  <c r="AO666" i="7"/>
  <c r="AP666" i="7" s="1"/>
  <c r="BE666" i="7"/>
  <c r="BF666" i="7" s="1"/>
  <c r="BM668" i="7"/>
  <c r="BN668" i="7" s="1"/>
  <c r="BI668" i="7"/>
  <c r="BJ668" i="7" s="1"/>
  <c r="BE668" i="7"/>
  <c r="BF668" i="7" s="1"/>
  <c r="BA668" i="7"/>
  <c r="BB668" i="7" s="1"/>
  <c r="AW668" i="7"/>
  <c r="AX668" i="7" s="1"/>
  <c r="AS668" i="7"/>
  <c r="AT668" i="7" s="1"/>
  <c r="AO668" i="7"/>
  <c r="AP668" i="7" s="1"/>
  <c r="AK668" i="7"/>
  <c r="AL668" i="7" s="1"/>
  <c r="AG668" i="7"/>
  <c r="AH668" i="7" s="1"/>
  <c r="AC668" i="7"/>
  <c r="AD668" i="7" s="1"/>
  <c r="Y668" i="7"/>
  <c r="Z668" i="7" s="1"/>
  <c r="AE668" i="7"/>
  <c r="AF668" i="7" s="1"/>
  <c r="AU668" i="7"/>
  <c r="AV668" i="7" s="1"/>
  <c r="BK668" i="7"/>
  <c r="BL668" i="7" s="1"/>
  <c r="BM672" i="7"/>
  <c r="BN672" i="7" s="1"/>
  <c r="BI672" i="7"/>
  <c r="BJ672" i="7" s="1"/>
  <c r="BE672" i="7"/>
  <c r="BF672" i="7" s="1"/>
  <c r="BA672" i="7"/>
  <c r="BB672" i="7" s="1"/>
  <c r="AW672" i="7"/>
  <c r="AX672" i="7" s="1"/>
  <c r="AS672" i="7"/>
  <c r="AT672" i="7" s="1"/>
  <c r="AO672" i="7"/>
  <c r="AP672" i="7" s="1"/>
  <c r="AK672" i="7"/>
  <c r="AL672" i="7" s="1"/>
  <c r="AG672" i="7"/>
  <c r="AH672" i="7" s="1"/>
  <c r="AC672" i="7"/>
  <c r="AD672" i="7" s="1"/>
  <c r="Y672" i="7"/>
  <c r="Z672" i="7" s="1"/>
  <c r="BK672" i="7"/>
  <c r="BL672" i="7" s="1"/>
  <c r="BG672" i="7"/>
  <c r="BH672" i="7" s="1"/>
  <c r="BC672" i="7"/>
  <c r="BD672" i="7" s="1"/>
  <c r="AY672" i="7"/>
  <c r="AZ672" i="7" s="1"/>
  <c r="AU672" i="7"/>
  <c r="AV672" i="7" s="1"/>
  <c r="AQ672" i="7"/>
  <c r="AR672" i="7" s="1"/>
  <c r="AM672" i="7"/>
  <c r="AN672" i="7" s="1"/>
  <c r="AI672" i="7"/>
  <c r="AJ672" i="7" s="1"/>
  <c r="AE672" i="7"/>
  <c r="AF672" i="7" s="1"/>
  <c r="AA672" i="7"/>
  <c r="AB672" i="7" s="1"/>
  <c r="W672" i="7"/>
  <c r="X672" i="7" s="1"/>
  <c r="BK679" i="7"/>
  <c r="BL679" i="7" s="1"/>
  <c r="BG679" i="7"/>
  <c r="BH679" i="7" s="1"/>
  <c r="BC679" i="7"/>
  <c r="BD679" i="7" s="1"/>
  <c r="AY679" i="7"/>
  <c r="AZ679" i="7" s="1"/>
  <c r="AU679" i="7"/>
  <c r="AV679" i="7" s="1"/>
  <c r="AQ679" i="7"/>
  <c r="AR679" i="7" s="1"/>
  <c r="AM679" i="7"/>
  <c r="AN679" i="7" s="1"/>
  <c r="AI679" i="7"/>
  <c r="AJ679" i="7" s="1"/>
  <c r="AE679" i="7"/>
  <c r="AF679" i="7" s="1"/>
  <c r="AA679" i="7"/>
  <c r="AB679" i="7" s="1"/>
  <c r="W679" i="7"/>
  <c r="X679" i="7" s="1"/>
  <c r="BM679" i="7"/>
  <c r="BN679" i="7" s="1"/>
  <c r="BI679" i="7"/>
  <c r="BJ679" i="7" s="1"/>
  <c r="BE679" i="7"/>
  <c r="BF679" i="7" s="1"/>
  <c r="BA679" i="7"/>
  <c r="BB679" i="7" s="1"/>
  <c r="AW679" i="7"/>
  <c r="AX679" i="7" s="1"/>
  <c r="AS679" i="7"/>
  <c r="AT679" i="7" s="1"/>
  <c r="AO679" i="7"/>
  <c r="AP679" i="7" s="1"/>
  <c r="AK679" i="7"/>
  <c r="AL679" i="7" s="1"/>
  <c r="AG679" i="7"/>
  <c r="AH679" i="7" s="1"/>
  <c r="AC679" i="7"/>
  <c r="AD679" i="7" s="1"/>
  <c r="Y679" i="7"/>
  <c r="Z679" i="7" s="1"/>
  <c r="BM681" i="7"/>
  <c r="BN681" i="7" s="1"/>
  <c r="BI681" i="7"/>
  <c r="BJ681" i="7" s="1"/>
  <c r="BE681" i="7"/>
  <c r="BF681" i="7" s="1"/>
  <c r="BA681" i="7"/>
  <c r="BB681" i="7" s="1"/>
  <c r="AW681" i="7"/>
  <c r="AX681" i="7" s="1"/>
  <c r="AS681" i="7"/>
  <c r="AT681" i="7" s="1"/>
  <c r="AO681" i="7"/>
  <c r="AP681" i="7" s="1"/>
  <c r="AK681" i="7"/>
  <c r="AL681" i="7" s="1"/>
  <c r="AG681" i="7"/>
  <c r="AH681" i="7" s="1"/>
  <c r="AC681" i="7"/>
  <c r="AD681" i="7" s="1"/>
  <c r="Y681" i="7"/>
  <c r="Z681" i="7" s="1"/>
  <c r="BK681" i="7"/>
  <c r="BL681" i="7" s="1"/>
  <c r="BG681" i="7"/>
  <c r="BH681" i="7" s="1"/>
  <c r="BC681" i="7"/>
  <c r="BD681" i="7" s="1"/>
  <c r="AY681" i="7"/>
  <c r="AZ681" i="7" s="1"/>
  <c r="AU681" i="7"/>
  <c r="AV681" i="7" s="1"/>
  <c r="AQ681" i="7"/>
  <c r="AR681" i="7" s="1"/>
  <c r="AM681" i="7"/>
  <c r="AN681" i="7" s="1"/>
  <c r="AI681" i="7"/>
  <c r="AJ681" i="7" s="1"/>
  <c r="AE681" i="7"/>
  <c r="AF681" i="7" s="1"/>
  <c r="AA681" i="7"/>
  <c r="AB681" i="7" s="1"/>
  <c r="W681" i="7"/>
  <c r="X681" i="7" s="1"/>
  <c r="BM688" i="7"/>
  <c r="BN688" i="7" s="1"/>
  <c r="BI688" i="7"/>
  <c r="BJ688" i="7" s="1"/>
  <c r="BE688" i="7"/>
  <c r="BF688" i="7" s="1"/>
  <c r="BA688" i="7"/>
  <c r="BB688" i="7" s="1"/>
  <c r="AW688" i="7"/>
  <c r="AX688" i="7" s="1"/>
  <c r="AS688" i="7"/>
  <c r="AT688" i="7" s="1"/>
  <c r="AO688" i="7"/>
  <c r="AP688" i="7" s="1"/>
  <c r="AK688" i="7"/>
  <c r="AL688" i="7" s="1"/>
  <c r="AG688" i="7"/>
  <c r="AH688" i="7" s="1"/>
  <c r="AC688" i="7"/>
  <c r="AD688" i="7" s="1"/>
  <c r="Y688" i="7"/>
  <c r="Z688" i="7" s="1"/>
  <c r="BK688" i="7"/>
  <c r="BL688" i="7" s="1"/>
  <c r="BG688" i="7"/>
  <c r="BH688" i="7" s="1"/>
  <c r="BC688" i="7"/>
  <c r="BD688" i="7" s="1"/>
  <c r="AY688" i="7"/>
  <c r="AZ688" i="7" s="1"/>
  <c r="AU688" i="7"/>
  <c r="AV688" i="7" s="1"/>
  <c r="AQ688" i="7"/>
  <c r="AR688" i="7" s="1"/>
  <c r="AM688" i="7"/>
  <c r="AN688" i="7" s="1"/>
  <c r="AI688" i="7"/>
  <c r="AJ688" i="7" s="1"/>
  <c r="AE688" i="7"/>
  <c r="AF688" i="7" s="1"/>
  <c r="AA688" i="7"/>
  <c r="AB688" i="7" s="1"/>
  <c r="W688" i="7"/>
  <c r="BM697" i="7"/>
  <c r="BN697" i="7" s="1"/>
  <c r="BI697" i="7"/>
  <c r="BJ697" i="7" s="1"/>
  <c r="BE697" i="7"/>
  <c r="BF697" i="7" s="1"/>
  <c r="BA697" i="7"/>
  <c r="BB697" i="7" s="1"/>
  <c r="AW697" i="7"/>
  <c r="AX697" i="7" s="1"/>
  <c r="AS697" i="7"/>
  <c r="AT697" i="7" s="1"/>
  <c r="AO697" i="7"/>
  <c r="AP697" i="7" s="1"/>
  <c r="AK697" i="7"/>
  <c r="AL697" i="7" s="1"/>
  <c r="AG697" i="7"/>
  <c r="AH697" i="7" s="1"/>
  <c r="AC697" i="7"/>
  <c r="AD697" i="7" s="1"/>
  <c r="Y697" i="7"/>
  <c r="Z697" i="7" s="1"/>
  <c r="BK697" i="7"/>
  <c r="BL697" i="7" s="1"/>
  <c r="BG697" i="7"/>
  <c r="BH697" i="7" s="1"/>
  <c r="BC697" i="7"/>
  <c r="BD697" i="7" s="1"/>
  <c r="AY697" i="7"/>
  <c r="AZ697" i="7" s="1"/>
  <c r="AU697" i="7"/>
  <c r="AV697" i="7" s="1"/>
  <c r="AQ697" i="7"/>
  <c r="AR697" i="7" s="1"/>
  <c r="AM697" i="7"/>
  <c r="AN697" i="7" s="1"/>
  <c r="AI697" i="7"/>
  <c r="AJ697" i="7" s="1"/>
  <c r="AE697" i="7"/>
  <c r="AF697" i="7" s="1"/>
  <c r="AA697" i="7"/>
  <c r="AB697" i="7" s="1"/>
  <c r="W697" i="7"/>
  <c r="X697" i="7" s="1"/>
  <c r="BM704" i="7"/>
  <c r="BN704" i="7" s="1"/>
  <c r="BI704" i="7"/>
  <c r="BJ704" i="7" s="1"/>
  <c r="BE704" i="7"/>
  <c r="BF704" i="7" s="1"/>
  <c r="BA704" i="7"/>
  <c r="BB704" i="7" s="1"/>
  <c r="AW704" i="7"/>
  <c r="AX704" i="7" s="1"/>
  <c r="AS704" i="7"/>
  <c r="AT704" i="7" s="1"/>
  <c r="AO704" i="7"/>
  <c r="AP704" i="7" s="1"/>
  <c r="AK704" i="7"/>
  <c r="AL704" i="7" s="1"/>
  <c r="AG704" i="7"/>
  <c r="AH704" i="7" s="1"/>
  <c r="AC704" i="7"/>
  <c r="AD704" i="7" s="1"/>
  <c r="Y704" i="7"/>
  <c r="Z704" i="7" s="1"/>
  <c r="BK704" i="7"/>
  <c r="BL704" i="7" s="1"/>
  <c r="BG704" i="7"/>
  <c r="BH704" i="7" s="1"/>
  <c r="BC704" i="7"/>
  <c r="BD704" i="7" s="1"/>
  <c r="AY704" i="7"/>
  <c r="AZ704" i="7" s="1"/>
  <c r="AU704" i="7"/>
  <c r="AV704" i="7" s="1"/>
  <c r="AQ704" i="7"/>
  <c r="AR704" i="7" s="1"/>
  <c r="AM704" i="7"/>
  <c r="AN704" i="7" s="1"/>
  <c r="AI704" i="7"/>
  <c r="AJ704" i="7" s="1"/>
  <c r="AE704" i="7"/>
  <c r="AF704" i="7" s="1"/>
  <c r="AA704" i="7"/>
  <c r="AB704" i="7" s="1"/>
  <c r="W704" i="7"/>
  <c r="X704" i="7" s="1"/>
  <c r="BK711" i="7"/>
  <c r="BL711" i="7" s="1"/>
  <c r="BG711" i="7"/>
  <c r="BH711" i="7" s="1"/>
  <c r="BC711" i="7"/>
  <c r="BD711" i="7" s="1"/>
  <c r="AY711" i="7"/>
  <c r="AZ711" i="7" s="1"/>
  <c r="AU711" i="7"/>
  <c r="AV711" i="7" s="1"/>
  <c r="AQ711" i="7"/>
  <c r="AR711" i="7" s="1"/>
  <c r="AM711" i="7"/>
  <c r="AN711" i="7" s="1"/>
  <c r="AI711" i="7"/>
  <c r="AJ711" i="7" s="1"/>
  <c r="AE711" i="7"/>
  <c r="AF711" i="7" s="1"/>
  <c r="AA711" i="7"/>
  <c r="AB711" i="7" s="1"/>
  <c r="W711" i="7"/>
  <c r="X711" i="7" s="1"/>
  <c r="BM711" i="7"/>
  <c r="BN711" i="7" s="1"/>
  <c r="BI711" i="7"/>
  <c r="BJ711" i="7" s="1"/>
  <c r="BE711" i="7"/>
  <c r="BF711" i="7" s="1"/>
  <c r="BA711" i="7"/>
  <c r="BB711" i="7" s="1"/>
  <c r="AW711" i="7"/>
  <c r="AX711" i="7" s="1"/>
  <c r="AS711" i="7"/>
  <c r="AT711" i="7" s="1"/>
  <c r="AO711" i="7"/>
  <c r="AP711" i="7" s="1"/>
  <c r="AK711" i="7"/>
  <c r="AL711" i="7" s="1"/>
  <c r="AG711" i="7"/>
  <c r="AH711" i="7" s="1"/>
  <c r="AC711" i="7"/>
  <c r="AD711" i="7" s="1"/>
  <c r="Y711" i="7"/>
  <c r="Z711" i="7" s="1"/>
  <c r="BK713" i="7"/>
  <c r="BL713" i="7" s="1"/>
  <c r="BG713" i="7"/>
  <c r="BH713" i="7" s="1"/>
  <c r="BC713" i="7"/>
  <c r="BD713" i="7" s="1"/>
  <c r="AY713" i="7"/>
  <c r="AZ713" i="7" s="1"/>
  <c r="AU713" i="7"/>
  <c r="AV713" i="7" s="1"/>
  <c r="AQ713" i="7"/>
  <c r="AR713" i="7" s="1"/>
  <c r="AM713" i="7"/>
  <c r="AN713" i="7" s="1"/>
  <c r="AI713" i="7"/>
  <c r="AJ713" i="7" s="1"/>
  <c r="AE713" i="7"/>
  <c r="AF713" i="7" s="1"/>
  <c r="AA713" i="7"/>
  <c r="AB713" i="7" s="1"/>
  <c r="W713" i="7"/>
  <c r="X713" i="7" s="1"/>
  <c r="BM713" i="7"/>
  <c r="BN713" i="7" s="1"/>
  <c r="AW713" i="7"/>
  <c r="AX713" i="7" s="1"/>
  <c r="AG713" i="7"/>
  <c r="AH713" i="7" s="1"/>
  <c r="BA713" i="7"/>
  <c r="BB713" i="7" s="1"/>
  <c r="AK713" i="7"/>
  <c r="AL713" i="7" s="1"/>
  <c r="BE713" i="7"/>
  <c r="BF713" i="7" s="1"/>
  <c r="AO713" i="7"/>
  <c r="AP713" i="7" s="1"/>
  <c r="Y713" i="7"/>
  <c r="Z713" i="7" s="1"/>
  <c r="BI713" i="7"/>
  <c r="BJ713" i="7" s="1"/>
  <c r="AS713" i="7"/>
  <c r="AT713" i="7" s="1"/>
  <c r="AC713" i="7"/>
  <c r="AD713" i="7" s="1"/>
  <c r="Y610" i="7"/>
  <c r="Z610" i="7" s="1"/>
  <c r="AC610" i="7"/>
  <c r="AD610" i="7" s="1"/>
  <c r="AG610" i="7"/>
  <c r="AH610" i="7" s="1"/>
  <c r="AK610" i="7"/>
  <c r="AL610" i="7" s="1"/>
  <c r="AO610" i="7"/>
  <c r="AP610" i="7" s="1"/>
  <c r="AS610" i="7"/>
  <c r="AT610" i="7" s="1"/>
  <c r="AW610" i="7"/>
  <c r="AX610" i="7" s="1"/>
  <c r="BA610" i="7"/>
  <c r="BB610" i="7" s="1"/>
  <c r="BE610" i="7"/>
  <c r="BF610" i="7" s="1"/>
  <c r="BI610" i="7"/>
  <c r="BJ610" i="7" s="1"/>
  <c r="Y614" i="7"/>
  <c r="Z614" i="7" s="1"/>
  <c r="AC614" i="7"/>
  <c r="AD614" i="7" s="1"/>
  <c r="AG614" i="7"/>
  <c r="AH614" i="7" s="1"/>
  <c r="AK614" i="7"/>
  <c r="AL614" i="7" s="1"/>
  <c r="AO614" i="7"/>
  <c r="AP614" i="7" s="1"/>
  <c r="AS614" i="7"/>
  <c r="AT614" i="7" s="1"/>
  <c r="AW614" i="7"/>
  <c r="AX614" i="7" s="1"/>
  <c r="BA614" i="7"/>
  <c r="BB614" i="7" s="1"/>
  <c r="BE614" i="7"/>
  <c r="BF614" i="7" s="1"/>
  <c r="BI614" i="7"/>
  <c r="BJ614" i="7" s="1"/>
  <c r="Y618" i="7"/>
  <c r="Z618" i="7" s="1"/>
  <c r="AC618" i="7"/>
  <c r="AD618" i="7" s="1"/>
  <c r="AG618" i="7"/>
  <c r="AH618" i="7" s="1"/>
  <c r="AK618" i="7"/>
  <c r="AL618" i="7" s="1"/>
  <c r="AO618" i="7"/>
  <c r="AP618" i="7" s="1"/>
  <c r="AS618" i="7"/>
  <c r="AT618" i="7" s="1"/>
  <c r="AW618" i="7"/>
  <c r="AX618" i="7" s="1"/>
  <c r="BA618" i="7"/>
  <c r="BB618" i="7" s="1"/>
  <c r="BE618" i="7"/>
  <c r="BF618" i="7" s="1"/>
  <c r="BI618" i="7"/>
  <c r="BJ618" i="7" s="1"/>
  <c r="Y642" i="7"/>
  <c r="Z642" i="7" s="1"/>
  <c r="AC642" i="7"/>
  <c r="AD642" i="7" s="1"/>
  <c r="AG642" i="7"/>
  <c r="AH642" i="7" s="1"/>
  <c r="AK642" i="7"/>
  <c r="AL642" i="7" s="1"/>
  <c r="AO642" i="7"/>
  <c r="AP642" i="7" s="1"/>
  <c r="AS642" i="7"/>
  <c r="AT642" i="7" s="1"/>
  <c r="AW642" i="7"/>
  <c r="AX642" i="7" s="1"/>
  <c r="BA642" i="7"/>
  <c r="BB642" i="7" s="1"/>
  <c r="BE642" i="7"/>
  <c r="BF642" i="7" s="1"/>
  <c r="BI642" i="7"/>
  <c r="BJ642" i="7" s="1"/>
  <c r="Y646" i="7"/>
  <c r="Z646" i="7" s="1"/>
  <c r="AC646" i="7"/>
  <c r="AD646" i="7" s="1"/>
  <c r="AG646" i="7"/>
  <c r="AH646" i="7" s="1"/>
  <c r="AK646" i="7"/>
  <c r="AL646" i="7" s="1"/>
  <c r="AO646" i="7"/>
  <c r="AP646" i="7" s="1"/>
  <c r="AS646" i="7"/>
  <c r="AT646" i="7" s="1"/>
  <c r="AW646" i="7"/>
  <c r="AX646" i="7" s="1"/>
  <c r="BA646" i="7"/>
  <c r="BB646" i="7" s="1"/>
  <c r="BE646" i="7"/>
  <c r="BF646" i="7" s="1"/>
  <c r="BI646" i="7"/>
  <c r="BJ646" i="7" s="1"/>
  <c r="Y657" i="7"/>
  <c r="Z657" i="7" s="1"/>
  <c r="AE657" i="7"/>
  <c r="AF657" i="7" s="1"/>
  <c r="AO657" i="7"/>
  <c r="AP657" i="7" s="1"/>
  <c r="AU657" i="7"/>
  <c r="AV657" i="7" s="1"/>
  <c r="BE657" i="7"/>
  <c r="BF657" i="7" s="1"/>
  <c r="BK657" i="7"/>
  <c r="BL657" i="7" s="1"/>
  <c r="BK658" i="7"/>
  <c r="BL658" i="7" s="1"/>
  <c r="BG658" i="7"/>
  <c r="BH658" i="7" s="1"/>
  <c r="BC658" i="7"/>
  <c r="BD658" i="7" s="1"/>
  <c r="AY658" i="7"/>
  <c r="AZ658" i="7" s="1"/>
  <c r="AU658" i="7"/>
  <c r="AV658" i="7" s="1"/>
  <c r="AQ658" i="7"/>
  <c r="AR658" i="7" s="1"/>
  <c r="AM658" i="7"/>
  <c r="AN658" i="7" s="1"/>
  <c r="AI658" i="7"/>
  <c r="AJ658" i="7" s="1"/>
  <c r="AE658" i="7"/>
  <c r="AF658" i="7" s="1"/>
  <c r="AA658" i="7"/>
  <c r="AB658" i="7" s="1"/>
  <c r="W658" i="7"/>
  <c r="X658" i="7" s="1"/>
  <c r="AC658" i="7"/>
  <c r="AD658" i="7" s="1"/>
  <c r="AK658" i="7"/>
  <c r="AL658" i="7" s="1"/>
  <c r="AS658" i="7"/>
  <c r="AT658" i="7" s="1"/>
  <c r="BA658" i="7"/>
  <c r="BB658" i="7" s="1"/>
  <c r="BI658" i="7"/>
  <c r="BJ658" i="7" s="1"/>
  <c r="BM659" i="7"/>
  <c r="BN659" i="7" s="1"/>
  <c r="BI659" i="7"/>
  <c r="BJ659" i="7" s="1"/>
  <c r="BE659" i="7"/>
  <c r="BF659" i="7" s="1"/>
  <c r="BA659" i="7"/>
  <c r="BB659" i="7" s="1"/>
  <c r="AW659" i="7"/>
  <c r="AX659" i="7" s="1"/>
  <c r="AS659" i="7"/>
  <c r="AT659" i="7" s="1"/>
  <c r="AO659" i="7"/>
  <c r="AP659" i="7" s="1"/>
  <c r="AK659" i="7"/>
  <c r="AL659" i="7" s="1"/>
  <c r="AG659" i="7"/>
  <c r="AH659" i="7" s="1"/>
  <c r="AC659" i="7"/>
  <c r="AD659" i="7" s="1"/>
  <c r="Y659" i="7"/>
  <c r="Z659" i="7" s="1"/>
  <c r="AA659" i="7"/>
  <c r="AB659" i="7" s="1"/>
  <c r="AI659" i="7"/>
  <c r="AJ659" i="7" s="1"/>
  <c r="AQ659" i="7"/>
  <c r="AR659" i="7" s="1"/>
  <c r="AY659" i="7"/>
  <c r="AZ659" i="7" s="1"/>
  <c r="BG659" i="7"/>
  <c r="BH659" i="7" s="1"/>
  <c r="BM660" i="7"/>
  <c r="BN660" i="7" s="1"/>
  <c r="BI660" i="7"/>
  <c r="BJ660" i="7" s="1"/>
  <c r="BE660" i="7"/>
  <c r="BF660" i="7" s="1"/>
  <c r="BA660" i="7"/>
  <c r="BB660" i="7" s="1"/>
  <c r="AW660" i="7"/>
  <c r="AX660" i="7" s="1"/>
  <c r="AS660" i="7"/>
  <c r="AT660" i="7" s="1"/>
  <c r="AO660" i="7"/>
  <c r="AP660" i="7" s="1"/>
  <c r="AK660" i="7"/>
  <c r="AL660" i="7" s="1"/>
  <c r="AG660" i="7"/>
  <c r="AH660" i="7" s="1"/>
  <c r="AC660" i="7"/>
  <c r="AD660" i="7" s="1"/>
  <c r="Y660" i="7"/>
  <c r="Z660" i="7" s="1"/>
  <c r="AA660" i="7"/>
  <c r="AB660" i="7" s="1"/>
  <c r="AI660" i="7"/>
  <c r="AJ660" i="7" s="1"/>
  <c r="AQ660" i="7"/>
  <c r="AR660" i="7" s="1"/>
  <c r="AY660" i="7"/>
  <c r="AZ660" i="7" s="1"/>
  <c r="BG660" i="7"/>
  <c r="BH660" i="7" s="1"/>
  <c r="Y662" i="7"/>
  <c r="Z662" i="7" s="1"/>
  <c r="AG662" i="7"/>
  <c r="AH662" i="7" s="1"/>
  <c r="AO662" i="7"/>
  <c r="AP662" i="7" s="1"/>
  <c r="AW662" i="7"/>
  <c r="AX662" i="7" s="1"/>
  <c r="BE662" i="7"/>
  <c r="BF662" i="7" s="1"/>
  <c r="BM662" i="7"/>
  <c r="BN662" i="7" s="1"/>
  <c r="W663" i="7"/>
  <c r="X663" i="7" s="1"/>
  <c r="AE663" i="7"/>
  <c r="AF663" i="7" s="1"/>
  <c r="AM663" i="7"/>
  <c r="AN663" i="7" s="1"/>
  <c r="AU663" i="7"/>
  <c r="AV663" i="7" s="1"/>
  <c r="BC663" i="7"/>
  <c r="BD663" i="7" s="1"/>
  <c r="BK663" i="7"/>
  <c r="BL663" i="7" s="1"/>
  <c r="W664" i="7"/>
  <c r="X664" i="7" s="1"/>
  <c r="AM664" i="7"/>
  <c r="AN664" i="7" s="1"/>
  <c r="BC664" i="7"/>
  <c r="BD664" i="7" s="1"/>
  <c r="AC666" i="7"/>
  <c r="AD666" i="7" s="1"/>
  <c r="AS666" i="7"/>
  <c r="AT666" i="7" s="1"/>
  <c r="AI668" i="7"/>
  <c r="AJ668" i="7" s="1"/>
  <c r="AY668" i="7"/>
  <c r="AZ668" i="7" s="1"/>
  <c r="BM669" i="7"/>
  <c r="BN669" i="7" s="1"/>
  <c r="BI669" i="7"/>
  <c r="BJ669" i="7" s="1"/>
  <c r="BE669" i="7"/>
  <c r="BF669" i="7" s="1"/>
  <c r="BA669" i="7"/>
  <c r="BB669" i="7" s="1"/>
  <c r="AW669" i="7"/>
  <c r="AX669" i="7" s="1"/>
  <c r="AS669" i="7"/>
  <c r="AT669" i="7" s="1"/>
  <c r="AO669" i="7"/>
  <c r="AP669" i="7" s="1"/>
  <c r="AK669" i="7"/>
  <c r="AL669" i="7" s="1"/>
  <c r="AG669" i="7"/>
  <c r="AH669" i="7" s="1"/>
  <c r="AC669" i="7"/>
  <c r="AD669" i="7" s="1"/>
  <c r="Y669" i="7"/>
  <c r="Z669" i="7" s="1"/>
  <c r="BK669" i="7"/>
  <c r="BL669" i="7" s="1"/>
  <c r="BG669" i="7"/>
  <c r="BH669" i="7" s="1"/>
  <c r="BC669" i="7"/>
  <c r="BD669" i="7" s="1"/>
  <c r="AY669" i="7"/>
  <c r="AZ669" i="7" s="1"/>
  <c r="AU669" i="7"/>
  <c r="AV669" i="7" s="1"/>
  <c r="AQ669" i="7"/>
  <c r="AR669" i="7" s="1"/>
  <c r="AM669" i="7"/>
  <c r="AN669" i="7" s="1"/>
  <c r="AI669" i="7"/>
  <c r="AJ669" i="7" s="1"/>
  <c r="AE669" i="7"/>
  <c r="AF669" i="7" s="1"/>
  <c r="AA669" i="7"/>
  <c r="AB669" i="7" s="1"/>
  <c r="W669" i="7"/>
  <c r="X669" i="7" s="1"/>
  <c r="BM676" i="7"/>
  <c r="BN676" i="7" s="1"/>
  <c r="BI676" i="7"/>
  <c r="BJ676" i="7" s="1"/>
  <c r="BE676" i="7"/>
  <c r="BF676" i="7" s="1"/>
  <c r="BA676" i="7"/>
  <c r="BB676" i="7" s="1"/>
  <c r="AW676" i="7"/>
  <c r="AX676" i="7" s="1"/>
  <c r="AS676" i="7"/>
  <c r="AT676" i="7" s="1"/>
  <c r="AO676" i="7"/>
  <c r="AP676" i="7" s="1"/>
  <c r="AK676" i="7"/>
  <c r="AL676" i="7" s="1"/>
  <c r="AG676" i="7"/>
  <c r="AH676" i="7" s="1"/>
  <c r="AC676" i="7"/>
  <c r="AD676" i="7" s="1"/>
  <c r="Y676" i="7"/>
  <c r="Z676" i="7" s="1"/>
  <c r="BK676" i="7"/>
  <c r="BL676" i="7" s="1"/>
  <c r="BG676" i="7"/>
  <c r="BH676" i="7" s="1"/>
  <c r="BC676" i="7"/>
  <c r="BD676" i="7" s="1"/>
  <c r="AY676" i="7"/>
  <c r="AZ676" i="7" s="1"/>
  <c r="AU676" i="7"/>
  <c r="AV676" i="7" s="1"/>
  <c r="AQ676" i="7"/>
  <c r="AR676" i="7" s="1"/>
  <c r="AM676" i="7"/>
  <c r="AN676" i="7" s="1"/>
  <c r="AI676" i="7"/>
  <c r="AJ676" i="7" s="1"/>
  <c r="AE676" i="7"/>
  <c r="AF676" i="7" s="1"/>
  <c r="AA676" i="7"/>
  <c r="AB676" i="7" s="1"/>
  <c r="W676" i="7"/>
  <c r="X676" i="7" s="1"/>
  <c r="BK683" i="7"/>
  <c r="BL683" i="7" s="1"/>
  <c r="BG683" i="7"/>
  <c r="BH683" i="7" s="1"/>
  <c r="BC683" i="7"/>
  <c r="BD683" i="7" s="1"/>
  <c r="AY683" i="7"/>
  <c r="AZ683" i="7" s="1"/>
  <c r="AU683" i="7"/>
  <c r="AV683" i="7" s="1"/>
  <c r="AQ683" i="7"/>
  <c r="AR683" i="7" s="1"/>
  <c r="AM683" i="7"/>
  <c r="AN683" i="7" s="1"/>
  <c r="AI683" i="7"/>
  <c r="AJ683" i="7" s="1"/>
  <c r="AE683" i="7"/>
  <c r="AF683" i="7" s="1"/>
  <c r="AA683" i="7"/>
  <c r="AB683" i="7" s="1"/>
  <c r="W683" i="7"/>
  <c r="X683" i="7" s="1"/>
  <c r="BM683" i="7"/>
  <c r="BN683" i="7" s="1"/>
  <c r="BI683" i="7"/>
  <c r="BJ683" i="7" s="1"/>
  <c r="BE683" i="7"/>
  <c r="BF683" i="7" s="1"/>
  <c r="BA683" i="7"/>
  <c r="BB683" i="7" s="1"/>
  <c r="AW683" i="7"/>
  <c r="AX683" i="7" s="1"/>
  <c r="AS683" i="7"/>
  <c r="AT683" i="7" s="1"/>
  <c r="AO683" i="7"/>
  <c r="AP683" i="7" s="1"/>
  <c r="AK683" i="7"/>
  <c r="AL683" i="7" s="1"/>
  <c r="AG683" i="7"/>
  <c r="AH683" i="7" s="1"/>
  <c r="AC683" i="7"/>
  <c r="AD683" i="7" s="1"/>
  <c r="Y683" i="7"/>
  <c r="Z683" i="7" s="1"/>
  <c r="BM685" i="7"/>
  <c r="BN685" i="7" s="1"/>
  <c r="BI685" i="7"/>
  <c r="BJ685" i="7" s="1"/>
  <c r="BE685" i="7"/>
  <c r="BF685" i="7" s="1"/>
  <c r="BA685" i="7"/>
  <c r="BB685" i="7" s="1"/>
  <c r="AW685" i="7"/>
  <c r="AX685" i="7" s="1"/>
  <c r="AS685" i="7"/>
  <c r="AT685" i="7" s="1"/>
  <c r="AO685" i="7"/>
  <c r="AP685" i="7" s="1"/>
  <c r="AK685" i="7"/>
  <c r="AL685" i="7" s="1"/>
  <c r="AG685" i="7"/>
  <c r="AH685" i="7" s="1"/>
  <c r="AC685" i="7"/>
  <c r="AD685" i="7" s="1"/>
  <c r="Y685" i="7"/>
  <c r="Z685" i="7" s="1"/>
  <c r="BK685" i="7"/>
  <c r="BL685" i="7" s="1"/>
  <c r="BG685" i="7"/>
  <c r="BH685" i="7" s="1"/>
  <c r="BC685" i="7"/>
  <c r="BD685" i="7" s="1"/>
  <c r="AY685" i="7"/>
  <c r="AZ685" i="7" s="1"/>
  <c r="AU685" i="7"/>
  <c r="AV685" i="7" s="1"/>
  <c r="AQ685" i="7"/>
  <c r="AR685" i="7" s="1"/>
  <c r="AM685" i="7"/>
  <c r="AN685" i="7" s="1"/>
  <c r="AI685" i="7"/>
  <c r="AJ685" i="7" s="1"/>
  <c r="AE685" i="7"/>
  <c r="AF685" i="7" s="1"/>
  <c r="AA685" i="7"/>
  <c r="AB685" i="7" s="1"/>
  <c r="W685" i="7"/>
  <c r="BM692" i="7"/>
  <c r="BN692" i="7" s="1"/>
  <c r="BI692" i="7"/>
  <c r="BJ692" i="7" s="1"/>
  <c r="BE692" i="7"/>
  <c r="BF692" i="7" s="1"/>
  <c r="BA692" i="7"/>
  <c r="BB692" i="7" s="1"/>
  <c r="AW692" i="7"/>
  <c r="AX692" i="7" s="1"/>
  <c r="AS692" i="7"/>
  <c r="AT692" i="7" s="1"/>
  <c r="AO692" i="7"/>
  <c r="AP692" i="7" s="1"/>
  <c r="AK692" i="7"/>
  <c r="AL692" i="7" s="1"/>
  <c r="AG692" i="7"/>
  <c r="AH692" i="7" s="1"/>
  <c r="AC692" i="7"/>
  <c r="AD692" i="7" s="1"/>
  <c r="Y692" i="7"/>
  <c r="Z692" i="7" s="1"/>
  <c r="BK692" i="7"/>
  <c r="BL692" i="7" s="1"/>
  <c r="BG692" i="7"/>
  <c r="BH692" i="7" s="1"/>
  <c r="BC692" i="7"/>
  <c r="BD692" i="7" s="1"/>
  <c r="AY692" i="7"/>
  <c r="AZ692" i="7" s="1"/>
  <c r="AU692" i="7"/>
  <c r="AV692" i="7" s="1"/>
  <c r="AQ692" i="7"/>
  <c r="AR692" i="7" s="1"/>
  <c r="AM692" i="7"/>
  <c r="AN692" i="7" s="1"/>
  <c r="AI692" i="7"/>
  <c r="AJ692" i="7" s="1"/>
  <c r="AE692" i="7"/>
  <c r="AF692" i="7" s="1"/>
  <c r="AA692" i="7"/>
  <c r="AB692" i="7" s="1"/>
  <c r="W692" i="7"/>
  <c r="X692" i="7" s="1"/>
  <c r="BM701" i="7"/>
  <c r="BN701" i="7" s="1"/>
  <c r="BI701" i="7"/>
  <c r="BJ701" i="7" s="1"/>
  <c r="BE701" i="7"/>
  <c r="BF701" i="7" s="1"/>
  <c r="BA701" i="7"/>
  <c r="BB701" i="7" s="1"/>
  <c r="AW701" i="7"/>
  <c r="AX701" i="7" s="1"/>
  <c r="AS701" i="7"/>
  <c r="AT701" i="7" s="1"/>
  <c r="AO701" i="7"/>
  <c r="AP701" i="7" s="1"/>
  <c r="AK701" i="7"/>
  <c r="AL701" i="7" s="1"/>
  <c r="AG701" i="7"/>
  <c r="AH701" i="7" s="1"/>
  <c r="AC701" i="7"/>
  <c r="AD701" i="7" s="1"/>
  <c r="Y701" i="7"/>
  <c r="Z701" i="7" s="1"/>
  <c r="BK701" i="7"/>
  <c r="BL701" i="7" s="1"/>
  <c r="BG701" i="7"/>
  <c r="BH701" i="7" s="1"/>
  <c r="BC701" i="7"/>
  <c r="BD701" i="7" s="1"/>
  <c r="AY701" i="7"/>
  <c r="AZ701" i="7" s="1"/>
  <c r="AU701" i="7"/>
  <c r="AV701" i="7" s="1"/>
  <c r="AQ701" i="7"/>
  <c r="AR701" i="7" s="1"/>
  <c r="AM701" i="7"/>
  <c r="AN701" i="7" s="1"/>
  <c r="AI701" i="7"/>
  <c r="AJ701" i="7" s="1"/>
  <c r="AE701" i="7"/>
  <c r="AF701" i="7" s="1"/>
  <c r="AA701" i="7"/>
  <c r="AB701" i="7" s="1"/>
  <c r="W701" i="7"/>
  <c r="X701" i="7" s="1"/>
  <c r="BM708" i="7"/>
  <c r="BN708" i="7" s="1"/>
  <c r="BI708" i="7"/>
  <c r="BJ708" i="7" s="1"/>
  <c r="BE708" i="7"/>
  <c r="BF708" i="7" s="1"/>
  <c r="BA708" i="7"/>
  <c r="BB708" i="7" s="1"/>
  <c r="AW708" i="7"/>
  <c r="AX708" i="7" s="1"/>
  <c r="AS708" i="7"/>
  <c r="AT708" i="7" s="1"/>
  <c r="AO708" i="7"/>
  <c r="AP708" i="7" s="1"/>
  <c r="AK708" i="7"/>
  <c r="AL708" i="7" s="1"/>
  <c r="AG708" i="7"/>
  <c r="AH708" i="7" s="1"/>
  <c r="AC708" i="7"/>
  <c r="AD708" i="7" s="1"/>
  <c r="Y708" i="7"/>
  <c r="Z708" i="7" s="1"/>
  <c r="BK708" i="7"/>
  <c r="BL708" i="7" s="1"/>
  <c r="BG708" i="7"/>
  <c r="BH708" i="7" s="1"/>
  <c r="BC708" i="7"/>
  <c r="BD708" i="7" s="1"/>
  <c r="AY708" i="7"/>
  <c r="AZ708" i="7" s="1"/>
  <c r="AU708" i="7"/>
  <c r="AV708" i="7" s="1"/>
  <c r="AQ708" i="7"/>
  <c r="AR708" i="7" s="1"/>
  <c r="AM708" i="7"/>
  <c r="AN708" i="7" s="1"/>
  <c r="AI708" i="7"/>
  <c r="AJ708" i="7" s="1"/>
  <c r="AE708" i="7"/>
  <c r="AF708" i="7" s="1"/>
  <c r="AA708" i="7"/>
  <c r="AB708" i="7" s="1"/>
  <c r="W708" i="7"/>
  <c r="X708" i="7" s="1"/>
  <c r="W611" i="7"/>
  <c r="X611" i="7" s="1"/>
  <c r="AA611" i="7"/>
  <c r="AB611" i="7" s="1"/>
  <c r="AE611" i="7"/>
  <c r="AF611" i="7" s="1"/>
  <c r="AI611" i="7"/>
  <c r="AJ611" i="7" s="1"/>
  <c r="AM611" i="7"/>
  <c r="AN611" i="7" s="1"/>
  <c r="AQ611" i="7"/>
  <c r="AR611" i="7" s="1"/>
  <c r="AU611" i="7"/>
  <c r="AV611" i="7" s="1"/>
  <c r="AY611" i="7"/>
  <c r="AZ611" i="7" s="1"/>
  <c r="BC611" i="7"/>
  <c r="BD611" i="7" s="1"/>
  <c r="BG611" i="7"/>
  <c r="BH611" i="7" s="1"/>
  <c r="W627" i="7"/>
  <c r="X627" i="7" s="1"/>
  <c r="AA627" i="7"/>
  <c r="AB627" i="7" s="1"/>
  <c r="AE627" i="7"/>
  <c r="AF627" i="7" s="1"/>
  <c r="AI627" i="7"/>
  <c r="AJ627" i="7" s="1"/>
  <c r="AM627" i="7"/>
  <c r="AN627" i="7" s="1"/>
  <c r="AQ627" i="7"/>
  <c r="AR627" i="7" s="1"/>
  <c r="AU627" i="7"/>
  <c r="AV627" i="7" s="1"/>
  <c r="AY627" i="7"/>
  <c r="AZ627" i="7" s="1"/>
  <c r="BC627" i="7"/>
  <c r="BD627" i="7" s="1"/>
  <c r="BG627" i="7"/>
  <c r="BH627" i="7" s="1"/>
  <c r="W643" i="7"/>
  <c r="X643" i="7" s="1"/>
  <c r="AA643" i="7"/>
  <c r="AB643" i="7" s="1"/>
  <c r="AE643" i="7"/>
  <c r="AF643" i="7" s="1"/>
  <c r="AI643" i="7"/>
  <c r="AJ643" i="7" s="1"/>
  <c r="AM643" i="7"/>
  <c r="AN643" i="7" s="1"/>
  <c r="AQ643" i="7"/>
  <c r="AR643" i="7" s="1"/>
  <c r="AU643" i="7"/>
  <c r="AV643" i="7" s="1"/>
  <c r="AY643" i="7"/>
  <c r="AZ643" i="7" s="1"/>
  <c r="BC643" i="7"/>
  <c r="BD643" i="7" s="1"/>
  <c r="BG643" i="7"/>
  <c r="BH643" i="7" s="1"/>
  <c r="W647" i="7"/>
  <c r="X647" i="7" s="1"/>
  <c r="AA647" i="7"/>
  <c r="AB647" i="7" s="1"/>
  <c r="AE647" i="7"/>
  <c r="AF647" i="7" s="1"/>
  <c r="AI647" i="7"/>
  <c r="AJ647" i="7" s="1"/>
  <c r="AM647" i="7"/>
  <c r="AN647" i="7" s="1"/>
  <c r="AQ647" i="7"/>
  <c r="AR647" i="7" s="1"/>
  <c r="AU647" i="7"/>
  <c r="AV647" i="7" s="1"/>
  <c r="AY647" i="7"/>
  <c r="AZ647" i="7" s="1"/>
  <c r="BC647" i="7"/>
  <c r="BD647" i="7" s="1"/>
  <c r="BG647" i="7"/>
  <c r="BH647" i="7" s="1"/>
  <c r="W651" i="7"/>
  <c r="X651" i="7" s="1"/>
  <c r="AA651" i="7"/>
  <c r="AB651" i="7" s="1"/>
  <c r="AE651" i="7"/>
  <c r="AF651" i="7" s="1"/>
  <c r="AI651" i="7"/>
  <c r="AJ651" i="7" s="1"/>
  <c r="AM651" i="7"/>
  <c r="AN651" i="7" s="1"/>
  <c r="AQ651" i="7"/>
  <c r="AR651" i="7" s="1"/>
  <c r="AU651" i="7"/>
  <c r="AV651" i="7" s="1"/>
  <c r="AY651" i="7"/>
  <c r="AZ651" i="7" s="1"/>
  <c r="BC651" i="7"/>
  <c r="BD651" i="7" s="1"/>
  <c r="BG651" i="7"/>
  <c r="BH651" i="7" s="1"/>
  <c r="W655" i="7"/>
  <c r="X655" i="7" s="1"/>
  <c r="AA655" i="7"/>
  <c r="AB655" i="7" s="1"/>
  <c r="AE655" i="7"/>
  <c r="AF655" i="7" s="1"/>
  <c r="AI655" i="7"/>
  <c r="AJ655" i="7" s="1"/>
  <c r="AM655" i="7"/>
  <c r="AN655" i="7" s="1"/>
  <c r="AQ655" i="7"/>
  <c r="AR655" i="7" s="1"/>
  <c r="AU655" i="7"/>
  <c r="AV655" i="7" s="1"/>
  <c r="AY655" i="7"/>
  <c r="AZ655" i="7" s="1"/>
  <c r="BC655" i="7"/>
  <c r="BD655" i="7" s="1"/>
  <c r="BG655" i="7"/>
  <c r="BH655" i="7" s="1"/>
  <c r="AA657" i="7"/>
  <c r="AB657" i="7" s="1"/>
  <c r="AK657" i="7"/>
  <c r="AL657" i="7" s="1"/>
  <c r="AQ657" i="7"/>
  <c r="AR657" i="7" s="1"/>
  <c r="BA657" i="7"/>
  <c r="BB657" i="7" s="1"/>
  <c r="AA664" i="7"/>
  <c r="AB664" i="7" s="1"/>
  <c r="AQ664" i="7"/>
  <c r="AR664" i="7" s="1"/>
  <c r="BG664" i="7"/>
  <c r="BH664" i="7" s="1"/>
  <c r="BK666" i="7"/>
  <c r="BL666" i="7" s="1"/>
  <c r="BG666" i="7"/>
  <c r="BH666" i="7" s="1"/>
  <c r="BC666" i="7"/>
  <c r="BD666" i="7" s="1"/>
  <c r="AY666" i="7"/>
  <c r="AZ666" i="7" s="1"/>
  <c r="AU666" i="7"/>
  <c r="AV666" i="7" s="1"/>
  <c r="AQ666" i="7"/>
  <c r="AR666" i="7" s="1"/>
  <c r="AM666" i="7"/>
  <c r="AN666" i="7" s="1"/>
  <c r="AI666" i="7"/>
  <c r="AJ666" i="7" s="1"/>
  <c r="AE666" i="7"/>
  <c r="AF666" i="7" s="1"/>
  <c r="AA666" i="7"/>
  <c r="AB666" i="7" s="1"/>
  <c r="W666" i="7"/>
  <c r="X666" i="7" s="1"/>
  <c r="AG666" i="7"/>
  <c r="AH666" i="7" s="1"/>
  <c r="AW666" i="7"/>
  <c r="AX666" i="7" s="1"/>
  <c r="BM666" i="7"/>
  <c r="BN666" i="7" s="1"/>
  <c r="W668" i="7"/>
  <c r="X668" i="7" s="1"/>
  <c r="AM668" i="7"/>
  <c r="AN668" i="7" s="1"/>
  <c r="BC668" i="7"/>
  <c r="BD668" i="7" s="1"/>
  <c r="BK671" i="7"/>
  <c r="BL671" i="7" s="1"/>
  <c r="BG671" i="7"/>
  <c r="BH671" i="7" s="1"/>
  <c r="BC671" i="7"/>
  <c r="BD671" i="7" s="1"/>
  <c r="AY671" i="7"/>
  <c r="AZ671" i="7" s="1"/>
  <c r="AU671" i="7"/>
  <c r="AV671" i="7" s="1"/>
  <c r="AQ671" i="7"/>
  <c r="AR671" i="7" s="1"/>
  <c r="AM671" i="7"/>
  <c r="AN671" i="7" s="1"/>
  <c r="AI671" i="7"/>
  <c r="AJ671" i="7" s="1"/>
  <c r="AE671" i="7"/>
  <c r="AF671" i="7" s="1"/>
  <c r="AA671" i="7"/>
  <c r="AB671" i="7" s="1"/>
  <c r="W671" i="7"/>
  <c r="X671" i="7" s="1"/>
  <c r="BM671" i="7"/>
  <c r="BN671" i="7" s="1"/>
  <c r="BI671" i="7"/>
  <c r="BJ671" i="7" s="1"/>
  <c r="BE671" i="7"/>
  <c r="BF671" i="7" s="1"/>
  <c r="BA671" i="7"/>
  <c r="BB671" i="7" s="1"/>
  <c r="AW671" i="7"/>
  <c r="AX671" i="7" s="1"/>
  <c r="AS671" i="7"/>
  <c r="AT671" i="7" s="1"/>
  <c r="AO671" i="7"/>
  <c r="AP671" i="7" s="1"/>
  <c r="AK671" i="7"/>
  <c r="AL671" i="7" s="1"/>
  <c r="AG671" i="7"/>
  <c r="AH671" i="7" s="1"/>
  <c r="AC671" i="7"/>
  <c r="AD671" i="7" s="1"/>
  <c r="Y671" i="7"/>
  <c r="Z671" i="7" s="1"/>
  <c r="BM673" i="7"/>
  <c r="BN673" i="7" s="1"/>
  <c r="BI673" i="7"/>
  <c r="BJ673" i="7" s="1"/>
  <c r="BE673" i="7"/>
  <c r="BF673" i="7" s="1"/>
  <c r="BA673" i="7"/>
  <c r="BB673" i="7" s="1"/>
  <c r="AW673" i="7"/>
  <c r="AX673" i="7" s="1"/>
  <c r="AS673" i="7"/>
  <c r="AT673" i="7" s="1"/>
  <c r="AO673" i="7"/>
  <c r="AP673" i="7" s="1"/>
  <c r="AK673" i="7"/>
  <c r="AL673" i="7" s="1"/>
  <c r="AG673" i="7"/>
  <c r="AH673" i="7" s="1"/>
  <c r="AC673" i="7"/>
  <c r="AD673" i="7" s="1"/>
  <c r="Y673" i="7"/>
  <c r="Z673" i="7" s="1"/>
  <c r="BK673" i="7"/>
  <c r="BL673" i="7" s="1"/>
  <c r="BG673" i="7"/>
  <c r="BH673" i="7" s="1"/>
  <c r="BC673" i="7"/>
  <c r="BD673" i="7" s="1"/>
  <c r="AY673" i="7"/>
  <c r="AZ673" i="7" s="1"/>
  <c r="AU673" i="7"/>
  <c r="AV673" i="7" s="1"/>
  <c r="AQ673" i="7"/>
  <c r="AR673" i="7" s="1"/>
  <c r="AM673" i="7"/>
  <c r="AN673" i="7" s="1"/>
  <c r="AI673" i="7"/>
  <c r="AJ673" i="7" s="1"/>
  <c r="AE673" i="7"/>
  <c r="AF673" i="7" s="1"/>
  <c r="AA673" i="7"/>
  <c r="AB673" i="7" s="1"/>
  <c r="W673" i="7"/>
  <c r="X673" i="7" s="1"/>
  <c r="BM680" i="7"/>
  <c r="BN680" i="7" s="1"/>
  <c r="BI680" i="7"/>
  <c r="BJ680" i="7" s="1"/>
  <c r="BE680" i="7"/>
  <c r="BF680" i="7" s="1"/>
  <c r="BA680" i="7"/>
  <c r="BB680" i="7" s="1"/>
  <c r="AW680" i="7"/>
  <c r="AX680" i="7" s="1"/>
  <c r="AS680" i="7"/>
  <c r="AT680" i="7" s="1"/>
  <c r="AO680" i="7"/>
  <c r="AP680" i="7" s="1"/>
  <c r="AK680" i="7"/>
  <c r="AL680" i="7" s="1"/>
  <c r="AG680" i="7"/>
  <c r="AH680" i="7" s="1"/>
  <c r="AC680" i="7"/>
  <c r="AD680" i="7" s="1"/>
  <c r="Y680" i="7"/>
  <c r="Z680" i="7" s="1"/>
  <c r="BK680" i="7"/>
  <c r="BL680" i="7" s="1"/>
  <c r="BG680" i="7"/>
  <c r="BH680" i="7" s="1"/>
  <c r="BC680" i="7"/>
  <c r="BD680" i="7" s="1"/>
  <c r="AY680" i="7"/>
  <c r="AZ680" i="7" s="1"/>
  <c r="AU680" i="7"/>
  <c r="AV680" i="7" s="1"/>
  <c r="AQ680" i="7"/>
  <c r="AR680" i="7" s="1"/>
  <c r="AM680" i="7"/>
  <c r="AN680" i="7" s="1"/>
  <c r="AI680" i="7"/>
  <c r="AJ680" i="7" s="1"/>
  <c r="AE680" i="7"/>
  <c r="AF680" i="7" s="1"/>
  <c r="AA680" i="7"/>
  <c r="AB680" i="7" s="1"/>
  <c r="W680" i="7"/>
  <c r="X680" i="7" s="1"/>
  <c r="BK687" i="7"/>
  <c r="BL687" i="7" s="1"/>
  <c r="BG687" i="7"/>
  <c r="BH687" i="7" s="1"/>
  <c r="BC687" i="7"/>
  <c r="BD687" i="7" s="1"/>
  <c r="AY687" i="7"/>
  <c r="AZ687" i="7" s="1"/>
  <c r="AU687" i="7"/>
  <c r="AV687" i="7" s="1"/>
  <c r="AQ687" i="7"/>
  <c r="AR687" i="7" s="1"/>
  <c r="AM687" i="7"/>
  <c r="AN687" i="7" s="1"/>
  <c r="AI687" i="7"/>
  <c r="AJ687" i="7" s="1"/>
  <c r="AE687" i="7"/>
  <c r="AF687" i="7" s="1"/>
  <c r="AA687" i="7"/>
  <c r="AB687" i="7" s="1"/>
  <c r="W687" i="7"/>
  <c r="BM687" i="7"/>
  <c r="BN687" i="7" s="1"/>
  <c r="BI687" i="7"/>
  <c r="BJ687" i="7" s="1"/>
  <c r="BE687" i="7"/>
  <c r="BF687" i="7" s="1"/>
  <c r="BA687" i="7"/>
  <c r="BB687" i="7" s="1"/>
  <c r="AW687" i="7"/>
  <c r="AX687" i="7" s="1"/>
  <c r="AS687" i="7"/>
  <c r="AT687" i="7" s="1"/>
  <c r="AO687" i="7"/>
  <c r="AP687" i="7" s="1"/>
  <c r="AK687" i="7"/>
  <c r="AL687" i="7" s="1"/>
  <c r="AG687" i="7"/>
  <c r="AH687" i="7" s="1"/>
  <c r="AC687" i="7"/>
  <c r="AD687" i="7" s="1"/>
  <c r="Y687" i="7"/>
  <c r="Z687" i="7" s="1"/>
  <c r="BM689" i="7"/>
  <c r="BN689" i="7" s="1"/>
  <c r="BI689" i="7"/>
  <c r="BJ689" i="7" s="1"/>
  <c r="BE689" i="7"/>
  <c r="BF689" i="7" s="1"/>
  <c r="BA689" i="7"/>
  <c r="BB689" i="7" s="1"/>
  <c r="AW689" i="7"/>
  <c r="AX689" i="7" s="1"/>
  <c r="AS689" i="7"/>
  <c r="AT689" i="7" s="1"/>
  <c r="AO689" i="7"/>
  <c r="AP689" i="7" s="1"/>
  <c r="AK689" i="7"/>
  <c r="AL689" i="7" s="1"/>
  <c r="AG689" i="7"/>
  <c r="AH689" i="7" s="1"/>
  <c r="AC689" i="7"/>
  <c r="AD689" i="7" s="1"/>
  <c r="Y689" i="7"/>
  <c r="Z689" i="7" s="1"/>
  <c r="BK689" i="7"/>
  <c r="BL689" i="7" s="1"/>
  <c r="BG689" i="7"/>
  <c r="BH689" i="7" s="1"/>
  <c r="BC689" i="7"/>
  <c r="BD689" i="7" s="1"/>
  <c r="AY689" i="7"/>
  <c r="AZ689" i="7" s="1"/>
  <c r="AU689" i="7"/>
  <c r="AV689" i="7" s="1"/>
  <c r="AQ689" i="7"/>
  <c r="AR689" i="7" s="1"/>
  <c r="AM689" i="7"/>
  <c r="AN689" i="7" s="1"/>
  <c r="AI689" i="7"/>
  <c r="AJ689" i="7" s="1"/>
  <c r="AE689" i="7"/>
  <c r="AF689" i="7" s="1"/>
  <c r="AA689" i="7"/>
  <c r="AB689" i="7" s="1"/>
  <c r="W689" i="7"/>
  <c r="BM696" i="7"/>
  <c r="BN696" i="7" s="1"/>
  <c r="BI696" i="7"/>
  <c r="BJ696" i="7" s="1"/>
  <c r="BE696" i="7"/>
  <c r="BF696" i="7" s="1"/>
  <c r="BA696" i="7"/>
  <c r="BB696" i="7" s="1"/>
  <c r="AW696" i="7"/>
  <c r="AX696" i="7" s="1"/>
  <c r="AS696" i="7"/>
  <c r="AT696" i="7" s="1"/>
  <c r="AO696" i="7"/>
  <c r="AP696" i="7" s="1"/>
  <c r="AK696" i="7"/>
  <c r="AL696" i="7" s="1"/>
  <c r="AG696" i="7"/>
  <c r="AH696" i="7" s="1"/>
  <c r="AC696" i="7"/>
  <c r="AD696" i="7" s="1"/>
  <c r="Y696" i="7"/>
  <c r="Z696" i="7" s="1"/>
  <c r="BK696" i="7"/>
  <c r="BL696" i="7" s="1"/>
  <c r="BG696" i="7"/>
  <c r="BH696" i="7" s="1"/>
  <c r="BC696" i="7"/>
  <c r="BD696" i="7" s="1"/>
  <c r="AY696" i="7"/>
  <c r="AZ696" i="7" s="1"/>
  <c r="AU696" i="7"/>
  <c r="AV696" i="7" s="1"/>
  <c r="AQ696" i="7"/>
  <c r="AR696" i="7" s="1"/>
  <c r="AM696" i="7"/>
  <c r="AN696" i="7" s="1"/>
  <c r="AI696" i="7"/>
  <c r="AJ696" i="7" s="1"/>
  <c r="AE696" i="7"/>
  <c r="AF696" i="7" s="1"/>
  <c r="AA696" i="7"/>
  <c r="AB696" i="7" s="1"/>
  <c r="W696" i="7"/>
  <c r="X696" i="7" s="1"/>
  <c r="BK703" i="7"/>
  <c r="BL703" i="7" s="1"/>
  <c r="BG703" i="7"/>
  <c r="BH703" i="7" s="1"/>
  <c r="BC703" i="7"/>
  <c r="BD703" i="7" s="1"/>
  <c r="AY703" i="7"/>
  <c r="AZ703" i="7" s="1"/>
  <c r="AU703" i="7"/>
  <c r="AV703" i="7" s="1"/>
  <c r="AQ703" i="7"/>
  <c r="AR703" i="7" s="1"/>
  <c r="AM703" i="7"/>
  <c r="AN703" i="7" s="1"/>
  <c r="AI703" i="7"/>
  <c r="AJ703" i="7" s="1"/>
  <c r="AE703" i="7"/>
  <c r="AF703" i="7" s="1"/>
  <c r="AA703" i="7"/>
  <c r="AB703" i="7" s="1"/>
  <c r="W703" i="7"/>
  <c r="X703" i="7" s="1"/>
  <c r="BM703" i="7"/>
  <c r="BN703" i="7" s="1"/>
  <c r="BI703" i="7"/>
  <c r="BJ703" i="7" s="1"/>
  <c r="BE703" i="7"/>
  <c r="BF703" i="7" s="1"/>
  <c r="BA703" i="7"/>
  <c r="BB703" i="7" s="1"/>
  <c r="AW703" i="7"/>
  <c r="AX703" i="7" s="1"/>
  <c r="AS703" i="7"/>
  <c r="AT703" i="7" s="1"/>
  <c r="AO703" i="7"/>
  <c r="AP703" i="7" s="1"/>
  <c r="AK703" i="7"/>
  <c r="AL703" i="7" s="1"/>
  <c r="AG703" i="7"/>
  <c r="AH703" i="7" s="1"/>
  <c r="AC703" i="7"/>
  <c r="AD703" i="7" s="1"/>
  <c r="Y703" i="7"/>
  <c r="Z703" i="7" s="1"/>
  <c r="BM705" i="7"/>
  <c r="BN705" i="7" s="1"/>
  <c r="BI705" i="7"/>
  <c r="BJ705" i="7" s="1"/>
  <c r="BE705" i="7"/>
  <c r="BF705" i="7" s="1"/>
  <c r="BA705" i="7"/>
  <c r="BB705" i="7" s="1"/>
  <c r="AW705" i="7"/>
  <c r="AX705" i="7" s="1"/>
  <c r="AS705" i="7"/>
  <c r="AT705" i="7" s="1"/>
  <c r="AO705" i="7"/>
  <c r="AP705" i="7" s="1"/>
  <c r="AK705" i="7"/>
  <c r="AL705" i="7" s="1"/>
  <c r="AG705" i="7"/>
  <c r="AH705" i="7" s="1"/>
  <c r="AC705" i="7"/>
  <c r="AD705" i="7" s="1"/>
  <c r="Y705" i="7"/>
  <c r="Z705" i="7" s="1"/>
  <c r="BK705" i="7"/>
  <c r="BL705" i="7" s="1"/>
  <c r="BG705" i="7"/>
  <c r="BH705" i="7" s="1"/>
  <c r="BC705" i="7"/>
  <c r="BD705" i="7" s="1"/>
  <c r="AY705" i="7"/>
  <c r="AZ705" i="7" s="1"/>
  <c r="AU705" i="7"/>
  <c r="AV705" i="7" s="1"/>
  <c r="AQ705" i="7"/>
  <c r="AR705" i="7" s="1"/>
  <c r="AM705" i="7"/>
  <c r="AN705" i="7" s="1"/>
  <c r="AI705" i="7"/>
  <c r="AJ705" i="7" s="1"/>
  <c r="AE705" i="7"/>
  <c r="AF705" i="7" s="1"/>
  <c r="AA705" i="7"/>
  <c r="AB705" i="7" s="1"/>
  <c r="W705" i="7"/>
  <c r="X705" i="7" s="1"/>
  <c r="BM712" i="7"/>
  <c r="BN712" i="7" s="1"/>
  <c r="BI712" i="7"/>
  <c r="BJ712" i="7" s="1"/>
  <c r="BE712" i="7"/>
  <c r="BF712" i="7" s="1"/>
  <c r="BA712" i="7"/>
  <c r="BB712" i="7" s="1"/>
  <c r="AW712" i="7"/>
  <c r="AX712" i="7" s="1"/>
  <c r="AS712" i="7"/>
  <c r="AT712" i="7" s="1"/>
  <c r="AO712" i="7"/>
  <c r="AP712" i="7" s="1"/>
  <c r="AK712" i="7"/>
  <c r="AL712" i="7" s="1"/>
  <c r="AG712" i="7"/>
  <c r="AH712" i="7" s="1"/>
  <c r="AC712" i="7"/>
  <c r="AD712" i="7" s="1"/>
  <c r="Y712" i="7"/>
  <c r="Z712" i="7" s="1"/>
  <c r="BK712" i="7"/>
  <c r="BL712" i="7" s="1"/>
  <c r="BG712" i="7"/>
  <c r="BH712" i="7" s="1"/>
  <c r="BC712" i="7"/>
  <c r="BD712" i="7" s="1"/>
  <c r="AY712" i="7"/>
  <c r="AZ712" i="7" s="1"/>
  <c r="AU712" i="7"/>
  <c r="AV712" i="7" s="1"/>
  <c r="AQ712" i="7"/>
  <c r="AR712" i="7" s="1"/>
  <c r="AM712" i="7"/>
  <c r="AN712" i="7" s="1"/>
  <c r="AI712" i="7"/>
  <c r="AJ712" i="7" s="1"/>
  <c r="AE712" i="7"/>
  <c r="AF712" i="7" s="1"/>
  <c r="AA712" i="7"/>
  <c r="AB712" i="7" s="1"/>
  <c r="W712" i="7"/>
  <c r="X712" i="7" s="1"/>
  <c r="Y695" i="7"/>
  <c r="Z695" i="7" s="1"/>
  <c r="AC695" i="7"/>
  <c r="AD695" i="7" s="1"/>
  <c r="AG695" i="7"/>
  <c r="AH695" i="7" s="1"/>
  <c r="AK695" i="7"/>
  <c r="AL695" i="7" s="1"/>
  <c r="AO695" i="7"/>
  <c r="AP695" i="7" s="1"/>
  <c r="AS695" i="7"/>
  <c r="AT695" i="7" s="1"/>
  <c r="AW695" i="7"/>
  <c r="AX695" i="7" s="1"/>
  <c r="BA695" i="7"/>
  <c r="BB695" i="7" s="1"/>
  <c r="BE695" i="7"/>
  <c r="BF695" i="7" s="1"/>
  <c r="BI695" i="7"/>
  <c r="BJ695" i="7" s="1"/>
  <c r="Y699" i="7"/>
  <c r="Z699" i="7" s="1"/>
  <c r="AC699" i="7"/>
  <c r="AD699" i="7" s="1"/>
  <c r="AG699" i="7"/>
  <c r="AH699" i="7" s="1"/>
  <c r="AK699" i="7"/>
  <c r="AL699" i="7" s="1"/>
  <c r="AO699" i="7"/>
  <c r="AP699" i="7" s="1"/>
  <c r="AS699" i="7"/>
  <c r="AT699" i="7" s="1"/>
  <c r="AW699" i="7"/>
  <c r="AX699" i="7" s="1"/>
  <c r="BA699" i="7"/>
  <c r="BB699" i="7" s="1"/>
  <c r="BE699" i="7"/>
  <c r="BF699" i="7" s="1"/>
  <c r="BI699" i="7"/>
  <c r="BJ699" i="7" s="1"/>
  <c r="W714" i="7"/>
  <c r="X714" i="7" s="1"/>
  <c r="AC714" i="7"/>
  <c r="AD714" i="7" s="1"/>
  <c r="AM714" i="7"/>
  <c r="AN714" i="7" s="1"/>
  <c r="AS714" i="7"/>
  <c r="AT714" i="7" s="1"/>
  <c r="BC714" i="7"/>
  <c r="BD714" i="7" s="1"/>
  <c r="BI714" i="7"/>
  <c r="BJ714" i="7" s="1"/>
  <c r="Y717" i="7"/>
  <c r="Z717" i="7" s="1"/>
  <c r="AO717" i="7"/>
  <c r="AP717" i="7" s="1"/>
  <c r="BE717" i="7"/>
  <c r="BF717" i="7" s="1"/>
  <c r="BK721" i="7"/>
  <c r="BL721" i="7" s="1"/>
  <c r="BG721" i="7"/>
  <c r="BH721" i="7" s="1"/>
  <c r="BC721" i="7"/>
  <c r="BD721" i="7" s="1"/>
  <c r="AY721" i="7"/>
  <c r="AZ721" i="7" s="1"/>
  <c r="AU721" i="7"/>
  <c r="AV721" i="7" s="1"/>
  <c r="AQ721" i="7"/>
  <c r="AR721" i="7" s="1"/>
  <c r="AM721" i="7"/>
  <c r="AN721" i="7" s="1"/>
  <c r="AI721" i="7"/>
  <c r="AJ721" i="7" s="1"/>
  <c r="AE721" i="7"/>
  <c r="AF721" i="7" s="1"/>
  <c r="AA721" i="7"/>
  <c r="AB721" i="7" s="1"/>
  <c r="W721" i="7"/>
  <c r="X721" i="7" s="1"/>
  <c r="AG721" i="7"/>
  <c r="AH721" i="7" s="1"/>
  <c r="AW721" i="7"/>
  <c r="AX721" i="7" s="1"/>
  <c r="BM721" i="7"/>
  <c r="BN721" i="7" s="1"/>
  <c r="BK724" i="7"/>
  <c r="BL724" i="7" s="1"/>
  <c r="BG724" i="7"/>
  <c r="BH724" i="7" s="1"/>
  <c r="BC724" i="7"/>
  <c r="BD724" i="7" s="1"/>
  <c r="AY724" i="7"/>
  <c r="AZ724" i="7" s="1"/>
  <c r="AU724" i="7"/>
  <c r="AV724" i="7" s="1"/>
  <c r="AQ724" i="7"/>
  <c r="AR724" i="7" s="1"/>
  <c r="AM724" i="7"/>
  <c r="AN724" i="7" s="1"/>
  <c r="AI724" i="7"/>
  <c r="AJ724" i="7" s="1"/>
  <c r="AE724" i="7"/>
  <c r="AF724" i="7" s="1"/>
  <c r="AA724" i="7"/>
  <c r="AB724" i="7" s="1"/>
  <c r="W724" i="7"/>
  <c r="X724" i="7" s="1"/>
  <c r="BM724" i="7"/>
  <c r="BN724" i="7" s="1"/>
  <c r="BI724" i="7"/>
  <c r="BJ724" i="7" s="1"/>
  <c r="BE724" i="7"/>
  <c r="BF724" i="7" s="1"/>
  <c r="BA724" i="7"/>
  <c r="BB724" i="7" s="1"/>
  <c r="AW724" i="7"/>
  <c r="AX724" i="7" s="1"/>
  <c r="AS724" i="7"/>
  <c r="AT724" i="7" s="1"/>
  <c r="AO724" i="7"/>
  <c r="AP724" i="7" s="1"/>
  <c r="AK724" i="7"/>
  <c r="AL724" i="7" s="1"/>
  <c r="AG724" i="7"/>
  <c r="AH724" i="7" s="1"/>
  <c r="AC724" i="7"/>
  <c r="AD724" i="7" s="1"/>
  <c r="Y724" i="7"/>
  <c r="Z724" i="7" s="1"/>
  <c r="BK727" i="7"/>
  <c r="BL727" i="7" s="1"/>
  <c r="BG727" i="7"/>
  <c r="BH727" i="7" s="1"/>
  <c r="BC727" i="7"/>
  <c r="BD727" i="7" s="1"/>
  <c r="AY727" i="7"/>
  <c r="AZ727" i="7" s="1"/>
  <c r="AU727" i="7"/>
  <c r="AV727" i="7" s="1"/>
  <c r="AQ727" i="7"/>
  <c r="AR727" i="7" s="1"/>
  <c r="AM727" i="7"/>
  <c r="AN727" i="7" s="1"/>
  <c r="AI727" i="7"/>
  <c r="AJ727" i="7" s="1"/>
  <c r="AE727" i="7"/>
  <c r="AF727" i="7" s="1"/>
  <c r="AA727" i="7"/>
  <c r="AB727" i="7" s="1"/>
  <c r="W727" i="7"/>
  <c r="X727" i="7" s="1"/>
  <c r="BM727" i="7"/>
  <c r="BN727" i="7" s="1"/>
  <c r="BI727" i="7"/>
  <c r="BJ727" i="7" s="1"/>
  <c r="BE727" i="7"/>
  <c r="BF727" i="7" s="1"/>
  <c r="BA727" i="7"/>
  <c r="BB727" i="7" s="1"/>
  <c r="AW727" i="7"/>
  <c r="AX727" i="7" s="1"/>
  <c r="AS727" i="7"/>
  <c r="AT727" i="7" s="1"/>
  <c r="AO727" i="7"/>
  <c r="AP727" i="7" s="1"/>
  <c r="AK727" i="7"/>
  <c r="AL727" i="7" s="1"/>
  <c r="AG727" i="7"/>
  <c r="AH727" i="7" s="1"/>
  <c r="AC727" i="7"/>
  <c r="AD727" i="7" s="1"/>
  <c r="Y727" i="7"/>
  <c r="Z727" i="7" s="1"/>
  <c r="BK732" i="7"/>
  <c r="BL732" i="7" s="1"/>
  <c r="BG732" i="7"/>
  <c r="BH732" i="7" s="1"/>
  <c r="BC732" i="7"/>
  <c r="BD732" i="7" s="1"/>
  <c r="AY732" i="7"/>
  <c r="AZ732" i="7" s="1"/>
  <c r="AU732" i="7"/>
  <c r="AV732" i="7" s="1"/>
  <c r="AQ732" i="7"/>
  <c r="AR732" i="7" s="1"/>
  <c r="AM732" i="7"/>
  <c r="AN732" i="7" s="1"/>
  <c r="AI732" i="7"/>
  <c r="AJ732" i="7" s="1"/>
  <c r="AE732" i="7"/>
  <c r="AF732" i="7" s="1"/>
  <c r="AA732" i="7"/>
  <c r="AB732" i="7" s="1"/>
  <c r="W732" i="7"/>
  <c r="X732" i="7" s="1"/>
  <c r="BM732" i="7"/>
  <c r="BN732" i="7" s="1"/>
  <c r="BI732" i="7"/>
  <c r="BJ732" i="7" s="1"/>
  <c r="BE732" i="7"/>
  <c r="BF732" i="7" s="1"/>
  <c r="BA732" i="7"/>
  <c r="BB732" i="7" s="1"/>
  <c r="AW732" i="7"/>
  <c r="AX732" i="7" s="1"/>
  <c r="AS732" i="7"/>
  <c r="AT732" i="7" s="1"/>
  <c r="AO732" i="7"/>
  <c r="AP732" i="7" s="1"/>
  <c r="AK732" i="7"/>
  <c r="AL732" i="7" s="1"/>
  <c r="AG732" i="7"/>
  <c r="AH732" i="7" s="1"/>
  <c r="AC732" i="7"/>
  <c r="AD732" i="7" s="1"/>
  <c r="Y732" i="7"/>
  <c r="Z732" i="7" s="1"/>
  <c r="BK735" i="7"/>
  <c r="BL735" i="7" s="1"/>
  <c r="BG735" i="7"/>
  <c r="BH735" i="7" s="1"/>
  <c r="BC735" i="7"/>
  <c r="BD735" i="7" s="1"/>
  <c r="AY735" i="7"/>
  <c r="AZ735" i="7" s="1"/>
  <c r="AU735" i="7"/>
  <c r="AV735" i="7" s="1"/>
  <c r="AQ735" i="7"/>
  <c r="AR735" i="7" s="1"/>
  <c r="AM735" i="7"/>
  <c r="AN735" i="7" s="1"/>
  <c r="AI735" i="7"/>
  <c r="AJ735" i="7" s="1"/>
  <c r="AE735" i="7"/>
  <c r="AF735" i="7" s="1"/>
  <c r="AA735" i="7"/>
  <c r="AB735" i="7" s="1"/>
  <c r="W735" i="7"/>
  <c r="X735" i="7" s="1"/>
  <c r="BM735" i="7"/>
  <c r="BN735" i="7" s="1"/>
  <c r="BI735" i="7"/>
  <c r="BJ735" i="7" s="1"/>
  <c r="BE735" i="7"/>
  <c r="BF735" i="7" s="1"/>
  <c r="BA735" i="7"/>
  <c r="BB735" i="7" s="1"/>
  <c r="AW735" i="7"/>
  <c r="AX735" i="7" s="1"/>
  <c r="AS735" i="7"/>
  <c r="AT735" i="7" s="1"/>
  <c r="AO735" i="7"/>
  <c r="AP735" i="7" s="1"/>
  <c r="AK735" i="7"/>
  <c r="AL735" i="7" s="1"/>
  <c r="AG735" i="7"/>
  <c r="AH735" i="7" s="1"/>
  <c r="AC735" i="7"/>
  <c r="AD735" i="7" s="1"/>
  <c r="Y735" i="7"/>
  <c r="Z735" i="7" s="1"/>
  <c r="BK740" i="7"/>
  <c r="BL740" i="7" s="1"/>
  <c r="BG740" i="7"/>
  <c r="BH740" i="7" s="1"/>
  <c r="BC740" i="7"/>
  <c r="BD740" i="7" s="1"/>
  <c r="AY740" i="7"/>
  <c r="AZ740" i="7" s="1"/>
  <c r="AU740" i="7"/>
  <c r="AV740" i="7" s="1"/>
  <c r="AQ740" i="7"/>
  <c r="AR740" i="7" s="1"/>
  <c r="AM740" i="7"/>
  <c r="AN740" i="7" s="1"/>
  <c r="AI740" i="7"/>
  <c r="AJ740" i="7" s="1"/>
  <c r="AE740" i="7"/>
  <c r="AF740" i="7" s="1"/>
  <c r="AA740" i="7"/>
  <c r="AB740" i="7" s="1"/>
  <c r="W740" i="7"/>
  <c r="X740" i="7" s="1"/>
  <c r="BM740" i="7"/>
  <c r="BN740" i="7" s="1"/>
  <c r="BI740" i="7"/>
  <c r="BJ740" i="7" s="1"/>
  <c r="BE740" i="7"/>
  <c r="BF740" i="7" s="1"/>
  <c r="BA740" i="7"/>
  <c r="BB740" i="7" s="1"/>
  <c r="AW740" i="7"/>
  <c r="AX740" i="7" s="1"/>
  <c r="AS740" i="7"/>
  <c r="AT740" i="7" s="1"/>
  <c r="AO740" i="7"/>
  <c r="AP740" i="7" s="1"/>
  <c r="AK740" i="7"/>
  <c r="AL740" i="7" s="1"/>
  <c r="AG740" i="7"/>
  <c r="AH740" i="7" s="1"/>
  <c r="AC740" i="7"/>
  <c r="AD740" i="7" s="1"/>
  <c r="Y740" i="7"/>
  <c r="Z740" i="7" s="1"/>
  <c r="BK743" i="7"/>
  <c r="BL743" i="7" s="1"/>
  <c r="BG743" i="7"/>
  <c r="BH743" i="7" s="1"/>
  <c r="BC743" i="7"/>
  <c r="BD743" i="7" s="1"/>
  <c r="AY743" i="7"/>
  <c r="AZ743" i="7" s="1"/>
  <c r="AU743" i="7"/>
  <c r="AV743" i="7" s="1"/>
  <c r="AQ743" i="7"/>
  <c r="AR743" i="7" s="1"/>
  <c r="AM743" i="7"/>
  <c r="AN743" i="7" s="1"/>
  <c r="AI743" i="7"/>
  <c r="AJ743" i="7" s="1"/>
  <c r="AE743" i="7"/>
  <c r="AF743" i="7" s="1"/>
  <c r="AA743" i="7"/>
  <c r="AB743" i="7" s="1"/>
  <c r="W743" i="7"/>
  <c r="X743" i="7" s="1"/>
  <c r="BM743" i="7"/>
  <c r="BN743" i="7" s="1"/>
  <c r="BI743" i="7"/>
  <c r="BJ743" i="7" s="1"/>
  <c r="BE743" i="7"/>
  <c r="BF743" i="7" s="1"/>
  <c r="BA743" i="7"/>
  <c r="BB743" i="7" s="1"/>
  <c r="AW743" i="7"/>
  <c r="AX743" i="7" s="1"/>
  <c r="AS743" i="7"/>
  <c r="AT743" i="7" s="1"/>
  <c r="AO743" i="7"/>
  <c r="AP743" i="7" s="1"/>
  <c r="AK743" i="7"/>
  <c r="AL743" i="7" s="1"/>
  <c r="AG743" i="7"/>
  <c r="AH743" i="7" s="1"/>
  <c r="AC743" i="7"/>
  <c r="AD743" i="7" s="1"/>
  <c r="Y743" i="7"/>
  <c r="Z743" i="7" s="1"/>
  <c r="BK752" i="7"/>
  <c r="BL752" i="7" s="1"/>
  <c r="BG752" i="7"/>
  <c r="BH752" i="7" s="1"/>
  <c r="BC752" i="7"/>
  <c r="BD752" i="7" s="1"/>
  <c r="AY752" i="7"/>
  <c r="AZ752" i="7" s="1"/>
  <c r="AU752" i="7"/>
  <c r="AV752" i="7" s="1"/>
  <c r="AQ752" i="7"/>
  <c r="AR752" i="7" s="1"/>
  <c r="AM752" i="7"/>
  <c r="AN752" i="7" s="1"/>
  <c r="AI752" i="7"/>
  <c r="AJ752" i="7" s="1"/>
  <c r="AE752" i="7"/>
  <c r="AF752" i="7" s="1"/>
  <c r="AA752" i="7"/>
  <c r="AB752" i="7" s="1"/>
  <c r="W752" i="7"/>
  <c r="X752" i="7" s="1"/>
  <c r="BM752" i="7"/>
  <c r="BN752" i="7" s="1"/>
  <c r="BI752" i="7"/>
  <c r="BJ752" i="7" s="1"/>
  <c r="BE752" i="7"/>
  <c r="BF752" i="7" s="1"/>
  <c r="BA752" i="7"/>
  <c r="BB752" i="7" s="1"/>
  <c r="AW752" i="7"/>
  <c r="AX752" i="7" s="1"/>
  <c r="AS752" i="7"/>
  <c r="AT752" i="7" s="1"/>
  <c r="AO752" i="7"/>
  <c r="AP752" i="7" s="1"/>
  <c r="AK752" i="7"/>
  <c r="AL752" i="7" s="1"/>
  <c r="AG752" i="7"/>
  <c r="AH752" i="7" s="1"/>
  <c r="AC752" i="7"/>
  <c r="AD752" i="7" s="1"/>
  <c r="Y752" i="7"/>
  <c r="Z752" i="7" s="1"/>
  <c r="BK759" i="7"/>
  <c r="BL759" i="7" s="1"/>
  <c r="BG759" i="7"/>
  <c r="BH759" i="7" s="1"/>
  <c r="BC759" i="7"/>
  <c r="BD759" i="7" s="1"/>
  <c r="AY759" i="7"/>
  <c r="AZ759" i="7" s="1"/>
  <c r="AU759" i="7"/>
  <c r="AV759" i="7" s="1"/>
  <c r="AQ759" i="7"/>
  <c r="AR759" i="7" s="1"/>
  <c r="AM759" i="7"/>
  <c r="AN759" i="7" s="1"/>
  <c r="AI759" i="7"/>
  <c r="AJ759" i="7" s="1"/>
  <c r="AE759" i="7"/>
  <c r="AF759" i="7" s="1"/>
  <c r="AA759" i="7"/>
  <c r="AB759" i="7" s="1"/>
  <c r="W759" i="7"/>
  <c r="X759" i="7" s="1"/>
  <c r="BM759" i="7"/>
  <c r="BN759" i="7" s="1"/>
  <c r="BI759" i="7"/>
  <c r="BJ759" i="7" s="1"/>
  <c r="BE759" i="7"/>
  <c r="BF759" i="7" s="1"/>
  <c r="BA759" i="7"/>
  <c r="BB759" i="7" s="1"/>
  <c r="AW759" i="7"/>
  <c r="AX759" i="7" s="1"/>
  <c r="AS759" i="7"/>
  <c r="AT759" i="7" s="1"/>
  <c r="AO759" i="7"/>
  <c r="AP759" i="7" s="1"/>
  <c r="AK759" i="7"/>
  <c r="AL759" i="7" s="1"/>
  <c r="AG759" i="7"/>
  <c r="AH759" i="7" s="1"/>
  <c r="AC759" i="7"/>
  <c r="AD759" i="7" s="1"/>
  <c r="Y759" i="7"/>
  <c r="Z759" i="7" s="1"/>
  <c r="Y670" i="7"/>
  <c r="Z670" i="7" s="1"/>
  <c r="AC670" i="7"/>
  <c r="AD670" i="7" s="1"/>
  <c r="AG670" i="7"/>
  <c r="AH670" i="7" s="1"/>
  <c r="AK670" i="7"/>
  <c r="AL670" i="7" s="1"/>
  <c r="AO670" i="7"/>
  <c r="AP670" i="7" s="1"/>
  <c r="AS670" i="7"/>
  <c r="AT670" i="7" s="1"/>
  <c r="AW670" i="7"/>
  <c r="AX670" i="7" s="1"/>
  <c r="BA670" i="7"/>
  <c r="BB670" i="7" s="1"/>
  <c r="BE670" i="7"/>
  <c r="BF670" i="7" s="1"/>
  <c r="BI670" i="7"/>
  <c r="BJ670" i="7" s="1"/>
  <c r="BM670" i="7"/>
  <c r="BN670" i="7" s="1"/>
  <c r="Y674" i="7"/>
  <c r="Z674" i="7" s="1"/>
  <c r="AC674" i="7"/>
  <c r="AD674" i="7" s="1"/>
  <c r="AG674" i="7"/>
  <c r="AH674" i="7" s="1"/>
  <c r="AK674" i="7"/>
  <c r="AL674" i="7" s="1"/>
  <c r="AO674" i="7"/>
  <c r="AP674" i="7" s="1"/>
  <c r="AS674" i="7"/>
  <c r="AT674" i="7" s="1"/>
  <c r="AW674" i="7"/>
  <c r="AX674" i="7" s="1"/>
  <c r="BA674" i="7"/>
  <c r="BB674" i="7" s="1"/>
  <c r="BE674" i="7"/>
  <c r="BF674" i="7" s="1"/>
  <c r="BI674" i="7"/>
  <c r="BJ674" i="7" s="1"/>
  <c r="BM674" i="7"/>
  <c r="BN674" i="7" s="1"/>
  <c r="Y678" i="7"/>
  <c r="Z678" i="7" s="1"/>
  <c r="AC678" i="7"/>
  <c r="AD678" i="7" s="1"/>
  <c r="AG678" i="7"/>
  <c r="AH678" i="7" s="1"/>
  <c r="AK678" i="7"/>
  <c r="AL678" i="7" s="1"/>
  <c r="AO678" i="7"/>
  <c r="AP678" i="7" s="1"/>
  <c r="AS678" i="7"/>
  <c r="AT678" i="7" s="1"/>
  <c r="AW678" i="7"/>
  <c r="AX678" i="7" s="1"/>
  <c r="BA678" i="7"/>
  <c r="BB678" i="7" s="1"/>
  <c r="BE678" i="7"/>
  <c r="BF678" i="7" s="1"/>
  <c r="BI678" i="7"/>
  <c r="BJ678" i="7" s="1"/>
  <c r="BM678" i="7"/>
  <c r="BN678" i="7" s="1"/>
  <c r="Y682" i="7"/>
  <c r="Z682" i="7" s="1"/>
  <c r="AC682" i="7"/>
  <c r="AD682" i="7" s="1"/>
  <c r="AG682" i="7"/>
  <c r="AH682" i="7" s="1"/>
  <c r="AK682" i="7"/>
  <c r="AL682" i="7" s="1"/>
  <c r="AO682" i="7"/>
  <c r="AP682" i="7" s="1"/>
  <c r="AS682" i="7"/>
  <c r="AT682" i="7" s="1"/>
  <c r="AW682" i="7"/>
  <c r="AX682" i="7" s="1"/>
  <c r="BA682" i="7"/>
  <c r="BB682" i="7" s="1"/>
  <c r="BE682" i="7"/>
  <c r="BF682" i="7" s="1"/>
  <c r="BI682" i="7"/>
  <c r="BJ682" i="7" s="1"/>
  <c r="BM682" i="7"/>
  <c r="BN682" i="7" s="1"/>
  <c r="Y686" i="7"/>
  <c r="Z686" i="7" s="1"/>
  <c r="AC686" i="7"/>
  <c r="AD686" i="7" s="1"/>
  <c r="AG686" i="7"/>
  <c r="AH686" i="7" s="1"/>
  <c r="AK686" i="7"/>
  <c r="AL686" i="7" s="1"/>
  <c r="AO686" i="7"/>
  <c r="AP686" i="7" s="1"/>
  <c r="AS686" i="7"/>
  <c r="AT686" i="7" s="1"/>
  <c r="AW686" i="7"/>
  <c r="AX686" i="7" s="1"/>
  <c r="BA686" i="7"/>
  <c r="BB686" i="7" s="1"/>
  <c r="BE686" i="7"/>
  <c r="BF686" i="7" s="1"/>
  <c r="BI686" i="7"/>
  <c r="BJ686" i="7" s="1"/>
  <c r="BM686" i="7"/>
  <c r="BN686" i="7" s="1"/>
  <c r="Y690" i="7"/>
  <c r="Z690" i="7" s="1"/>
  <c r="AC690" i="7"/>
  <c r="AD690" i="7" s="1"/>
  <c r="AG690" i="7"/>
  <c r="AH690" i="7" s="1"/>
  <c r="AK690" i="7"/>
  <c r="AL690" i="7" s="1"/>
  <c r="AO690" i="7"/>
  <c r="AP690" i="7" s="1"/>
  <c r="AS690" i="7"/>
  <c r="AT690" i="7" s="1"/>
  <c r="AW690" i="7"/>
  <c r="AX690" i="7" s="1"/>
  <c r="BA690" i="7"/>
  <c r="BB690" i="7" s="1"/>
  <c r="BE690" i="7"/>
  <c r="BF690" i="7" s="1"/>
  <c r="BI690" i="7"/>
  <c r="BJ690" i="7" s="1"/>
  <c r="BM690" i="7"/>
  <c r="BN690" i="7" s="1"/>
  <c r="Y694" i="7"/>
  <c r="Z694" i="7" s="1"/>
  <c r="AC694" i="7"/>
  <c r="AD694" i="7" s="1"/>
  <c r="AG694" i="7"/>
  <c r="AH694" i="7" s="1"/>
  <c r="AK694" i="7"/>
  <c r="AL694" i="7" s="1"/>
  <c r="AO694" i="7"/>
  <c r="AP694" i="7" s="1"/>
  <c r="AS694" i="7"/>
  <c r="AT694" i="7" s="1"/>
  <c r="AW694" i="7"/>
  <c r="AX694" i="7" s="1"/>
  <c r="BA694" i="7"/>
  <c r="BB694" i="7" s="1"/>
  <c r="BE694" i="7"/>
  <c r="BF694" i="7" s="1"/>
  <c r="BI694" i="7"/>
  <c r="BJ694" i="7" s="1"/>
  <c r="BM694" i="7"/>
  <c r="BN694" i="7" s="1"/>
  <c r="Y698" i="7"/>
  <c r="Z698" i="7" s="1"/>
  <c r="AC698" i="7"/>
  <c r="AD698" i="7" s="1"/>
  <c r="AG698" i="7"/>
  <c r="AH698" i="7" s="1"/>
  <c r="AK698" i="7"/>
  <c r="AL698" i="7" s="1"/>
  <c r="AO698" i="7"/>
  <c r="AP698" i="7" s="1"/>
  <c r="AS698" i="7"/>
  <c r="AT698" i="7" s="1"/>
  <c r="AW698" i="7"/>
  <c r="AX698" i="7" s="1"/>
  <c r="BA698" i="7"/>
  <c r="BB698" i="7" s="1"/>
  <c r="BE698" i="7"/>
  <c r="BF698" i="7" s="1"/>
  <c r="BI698" i="7"/>
  <c r="BJ698" i="7" s="1"/>
  <c r="BM698" i="7"/>
  <c r="BN698" i="7" s="1"/>
  <c r="Y702" i="7"/>
  <c r="Z702" i="7" s="1"/>
  <c r="AC702" i="7"/>
  <c r="AD702" i="7" s="1"/>
  <c r="AG702" i="7"/>
  <c r="AH702" i="7" s="1"/>
  <c r="AK702" i="7"/>
  <c r="AL702" i="7" s="1"/>
  <c r="AO702" i="7"/>
  <c r="AP702" i="7" s="1"/>
  <c r="AS702" i="7"/>
  <c r="AT702" i="7" s="1"/>
  <c r="AW702" i="7"/>
  <c r="AX702" i="7" s="1"/>
  <c r="BA702" i="7"/>
  <c r="BB702" i="7" s="1"/>
  <c r="BE702" i="7"/>
  <c r="BF702" i="7" s="1"/>
  <c r="BI702" i="7"/>
  <c r="BJ702" i="7" s="1"/>
  <c r="BM702" i="7"/>
  <c r="BN702" i="7" s="1"/>
  <c r="Y706" i="7"/>
  <c r="Z706" i="7" s="1"/>
  <c r="AC706" i="7"/>
  <c r="AD706" i="7" s="1"/>
  <c r="AG706" i="7"/>
  <c r="AH706" i="7" s="1"/>
  <c r="AK706" i="7"/>
  <c r="AL706" i="7" s="1"/>
  <c r="AO706" i="7"/>
  <c r="AP706" i="7" s="1"/>
  <c r="AS706" i="7"/>
  <c r="AT706" i="7" s="1"/>
  <c r="AW706" i="7"/>
  <c r="AX706" i="7" s="1"/>
  <c r="BA706" i="7"/>
  <c r="BB706" i="7" s="1"/>
  <c r="BE706" i="7"/>
  <c r="BF706" i="7" s="1"/>
  <c r="BI706" i="7"/>
  <c r="BJ706" i="7" s="1"/>
  <c r="BM706" i="7"/>
  <c r="BN706" i="7" s="1"/>
  <c r="Y710" i="7"/>
  <c r="Z710" i="7" s="1"/>
  <c r="AC710" i="7"/>
  <c r="AD710" i="7" s="1"/>
  <c r="AG710" i="7"/>
  <c r="AH710" i="7" s="1"/>
  <c r="AK710" i="7"/>
  <c r="AL710" i="7" s="1"/>
  <c r="AO710" i="7"/>
  <c r="AP710" i="7" s="1"/>
  <c r="AS710" i="7"/>
  <c r="AT710" i="7" s="1"/>
  <c r="AW710" i="7"/>
  <c r="AX710" i="7" s="1"/>
  <c r="BA710" i="7"/>
  <c r="BB710" i="7" s="1"/>
  <c r="BE710" i="7"/>
  <c r="BF710" i="7" s="1"/>
  <c r="BI710" i="7"/>
  <c r="BJ710" i="7" s="1"/>
  <c r="BM710" i="7"/>
  <c r="BN710" i="7" s="1"/>
  <c r="Y714" i="7"/>
  <c r="Z714" i="7" s="1"/>
  <c r="AI714" i="7"/>
  <c r="AJ714" i="7" s="1"/>
  <c r="AO714" i="7"/>
  <c r="AP714" i="7" s="1"/>
  <c r="AY714" i="7"/>
  <c r="AZ714" i="7" s="1"/>
  <c r="BE714" i="7"/>
  <c r="BF714" i="7" s="1"/>
  <c r="BM715" i="7"/>
  <c r="BN715" i="7" s="1"/>
  <c r="BI715" i="7"/>
  <c r="BJ715" i="7" s="1"/>
  <c r="BE715" i="7"/>
  <c r="BF715" i="7" s="1"/>
  <c r="BA715" i="7"/>
  <c r="BB715" i="7" s="1"/>
  <c r="AW715" i="7"/>
  <c r="AX715" i="7" s="1"/>
  <c r="AS715" i="7"/>
  <c r="AT715" i="7" s="1"/>
  <c r="AO715" i="7"/>
  <c r="AP715" i="7" s="1"/>
  <c r="AK715" i="7"/>
  <c r="AL715" i="7" s="1"/>
  <c r="AG715" i="7"/>
  <c r="AH715" i="7" s="1"/>
  <c r="AC715" i="7"/>
  <c r="AD715" i="7" s="1"/>
  <c r="Y715" i="7"/>
  <c r="Z715" i="7" s="1"/>
  <c r="AA715" i="7"/>
  <c r="AB715" i="7" s="1"/>
  <c r="AI715" i="7"/>
  <c r="AJ715" i="7" s="1"/>
  <c r="AQ715" i="7"/>
  <c r="AR715" i="7" s="1"/>
  <c r="AY715" i="7"/>
  <c r="AZ715" i="7" s="1"/>
  <c r="BG715" i="7"/>
  <c r="BH715" i="7" s="1"/>
  <c r="BM716" i="7"/>
  <c r="BN716" i="7" s="1"/>
  <c r="BI716" i="7"/>
  <c r="BJ716" i="7" s="1"/>
  <c r="BE716" i="7"/>
  <c r="BF716" i="7" s="1"/>
  <c r="BA716" i="7"/>
  <c r="BB716" i="7" s="1"/>
  <c r="AW716" i="7"/>
  <c r="AX716" i="7" s="1"/>
  <c r="AS716" i="7"/>
  <c r="AT716" i="7" s="1"/>
  <c r="AO716" i="7"/>
  <c r="AP716" i="7" s="1"/>
  <c r="AK716" i="7"/>
  <c r="AL716" i="7" s="1"/>
  <c r="AG716" i="7"/>
  <c r="AH716" i="7" s="1"/>
  <c r="AC716" i="7"/>
  <c r="AD716" i="7" s="1"/>
  <c r="Y716" i="7"/>
  <c r="Z716" i="7" s="1"/>
  <c r="AA716" i="7"/>
  <c r="AB716" i="7" s="1"/>
  <c r="AI716" i="7"/>
  <c r="AJ716" i="7" s="1"/>
  <c r="AQ716" i="7"/>
  <c r="AR716" i="7" s="1"/>
  <c r="AY716" i="7"/>
  <c r="AZ716" i="7" s="1"/>
  <c r="BG716" i="7"/>
  <c r="BH716" i="7" s="1"/>
  <c r="AC717" i="7"/>
  <c r="AD717" i="7" s="1"/>
  <c r="AS717" i="7"/>
  <c r="AT717" i="7" s="1"/>
  <c r="BM719" i="7"/>
  <c r="BN719" i="7" s="1"/>
  <c r="BI719" i="7"/>
  <c r="BJ719" i="7" s="1"/>
  <c r="BE719" i="7"/>
  <c r="BF719" i="7" s="1"/>
  <c r="BA719" i="7"/>
  <c r="BB719" i="7" s="1"/>
  <c r="AW719" i="7"/>
  <c r="AX719" i="7" s="1"/>
  <c r="AS719" i="7"/>
  <c r="AT719" i="7" s="1"/>
  <c r="AO719" i="7"/>
  <c r="AP719" i="7" s="1"/>
  <c r="AK719" i="7"/>
  <c r="AL719" i="7" s="1"/>
  <c r="AG719" i="7"/>
  <c r="AH719" i="7" s="1"/>
  <c r="AC719" i="7"/>
  <c r="AD719" i="7" s="1"/>
  <c r="Y719" i="7"/>
  <c r="Z719" i="7" s="1"/>
  <c r="AE719" i="7"/>
  <c r="AF719" i="7" s="1"/>
  <c r="AU719" i="7"/>
  <c r="AV719" i="7" s="1"/>
  <c r="BK719" i="7"/>
  <c r="BL719" i="7" s="1"/>
  <c r="AK721" i="7"/>
  <c r="AL721" i="7" s="1"/>
  <c r="BA721" i="7"/>
  <c r="BB721" i="7" s="1"/>
  <c r="W723" i="7"/>
  <c r="X723" i="7" s="1"/>
  <c r="AM723" i="7"/>
  <c r="AN723" i="7" s="1"/>
  <c r="BK747" i="7"/>
  <c r="BL747" i="7" s="1"/>
  <c r="BG747" i="7"/>
  <c r="BH747" i="7" s="1"/>
  <c r="BC747" i="7"/>
  <c r="BD747" i="7" s="1"/>
  <c r="AY747" i="7"/>
  <c r="AZ747" i="7" s="1"/>
  <c r="AU747" i="7"/>
  <c r="AV747" i="7" s="1"/>
  <c r="AQ747" i="7"/>
  <c r="AR747" i="7" s="1"/>
  <c r="AM747" i="7"/>
  <c r="AN747" i="7" s="1"/>
  <c r="AI747" i="7"/>
  <c r="AJ747" i="7" s="1"/>
  <c r="AE747" i="7"/>
  <c r="AF747" i="7" s="1"/>
  <c r="AA747" i="7"/>
  <c r="AB747" i="7" s="1"/>
  <c r="W747" i="7"/>
  <c r="X747" i="7" s="1"/>
  <c r="BM747" i="7"/>
  <c r="BN747" i="7" s="1"/>
  <c r="BI747" i="7"/>
  <c r="BJ747" i="7" s="1"/>
  <c r="BE747" i="7"/>
  <c r="BF747" i="7" s="1"/>
  <c r="BA747" i="7"/>
  <c r="BB747" i="7" s="1"/>
  <c r="AW747" i="7"/>
  <c r="AX747" i="7" s="1"/>
  <c r="AS747" i="7"/>
  <c r="AT747" i="7" s="1"/>
  <c r="AO747" i="7"/>
  <c r="AP747" i="7" s="1"/>
  <c r="AK747" i="7"/>
  <c r="AL747" i="7" s="1"/>
  <c r="AG747" i="7"/>
  <c r="AH747" i="7" s="1"/>
  <c r="AC747" i="7"/>
  <c r="AD747" i="7" s="1"/>
  <c r="Y747" i="7"/>
  <c r="Z747" i="7" s="1"/>
  <c r="BK756" i="7"/>
  <c r="BL756" i="7" s="1"/>
  <c r="BG756" i="7"/>
  <c r="BH756" i="7" s="1"/>
  <c r="BC756" i="7"/>
  <c r="BD756" i="7" s="1"/>
  <c r="AY756" i="7"/>
  <c r="AZ756" i="7" s="1"/>
  <c r="AU756" i="7"/>
  <c r="AV756" i="7" s="1"/>
  <c r="AQ756" i="7"/>
  <c r="AR756" i="7" s="1"/>
  <c r="AM756" i="7"/>
  <c r="AN756" i="7" s="1"/>
  <c r="AI756" i="7"/>
  <c r="AJ756" i="7" s="1"/>
  <c r="AE756" i="7"/>
  <c r="AF756" i="7" s="1"/>
  <c r="AA756" i="7"/>
  <c r="AB756" i="7" s="1"/>
  <c r="W756" i="7"/>
  <c r="X756" i="7" s="1"/>
  <c r="BM756" i="7"/>
  <c r="BN756" i="7" s="1"/>
  <c r="BI756" i="7"/>
  <c r="BJ756" i="7" s="1"/>
  <c r="BE756" i="7"/>
  <c r="BF756" i="7" s="1"/>
  <c r="BA756" i="7"/>
  <c r="BB756" i="7" s="1"/>
  <c r="AW756" i="7"/>
  <c r="AX756" i="7" s="1"/>
  <c r="AS756" i="7"/>
  <c r="AT756" i="7" s="1"/>
  <c r="AO756" i="7"/>
  <c r="AP756" i="7" s="1"/>
  <c r="AK756" i="7"/>
  <c r="AL756" i="7" s="1"/>
  <c r="AG756" i="7"/>
  <c r="AH756" i="7" s="1"/>
  <c r="AC756" i="7"/>
  <c r="AD756" i="7" s="1"/>
  <c r="Y756" i="7"/>
  <c r="Z756" i="7" s="1"/>
  <c r="BK763" i="7"/>
  <c r="BL763" i="7" s="1"/>
  <c r="BG763" i="7"/>
  <c r="BH763" i="7" s="1"/>
  <c r="BC763" i="7"/>
  <c r="BD763" i="7" s="1"/>
  <c r="AY763" i="7"/>
  <c r="AZ763" i="7" s="1"/>
  <c r="AU763" i="7"/>
  <c r="AV763" i="7" s="1"/>
  <c r="AQ763" i="7"/>
  <c r="AR763" i="7" s="1"/>
  <c r="AM763" i="7"/>
  <c r="AN763" i="7" s="1"/>
  <c r="AI763" i="7"/>
  <c r="AJ763" i="7" s="1"/>
  <c r="AE763" i="7"/>
  <c r="AF763" i="7" s="1"/>
  <c r="AA763" i="7"/>
  <c r="AB763" i="7" s="1"/>
  <c r="W763" i="7"/>
  <c r="X763" i="7" s="1"/>
  <c r="BM763" i="7"/>
  <c r="BN763" i="7" s="1"/>
  <c r="BI763" i="7"/>
  <c r="BJ763" i="7" s="1"/>
  <c r="BE763" i="7"/>
  <c r="BF763" i="7" s="1"/>
  <c r="BA763" i="7"/>
  <c r="BB763" i="7" s="1"/>
  <c r="AW763" i="7"/>
  <c r="AX763" i="7" s="1"/>
  <c r="AS763" i="7"/>
  <c r="AT763" i="7" s="1"/>
  <c r="AO763" i="7"/>
  <c r="AP763" i="7" s="1"/>
  <c r="AK763" i="7"/>
  <c r="AL763" i="7" s="1"/>
  <c r="AG763" i="7"/>
  <c r="AH763" i="7" s="1"/>
  <c r="AC763" i="7"/>
  <c r="AD763" i="7" s="1"/>
  <c r="Y763" i="7"/>
  <c r="Z763" i="7" s="1"/>
  <c r="BI769" i="7"/>
  <c r="BJ769" i="7" s="1"/>
  <c r="AY769" i="7"/>
  <c r="AZ769" i="7" s="1"/>
  <c r="AS769" i="7"/>
  <c r="AT769" i="7" s="1"/>
  <c r="AI769" i="7"/>
  <c r="AJ769" i="7" s="1"/>
  <c r="AC769" i="7"/>
  <c r="AD769" i="7" s="1"/>
  <c r="BM769" i="7"/>
  <c r="BN769" i="7" s="1"/>
  <c r="BC769" i="7"/>
  <c r="BD769" i="7" s="1"/>
  <c r="AW769" i="7"/>
  <c r="AX769" i="7" s="1"/>
  <c r="AM769" i="7"/>
  <c r="AN769" i="7" s="1"/>
  <c r="AG769" i="7"/>
  <c r="AH769" i="7" s="1"/>
  <c r="W769" i="7"/>
  <c r="X769" i="7" s="1"/>
  <c r="BG769" i="7"/>
  <c r="BH769" i="7" s="1"/>
  <c r="BA769" i="7"/>
  <c r="BB769" i="7" s="1"/>
  <c r="AQ769" i="7"/>
  <c r="AR769" i="7" s="1"/>
  <c r="AK769" i="7"/>
  <c r="AL769" i="7" s="1"/>
  <c r="AA769" i="7"/>
  <c r="AB769" i="7" s="1"/>
  <c r="BK769" i="7"/>
  <c r="BL769" i="7" s="1"/>
  <c r="BE769" i="7"/>
  <c r="BF769" i="7" s="1"/>
  <c r="AU769" i="7"/>
  <c r="AV769" i="7" s="1"/>
  <c r="AO769" i="7"/>
  <c r="AP769" i="7" s="1"/>
  <c r="AE769" i="7"/>
  <c r="AF769" i="7" s="1"/>
  <c r="Y769" i="7"/>
  <c r="Z769" i="7" s="1"/>
  <c r="AE714" i="7"/>
  <c r="AF714" i="7" s="1"/>
  <c r="AK714" i="7"/>
  <c r="AL714" i="7" s="1"/>
  <c r="AU714" i="7"/>
  <c r="AV714" i="7" s="1"/>
  <c r="BA714" i="7"/>
  <c r="BB714" i="7" s="1"/>
  <c r="BK714" i="7"/>
  <c r="BL714" i="7" s="1"/>
  <c r="BK717" i="7"/>
  <c r="BL717" i="7" s="1"/>
  <c r="BG717" i="7"/>
  <c r="BH717" i="7" s="1"/>
  <c r="BC717" i="7"/>
  <c r="BD717" i="7" s="1"/>
  <c r="AY717" i="7"/>
  <c r="AZ717" i="7" s="1"/>
  <c r="AU717" i="7"/>
  <c r="AV717" i="7" s="1"/>
  <c r="AQ717" i="7"/>
  <c r="AR717" i="7" s="1"/>
  <c r="AM717" i="7"/>
  <c r="AN717" i="7" s="1"/>
  <c r="AI717" i="7"/>
  <c r="AJ717" i="7" s="1"/>
  <c r="AE717" i="7"/>
  <c r="AF717" i="7" s="1"/>
  <c r="AA717" i="7"/>
  <c r="AB717" i="7" s="1"/>
  <c r="W717" i="7"/>
  <c r="X717" i="7" s="1"/>
  <c r="AG717" i="7"/>
  <c r="AH717" i="7" s="1"/>
  <c r="AW717" i="7"/>
  <c r="AX717" i="7" s="1"/>
  <c r="BM717" i="7"/>
  <c r="BN717" i="7" s="1"/>
  <c r="BK720" i="7"/>
  <c r="BL720" i="7" s="1"/>
  <c r="BG720" i="7"/>
  <c r="BH720" i="7" s="1"/>
  <c r="BC720" i="7"/>
  <c r="BD720" i="7" s="1"/>
  <c r="AY720" i="7"/>
  <c r="AZ720" i="7" s="1"/>
  <c r="AU720" i="7"/>
  <c r="AV720" i="7" s="1"/>
  <c r="AQ720" i="7"/>
  <c r="AR720" i="7" s="1"/>
  <c r="AM720" i="7"/>
  <c r="AN720" i="7" s="1"/>
  <c r="AI720" i="7"/>
  <c r="AJ720" i="7" s="1"/>
  <c r="AE720" i="7"/>
  <c r="AF720" i="7" s="1"/>
  <c r="AA720" i="7"/>
  <c r="AB720" i="7" s="1"/>
  <c r="W720" i="7"/>
  <c r="X720" i="7" s="1"/>
  <c r="BM720" i="7"/>
  <c r="BN720" i="7" s="1"/>
  <c r="BI720" i="7"/>
  <c r="BJ720" i="7" s="1"/>
  <c r="BE720" i="7"/>
  <c r="BF720" i="7" s="1"/>
  <c r="BA720" i="7"/>
  <c r="BB720" i="7" s="1"/>
  <c r="AW720" i="7"/>
  <c r="AX720" i="7" s="1"/>
  <c r="AS720" i="7"/>
  <c r="AT720" i="7" s="1"/>
  <c r="AO720" i="7"/>
  <c r="AP720" i="7" s="1"/>
  <c r="AK720" i="7"/>
  <c r="AL720" i="7" s="1"/>
  <c r="AG720" i="7"/>
  <c r="AH720" i="7" s="1"/>
  <c r="AC720" i="7"/>
  <c r="AD720" i="7" s="1"/>
  <c r="Y720" i="7"/>
  <c r="Z720" i="7" s="1"/>
  <c r="BE721" i="7"/>
  <c r="BF721" i="7" s="1"/>
  <c r="BK728" i="7"/>
  <c r="BL728" i="7" s="1"/>
  <c r="BG728" i="7"/>
  <c r="BH728" i="7" s="1"/>
  <c r="BC728" i="7"/>
  <c r="BD728" i="7" s="1"/>
  <c r="AY728" i="7"/>
  <c r="AZ728" i="7" s="1"/>
  <c r="AU728" i="7"/>
  <c r="AV728" i="7" s="1"/>
  <c r="AQ728" i="7"/>
  <c r="AR728" i="7" s="1"/>
  <c r="AM728" i="7"/>
  <c r="AN728" i="7" s="1"/>
  <c r="AI728" i="7"/>
  <c r="AJ728" i="7" s="1"/>
  <c r="AE728" i="7"/>
  <c r="AF728" i="7" s="1"/>
  <c r="AA728" i="7"/>
  <c r="AB728" i="7" s="1"/>
  <c r="W728" i="7"/>
  <c r="X728" i="7" s="1"/>
  <c r="BM728" i="7"/>
  <c r="BN728" i="7" s="1"/>
  <c r="BI728" i="7"/>
  <c r="BJ728" i="7" s="1"/>
  <c r="BE728" i="7"/>
  <c r="BF728" i="7" s="1"/>
  <c r="BA728" i="7"/>
  <c r="BB728" i="7" s="1"/>
  <c r="AW728" i="7"/>
  <c r="AX728" i="7" s="1"/>
  <c r="AS728" i="7"/>
  <c r="AT728" i="7" s="1"/>
  <c r="AO728" i="7"/>
  <c r="AP728" i="7" s="1"/>
  <c r="AK728" i="7"/>
  <c r="AL728" i="7" s="1"/>
  <c r="AG728" i="7"/>
  <c r="AH728" i="7" s="1"/>
  <c r="AC728" i="7"/>
  <c r="AD728" i="7" s="1"/>
  <c r="Y728" i="7"/>
  <c r="Z728" i="7" s="1"/>
  <c r="BK731" i="7"/>
  <c r="BL731" i="7" s="1"/>
  <c r="BG731" i="7"/>
  <c r="BH731" i="7" s="1"/>
  <c r="BC731" i="7"/>
  <c r="BD731" i="7" s="1"/>
  <c r="AY731" i="7"/>
  <c r="AZ731" i="7" s="1"/>
  <c r="AU731" i="7"/>
  <c r="AV731" i="7" s="1"/>
  <c r="AQ731" i="7"/>
  <c r="AR731" i="7" s="1"/>
  <c r="AM731" i="7"/>
  <c r="AN731" i="7" s="1"/>
  <c r="AI731" i="7"/>
  <c r="AJ731" i="7" s="1"/>
  <c r="AE731" i="7"/>
  <c r="AF731" i="7" s="1"/>
  <c r="AA731" i="7"/>
  <c r="AB731" i="7" s="1"/>
  <c r="W731" i="7"/>
  <c r="X731" i="7" s="1"/>
  <c r="BM731" i="7"/>
  <c r="BN731" i="7" s="1"/>
  <c r="BI731" i="7"/>
  <c r="BJ731" i="7" s="1"/>
  <c r="BE731" i="7"/>
  <c r="BF731" i="7" s="1"/>
  <c r="BA731" i="7"/>
  <c r="BB731" i="7" s="1"/>
  <c r="AW731" i="7"/>
  <c r="AX731" i="7" s="1"/>
  <c r="AS731" i="7"/>
  <c r="AT731" i="7" s="1"/>
  <c r="AO731" i="7"/>
  <c r="AP731" i="7" s="1"/>
  <c r="AK731" i="7"/>
  <c r="AL731" i="7" s="1"/>
  <c r="AG731" i="7"/>
  <c r="AH731" i="7" s="1"/>
  <c r="AC731" i="7"/>
  <c r="AD731" i="7" s="1"/>
  <c r="Y731" i="7"/>
  <c r="Z731" i="7" s="1"/>
  <c r="BK736" i="7"/>
  <c r="BL736" i="7" s="1"/>
  <c r="BG736" i="7"/>
  <c r="BH736" i="7" s="1"/>
  <c r="BC736" i="7"/>
  <c r="BD736" i="7" s="1"/>
  <c r="AY736" i="7"/>
  <c r="AZ736" i="7" s="1"/>
  <c r="AU736" i="7"/>
  <c r="AV736" i="7" s="1"/>
  <c r="AQ736" i="7"/>
  <c r="AR736" i="7" s="1"/>
  <c r="AM736" i="7"/>
  <c r="AN736" i="7" s="1"/>
  <c r="AI736" i="7"/>
  <c r="AJ736" i="7" s="1"/>
  <c r="AE736" i="7"/>
  <c r="AF736" i="7" s="1"/>
  <c r="AA736" i="7"/>
  <c r="AB736" i="7" s="1"/>
  <c r="W736" i="7"/>
  <c r="X736" i="7" s="1"/>
  <c r="BM736" i="7"/>
  <c r="BN736" i="7" s="1"/>
  <c r="BI736" i="7"/>
  <c r="BJ736" i="7" s="1"/>
  <c r="BE736" i="7"/>
  <c r="BF736" i="7" s="1"/>
  <c r="BA736" i="7"/>
  <c r="BB736" i="7" s="1"/>
  <c r="AW736" i="7"/>
  <c r="AX736" i="7" s="1"/>
  <c r="AS736" i="7"/>
  <c r="AT736" i="7" s="1"/>
  <c r="AO736" i="7"/>
  <c r="AP736" i="7" s="1"/>
  <c r="AK736" i="7"/>
  <c r="AL736" i="7" s="1"/>
  <c r="AG736" i="7"/>
  <c r="AH736" i="7" s="1"/>
  <c r="AC736" i="7"/>
  <c r="AD736" i="7" s="1"/>
  <c r="Y736" i="7"/>
  <c r="Z736" i="7" s="1"/>
  <c r="BK739" i="7"/>
  <c r="BL739" i="7" s="1"/>
  <c r="BG739" i="7"/>
  <c r="BH739" i="7" s="1"/>
  <c r="BC739" i="7"/>
  <c r="BD739" i="7" s="1"/>
  <c r="AY739" i="7"/>
  <c r="AZ739" i="7" s="1"/>
  <c r="AU739" i="7"/>
  <c r="AV739" i="7" s="1"/>
  <c r="AQ739" i="7"/>
  <c r="AR739" i="7" s="1"/>
  <c r="AM739" i="7"/>
  <c r="AN739" i="7" s="1"/>
  <c r="AI739" i="7"/>
  <c r="AJ739" i="7" s="1"/>
  <c r="AE739" i="7"/>
  <c r="AF739" i="7" s="1"/>
  <c r="AA739" i="7"/>
  <c r="AB739" i="7" s="1"/>
  <c r="W739" i="7"/>
  <c r="X739" i="7" s="1"/>
  <c r="BM739" i="7"/>
  <c r="BN739" i="7" s="1"/>
  <c r="BI739" i="7"/>
  <c r="BJ739" i="7" s="1"/>
  <c r="BE739" i="7"/>
  <c r="BF739" i="7" s="1"/>
  <c r="BA739" i="7"/>
  <c r="BB739" i="7" s="1"/>
  <c r="AW739" i="7"/>
  <c r="AX739" i="7" s="1"/>
  <c r="AS739" i="7"/>
  <c r="AT739" i="7" s="1"/>
  <c r="AO739" i="7"/>
  <c r="AP739" i="7" s="1"/>
  <c r="AK739" i="7"/>
  <c r="AL739" i="7" s="1"/>
  <c r="AG739" i="7"/>
  <c r="AH739" i="7" s="1"/>
  <c r="AC739" i="7"/>
  <c r="AD739" i="7" s="1"/>
  <c r="Y739" i="7"/>
  <c r="Z739" i="7" s="1"/>
  <c r="BK744" i="7"/>
  <c r="BL744" i="7" s="1"/>
  <c r="BG744" i="7"/>
  <c r="BH744" i="7" s="1"/>
  <c r="BC744" i="7"/>
  <c r="BD744" i="7" s="1"/>
  <c r="AY744" i="7"/>
  <c r="AZ744" i="7" s="1"/>
  <c r="AU744" i="7"/>
  <c r="AV744" i="7" s="1"/>
  <c r="AQ744" i="7"/>
  <c r="AR744" i="7" s="1"/>
  <c r="AM744" i="7"/>
  <c r="AN744" i="7" s="1"/>
  <c r="AI744" i="7"/>
  <c r="AJ744" i="7" s="1"/>
  <c r="AE744" i="7"/>
  <c r="AF744" i="7" s="1"/>
  <c r="AA744" i="7"/>
  <c r="AB744" i="7" s="1"/>
  <c r="W744" i="7"/>
  <c r="X744" i="7" s="1"/>
  <c r="BM744" i="7"/>
  <c r="BN744" i="7" s="1"/>
  <c r="BI744" i="7"/>
  <c r="BJ744" i="7" s="1"/>
  <c r="BE744" i="7"/>
  <c r="BF744" i="7" s="1"/>
  <c r="BA744" i="7"/>
  <c r="BB744" i="7" s="1"/>
  <c r="AW744" i="7"/>
  <c r="AX744" i="7" s="1"/>
  <c r="AS744" i="7"/>
  <c r="AT744" i="7" s="1"/>
  <c r="AO744" i="7"/>
  <c r="AP744" i="7" s="1"/>
  <c r="AK744" i="7"/>
  <c r="AL744" i="7" s="1"/>
  <c r="AG744" i="7"/>
  <c r="AH744" i="7" s="1"/>
  <c r="AC744" i="7"/>
  <c r="AD744" i="7" s="1"/>
  <c r="Y744" i="7"/>
  <c r="Z744" i="7" s="1"/>
  <c r="BK751" i="7"/>
  <c r="BL751" i="7" s="1"/>
  <c r="BG751" i="7"/>
  <c r="BH751" i="7" s="1"/>
  <c r="BC751" i="7"/>
  <c r="BD751" i="7" s="1"/>
  <c r="AY751" i="7"/>
  <c r="AZ751" i="7" s="1"/>
  <c r="AU751" i="7"/>
  <c r="AV751" i="7" s="1"/>
  <c r="AQ751" i="7"/>
  <c r="AR751" i="7" s="1"/>
  <c r="AM751" i="7"/>
  <c r="AN751" i="7" s="1"/>
  <c r="AI751" i="7"/>
  <c r="AJ751" i="7" s="1"/>
  <c r="AE751" i="7"/>
  <c r="AF751" i="7" s="1"/>
  <c r="AA751" i="7"/>
  <c r="AB751" i="7" s="1"/>
  <c r="W751" i="7"/>
  <c r="X751" i="7" s="1"/>
  <c r="BM751" i="7"/>
  <c r="BN751" i="7" s="1"/>
  <c r="BI751" i="7"/>
  <c r="BJ751" i="7" s="1"/>
  <c r="BE751" i="7"/>
  <c r="BF751" i="7" s="1"/>
  <c r="BA751" i="7"/>
  <c r="BB751" i="7" s="1"/>
  <c r="AW751" i="7"/>
  <c r="AX751" i="7" s="1"/>
  <c r="AS751" i="7"/>
  <c r="AT751" i="7" s="1"/>
  <c r="AO751" i="7"/>
  <c r="AP751" i="7" s="1"/>
  <c r="AK751" i="7"/>
  <c r="AL751" i="7" s="1"/>
  <c r="AG751" i="7"/>
  <c r="AH751" i="7" s="1"/>
  <c r="AC751" i="7"/>
  <c r="AD751" i="7" s="1"/>
  <c r="Y751" i="7"/>
  <c r="Z751" i="7" s="1"/>
  <c r="BK760" i="7"/>
  <c r="BL760" i="7" s="1"/>
  <c r="BG760" i="7"/>
  <c r="BH760" i="7" s="1"/>
  <c r="BC760" i="7"/>
  <c r="BD760" i="7" s="1"/>
  <c r="AY760" i="7"/>
  <c r="AZ760" i="7" s="1"/>
  <c r="AU760" i="7"/>
  <c r="AV760" i="7" s="1"/>
  <c r="AQ760" i="7"/>
  <c r="AR760" i="7" s="1"/>
  <c r="AM760" i="7"/>
  <c r="AN760" i="7" s="1"/>
  <c r="AI760" i="7"/>
  <c r="AJ760" i="7" s="1"/>
  <c r="AE760" i="7"/>
  <c r="AF760" i="7" s="1"/>
  <c r="AA760" i="7"/>
  <c r="AB760" i="7" s="1"/>
  <c r="W760" i="7"/>
  <c r="X760" i="7" s="1"/>
  <c r="BM760" i="7"/>
  <c r="BN760" i="7" s="1"/>
  <c r="BI760" i="7"/>
  <c r="BJ760" i="7" s="1"/>
  <c r="BE760" i="7"/>
  <c r="BF760" i="7" s="1"/>
  <c r="BA760" i="7"/>
  <c r="BB760" i="7" s="1"/>
  <c r="AW760" i="7"/>
  <c r="AX760" i="7" s="1"/>
  <c r="AS760" i="7"/>
  <c r="AT760" i="7" s="1"/>
  <c r="AO760" i="7"/>
  <c r="AP760" i="7" s="1"/>
  <c r="AK760" i="7"/>
  <c r="AL760" i="7" s="1"/>
  <c r="AG760" i="7"/>
  <c r="AH760" i="7" s="1"/>
  <c r="AC760" i="7"/>
  <c r="AD760" i="7" s="1"/>
  <c r="Y760" i="7"/>
  <c r="Z760" i="7" s="1"/>
  <c r="W670" i="7"/>
  <c r="X670" i="7" s="1"/>
  <c r="AA670" i="7"/>
  <c r="AB670" i="7" s="1"/>
  <c r="AE670" i="7"/>
  <c r="AF670" i="7" s="1"/>
  <c r="AI670" i="7"/>
  <c r="AJ670" i="7" s="1"/>
  <c r="AM670" i="7"/>
  <c r="AN670" i="7" s="1"/>
  <c r="AQ670" i="7"/>
  <c r="AR670" i="7" s="1"/>
  <c r="AU670" i="7"/>
  <c r="AV670" i="7" s="1"/>
  <c r="AY670" i="7"/>
  <c r="AZ670" i="7" s="1"/>
  <c r="BC670" i="7"/>
  <c r="BD670" i="7" s="1"/>
  <c r="BG670" i="7"/>
  <c r="BH670" i="7" s="1"/>
  <c r="W674" i="7"/>
  <c r="X674" i="7" s="1"/>
  <c r="AA674" i="7"/>
  <c r="AB674" i="7" s="1"/>
  <c r="AE674" i="7"/>
  <c r="AF674" i="7" s="1"/>
  <c r="AI674" i="7"/>
  <c r="AJ674" i="7" s="1"/>
  <c r="AM674" i="7"/>
  <c r="AN674" i="7" s="1"/>
  <c r="AQ674" i="7"/>
  <c r="AR674" i="7" s="1"/>
  <c r="AU674" i="7"/>
  <c r="AV674" i="7" s="1"/>
  <c r="AY674" i="7"/>
  <c r="AZ674" i="7" s="1"/>
  <c r="BC674" i="7"/>
  <c r="BD674" i="7" s="1"/>
  <c r="BG674" i="7"/>
  <c r="BH674" i="7" s="1"/>
  <c r="W678" i="7"/>
  <c r="X678" i="7" s="1"/>
  <c r="AA678" i="7"/>
  <c r="AB678" i="7" s="1"/>
  <c r="AE678" i="7"/>
  <c r="AF678" i="7" s="1"/>
  <c r="AI678" i="7"/>
  <c r="AJ678" i="7" s="1"/>
  <c r="AM678" i="7"/>
  <c r="AN678" i="7" s="1"/>
  <c r="AQ678" i="7"/>
  <c r="AR678" i="7" s="1"/>
  <c r="AU678" i="7"/>
  <c r="AV678" i="7" s="1"/>
  <c r="AY678" i="7"/>
  <c r="AZ678" i="7" s="1"/>
  <c r="BC678" i="7"/>
  <c r="BD678" i="7" s="1"/>
  <c r="BG678" i="7"/>
  <c r="BH678" i="7" s="1"/>
  <c r="W682" i="7"/>
  <c r="X682" i="7" s="1"/>
  <c r="AA682" i="7"/>
  <c r="AB682" i="7" s="1"/>
  <c r="AE682" i="7"/>
  <c r="AF682" i="7" s="1"/>
  <c r="AI682" i="7"/>
  <c r="AJ682" i="7" s="1"/>
  <c r="AM682" i="7"/>
  <c r="AN682" i="7" s="1"/>
  <c r="AQ682" i="7"/>
  <c r="AR682" i="7" s="1"/>
  <c r="AU682" i="7"/>
  <c r="AV682" i="7" s="1"/>
  <c r="AY682" i="7"/>
  <c r="AZ682" i="7" s="1"/>
  <c r="BC682" i="7"/>
  <c r="BD682" i="7" s="1"/>
  <c r="BG682" i="7"/>
  <c r="BH682" i="7" s="1"/>
  <c r="W686" i="7"/>
  <c r="X686" i="7" s="1"/>
  <c r="AA686" i="7"/>
  <c r="AB686" i="7" s="1"/>
  <c r="AE686" i="7"/>
  <c r="AF686" i="7" s="1"/>
  <c r="AI686" i="7"/>
  <c r="AJ686" i="7" s="1"/>
  <c r="AM686" i="7"/>
  <c r="AN686" i="7" s="1"/>
  <c r="AQ686" i="7"/>
  <c r="AR686" i="7" s="1"/>
  <c r="AU686" i="7"/>
  <c r="AV686" i="7" s="1"/>
  <c r="AY686" i="7"/>
  <c r="AZ686" i="7" s="1"/>
  <c r="BC686" i="7"/>
  <c r="BD686" i="7" s="1"/>
  <c r="BG686" i="7"/>
  <c r="BH686" i="7" s="1"/>
  <c r="W690" i="7"/>
  <c r="X690" i="7" s="1"/>
  <c r="AA690" i="7"/>
  <c r="AB690" i="7" s="1"/>
  <c r="AE690" i="7"/>
  <c r="AF690" i="7" s="1"/>
  <c r="AI690" i="7"/>
  <c r="AJ690" i="7" s="1"/>
  <c r="AM690" i="7"/>
  <c r="AN690" i="7" s="1"/>
  <c r="AQ690" i="7"/>
  <c r="AR690" i="7" s="1"/>
  <c r="AU690" i="7"/>
  <c r="AV690" i="7" s="1"/>
  <c r="AY690" i="7"/>
  <c r="AZ690" i="7" s="1"/>
  <c r="BC690" i="7"/>
  <c r="BD690" i="7" s="1"/>
  <c r="BG690" i="7"/>
  <c r="BH690" i="7" s="1"/>
  <c r="W694" i="7"/>
  <c r="X694" i="7" s="1"/>
  <c r="AA694" i="7"/>
  <c r="AB694" i="7" s="1"/>
  <c r="AE694" i="7"/>
  <c r="AF694" i="7" s="1"/>
  <c r="AI694" i="7"/>
  <c r="AJ694" i="7" s="1"/>
  <c r="AM694" i="7"/>
  <c r="AN694" i="7" s="1"/>
  <c r="AQ694" i="7"/>
  <c r="AR694" i="7" s="1"/>
  <c r="AU694" i="7"/>
  <c r="AV694" i="7" s="1"/>
  <c r="AY694" i="7"/>
  <c r="AZ694" i="7" s="1"/>
  <c r="BC694" i="7"/>
  <c r="BD694" i="7" s="1"/>
  <c r="BG694" i="7"/>
  <c r="BH694" i="7" s="1"/>
  <c r="W698" i="7"/>
  <c r="X698" i="7" s="1"/>
  <c r="AA698" i="7"/>
  <c r="AB698" i="7" s="1"/>
  <c r="AE698" i="7"/>
  <c r="AF698" i="7" s="1"/>
  <c r="AI698" i="7"/>
  <c r="AJ698" i="7" s="1"/>
  <c r="AM698" i="7"/>
  <c r="AN698" i="7" s="1"/>
  <c r="AQ698" i="7"/>
  <c r="AR698" i="7" s="1"/>
  <c r="AU698" i="7"/>
  <c r="AV698" i="7" s="1"/>
  <c r="AY698" i="7"/>
  <c r="AZ698" i="7" s="1"/>
  <c r="BC698" i="7"/>
  <c r="BD698" i="7" s="1"/>
  <c r="BG698" i="7"/>
  <c r="BH698" i="7" s="1"/>
  <c r="W702" i="7"/>
  <c r="X702" i="7" s="1"/>
  <c r="AA702" i="7"/>
  <c r="AB702" i="7" s="1"/>
  <c r="AE702" i="7"/>
  <c r="AF702" i="7" s="1"/>
  <c r="AI702" i="7"/>
  <c r="AJ702" i="7" s="1"/>
  <c r="AM702" i="7"/>
  <c r="AN702" i="7" s="1"/>
  <c r="AQ702" i="7"/>
  <c r="AR702" i="7" s="1"/>
  <c r="AU702" i="7"/>
  <c r="AV702" i="7" s="1"/>
  <c r="AY702" i="7"/>
  <c r="AZ702" i="7" s="1"/>
  <c r="BC702" i="7"/>
  <c r="BD702" i="7" s="1"/>
  <c r="BG702" i="7"/>
  <c r="BH702" i="7" s="1"/>
  <c r="W706" i="7"/>
  <c r="X706" i="7" s="1"/>
  <c r="AA706" i="7"/>
  <c r="AB706" i="7" s="1"/>
  <c r="AE706" i="7"/>
  <c r="AF706" i="7" s="1"/>
  <c r="AI706" i="7"/>
  <c r="AJ706" i="7" s="1"/>
  <c r="AM706" i="7"/>
  <c r="AN706" i="7" s="1"/>
  <c r="AQ706" i="7"/>
  <c r="AR706" i="7" s="1"/>
  <c r="AU706" i="7"/>
  <c r="AV706" i="7" s="1"/>
  <c r="AY706" i="7"/>
  <c r="AZ706" i="7" s="1"/>
  <c r="BC706" i="7"/>
  <c r="BD706" i="7" s="1"/>
  <c r="BG706" i="7"/>
  <c r="BH706" i="7" s="1"/>
  <c r="W710" i="7"/>
  <c r="X710" i="7" s="1"/>
  <c r="AA710" i="7"/>
  <c r="AB710" i="7" s="1"/>
  <c r="AE710" i="7"/>
  <c r="AF710" i="7" s="1"/>
  <c r="AI710" i="7"/>
  <c r="AJ710" i="7" s="1"/>
  <c r="AM710" i="7"/>
  <c r="AN710" i="7" s="1"/>
  <c r="AQ710" i="7"/>
  <c r="AR710" i="7" s="1"/>
  <c r="AU710" i="7"/>
  <c r="AV710" i="7" s="1"/>
  <c r="AY710" i="7"/>
  <c r="AZ710" i="7" s="1"/>
  <c r="BC710" i="7"/>
  <c r="BD710" i="7" s="1"/>
  <c r="BG710" i="7"/>
  <c r="BH710" i="7" s="1"/>
  <c r="AA714" i="7"/>
  <c r="AB714" i="7" s="1"/>
  <c r="AG714" i="7"/>
  <c r="AH714" i="7" s="1"/>
  <c r="AQ714" i="7"/>
  <c r="AR714" i="7" s="1"/>
  <c r="AW714" i="7"/>
  <c r="AX714" i="7" s="1"/>
  <c r="BG714" i="7"/>
  <c r="BH714" i="7" s="1"/>
  <c r="W715" i="7"/>
  <c r="X715" i="7" s="1"/>
  <c r="AE715" i="7"/>
  <c r="AF715" i="7" s="1"/>
  <c r="AM715" i="7"/>
  <c r="AN715" i="7" s="1"/>
  <c r="AU715" i="7"/>
  <c r="AV715" i="7" s="1"/>
  <c r="BC715" i="7"/>
  <c r="BD715" i="7" s="1"/>
  <c r="BK715" i="7"/>
  <c r="BL715" i="7" s="1"/>
  <c r="W716" i="7"/>
  <c r="X716" i="7" s="1"/>
  <c r="AE716" i="7"/>
  <c r="AF716" i="7" s="1"/>
  <c r="AM716" i="7"/>
  <c r="AN716" i="7" s="1"/>
  <c r="AU716" i="7"/>
  <c r="AV716" i="7" s="1"/>
  <c r="BC716" i="7"/>
  <c r="BD716" i="7" s="1"/>
  <c r="BK716" i="7"/>
  <c r="BL716" i="7" s="1"/>
  <c r="AK717" i="7"/>
  <c r="AL717" i="7" s="1"/>
  <c r="BA717" i="7"/>
  <c r="BB717" i="7" s="1"/>
  <c r="W719" i="7"/>
  <c r="X719" i="7" s="1"/>
  <c r="AM719" i="7"/>
  <c r="AN719" i="7" s="1"/>
  <c r="BC719" i="7"/>
  <c r="BD719" i="7" s="1"/>
  <c r="AC721" i="7"/>
  <c r="AD721" i="7" s="1"/>
  <c r="AS721" i="7"/>
  <c r="AT721" i="7" s="1"/>
  <c r="BI721" i="7"/>
  <c r="BJ721" i="7" s="1"/>
  <c r="BM723" i="7"/>
  <c r="BN723" i="7" s="1"/>
  <c r="BI723" i="7"/>
  <c r="BJ723" i="7" s="1"/>
  <c r="BE723" i="7"/>
  <c r="BF723" i="7" s="1"/>
  <c r="BA723" i="7"/>
  <c r="BB723" i="7" s="1"/>
  <c r="AW723" i="7"/>
  <c r="AX723" i="7" s="1"/>
  <c r="AS723" i="7"/>
  <c r="AT723" i="7" s="1"/>
  <c r="AO723" i="7"/>
  <c r="AP723" i="7" s="1"/>
  <c r="AK723" i="7"/>
  <c r="AL723" i="7" s="1"/>
  <c r="AG723" i="7"/>
  <c r="AH723" i="7" s="1"/>
  <c r="AC723" i="7"/>
  <c r="AD723" i="7" s="1"/>
  <c r="Y723" i="7"/>
  <c r="Z723" i="7" s="1"/>
  <c r="AE723" i="7"/>
  <c r="AF723" i="7" s="1"/>
  <c r="AU723" i="7"/>
  <c r="AV723" i="7" s="1"/>
  <c r="BK723" i="7"/>
  <c r="BL723" i="7" s="1"/>
  <c r="BK748" i="7"/>
  <c r="BL748" i="7" s="1"/>
  <c r="BG748" i="7"/>
  <c r="BH748" i="7" s="1"/>
  <c r="BC748" i="7"/>
  <c r="BD748" i="7" s="1"/>
  <c r="AY748" i="7"/>
  <c r="AZ748" i="7" s="1"/>
  <c r="AU748" i="7"/>
  <c r="AV748" i="7" s="1"/>
  <c r="AQ748" i="7"/>
  <c r="AR748" i="7" s="1"/>
  <c r="AM748" i="7"/>
  <c r="AN748" i="7" s="1"/>
  <c r="AI748" i="7"/>
  <c r="AJ748" i="7" s="1"/>
  <c r="AE748" i="7"/>
  <c r="AF748" i="7" s="1"/>
  <c r="AA748" i="7"/>
  <c r="AB748" i="7" s="1"/>
  <c r="W748" i="7"/>
  <c r="X748" i="7" s="1"/>
  <c r="BM748" i="7"/>
  <c r="BN748" i="7" s="1"/>
  <c r="BI748" i="7"/>
  <c r="BJ748" i="7" s="1"/>
  <c r="BE748" i="7"/>
  <c r="BF748" i="7" s="1"/>
  <c r="BA748" i="7"/>
  <c r="BB748" i="7" s="1"/>
  <c r="AW748" i="7"/>
  <c r="AX748" i="7" s="1"/>
  <c r="AS748" i="7"/>
  <c r="AT748" i="7" s="1"/>
  <c r="AO748" i="7"/>
  <c r="AP748" i="7" s="1"/>
  <c r="AK748" i="7"/>
  <c r="AL748" i="7" s="1"/>
  <c r="AG748" i="7"/>
  <c r="AH748" i="7" s="1"/>
  <c r="AC748" i="7"/>
  <c r="AD748" i="7" s="1"/>
  <c r="Y748" i="7"/>
  <c r="Z748" i="7" s="1"/>
  <c r="BK755" i="7"/>
  <c r="BL755" i="7" s="1"/>
  <c r="BG755" i="7"/>
  <c r="BH755" i="7" s="1"/>
  <c r="BC755" i="7"/>
  <c r="BD755" i="7" s="1"/>
  <c r="AY755" i="7"/>
  <c r="AZ755" i="7" s="1"/>
  <c r="AU755" i="7"/>
  <c r="AV755" i="7" s="1"/>
  <c r="AQ755" i="7"/>
  <c r="AR755" i="7" s="1"/>
  <c r="AM755" i="7"/>
  <c r="AN755" i="7" s="1"/>
  <c r="AI755" i="7"/>
  <c r="AJ755" i="7" s="1"/>
  <c r="AE755" i="7"/>
  <c r="AF755" i="7" s="1"/>
  <c r="AA755" i="7"/>
  <c r="AB755" i="7" s="1"/>
  <c r="W755" i="7"/>
  <c r="X755" i="7" s="1"/>
  <c r="BM755" i="7"/>
  <c r="BN755" i="7" s="1"/>
  <c r="BI755" i="7"/>
  <c r="BJ755" i="7" s="1"/>
  <c r="BE755" i="7"/>
  <c r="BF755" i="7" s="1"/>
  <c r="BA755" i="7"/>
  <c r="BB755" i="7" s="1"/>
  <c r="AW755" i="7"/>
  <c r="AX755" i="7" s="1"/>
  <c r="AS755" i="7"/>
  <c r="AT755" i="7" s="1"/>
  <c r="AO755" i="7"/>
  <c r="AP755" i="7" s="1"/>
  <c r="AK755" i="7"/>
  <c r="AL755" i="7" s="1"/>
  <c r="AG755" i="7"/>
  <c r="AH755" i="7" s="1"/>
  <c r="AC755" i="7"/>
  <c r="AD755" i="7" s="1"/>
  <c r="Y755" i="7"/>
  <c r="Z755" i="7" s="1"/>
  <c r="BK764" i="7"/>
  <c r="BL764" i="7" s="1"/>
  <c r="BG764" i="7"/>
  <c r="BH764" i="7" s="1"/>
  <c r="BC764" i="7"/>
  <c r="BD764" i="7" s="1"/>
  <c r="AY764" i="7"/>
  <c r="AZ764" i="7" s="1"/>
  <c r="AU764" i="7"/>
  <c r="AV764" i="7" s="1"/>
  <c r="AQ764" i="7"/>
  <c r="AR764" i="7" s="1"/>
  <c r="AM764" i="7"/>
  <c r="AN764" i="7" s="1"/>
  <c r="AI764" i="7"/>
  <c r="AJ764" i="7" s="1"/>
  <c r="AE764" i="7"/>
  <c r="AF764" i="7" s="1"/>
  <c r="AA764" i="7"/>
  <c r="AB764" i="7" s="1"/>
  <c r="W764" i="7"/>
  <c r="X764" i="7" s="1"/>
  <c r="BM764" i="7"/>
  <c r="BN764" i="7" s="1"/>
  <c r="BI764" i="7"/>
  <c r="BJ764" i="7" s="1"/>
  <c r="BE764" i="7"/>
  <c r="BF764" i="7" s="1"/>
  <c r="BA764" i="7"/>
  <c r="BB764" i="7" s="1"/>
  <c r="AW764" i="7"/>
  <c r="AX764" i="7" s="1"/>
  <c r="AS764" i="7"/>
  <c r="AT764" i="7" s="1"/>
  <c r="AO764" i="7"/>
  <c r="AP764" i="7" s="1"/>
  <c r="AK764" i="7"/>
  <c r="AL764" i="7" s="1"/>
  <c r="AG764" i="7"/>
  <c r="AH764" i="7" s="1"/>
  <c r="AC764" i="7"/>
  <c r="AD764" i="7" s="1"/>
  <c r="Y764" i="7"/>
  <c r="Z764" i="7" s="1"/>
  <c r="BK770" i="7"/>
  <c r="BL770" i="7" s="1"/>
  <c r="BG770" i="7"/>
  <c r="BH770" i="7" s="1"/>
  <c r="BC770" i="7"/>
  <c r="BD770" i="7" s="1"/>
  <c r="AY770" i="7"/>
  <c r="AZ770" i="7" s="1"/>
  <c r="AU770" i="7"/>
  <c r="AV770" i="7" s="1"/>
  <c r="AQ770" i="7"/>
  <c r="AR770" i="7" s="1"/>
  <c r="AM770" i="7"/>
  <c r="AN770" i="7" s="1"/>
  <c r="AI770" i="7"/>
  <c r="AJ770" i="7" s="1"/>
  <c r="AE770" i="7"/>
  <c r="AF770" i="7" s="1"/>
  <c r="AA770" i="7"/>
  <c r="AB770" i="7" s="1"/>
  <c r="W770" i="7"/>
  <c r="X770" i="7" s="1"/>
  <c r="BM770" i="7"/>
  <c r="BN770" i="7" s="1"/>
  <c r="BI770" i="7"/>
  <c r="BJ770" i="7" s="1"/>
  <c r="BE770" i="7"/>
  <c r="BF770" i="7" s="1"/>
  <c r="AO770" i="7"/>
  <c r="AP770" i="7" s="1"/>
  <c r="Y770" i="7"/>
  <c r="Z770" i="7" s="1"/>
  <c r="AS770" i="7"/>
  <c r="AT770" i="7" s="1"/>
  <c r="AC770" i="7"/>
  <c r="AD770" i="7" s="1"/>
  <c r="AW770" i="7"/>
  <c r="AX770" i="7" s="1"/>
  <c r="AG770" i="7"/>
  <c r="AH770" i="7" s="1"/>
  <c r="BA770" i="7"/>
  <c r="BB770" i="7" s="1"/>
  <c r="AK770" i="7"/>
  <c r="AL770" i="7" s="1"/>
  <c r="W718" i="7"/>
  <c r="X718" i="7" s="1"/>
  <c r="AA718" i="7"/>
  <c r="AB718" i="7" s="1"/>
  <c r="AE718" i="7"/>
  <c r="AF718" i="7" s="1"/>
  <c r="AI718" i="7"/>
  <c r="AJ718" i="7" s="1"/>
  <c r="AM718" i="7"/>
  <c r="AN718" i="7" s="1"/>
  <c r="AQ718" i="7"/>
  <c r="AR718" i="7" s="1"/>
  <c r="AU718" i="7"/>
  <c r="AV718" i="7" s="1"/>
  <c r="AY718" i="7"/>
  <c r="AZ718" i="7" s="1"/>
  <c r="BC718" i="7"/>
  <c r="BD718" i="7" s="1"/>
  <c r="BG718" i="7"/>
  <c r="BH718" i="7" s="1"/>
  <c r="BK718" i="7"/>
  <c r="BL718" i="7" s="1"/>
  <c r="W722" i="7"/>
  <c r="X722" i="7" s="1"/>
  <c r="AA722" i="7"/>
  <c r="AB722" i="7" s="1"/>
  <c r="AE722" i="7"/>
  <c r="AF722" i="7" s="1"/>
  <c r="AI722" i="7"/>
  <c r="AJ722" i="7" s="1"/>
  <c r="AM722" i="7"/>
  <c r="AN722" i="7" s="1"/>
  <c r="AQ722" i="7"/>
  <c r="AR722" i="7" s="1"/>
  <c r="AU722" i="7"/>
  <c r="AV722" i="7" s="1"/>
  <c r="AY722" i="7"/>
  <c r="AZ722" i="7" s="1"/>
  <c r="BC722" i="7"/>
  <c r="BD722" i="7" s="1"/>
  <c r="BG722" i="7"/>
  <c r="BH722" i="7" s="1"/>
  <c r="BK722" i="7"/>
  <c r="BL722" i="7" s="1"/>
  <c r="W726" i="7"/>
  <c r="X726" i="7" s="1"/>
  <c r="AA726" i="7"/>
  <c r="AB726" i="7" s="1"/>
  <c r="AE726" i="7"/>
  <c r="AF726" i="7" s="1"/>
  <c r="AI726" i="7"/>
  <c r="AJ726" i="7" s="1"/>
  <c r="AM726" i="7"/>
  <c r="AN726" i="7" s="1"/>
  <c r="AQ726" i="7"/>
  <c r="AR726" i="7" s="1"/>
  <c r="AU726" i="7"/>
  <c r="AV726" i="7" s="1"/>
  <c r="AY726" i="7"/>
  <c r="AZ726" i="7" s="1"/>
  <c r="BC726" i="7"/>
  <c r="BD726" i="7" s="1"/>
  <c r="BG726" i="7"/>
  <c r="BH726" i="7" s="1"/>
  <c r="BK726" i="7"/>
  <c r="BL726" i="7" s="1"/>
  <c r="W730" i="7"/>
  <c r="X730" i="7" s="1"/>
  <c r="AA730" i="7"/>
  <c r="AB730" i="7" s="1"/>
  <c r="AE730" i="7"/>
  <c r="AF730" i="7" s="1"/>
  <c r="AI730" i="7"/>
  <c r="AJ730" i="7" s="1"/>
  <c r="AM730" i="7"/>
  <c r="AN730" i="7" s="1"/>
  <c r="AQ730" i="7"/>
  <c r="AR730" i="7" s="1"/>
  <c r="AU730" i="7"/>
  <c r="AV730" i="7" s="1"/>
  <c r="AY730" i="7"/>
  <c r="AZ730" i="7" s="1"/>
  <c r="BC730" i="7"/>
  <c r="BD730" i="7" s="1"/>
  <c r="BG730" i="7"/>
  <c r="BH730" i="7" s="1"/>
  <c r="BK730" i="7"/>
  <c r="BL730" i="7" s="1"/>
  <c r="W734" i="7"/>
  <c r="X734" i="7" s="1"/>
  <c r="AA734" i="7"/>
  <c r="AB734" i="7" s="1"/>
  <c r="AE734" i="7"/>
  <c r="AF734" i="7" s="1"/>
  <c r="AI734" i="7"/>
  <c r="AJ734" i="7" s="1"/>
  <c r="AM734" i="7"/>
  <c r="AN734" i="7" s="1"/>
  <c r="AQ734" i="7"/>
  <c r="AR734" i="7" s="1"/>
  <c r="AU734" i="7"/>
  <c r="AV734" i="7" s="1"/>
  <c r="AY734" i="7"/>
  <c r="AZ734" i="7" s="1"/>
  <c r="BC734" i="7"/>
  <c r="BD734" i="7" s="1"/>
  <c r="BG734" i="7"/>
  <c r="BH734" i="7" s="1"/>
  <c r="BK734" i="7"/>
  <c r="BL734" i="7" s="1"/>
  <c r="W738" i="7"/>
  <c r="X738" i="7" s="1"/>
  <c r="AA738" i="7"/>
  <c r="AB738" i="7" s="1"/>
  <c r="AE738" i="7"/>
  <c r="AF738" i="7" s="1"/>
  <c r="AI738" i="7"/>
  <c r="AJ738" i="7" s="1"/>
  <c r="AM738" i="7"/>
  <c r="AN738" i="7" s="1"/>
  <c r="AQ738" i="7"/>
  <c r="AR738" i="7" s="1"/>
  <c r="AU738" i="7"/>
  <c r="AV738" i="7" s="1"/>
  <c r="AY738" i="7"/>
  <c r="AZ738" i="7" s="1"/>
  <c r="BC738" i="7"/>
  <c r="BD738" i="7" s="1"/>
  <c r="BG738" i="7"/>
  <c r="BH738" i="7" s="1"/>
  <c r="BK738" i="7"/>
  <c r="BL738" i="7" s="1"/>
  <c r="W742" i="7"/>
  <c r="X742" i="7" s="1"/>
  <c r="AA742" i="7"/>
  <c r="AB742" i="7" s="1"/>
  <c r="AE742" i="7"/>
  <c r="AF742" i="7" s="1"/>
  <c r="AI742" i="7"/>
  <c r="AJ742" i="7" s="1"/>
  <c r="AM742" i="7"/>
  <c r="AN742" i="7" s="1"/>
  <c r="AQ742" i="7"/>
  <c r="AR742" i="7" s="1"/>
  <c r="AU742" i="7"/>
  <c r="AV742" i="7" s="1"/>
  <c r="AY742" i="7"/>
  <c r="AZ742" i="7" s="1"/>
  <c r="BC742" i="7"/>
  <c r="BD742" i="7" s="1"/>
  <c r="BG742" i="7"/>
  <c r="BH742" i="7" s="1"/>
  <c r="BK742" i="7"/>
  <c r="BL742" i="7" s="1"/>
  <c r="BM768" i="7"/>
  <c r="BN768" i="7" s="1"/>
  <c r="BI768" i="7"/>
  <c r="BJ768" i="7" s="1"/>
  <c r="BE768" i="7"/>
  <c r="BF768" i="7" s="1"/>
  <c r="BA768" i="7"/>
  <c r="BB768" i="7" s="1"/>
  <c r="AW768" i="7"/>
  <c r="AX768" i="7" s="1"/>
  <c r="AS768" i="7"/>
  <c r="AT768" i="7" s="1"/>
  <c r="AO768" i="7"/>
  <c r="AP768" i="7" s="1"/>
  <c r="AK768" i="7"/>
  <c r="AL768" i="7" s="1"/>
  <c r="AG768" i="7"/>
  <c r="AH768" i="7" s="1"/>
  <c r="AC768" i="7"/>
  <c r="AD768" i="7" s="1"/>
  <c r="Y768" i="7"/>
  <c r="Z768" i="7" s="1"/>
  <c r="AE768" i="7"/>
  <c r="AF768" i="7" s="1"/>
  <c r="AU768" i="7"/>
  <c r="AV768" i="7" s="1"/>
  <c r="BK768" i="7"/>
  <c r="BL768" i="7" s="1"/>
  <c r="W771" i="7"/>
  <c r="X771" i="7" s="1"/>
  <c r="AE771" i="7"/>
  <c r="AF771" i="7" s="1"/>
  <c r="AO771" i="7"/>
  <c r="AP771" i="7" s="1"/>
  <c r="AY771" i="7"/>
  <c r="AZ771" i="7" s="1"/>
  <c r="W772" i="7"/>
  <c r="X772" i="7" s="1"/>
  <c r="BC772" i="7"/>
  <c r="BD772" i="7" s="1"/>
  <c r="W773" i="7"/>
  <c r="X773" i="7" s="1"/>
  <c r="AG773" i="7"/>
  <c r="AH773" i="7" s="1"/>
  <c r="BC773" i="7"/>
  <c r="BD773" i="7" s="1"/>
  <c r="BM773" i="7"/>
  <c r="BN773" i="7" s="1"/>
  <c r="AS774" i="7"/>
  <c r="AT774" i="7" s="1"/>
  <c r="W775" i="7"/>
  <c r="X775" i="7" s="1"/>
  <c r="AS775" i="7"/>
  <c r="AT775" i="7" s="1"/>
  <c r="BC775" i="7"/>
  <c r="BD775" i="7" s="1"/>
  <c r="AS785" i="7"/>
  <c r="AT785" i="7" s="1"/>
  <c r="BK786" i="7"/>
  <c r="BL786" i="7" s="1"/>
  <c r="BG786" i="7"/>
  <c r="BH786" i="7" s="1"/>
  <c r="BC786" i="7"/>
  <c r="BD786" i="7" s="1"/>
  <c r="AY786" i="7"/>
  <c r="AZ786" i="7" s="1"/>
  <c r="AU786" i="7"/>
  <c r="AV786" i="7" s="1"/>
  <c r="AQ786" i="7"/>
  <c r="AR786" i="7" s="1"/>
  <c r="AM786" i="7"/>
  <c r="AN786" i="7" s="1"/>
  <c r="AI786" i="7"/>
  <c r="AJ786" i="7" s="1"/>
  <c r="AE786" i="7"/>
  <c r="AF786" i="7" s="1"/>
  <c r="AA786" i="7"/>
  <c r="AB786" i="7" s="1"/>
  <c r="W786" i="7"/>
  <c r="X786" i="7" s="1"/>
  <c r="BA786" i="7"/>
  <c r="BB786" i="7" s="1"/>
  <c r="AK786" i="7"/>
  <c r="AL786" i="7" s="1"/>
  <c r="BI786" i="7"/>
  <c r="BJ786" i="7" s="1"/>
  <c r="AS786" i="7"/>
  <c r="AT786" i="7" s="1"/>
  <c r="AC786" i="7"/>
  <c r="AD786" i="7" s="1"/>
  <c r="BM786" i="7"/>
  <c r="BN786" i="7" s="1"/>
  <c r="AW786" i="7"/>
  <c r="AX786" i="7" s="1"/>
  <c r="AG786" i="7"/>
  <c r="AH786" i="7" s="1"/>
  <c r="BE786" i="7"/>
  <c r="BF786" i="7" s="1"/>
  <c r="BK801" i="7"/>
  <c r="BL801" i="7" s="1"/>
  <c r="BE801" i="7"/>
  <c r="BF801" i="7" s="1"/>
  <c r="AU801" i="7"/>
  <c r="AV801" i="7" s="1"/>
  <c r="AO801" i="7"/>
  <c r="AP801" i="7" s="1"/>
  <c r="AE801" i="7"/>
  <c r="AF801" i="7" s="1"/>
  <c r="Y801" i="7"/>
  <c r="Z801" i="7" s="1"/>
  <c r="BI801" i="7"/>
  <c r="BJ801" i="7" s="1"/>
  <c r="AY801" i="7"/>
  <c r="AZ801" i="7" s="1"/>
  <c r="AS801" i="7"/>
  <c r="AT801" i="7" s="1"/>
  <c r="AI801" i="7"/>
  <c r="AJ801" i="7" s="1"/>
  <c r="AC801" i="7"/>
  <c r="AD801" i="7" s="1"/>
  <c r="BM801" i="7"/>
  <c r="BN801" i="7" s="1"/>
  <c r="BC801" i="7"/>
  <c r="BD801" i="7" s="1"/>
  <c r="AW801" i="7"/>
  <c r="AX801" i="7" s="1"/>
  <c r="AM801" i="7"/>
  <c r="AN801" i="7" s="1"/>
  <c r="AG801" i="7"/>
  <c r="AH801" i="7" s="1"/>
  <c r="W801" i="7"/>
  <c r="X801" i="7" s="1"/>
  <c r="BG801" i="7"/>
  <c r="BH801" i="7" s="1"/>
  <c r="BA801" i="7"/>
  <c r="BB801" i="7" s="1"/>
  <c r="AQ801" i="7"/>
  <c r="AR801" i="7" s="1"/>
  <c r="AK801" i="7"/>
  <c r="AL801" i="7" s="1"/>
  <c r="AA801" i="7"/>
  <c r="AB801" i="7" s="1"/>
  <c r="W725" i="7"/>
  <c r="X725" i="7" s="1"/>
  <c r="AA725" i="7"/>
  <c r="AB725" i="7" s="1"/>
  <c r="AE725" i="7"/>
  <c r="AF725" i="7" s="1"/>
  <c r="AI725" i="7"/>
  <c r="AJ725" i="7" s="1"/>
  <c r="AM725" i="7"/>
  <c r="AN725" i="7" s="1"/>
  <c r="AQ725" i="7"/>
  <c r="AR725" i="7" s="1"/>
  <c r="AU725" i="7"/>
  <c r="AV725" i="7" s="1"/>
  <c r="AY725" i="7"/>
  <c r="AZ725" i="7" s="1"/>
  <c r="BC725" i="7"/>
  <c r="BD725" i="7" s="1"/>
  <c r="BG725" i="7"/>
  <c r="BH725" i="7" s="1"/>
  <c r="BK725" i="7"/>
  <c r="BL725" i="7" s="1"/>
  <c r="W729" i="7"/>
  <c r="X729" i="7" s="1"/>
  <c r="AA729" i="7"/>
  <c r="AB729" i="7" s="1"/>
  <c r="AE729" i="7"/>
  <c r="AF729" i="7" s="1"/>
  <c r="AI729" i="7"/>
  <c r="AJ729" i="7" s="1"/>
  <c r="AM729" i="7"/>
  <c r="AN729" i="7" s="1"/>
  <c r="AQ729" i="7"/>
  <c r="AR729" i="7" s="1"/>
  <c r="AU729" i="7"/>
  <c r="AV729" i="7" s="1"/>
  <c r="AY729" i="7"/>
  <c r="AZ729" i="7" s="1"/>
  <c r="BC729" i="7"/>
  <c r="BD729" i="7" s="1"/>
  <c r="BG729" i="7"/>
  <c r="BH729" i="7" s="1"/>
  <c r="BK729" i="7"/>
  <c r="BL729" i="7" s="1"/>
  <c r="W733" i="7"/>
  <c r="X733" i="7" s="1"/>
  <c r="AA733" i="7"/>
  <c r="AB733" i="7" s="1"/>
  <c r="AE733" i="7"/>
  <c r="AF733" i="7" s="1"/>
  <c r="AI733" i="7"/>
  <c r="AJ733" i="7" s="1"/>
  <c r="AM733" i="7"/>
  <c r="AN733" i="7" s="1"/>
  <c r="AQ733" i="7"/>
  <c r="AR733" i="7" s="1"/>
  <c r="AU733" i="7"/>
  <c r="AV733" i="7" s="1"/>
  <c r="AY733" i="7"/>
  <c r="AZ733" i="7" s="1"/>
  <c r="BC733" i="7"/>
  <c r="BD733" i="7" s="1"/>
  <c r="BG733" i="7"/>
  <c r="BH733" i="7" s="1"/>
  <c r="BK733" i="7"/>
  <c r="BL733" i="7" s="1"/>
  <c r="W737" i="7"/>
  <c r="X737" i="7" s="1"/>
  <c r="AA737" i="7"/>
  <c r="AB737" i="7" s="1"/>
  <c r="AE737" i="7"/>
  <c r="AF737" i="7" s="1"/>
  <c r="AI737" i="7"/>
  <c r="AJ737" i="7" s="1"/>
  <c r="AM737" i="7"/>
  <c r="AN737" i="7" s="1"/>
  <c r="AQ737" i="7"/>
  <c r="AR737" i="7" s="1"/>
  <c r="AU737" i="7"/>
  <c r="AV737" i="7" s="1"/>
  <c r="AY737" i="7"/>
  <c r="AZ737" i="7" s="1"/>
  <c r="BC737" i="7"/>
  <c r="BD737" i="7" s="1"/>
  <c r="BG737" i="7"/>
  <c r="BH737" i="7" s="1"/>
  <c r="BK737" i="7"/>
  <c r="BL737" i="7" s="1"/>
  <c r="W741" i="7"/>
  <c r="X741" i="7" s="1"/>
  <c r="AA741" i="7"/>
  <c r="AB741" i="7" s="1"/>
  <c r="AE741" i="7"/>
  <c r="AF741" i="7" s="1"/>
  <c r="AI741" i="7"/>
  <c r="AJ741" i="7" s="1"/>
  <c r="AM741" i="7"/>
  <c r="AN741" i="7" s="1"/>
  <c r="AQ741" i="7"/>
  <c r="AR741" i="7" s="1"/>
  <c r="AU741" i="7"/>
  <c r="AV741" i="7" s="1"/>
  <c r="AY741" i="7"/>
  <c r="AZ741" i="7" s="1"/>
  <c r="BC741" i="7"/>
  <c r="BD741" i="7" s="1"/>
  <c r="BG741" i="7"/>
  <c r="BH741" i="7" s="1"/>
  <c r="BK741" i="7"/>
  <c r="BL741" i="7" s="1"/>
  <c r="W745" i="7"/>
  <c r="X745" i="7" s="1"/>
  <c r="AA745" i="7"/>
  <c r="AB745" i="7" s="1"/>
  <c r="AE745" i="7"/>
  <c r="AF745" i="7" s="1"/>
  <c r="AI745" i="7"/>
  <c r="AJ745" i="7" s="1"/>
  <c r="AM745" i="7"/>
  <c r="AN745" i="7" s="1"/>
  <c r="AQ745" i="7"/>
  <c r="AR745" i="7" s="1"/>
  <c r="AU745" i="7"/>
  <c r="AV745" i="7" s="1"/>
  <c r="AY745" i="7"/>
  <c r="AZ745" i="7" s="1"/>
  <c r="BC745" i="7"/>
  <c r="BD745" i="7" s="1"/>
  <c r="BG745" i="7"/>
  <c r="BH745" i="7" s="1"/>
  <c r="BK745" i="7"/>
  <c r="BL745" i="7" s="1"/>
  <c r="W749" i="7"/>
  <c r="X749" i="7" s="1"/>
  <c r="AA749" i="7"/>
  <c r="AB749" i="7" s="1"/>
  <c r="AE749" i="7"/>
  <c r="AF749" i="7" s="1"/>
  <c r="AI749" i="7"/>
  <c r="AJ749" i="7" s="1"/>
  <c r="AM749" i="7"/>
  <c r="AN749" i="7" s="1"/>
  <c r="AQ749" i="7"/>
  <c r="AR749" i="7" s="1"/>
  <c r="AU749" i="7"/>
  <c r="AV749" i="7" s="1"/>
  <c r="AY749" i="7"/>
  <c r="AZ749" i="7" s="1"/>
  <c r="BC749" i="7"/>
  <c r="BD749" i="7" s="1"/>
  <c r="BG749" i="7"/>
  <c r="BH749" i="7" s="1"/>
  <c r="BK749" i="7"/>
  <c r="BL749" i="7" s="1"/>
  <c r="W753" i="7"/>
  <c r="X753" i="7" s="1"/>
  <c r="AA753" i="7"/>
  <c r="AB753" i="7" s="1"/>
  <c r="AE753" i="7"/>
  <c r="AF753" i="7" s="1"/>
  <c r="AI753" i="7"/>
  <c r="AJ753" i="7" s="1"/>
  <c r="AM753" i="7"/>
  <c r="AN753" i="7" s="1"/>
  <c r="AQ753" i="7"/>
  <c r="AR753" i="7" s="1"/>
  <c r="AU753" i="7"/>
  <c r="AV753" i="7" s="1"/>
  <c r="AY753" i="7"/>
  <c r="AZ753" i="7" s="1"/>
  <c r="BC753" i="7"/>
  <c r="BD753" i="7" s="1"/>
  <c r="BG753" i="7"/>
  <c r="BH753" i="7" s="1"/>
  <c r="BK753" i="7"/>
  <c r="BL753" i="7" s="1"/>
  <c r="W757" i="7"/>
  <c r="X757" i="7" s="1"/>
  <c r="AA757" i="7"/>
  <c r="AB757" i="7" s="1"/>
  <c r="AE757" i="7"/>
  <c r="AF757" i="7" s="1"/>
  <c r="AI757" i="7"/>
  <c r="AJ757" i="7" s="1"/>
  <c r="AM757" i="7"/>
  <c r="AN757" i="7" s="1"/>
  <c r="AQ757" i="7"/>
  <c r="AR757" i="7" s="1"/>
  <c r="AU757" i="7"/>
  <c r="AV757" i="7" s="1"/>
  <c r="AY757" i="7"/>
  <c r="AZ757" i="7" s="1"/>
  <c r="BC757" i="7"/>
  <c r="BD757" i="7" s="1"/>
  <c r="BG757" i="7"/>
  <c r="BH757" i="7" s="1"/>
  <c r="BK757" i="7"/>
  <c r="BL757" i="7" s="1"/>
  <c r="W761" i="7"/>
  <c r="X761" i="7" s="1"/>
  <c r="AA761" i="7"/>
  <c r="AB761" i="7" s="1"/>
  <c r="AE761" i="7"/>
  <c r="AF761" i="7" s="1"/>
  <c r="AI761" i="7"/>
  <c r="AJ761" i="7" s="1"/>
  <c r="AM761" i="7"/>
  <c r="AN761" i="7" s="1"/>
  <c r="AQ761" i="7"/>
  <c r="AR761" i="7" s="1"/>
  <c r="AU761" i="7"/>
  <c r="AV761" i="7" s="1"/>
  <c r="AY761" i="7"/>
  <c r="AZ761" i="7" s="1"/>
  <c r="BC761" i="7"/>
  <c r="BD761" i="7" s="1"/>
  <c r="BG761" i="7"/>
  <c r="BH761" i="7" s="1"/>
  <c r="BK761" i="7"/>
  <c r="BL761" i="7" s="1"/>
  <c r="W765" i="7"/>
  <c r="X765" i="7" s="1"/>
  <c r="AA765" i="7"/>
  <c r="AB765" i="7" s="1"/>
  <c r="AE765" i="7"/>
  <c r="AF765" i="7" s="1"/>
  <c r="AI765" i="7"/>
  <c r="AJ765" i="7" s="1"/>
  <c r="AM765" i="7"/>
  <c r="AN765" i="7" s="1"/>
  <c r="AQ765" i="7"/>
  <c r="AR765" i="7" s="1"/>
  <c r="AU765" i="7"/>
  <c r="AV765" i="7" s="1"/>
  <c r="AY765" i="7"/>
  <c r="AZ765" i="7" s="1"/>
  <c r="BC765" i="7"/>
  <c r="BD765" i="7" s="1"/>
  <c r="BG765" i="7"/>
  <c r="BH765" i="7" s="1"/>
  <c r="BK765" i="7"/>
  <c r="BL765" i="7" s="1"/>
  <c r="AE767" i="7"/>
  <c r="AF767" i="7" s="1"/>
  <c r="AK767" i="7"/>
  <c r="AL767" i="7" s="1"/>
  <c r="AU767" i="7"/>
  <c r="AV767" i="7" s="1"/>
  <c r="BA767" i="7"/>
  <c r="BB767" i="7" s="1"/>
  <c r="AA768" i="7"/>
  <c r="AB768" i="7" s="1"/>
  <c r="AQ768" i="7"/>
  <c r="AR768" i="7" s="1"/>
  <c r="BG768" i="7"/>
  <c r="BH768" i="7" s="1"/>
  <c r="Y771" i="7"/>
  <c r="Z771" i="7" s="1"/>
  <c r="AG771" i="7"/>
  <c r="AH771" i="7" s="1"/>
  <c r="AQ771" i="7"/>
  <c r="AR771" i="7" s="1"/>
  <c r="Y773" i="7"/>
  <c r="Z773" i="7" s="1"/>
  <c r="AU773" i="7"/>
  <c r="AV773" i="7" s="1"/>
  <c r="AK775" i="7"/>
  <c r="AL775" i="7" s="1"/>
  <c r="AI777" i="7"/>
  <c r="AJ777" i="7" s="1"/>
  <c r="BK778" i="7"/>
  <c r="BL778" i="7" s="1"/>
  <c r="BG778" i="7"/>
  <c r="BH778" i="7" s="1"/>
  <c r="BC778" i="7"/>
  <c r="BD778" i="7" s="1"/>
  <c r="AY778" i="7"/>
  <c r="AZ778" i="7" s="1"/>
  <c r="AU778" i="7"/>
  <c r="AV778" i="7" s="1"/>
  <c r="AQ778" i="7"/>
  <c r="AR778" i="7" s="1"/>
  <c r="AM778" i="7"/>
  <c r="AN778" i="7" s="1"/>
  <c r="AI778" i="7"/>
  <c r="AJ778" i="7" s="1"/>
  <c r="AE778" i="7"/>
  <c r="AF778" i="7" s="1"/>
  <c r="AA778" i="7"/>
  <c r="AB778" i="7" s="1"/>
  <c r="W778" i="7"/>
  <c r="X778" i="7" s="1"/>
  <c r="BI778" i="7"/>
  <c r="BJ778" i="7" s="1"/>
  <c r="AS778" i="7"/>
  <c r="AT778" i="7" s="1"/>
  <c r="AC778" i="7"/>
  <c r="AD778" i="7" s="1"/>
  <c r="BA778" i="7"/>
  <c r="BB778" i="7" s="1"/>
  <c r="AK778" i="7"/>
  <c r="AL778" i="7" s="1"/>
  <c r="BE778" i="7"/>
  <c r="BF778" i="7" s="1"/>
  <c r="AO778" i="7"/>
  <c r="AP778" i="7" s="1"/>
  <c r="Y778" i="7"/>
  <c r="Z778" i="7" s="1"/>
  <c r="AC785" i="7"/>
  <c r="AD785" i="7" s="1"/>
  <c r="AO786" i="7"/>
  <c r="AP786" i="7" s="1"/>
  <c r="BM788" i="7"/>
  <c r="BN788" i="7" s="1"/>
  <c r="BI788" i="7"/>
  <c r="BJ788" i="7" s="1"/>
  <c r="BE788" i="7"/>
  <c r="BF788" i="7" s="1"/>
  <c r="BA788" i="7"/>
  <c r="BB788" i="7" s="1"/>
  <c r="AW788" i="7"/>
  <c r="AX788" i="7" s="1"/>
  <c r="AS788" i="7"/>
  <c r="AT788" i="7" s="1"/>
  <c r="AO788" i="7"/>
  <c r="AP788" i="7" s="1"/>
  <c r="AK788" i="7"/>
  <c r="AL788" i="7" s="1"/>
  <c r="AG788" i="7"/>
  <c r="AH788" i="7" s="1"/>
  <c r="AC788" i="7"/>
  <c r="AD788" i="7" s="1"/>
  <c r="Y788" i="7"/>
  <c r="Z788" i="7" s="1"/>
  <c r="BG788" i="7"/>
  <c r="BH788" i="7" s="1"/>
  <c r="AQ788" i="7"/>
  <c r="AR788" i="7" s="1"/>
  <c r="AA788" i="7"/>
  <c r="AB788" i="7" s="1"/>
  <c r="BK788" i="7"/>
  <c r="BL788" i="7" s="1"/>
  <c r="AU788" i="7"/>
  <c r="AV788" i="7" s="1"/>
  <c r="AE788" i="7"/>
  <c r="AF788" i="7" s="1"/>
  <c r="AY788" i="7"/>
  <c r="AZ788" i="7" s="1"/>
  <c r="AI788" i="7"/>
  <c r="AJ788" i="7" s="1"/>
  <c r="BC788" i="7"/>
  <c r="BD788" i="7" s="1"/>
  <c r="AM788" i="7"/>
  <c r="AN788" i="7" s="1"/>
  <c r="W788" i="7"/>
  <c r="X788" i="7" s="1"/>
  <c r="BM793" i="7"/>
  <c r="BN793" i="7" s="1"/>
  <c r="BC793" i="7"/>
  <c r="BD793" i="7" s="1"/>
  <c r="AW793" i="7"/>
  <c r="AX793" i="7" s="1"/>
  <c r="AM793" i="7"/>
  <c r="AN793" i="7" s="1"/>
  <c r="AG793" i="7"/>
  <c r="AH793" i="7" s="1"/>
  <c r="W793" i="7"/>
  <c r="BG793" i="7"/>
  <c r="BH793" i="7" s="1"/>
  <c r="BA793" i="7"/>
  <c r="BB793" i="7" s="1"/>
  <c r="AQ793" i="7"/>
  <c r="AR793" i="7" s="1"/>
  <c r="AK793" i="7"/>
  <c r="AL793" i="7" s="1"/>
  <c r="AA793" i="7"/>
  <c r="AB793" i="7" s="1"/>
  <c r="BK793" i="7"/>
  <c r="BL793" i="7" s="1"/>
  <c r="BE793" i="7"/>
  <c r="BF793" i="7" s="1"/>
  <c r="AU793" i="7"/>
  <c r="AV793" i="7" s="1"/>
  <c r="AO793" i="7"/>
  <c r="AP793" i="7" s="1"/>
  <c r="AE793" i="7"/>
  <c r="AF793" i="7" s="1"/>
  <c r="Y793" i="7"/>
  <c r="Z793" i="7" s="1"/>
  <c r="BI793" i="7"/>
  <c r="BJ793" i="7" s="1"/>
  <c r="AY793" i="7"/>
  <c r="AZ793" i="7" s="1"/>
  <c r="AS793" i="7"/>
  <c r="AT793" i="7" s="1"/>
  <c r="AI793" i="7"/>
  <c r="AJ793" i="7" s="1"/>
  <c r="AC793" i="7"/>
  <c r="AD793" i="7" s="1"/>
  <c r="Y718" i="7"/>
  <c r="Z718" i="7" s="1"/>
  <c r="AC718" i="7"/>
  <c r="AD718" i="7" s="1"/>
  <c r="AG718" i="7"/>
  <c r="AH718" i="7" s="1"/>
  <c r="AK718" i="7"/>
  <c r="AL718" i="7" s="1"/>
  <c r="AO718" i="7"/>
  <c r="AP718" i="7" s="1"/>
  <c r="AS718" i="7"/>
  <c r="AT718" i="7" s="1"/>
  <c r="AW718" i="7"/>
  <c r="AX718" i="7" s="1"/>
  <c r="BA718" i="7"/>
  <c r="BB718" i="7" s="1"/>
  <c r="BE718" i="7"/>
  <c r="BF718" i="7" s="1"/>
  <c r="BI718" i="7"/>
  <c r="BJ718" i="7" s="1"/>
  <c r="Y722" i="7"/>
  <c r="Z722" i="7" s="1"/>
  <c r="AC722" i="7"/>
  <c r="AD722" i="7" s="1"/>
  <c r="AG722" i="7"/>
  <c r="AH722" i="7" s="1"/>
  <c r="AK722" i="7"/>
  <c r="AL722" i="7" s="1"/>
  <c r="AO722" i="7"/>
  <c r="AP722" i="7" s="1"/>
  <c r="AS722" i="7"/>
  <c r="AT722" i="7" s="1"/>
  <c r="AW722" i="7"/>
  <c r="AX722" i="7" s="1"/>
  <c r="BA722" i="7"/>
  <c r="BB722" i="7" s="1"/>
  <c r="BE722" i="7"/>
  <c r="BF722" i="7" s="1"/>
  <c r="BI722" i="7"/>
  <c r="BJ722" i="7" s="1"/>
  <c r="Y726" i="7"/>
  <c r="Z726" i="7" s="1"/>
  <c r="AC726" i="7"/>
  <c r="AD726" i="7" s="1"/>
  <c r="AG726" i="7"/>
  <c r="AH726" i="7" s="1"/>
  <c r="AK726" i="7"/>
  <c r="AL726" i="7" s="1"/>
  <c r="AO726" i="7"/>
  <c r="AP726" i="7" s="1"/>
  <c r="AS726" i="7"/>
  <c r="AT726" i="7" s="1"/>
  <c r="AW726" i="7"/>
  <c r="AX726" i="7" s="1"/>
  <c r="BA726" i="7"/>
  <c r="BB726" i="7" s="1"/>
  <c r="BE726" i="7"/>
  <c r="BF726" i="7" s="1"/>
  <c r="BI726" i="7"/>
  <c r="BJ726" i="7" s="1"/>
  <c r="Y730" i="7"/>
  <c r="Z730" i="7" s="1"/>
  <c r="AC730" i="7"/>
  <c r="AD730" i="7" s="1"/>
  <c r="AG730" i="7"/>
  <c r="AH730" i="7" s="1"/>
  <c r="AK730" i="7"/>
  <c r="AL730" i="7" s="1"/>
  <c r="AO730" i="7"/>
  <c r="AP730" i="7" s="1"/>
  <c r="AS730" i="7"/>
  <c r="AT730" i="7" s="1"/>
  <c r="AW730" i="7"/>
  <c r="AX730" i="7" s="1"/>
  <c r="BA730" i="7"/>
  <c r="BB730" i="7" s="1"/>
  <c r="BE730" i="7"/>
  <c r="BF730" i="7" s="1"/>
  <c r="BI730" i="7"/>
  <c r="BJ730" i="7" s="1"/>
  <c r="Y734" i="7"/>
  <c r="Z734" i="7" s="1"/>
  <c r="AC734" i="7"/>
  <c r="AD734" i="7" s="1"/>
  <c r="AG734" i="7"/>
  <c r="AH734" i="7" s="1"/>
  <c r="AK734" i="7"/>
  <c r="AL734" i="7" s="1"/>
  <c r="AO734" i="7"/>
  <c r="AP734" i="7" s="1"/>
  <c r="AS734" i="7"/>
  <c r="AT734" i="7" s="1"/>
  <c r="AW734" i="7"/>
  <c r="AX734" i="7" s="1"/>
  <c r="BA734" i="7"/>
  <c r="BB734" i="7" s="1"/>
  <c r="BE734" i="7"/>
  <c r="BF734" i="7" s="1"/>
  <c r="BI734" i="7"/>
  <c r="BJ734" i="7" s="1"/>
  <c r="Y738" i="7"/>
  <c r="Z738" i="7" s="1"/>
  <c r="AC738" i="7"/>
  <c r="AD738" i="7" s="1"/>
  <c r="AG738" i="7"/>
  <c r="AH738" i="7" s="1"/>
  <c r="AK738" i="7"/>
  <c r="AL738" i="7" s="1"/>
  <c r="AO738" i="7"/>
  <c r="AP738" i="7" s="1"/>
  <c r="AS738" i="7"/>
  <c r="AT738" i="7" s="1"/>
  <c r="AW738" i="7"/>
  <c r="AX738" i="7" s="1"/>
  <c r="BA738" i="7"/>
  <c r="BB738" i="7" s="1"/>
  <c r="BE738" i="7"/>
  <c r="BF738" i="7" s="1"/>
  <c r="BI738" i="7"/>
  <c r="BJ738" i="7" s="1"/>
  <c r="Y742" i="7"/>
  <c r="Z742" i="7" s="1"/>
  <c r="AC742" i="7"/>
  <c r="AD742" i="7" s="1"/>
  <c r="AG742" i="7"/>
  <c r="AH742" i="7" s="1"/>
  <c r="AK742" i="7"/>
  <c r="AL742" i="7" s="1"/>
  <c r="AO742" i="7"/>
  <c r="AP742" i="7" s="1"/>
  <c r="AS742" i="7"/>
  <c r="AT742" i="7" s="1"/>
  <c r="AW742" i="7"/>
  <c r="AX742" i="7" s="1"/>
  <c r="BA742" i="7"/>
  <c r="BB742" i="7" s="1"/>
  <c r="BE742" i="7"/>
  <c r="BF742" i="7" s="1"/>
  <c r="BI742" i="7"/>
  <c r="BJ742" i="7" s="1"/>
  <c r="Y746" i="7"/>
  <c r="Z746" i="7" s="1"/>
  <c r="AC746" i="7"/>
  <c r="AD746" i="7" s="1"/>
  <c r="AG746" i="7"/>
  <c r="AH746" i="7" s="1"/>
  <c r="AK746" i="7"/>
  <c r="AL746" i="7" s="1"/>
  <c r="AO746" i="7"/>
  <c r="AP746" i="7" s="1"/>
  <c r="AS746" i="7"/>
  <c r="AT746" i="7" s="1"/>
  <c r="AW746" i="7"/>
  <c r="AX746" i="7" s="1"/>
  <c r="BA746" i="7"/>
  <c r="BB746" i="7" s="1"/>
  <c r="BE746" i="7"/>
  <c r="BF746" i="7" s="1"/>
  <c r="BI746" i="7"/>
  <c r="BJ746" i="7" s="1"/>
  <c r="Y750" i="7"/>
  <c r="Z750" i="7" s="1"/>
  <c r="AC750" i="7"/>
  <c r="AD750" i="7" s="1"/>
  <c r="AG750" i="7"/>
  <c r="AH750" i="7" s="1"/>
  <c r="AK750" i="7"/>
  <c r="AL750" i="7" s="1"/>
  <c r="AO750" i="7"/>
  <c r="AP750" i="7" s="1"/>
  <c r="AS750" i="7"/>
  <c r="AT750" i="7" s="1"/>
  <c r="AW750" i="7"/>
  <c r="AX750" i="7" s="1"/>
  <c r="BA750" i="7"/>
  <c r="BB750" i="7" s="1"/>
  <c r="BE750" i="7"/>
  <c r="BF750" i="7" s="1"/>
  <c r="BI750" i="7"/>
  <c r="BJ750" i="7" s="1"/>
  <c r="Y754" i="7"/>
  <c r="Z754" i="7" s="1"/>
  <c r="AC754" i="7"/>
  <c r="AD754" i="7" s="1"/>
  <c r="AG754" i="7"/>
  <c r="AH754" i="7" s="1"/>
  <c r="AK754" i="7"/>
  <c r="AL754" i="7" s="1"/>
  <c r="AO754" i="7"/>
  <c r="AP754" i="7" s="1"/>
  <c r="AS754" i="7"/>
  <c r="AT754" i="7" s="1"/>
  <c r="AW754" i="7"/>
  <c r="AX754" i="7" s="1"/>
  <c r="BA754" i="7"/>
  <c r="BB754" i="7" s="1"/>
  <c r="BE754" i="7"/>
  <c r="BF754" i="7" s="1"/>
  <c r="BI754" i="7"/>
  <c r="BJ754" i="7" s="1"/>
  <c r="Y758" i="7"/>
  <c r="Z758" i="7" s="1"/>
  <c r="AC758" i="7"/>
  <c r="AD758" i="7" s="1"/>
  <c r="AG758" i="7"/>
  <c r="AH758" i="7" s="1"/>
  <c r="AK758" i="7"/>
  <c r="AL758" i="7" s="1"/>
  <c r="AO758" i="7"/>
  <c r="AP758" i="7" s="1"/>
  <c r="AS758" i="7"/>
  <c r="AT758" i="7" s="1"/>
  <c r="AW758" i="7"/>
  <c r="AX758" i="7" s="1"/>
  <c r="BA758" i="7"/>
  <c r="BB758" i="7" s="1"/>
  <c r="BE758" i="7"/>
  <c r="BF758" i="7" s="1"/>
  <c r="BI758" i="7"/>
  <c r="BJ758" i="7" s="1"/>
  <c r="Y762" i="7"/>
  <c r="Z762" i="7" s="1"/>
  <c r="AC762" i="7"/>
  <c r="AD762" i="7" s="1"/>
  <c r="AG762" i="7"/>
  <c r="AH762" i="7" s="1"/>
  <c r="AK762" i="7"/>
  <c r="AL762" i="7" s="1"/>
  <c r="AO762" i="7"/>
  <c r="AP762" i="7" s="1"/>
  <c r="AS762" i="7"/>
  <c r="AT762" i="7" s="1"/>
  <c r="AW762" i="7"/>
  <c r="AX762" i="7" s="1"/>
  <c r="BA762" i="7"/>
  <c r="BB762" i="7" s="1"/>
  <c r="BE762" i="7"/>
  <c r="BF762" i="7" s="1"/>
  <c r="BI762" i="7"/>
  <c r="BJ762" i="7" s="1"/>
  <c r="Y766" i="7"/>
  <c r="Z766" i="7" s="1"/>
  <c r="AC766" i="7"/>
  <c r="AD766" i="7" s="1"/>
  <c r="AG766" i="7"/>
  <c r="AH766" i="7" s="1"/>
  <c r="AK766" i="7"/>
  <c r="AL766" i="7" s="1"/>
  <c r="AO766" i="7"/>
  <c r="AP766" i="7" s="1"/>
  <c r="AS766" i="7"/>
  <c r="AT766" i="7" s="1"/>
  <c r="AW766" i="7"/>
  <c r="AX766" i="7" s="1"/>
  <c r="BA766" i="7"/>
  <c r="BB766" i="7" s="1"/>
  <c r="BE766" i="7"/>
  <c r="BF766" i="7" s="1"/>
  <c r="BI766" i="7"/>
  <c r="BJ766" i="7" s="1"/>
  <c r="W768" i="7"/>
  <c r="X768" i="7" s="1"/>
  <c r="AM768" i="7"/>
  <c r="AN768" i="7" s="1"/>
  <c r="BC768" i="7"/>
  <c r="BD768" i="7" s="1"/>
  <c r="BK771" i="7"/>
  <c r="BL771" i="7" s="1"/>
  <c r="BA771" i="7"/>
  <c r="BB771" i="7" s="1"/>
  <c r="AU771" i="7"/>
  <c r="AV771" i="7" s="1"/>
  <c r="AK771" i="7"/>
  <c r="AL771" i="7" s="1"/>
  <c r="BI771" i="7"/>
  <c r="BJ771" i="7" s="1"/>
  <c r="BC771" i="7"/>
  <c r="BD771" i="7" s="1"/>
  <c r="AS771" i="7"/>
  <c r="AT771" i="7" s="1"/>
  <c r="AM771" i="7"/>
  <c r="AN771" i="7" s="1"/>
  <c r="AA771" i="7"/>
  <c r="AB771" i="7" s="1"/>
  <c r="AI771" i="7"/>
  <c r="AJ771" i="7" s="1"/>
  <c r="BE771" i="7"/>
  <c r="BF771" i="7" s="1"/>
  <c r="BM772" i="7"/>
  <c r="BN772" i="7" s="1"/>
  <c r="BI772" i="7"/>
  <c r="BJ772" i="7" s="1"/>
  <c r="BE772" i="7"/>
  <c r="BF772" i="7" s="1"/>
  <c r="BA772" i="7"/>
  <c r="BB772" i="7" s="1"/>
  <c r="AW772" i="7"/>
  <c r="AX772" i="7" s="1"/>
  <c r="AS772" i="7"/>
  <c r="AT772" i="7" s="1"/>
  <c r="AO772" i="7"/>
  <c r="AP772" i="7" s="1"/>
  <c r="AK772" i="7"/>
  <c r="AL772" i="7" s="1"/>
  <c r="AG772" i="7"/>
  <c r="AH772" i="7" s="1"/>
  <c r="AC772" i="7"/>
  <c r="AD772" i="7" s="1"/>
  <c r="Y772" i="7"/>
  <c r="Z772" i="7" s="1"/>
  <c r="BG772" i="7"/>
  <c r="BH772" i="7" s="1"/>
  <c r="AQ772" i="7"/>
  <c r="AR772" i="7" s="1"/>
  <c r="AA772" i="7"/>
  <c r="AB772" i="7" s="1"/>
  <c r="AY772" i="7"/>
  <c r="AZ772" i="7" s="1"/>
  <c r="AI772" i="7"/>
  <c r="AJ772" i="7" s="1"/>
  <c r="AM772" i="7"/>
  <c r="AN772" i="7" s="1"/>
  <c r="BG773" i="7"/>
  <c r="BH773" i="7" s="1"/>
  <c r="BA773" i="7"/>
  <c r="BB773" i="7" s="1"/>
  <c r="AQ773" i="7"/>
  <c r="AR773" i="7" s="1"/>
  <c r="AK773" i="7"/>
  <c r="AL773" i="7" s="1"/>
  <c r="AA773" i="7"/>
  <c r="AB773" i="7" s="1"/>
  <c r="BI773" i="7"/>
  <c r="BJ773" i="7" s="1"/>
  <c r="AY773" i="7"/>
  <c r="AZ773" i="7" s="1"/>
  <c r="AS773" i="7"/>
  <c r="AT773" i="7" s="1"/>
  <c r="AI773" i="7"/>
  <c r="AJ773" i="7" s="1"/>
  <c r="AC773" i="7"/>
  <c r="AD773" i="7" s="1"/>
  <c r="AM773" i="7"/>
  <c r="AN773" i="7" s="1"/>
  <c r="AW773" i="7"/>
  <c r="AX773" i="7" s="1"/>
  <c r="BK774" i="7"/>
  <c r="BL774" i="7" s="1"/>
  <c r="BG774" i="7"/>
  <c r="BH774" i="7" s="1"/>
  <c r="BC774" i="7"/>
  <c r="BD774" i="7" s="1"/>
  <c r="AY774" i="7"/>
  <c r="AZ774" i="7" s="1"/>
  <c r="AU774" i="7"/>
  <c r="AV774" i="7" s="1"/>
  <c r="AQ774" i="7"/>
  <c r="AR774" i="7" s="1"/>
  <c r="AM774" i="7"/>
  <c r="AN774" i="7" s="1"/>
  <c r="AI774" i="7"/>
  <c r="AJ774" i="7" s="1"/>
  <c r="AE774" i="7"/>
  <c r="AF774" i="7" s="1"/>
  <c r="AA774" i="7"/>
  <c r="AB774" i="7" s="1"/>
  <c r="W774" i="7"/>
  <c r="X774" i="7" s="1"/>
  <c r="BM774" i="7"/>
  <c r="BN774" i="7" s="1"/>
  <c r="AW774" i="7"/>
  <c r="AX774" i="7" s="1"/>
  <c r="AG774" i="7"/>
  <c r="AH774" i="7" s="1"/>
  <c r="BE774" i="7"/>
  <c r="BF774" i="7" s="1"/>
  <c r="AO774" i="7"/>
  <c r="AP774" i="7" s="1"/>
  <c r="Y774" i="7"/>
  <c r="Z774" i="7" s="1"/>
  <c r="AC774" i="7"/>
  <c r="AD774" i="7" s="1"/>
  <c r="BI774" i="7"/>
  <c r="BJ774" i="7" s="1"/>
  <c r="BM775" i="7"/>
  <c r="BN775" i="7" s="1"/>
  <c r="BG775" i="7"/>
  <c r="BH775" i="7" s="1"/>
  <c r="AW775" i="7"/>
  <c r="AX775" i="7" s="1"/>
  <c r="AQ775" i="7"/>
  <c r="AR775" i="7" s="1"/>
  <c r="AG775" i="7"/>
  <c r="AH775" i="7" s="1"/>
  <c r="AA775" i="7"/>
  <c r="AB775" i="7" s="1"/>
  <c r="BE775" i="7"/>
  <c r="BF775" i="7" s="1"/>
  <c r="AY775" i="7"/>
  <c r="AZ775" i="7" s="1"/>
  <c r="AO775" i="7"/>
  <c r="AP775" i="7" s="1"/>
  <c r="AI775" i="7"/>
  <c r="AJ775" i="7" s="1"/>
  <c r="Y775" i="7"/>
  <c r="Z775" i="7" s="1"/>
  <c r="AC775" i="7"/>
  <c r="AD775" i="7" s="1"/>
  <c r="AM775" i="7"/>
  <c r="AN775" i="7" s="1"/>
  <c r="BI775" i="7"/>
  <c r="BJ775" i="7" s="1"/>
  <c r="BK785" i="7"/>
  <c r="BL785" i="7" s="1"/>
  <c r="BE785" i="7"/>
  <c r="BF785" i="7" s="1"/>
  <c r="AU785" i="7"/>
  <c r="AV785" i="7" s="1"/>
  <c r="AO785" i="7"/>
  <c r="AP785" i="7" s="1"/>
  <c r="AE785" i="7"/>
  <c r="AF785" i="7" s="1"/>
  <c r="Y785" i="7"/>
  <c r="Z785" i="7" s="1"/>
  <c r="BM785" i="7"/>
  <c r="BN785" i="7" s="1"/>
  <c r="BC785" i="7"/>
  <c r="BD785" i="7" s="1"/>
  <c r="AW785" i="7"/>
  <c r="AX785" i="7" s="1"/>
  <c r="AM785" i="7"/>
  <c r="AN785" i="7" s="1"/>
  <c r="AG785" i="7"/>
  <c r="AH785" i="7" s="1"/>
  <c r="W785" i="7"/>
  <c r="X785" i="7" s="1"/>
  <c r="BG785" i="7"/>
  <c r="BH785" i="7" s="1"/>
  <c r="BA785" i="7"/>
  <c r="BB785" i="7" s="1"/>
  <c r="AQ785" i="7"/>
  <c r="AR785" i="7" s="1"/>
  <c r="AK785" i="7"/>
  <c r="AL785" i="7" s="1"/>
  <c r="AA785" i="7"/>
  <c r="AB785" i="7" s="1"/>
  <c r="AI785" i="7"/>
  <c r="AJ785" i="7" s="1"/>
  <c r="Y786" i="7"/>
  <c r="Z786" i="7" s="1"/>
  <c r="BK802" i="7"/>
  <c r="BL802" i="7" s="1"/>
  <c r="BG802" i="7"/>
  <c r="BH802" i="7" s="1"/>
  <c r="BC802" i="7"/>
  <c r="BD802" i="7" s="1"/>
  <c r="AY802" i="7"/>
  <c r="AZ802" i="7" s="1"/>
  <c r="AU802" i="7"/>
  <c r="AV802" i="7" s="1"/>
  <c r="AQ802" i="7"/>
  <c r="AR802" i="7" s="1"/>
  <c r="AM802" i="7"/>
  <c r="AN802" i="7" s="1"/>
  <c r="AI802" i="7"/>
  <c r="AJ802" i="7" s="1"/>
  <c r="AE802" i="7"/>
  <c r="AF802" i="7" s="1"/>
  <c r="AA802" i="7"/>
  <c r="AB802" i="7" s="1"/>
  <c r="W802" i="7"/>
  <c r="X802" i="7" s="1"/>
  <c r="BA802" i="7"/>
  <c r="BB802" i="7" s="1"/>
  <c r="AK802" i="7"/>
  <c r="AL802" i="7" s="1"/>
  <c r="BE802" i="7"/>
  <c r="BF802" i="7" s="1"/>
  <c r="AO802" i="7"/>
  <c r="AP802" i="7" s="1"/>
  <c r="Y802" i="7"/>
  <c r="Z802" i="7" s="1"/>
  <c r="BI802" i="7"/>
  <c r="BJ802" i="7" s="1"/>
  <c r="AS802" i="7"/>
  <c r="AT802" i="7" s="1"/>
  <c r="AC802" i="7"/>
  <c r="AD802" i="7" s="1"/>
  <c r="BM802" i="7"/>
  <c r="BN802" i="7" s="1"/>
  <c r="AW802" i="7"/>
  <c r="AX802" i="7" s="1"/>
  <c r="AG802" i="7"/>
  <c r="AH802" i="7" s="1"/>
  <c r="Y725" i="7"/>
  <c r="Z725" i="7" s="1"/>
  <c r="AC725" i="7"/>
  <c r="AD725" i="7" s="1"/>
  <c r="AG725" i="7"/>
  <c r="AH725" i="7" s="1"/>
  <c r="AK725" i="7"/>
  <c r="AL725" i="7" s="1"/>
  <c r="AO725" i="7"/>
  <c r="AP725" i="7" s="1"/>
  <c r="AS725" i="7"/>
  <c r="AT725" i="7" s="1"/>
  <c r="AW725" i="7"/>
  <c r="AX725" i="7" s="1"/>
  <c r="BA725" i="7"/>
  <c r="BB725" i="7" s="1"/>
  <c r="BE725" i="7"/>
  <c r="BF725" i="7" s="1"/>
  <c r="BI725" i="7"/>
  <c r="BJ725" i="7" s="1"/>
  <c r="Y729" i="7"/>
  <c r="Z729" i="7" s="1"/>
  <c r="AC729" i="7"/>
  <c r="AD729" i="7" s="1"/>
  <c r="AG729" i="7"/>
  <c r="AH729" i="7" s="1"/>
  <c r="AK729" i="7"/>
  <c r="AL729" i="7" s="1"/>
  <c r="AO729" i="7"/>
  <c r="AP729" i="7" s="1"/>
  <c r="AS729" i="7"/>
  <c r="AT729" i="7" s="1"/>
  <c r="AW729" i="7"/>
  <c r="AX729" i="7" s="1"/>
  <c r="BA729" i="7"/>
  <c r="BB729" i="7" s="1"/>
  <c r="BE729" i="7"/>
  <c r="BF729" i="7" s="1"/>
  <c r="BI729" i="7"/>
  <c r="BJ729" i="7" s="1"/>
  <c r="Y733" i="7"/>
  <c r="Z733" i="7" s="1"/>
  <c r="AC733" i="7"/>
  <c r="AD733" i="7" s="1"/>
  <c r="AG733" i="7"/>
  <c r="AH733" i="7" s="1"/>
  <c r="AK733" i="7"/>
  <c r="AL733" i="7" s="1"/>
  <c r="AO733" i="7"/>
  <c r="AP733" i="7" s="1"/>
  <c r="AS733" i="7"/>
  <c r="AT733" i="7" s="1"/>
  <c r="AW733" i="7"/>
  <c r="AX733" i="7" s="1"/>
  <c r="BA733" i="7"/>
  <c r="BB733" i="7" s="1"/>
  <c r="BE733" i="7"/>
  <c r="BF733" i="7" s="1"/>
  <c r="BI733" i="7"/>
  <c r="BJ733" i="7" s="1"/>
  <c r="Y737" i="7"/>
  <c r="Z737" i="7" s="1"/>
  <c r="AC737" i="7"/>
  <c r="AD737" i="7" s="1"/>
  <c r="AG737" i="7"/>
  <c r="AH737" i="7" s="1"/>
  <c r="AK737" i="7"/>
  <c r="AL737" i="7" s="1"/>
  <c r="AO737" i="7"/>
  <c r="AP737" i="7" s="1"/>
  <c r="AS737" i="7"/>
  <c r="AT737" i="7" s="1"/>
  <c r="AW737" i="7"/>
  <c r="AX737" i="7" s="1"/>
  <c r="BA737" i="7"/>
  <c r="BB737" i="7" s="1"/>
  <c r="BE737" i="7"/>
  <c r="BF737" i="7" s="1"/>
  <c r="BI737" i="7"/>
  <c r="BJ737" i="7" s="1"/>
  <c r="Y741" i="7"/>
  <c r="Z741" i="7" s="1"/>
  <c r="AC741" i="7"/>
  <c r="AD741" i="7" s="1"/>
  <c r="AG741" i="7"/>
  <c r="AH741" i="7" s="1"/>
  <c r="AK741" i="7"/>
  <c r="AL741" i="7" s="1"/>
  <c r="AO741" i="7"/>
  <c r="AP741" i="7" s="1"/>
  <c r="AS741" i="7"/>
  <c r="AT741" i="7" s="1"/>
  <c r="AW741" i="7"/>
  <c r="AX741" i="7" s="1"/>
  <c r="BA741" i="7"/>
  <c r="BB741" i="7" s="1"/>
  <c r="BE741" i="7"/>
  <c r="BF741" i="7" s="1"/>
  <c r="BI741" i="7"/>
  <c r="BJ741" i="7" s="1"/>
  <c r="Y745" i="7"/>
  <c r="Z745" i="7" s="1"/>
  <c r="AC745" i="7"/>
  <c r="AD745" i="7" s="1"/>
  <c r="AG745" i="7"/>
  <c r="AH745" i="7" s="1"/>
  <c r="AK745" i="7"/>
  <c r="AL745" i="7" s="1"/>
  <c r="AO745" i="7"/>
  <c r="AP745" i="7" s="1"/>
  <c r="AS745" i="7"/>
  <c r="AT745" i="7" s="1"/>
  <c r="AW745" i="7"/>
  <c r="AX745" i="7" s="1"/>
  <c r="BA745" i="7"/>
  <c r="BB745" i="7" s="1"/>
  <c r="BE745" i="7"/>
  <c r="BF745" i="7" s="1"/>
  <c r="BI745" i="7"/>
  <c r="BJ745" i="7" s="1"/>
  <c r="Y749" i="7"/>
  <c r="Z749" i="7" s="1"/>
  <c r="AC749" i="7"/>
  <c r="AD749" i="7" s="1"/>
  <c r="AG749" i="7"/>
  <c r="AH749" i="7" s="1"/>
  <c r="AK749" i="7"/>
  <c r="AL749" i="7" s="1"/>
  <c r="AO749" i="7"/>
  <c r="AP749" i="7" s="1"/>
  <c r="AS749" i="7"/>
  <c r="AT749" i="7" s="1"/>
  <c r="AW749" i="7"/>
  <c r="AX749" i="7" s="1"/>
  <c r="BA749" i="7"/>
  <c r="BB749" i="7" s="1"/>
  <c r="BE749" i="7"/>
  <c r="BF749" i="7" s="1"/>
  <c r="BI749" i="7"/>
  <c r="BJ749" i="7" s="1"/>
  <c r="Y753" i="7"/>
  <c r="Z753" i="7" s="1"/>
  <c r="AC753" i="7"/>
  <c r="AD753" i="7" s="1"/>
  <c r="AG753" i="7"/>
  <c r="AH753" i="7" s="1"/>
  <c r="AK753" i="7"/>
  <c r="AL753" i="7" s="1"/>
  <c r="AO753" i="7"/>
  <c r="AP753" i="7" s="1"/>
  <c r="AS753" i="7"/>
  <c r="AT753" i="7" s="1"/>
  <c r="AW753" i="7"/>
  <c r="AX753" i="7" s="1"/>
  <c r="BA753" i="7"/>
  <c r="BB753" i="7" s="1"/>
  <c r="BE753" i="7"/>
  <c r="BF753" i="7" s="1"/>
  <c r="BI753" i="7"/>
  <c r="BJ753" i="7" s="1"/>
  <c r="Y757" i="7"/>
  <c r="Z757" i="7" s="1"/>
  <c r="AC757" i="7"/>
  <c r="AD757" i="7" s="1"/>
  <c r="AG757" i="7"/>
  <c r="AH757" i="7" s="1"/>
  <c r="AK757" i="7"/>
  <c r="AL757" i="7" s="1"/>
  <c r="AO757" i="7"/>
  <c r="AP757" i="7" s="1"/>
  <c r="AS757" i="7"/>
  <c r="AT757" i="7" s="1"/>
  <c r="AW757" i="7"/>
  <c r="AX757" i="7" s="1"/>
  <c r="BA757" i="7"/>
  <c r="BB757" i="7" s="1"/>
  <c r="BE757" i="7"/>
  <c r="BF757" i="7" s="1"/>
  <c r="BI757" i="7"/>
  <c r="BJ757" i="7" s="1"/>
  <c r="Y761" i="7"/>
  <c r="Z761" i="7" s="1"/>
  <c r="AC761" i="7"/>
  <c r="AD761" i="7" s="1"/>
  <c r="AG761" i="7"/>
  <c r="AH761" i="7" s="1"/>
  <c r="AK761" i="7"/>
  <c r="AL761" i="7" s="1"/>
  <c r="AO761" i="7"/>
  <c r="AP761" i="7" s="1"/>
  <c r="AS761" i="7"/>
  <c r="AT761" i="7" s="1"/>
  <c r="AW761" i="7"/>
  <c r="AX761" i="7" s="1"/>
  <c r="BA761" i="7"/>
  <c r="BB761" i="7" s="1"/>
  <c r="BE761" i="7"/>
  <c r="BF761" i="7" s="1"/>
  <c r="BI761" i="7"/>
  <c r="BJ761" i="7" s="1"/>
  <c r="Y765" i="7"/>
  <c r="Z765" i="7" s="1"/>
  <c r="AC765" i="7"/>
  <c r="AD765" i="7" s="1"/>
  <c r="AG765" i="7"/>
  <c r="AH765" i="7" s="1"/>
  <c r="AK765" i="7"/>
  <c r="AL765" i="7" s="1"/>
  <c r="AO765" i="7"/>
  <c r="AP765" i="7" s="1"/>
  <c r="AS765" i="7"/>
  <c r="AT765" i="7" s="1"/>
  <c r="AW765" i="7"/>
  <c r="AX765" i="7" s="1"/>
  <c r="BA765" i="7"/>
  <c r="BB765" i="7" s="1"/>
  <c r="BE765" i="7"/>
  <c r="BF765" i="7" s="1"/>
  <c r="BI765" i="7"/>
  <c r="BJ765" i="7" s="1"/>
  <c r="AC771" i="7"/>
  <c r="AD771" i="7" s="1"/>
  <c r="AW771" i="7"/>
  <c r="AX771" i="7" s="1"/>
  <c r="BG771" i="7"/>
  <c r="BH771" i="7" s="1"/>
  <c r="AE772" i="7"/>
  <c r="AF772" i="7" s="1"/>
  <c r="BK772" i="7"/>
  <c r="BL772" i="7" s="1"/>
  <c r="AE773" i="7"/>
  <c r="AF773" i="7" s="1"/>
  <c r="AO773" i="7"/>
  <c r="AP773" i="7" s="1"/>
  <c r="BK773" i="7"/>
  <c r="BL773" i="7" s="1"/>
  <c r="BA774" i="7"/>
  <c r="BB774" i="7" s="1"/>
  <c r="AE775" i="7"/>
  <c r="AF775" i="7" s="1"/>
  <c r="BA775" i="7"/>
  <c r="BB775" i="7" s="1"/>
  <c r="BK775" i="7"/>
  <c r="BL775" i="7" s="1"/>
  <c r="BM777" i="7"/>
  <c r="BN777" i="7" s="1"/>
  <c r="BC777" i="7"/>
  <c r="BD777" i="7" s="1"/>
  <c r="AW777" i="7"/>
  <c r="AX777" i="7" s="1"/>
  <c r="AM777" i="7"/>
  <c r="AN777" i="7" s="1"/>
  <c r="AG777" i="7"/>
  <c r="AH777" i="7" s="1"/>
  <c r="W777" i="7"/>
  <c r="X777" i="7" s="1"/>
  <c r="BK777" i="7"/>
  <c r="BL777" i="7" s="1"/>
  <c r="BE777" i="7"/>
  <c r="BF777" i="7" s="1"/>
  <c r="AU777" i="7"/>
  <c r="AV777" i="7" s="1"/>
  <c r="AO777" i="7"/>
  <c r="AP777" i="7" s="1"/>
  <c r="AE777" i="7"/>
  <c r="AF777" i="7" s="1"/>
  <c r="Y777" i="7"/>
  <c r="Z777" i="7" s="1"/>
  <c r="AC777" i="7"/>
  <c r="AD777" i="7" s="1"/>
  <c r="AY777" i="7"/>
  <c r="AZ777" i="7" s="1"/>
  <c r="BI777" i="7"/>
  <c r="BJ777" i="7" s="1"/>
  <c r="AW778" i="7"/>
  <c r="AX778" i="7" s="1"/>
  <c r="BI781" i="7"/>
  <c r="BJ781" i="7" s="1"/>
  <c r="AY781" i="7"/>
  <c r="AZ781" i="7" s="1"/>
  <c r="AS781" i="7"/>
  <c r="AT781" i="7" s="1"/>
  <c r="AI781" i="7"/>
  <c r="AJ781" i="7" s="1"/>
  <c r="AC781" i="7"/>
  <c r="AD781" i="7" s="1"/>
  <c r="BG781" i="7"/>
  <c r="BH781" i="7" s="1"/>
  <c r="BA781" i="7"/>
  <c r="BB781" i="7" s="1"/>
  <c r="AQ781" i="7"/>
  <c r="AR781" i="7" s="1"/>
  <c r="AK781" i="7"/>
  <c r="AL781" i="7" s="1"/>
  <c r="AA781" i="7"/>
  <c r="AB781" i="7" s="1"/>
  <c r="BK781" i="7"/>
  <c r="BL781" i="7" s="1"/>
  <c r="BE781" i="7"/>
  <c r="BF781" i="7" s="1"/>
  <c r="AU781" i="7"/>
  <c r="AV781" i="7" s="1"/>
  <c r="AO781" i="7"/>
  <c r="AP781" i="7" s="1"/>
  <c r="AE781" i="7"/>
  <c r="AF781" i="7" s="1"/>
  <c r="Y781" i="7"/>
  <c r="Z781" i="7" s="1"/>
  <c r="AG781" i="7"/>
  <c r="AH781" i="7" s="1"/>
  <c r="BC781" i="7"/>
  <c r="BD781" i="7" s="1"/>
  <c r="BI785" i="7"/>
  <c r="BJ785" i="7" s="1"/>
  <c r="BK794" i="7"/>
  <c r="BL794" i="7" s="1"/>
  <c r="BG794" i="7"/>
  <c r="BH794" i="7" s="1"/>
  <c r="BC794" i="7"/>
  <c r="BD794" i="7" s="1"/>
  <c r="AY794" i="7"/>
  <c r="AZ794" i="7" s="1"/>
  <c r="AU794" i="7"/>
  <c r="AV794" i="7" s="1"/>
  <c r="AQ794" i="7"/>
  <c r="AR794" i="7" s="1"/>
  <c r="AM794" i="7"/>
  <c r="AN794" i="7" s="1"/>
  <c r="AI794" i="7"/>
  <c r="AJ794" i="7" s="1"/>
  <c r="AE794" i="7"/>
  <c r="AF794" i="7" s="1"/>
  <c r="AA794" i="7"/>
  <c r="AB794" i="7" s="1"/>
  <c r="W794" i="7"/>
  <c r="BI794" i="7"/>
  <c r="BJ794" i="7" s="1"/>
  <c r="AS794" i="7"/>
  <c r="AT794" i="7" s="1"/>
  <c r="AC794" i="7"/>
  <c r="AD794" i="7" s="1"/>
  <c r="BM794" i="7"/>
  <c r="BN794" i="7" s="1"/>
  <c r="AW794" i="7"/>
  <c r="AX794" i="7" s="1"/>
  <c r="AG794" i="7"/>
  <c r="AH794" i="7" s="1"/>
  <c r="BA794" i="7"/>
  <c r="BB794" i="7" s="1"/>
  <c r="AK794" i="7"/>
  <c r="AL794" i="7" s="1"/>
  <c r="BE794" i="7"/>
  <c r="BF794" i="7" s="1"/>
  <c r="AO794" i="7"/>
  <c r="AP794" i="7" s="1"/>
  <c r="Y794" i="7"/>
  <c r="Z794" i="7" s="1"/>
  <c r="BM780" i="7"/>
  <c r="BN780" i="7" s="1"/>
  <c r="BI780" i="7"/>
  <c r="BJ780" i="7" s="1"/>
  <c r="BE780" i="7"/>
  <c r="BF780" i="7" s="1"/>
  <c r="BA780" i="7"/>
  <c r="BB780" i="7" s="1"/>
  <c r="AW780" i="7"/>
  <c r="AX780" i="7" s="1"/>
  <c r="AS780" i="7"/>
  <c r="AT780" i="7" s="1"/>
  <c r="AO780" i="7"/>
  <c r="AP780" i="7" s="1"/>
  <c r="AK780" i="7"/>
  <c r="AL780" i="7" s="1"/>
  <c r="AG780" i="7"/>
  <c r="AH780" i="7" s="1"/>
  <c r="AC780" i="7"/>
  <c r="AD780" i="7" s="1"/>
  <c r="Y780" i="7"/>
  <c r="Z780" i="7" s="1"/>
  <c r="AE780" i="7"/>
  <c r="AF780" i="7" s="1"/>
  <c r="AU780" i="7"/>
  <c r="AV780" i="7" s="1"/>
  <c r="BK780" i="7"/>
  <c r="BL780" i="7" s="1"/>
  <c r="BK782" i="7"/>
  <c r="BL782" i="7" s="1"/>
  <c r="BG782" i="7"/>
  <c r="BH782" i="7" s="1"/>
  <c r="BC782" i="7"/>
  <c r="BD782" i="7" s="1"/>
  <c r="AY782" i="7"/>
  <c r="AZ782" i="7" s="1"/>
  <c r="AU782" i="7"/>
  <c r="AV782" i="7" s="1"/>
  <c r="AQ782" i="7"/>
  <c r="AR782" i="7" s="1"/>
  <c r="AM782" i="7"/>
  <c r="AN782" i="7" s="1"/>
  <c r="AI782" i="7"/>
  <c r="AJ782" i="7" s="1"/>
  <c r="AE782" i="7"/>
  <c r="AF782" i="7" s="1"/>
  <c r="AA782" i="7"/>
  <c r="AB782" i="7" s="1"/>
  <c r="W782" i="7"/>
  <c r="X782" i="7" s="1"/>
  <c r="AK782" i="7"/>
  <c r="AL782" i="7" s="1"/>
  <c r="BA782" i="7"/>
  <c r="BB782" i="7" s="1"/>
  <c r="AE783" i="7"/>
  <c r="AF783" i="7" s="1"/>
  <c r="AK783" i="7"/>
  <c r="AL783" i="7" s="1"/>
  <c r="AU783" i="7"/>
  <c r="AV783" i="7" s="1"/>
  <c r="BA783" i="7"/>
  <c r="BB783" i="7" s="1"/>
  <c r="BK783" i="7"/>
  <c r="BL783" i="7" s="1"/>
  <c r="W789" i="7"/>
  <c r="X789" i="7" s="1"/>
  <c r="AG789" i="7"/>
  <c r="AH789" i="7" s="1"/>
  <c r="AM789" i="7"/>
  <c r="AN789" i="7" s="1"/>
  <c r="AW789" i="7"/>
  <c r="AX789" i="7" s="1"/>
  <c r="BC789" i="7"/>
  <c r="BD789" i="7" s="1"/>
  <c r="BM789" i="7"/>
  <c r="BN789" i="7" s="1"/>
  <c r="AC790" i="7"/>
  <c r="AD790" i="7" s="1"/>
  <c r="AS790" i="7"/>
  <c r="AT790" i="7" s="1"/>
  <c r="BI790" i="7"/>
  <c r="BJ790" i="7" s="1"/>
  <c r="W791" i="7"/>
  <c r="X791" i="7" s="1"/>
  <c r="AC791" i="7"/>
  <c r="AD791" i="7" s="1"/>
  <c r="AM791" i="7"/>
  <c r="AN791" i="7" s="1"/>
  <c r="AS791" i="7"/>
  <c r="AT791" i="7" s="1"/>
  <c r="BC791" i="7"/>
  <c r="BD791" i="7" s="1"/>
  <c r="BI791" i="7"/>
  <c r="BJ791" i="7" s="1"/>
  <c r="BM796" i="7"/>
  <c r="BN796" i="7" s="1"/>
  <c r="BI796" i="7"/>
  <c r="BJ796" i="7" s="1"/>
  <c r="BE796" i="7"/>
  <c r="BF796" i="7" s="1"/>
  <c r="BA796" i="7"/>
  <c r="BB796" i="7" s="1"/>
  <c r="AW796" i="7"/>
  <c r="AX796" i="7" s="1"/>
  <c r="AS796" i="7"/>
  <c r="AT796" i="7" s="1"/>
  <c r="AO796" i="7"/>
  <c r="AP796" i="7" s="1"/>
  <c r="AK796" i="7"/>
  <c r="AL796" i="7" s="1"/>
  <c r="AG796" i="7"/>
  <c r="AH796" i="7" s="1"/>
  <c r="AC796" i="7"/>
  <c r="AD796" i="7" s="1"/>
  <c r="Y796" i="7"/>
  <c r="Z796" i="7" s="1"/>
  <c r="AE796" i="7"/>
  <c r="AF796" i="7" s="1"/>
  <c r="AU796" i="7"/>
  <c r="AV796" i="7" s="1"/>
  <c r="BK796" i="7"/>
  <c r="BL796" i="7" s="1"/>
  <c r="Y797" i="7"/>
  <c r="Z797" i="7" s="1"/>
  <c r="AE797" i="7"/>
  <c r="AF797" i="7" s="1"/>
  <c r="AO797" i="7"/>
  <c r="AP797" i="7" s="1"/>
  <c r="AU797" i="7"/>
  <c r="AV797" i="7" s="1"/>
  <c r="BE797" i="7"/>
  <c r="BF797" i="7" s="1"/>
  <c r="BK797" i="7"/>
  <c r="BL797" i="7" s="1"/>
  <c r="BK798" i="7"/>
  <c r="BL798" i="7" s="1"/>
  <c r="BG798" i="7"/>
  <c r="BH798" i="7" s="1"/>
  <c r="BC798" i="7"/>
  <c r="BD798" i="7" s="1"/>
  <c r="AY798" i="7"/>
  <c r="AZ798" i="7" s="1"/>
  <c r="AU798" i="7"/>
  <c r="AV798" i="7" s="1"/>
  <c r="AQ798" i="7"/>
  <c r="AR798" i="7" s="1"/>
  <c r="AM798" i="7"/>
  <c r="AN798" i="7" s="1"/>
  <c r="AI798" i="7"/>
  <c r="AJ798" i="7" s="1"/>
  <c r="AE798" i="7"/>
  <c r="AF798" i="7" s="1"/>
  <c r="AA798" i="7"/>
  <c r="AB798" i="7" s="1"/>
  <c r="W798" i="7"/>
  <c r="X798" i="7" s="1"/>
  <c r="AK798" i="7"/>
  <c r="AL798" i="7" s="1"/>
  <c r="BA798" i="7"/>
  <c r="BB798" i="7" s="1"/>
  <c r="AE799" i="7"/>
  <c r="AF799" i="7" s="1"/>
  <c r="AK799" i="7"/>
  <c r="AL799" i="7" s="1"/>
  <c r="AU799" i="7"/>
  <c r="AV799" i="7" s="1"/>
  <c r="BA799" i="7"/>
  <c r="BB799" i="7" s="1"/>
  <c r="BK799" i="7"/>
  <c r="BL799" i="7" s="1"/>
  <c r="W804" i="7"/>
  <c r="X804" i="7" s="1"/>
  <c r="AE804" i="7"/>
  <c r="AF804" i="7" s="1"/>
  <c r="AM804" i="7"/>
  <c r="AN804" i="7" s="1"/>
  <c r="AU804" i="7"/>
  <c r="AV804" i="7" s="1"/>
  <c r="BC804" i="7"/>
  <c r="BD804" i="7" s="1"/>
  <c r="W805" i="7"/>
  <c r="X805" i="7" s="1"/>
  <c r="AE805" i="7"/>
  <c r="AF805" i="7" s="1"/>
  <c r="AM805" i="7"/>
  <c r="AN805" i="7" s="1"/>
  <c r="AU805" i="7"/>
  <c r="AV805" i="7" s="1"/>
  <c r="BC805" i="7"/>
  <c r="BD805" i="7" s="1"/>
  <c r="BK810" i="7"/>
  <c r="BL810" i="7" s="1"/>
  <c r="BG810" i="7"/>
  <c r="BH810" i="7" s="1"/>
  <c r="BC810" i="7"/>
  <c r="BD810" i="7" s="1"/>
  <c r="AY810" i="7"/>
  <c r="AZ810" i="7" s="1"/>
  <c r="AU810" i="7"/>
  <c r="AV810" i="7" s="1"/>
  <c r="AQ810" i="7"/>
  <c r="AR810" i="7" s="1"/>
  <c r="AM810" i="7"/>
  <c r="AN810" i="7" s="1"/>
  <c r="AI810" i="7"/>
  <c r="AJ810" i="7" s="1"/>
  <c r="AE810" i="7"/>
  <c r="AF810" i="7" s="1"/>
  <c r="AA810" i="7"/>
  <c r="AB810" i="7" s="1"/>
  <c r="W810" i="7"/>
  <c r="X810" i="7" s="1"/>
  <c r="AG810" i="7"/>
  <c r="AH810" i="7" s="1"/>
  <c r="AW810" i="7"/>
  <c r="AX810" i="7" s="1"/>
  <c r="BM810" i="7"/>
  <c r="BN810" i="7" s="1"/>
  <c r="BK817" i="7"/>
  <c r="BL817" i="7" s="1"/>
  <c r="BG817" i="7"/>
  <c r="BH817" i="7" s="1"/>
  <c r="BC817" i="7"/>
  <c r="BD817" i="7" s="1"/>
  <c r="AY817" i="7"/>
  <c r="AZ817" i="7" s="1"/>
  <c r="AU817" i="7"/>
  <c r="AV817" i="7" s="1"/>
  <c r="AQ817" i="7"/>
  <c r="AR817" i="7" s="1"/>
  <c r="AM817" i="7"/>
  <c r="AN817" i="7" s="1"/>
  <c r="AI817" i="7"/>
  <c r="AJ817" i="7" s="1"/>
  <c r="AE817" i="7"/>
  <c r="AF817" i="7" s="1"/>
  <c r="AA817" i="7"/>
  <c r="AB817" i="7" s="1"/>
  <c r="W817" i="7"/>
  <c r="X817" i="7" s="1"/>
  <c r="BM817" i="7"/>
  <c r="BN817" i="7" s="1"/>
  <c r="BI817" i="7"/>
  <c r="BJ817" i="7" s="1"/>
  <c r="BE817" i="7"/>
  <c r="BF817" i="7" s="1"/>
  <c r="BA817" i="7"/>
  <c r="BB817" i="7" s="1"/>
  <c r="AW817" i="7"/>
  <c r="AX817" i="7" s="1"/>
  <c r="AS817" i="7"/>
  <c r="AT817" i="7" s="1"/>
  <c r="AO817" i="7"/>
  <c r="AP817" i="7" s="1"/>
  <c r="AK817" i="7"/>
  <c r="AL817" i="7" s="1"/>
  <c r="AG817" i="7"/>
  <c r="AH817" i="7" s="1"/>
  <c r="AC817" i="7"/>
  <c r="AD817" i="7" s="1"/>
  <c r="Y817" i="7"/>
  <c r="Z817" i="7" s="1"/>
  <c r="BM820" i="7"/>
  <c r="BN820" i="7" s="1"/>
  <c r="BI820" i="7"/>
  <c r="BJ820" i="7" s="1"/>
  <c r="BE820" i="7"/>
  <c r="BF820" i="7" s="1"/>
  <c r="BA820" i="7"/>
  <c r="BB820" i="7" s="1"/>
  <c r="AW820" i="7"/>
  <c r="AX820" i="7" s="1"/>
  <c r="AS820" i="7"/>
  <c r="AT820" i="7" s="1"/>
  <c r="AO820" i="7"/>
  <c r="AP820" i="7" s="1"/>
  <c r="AK820" i="7"/>
  <c r="AL820" i="7" s="1"/>
  <c r="AG820" i="7"/>
  <c r="AH820" i="7" s="1"/>
  <c r="AC820" i="7"/>
  <c r="AD820" i="7" s="1"/>
  <c r="Y820" i="7"/>
  <c r="Z820" i="7" s="1"/>
  <c r="AE820" i="7"/>
  <c r="AF820" i="7" s="1"/>
  <c r="AU820" i="7"/>
  <c r="AV820" i="7" s="1"/>
  <c r="BK820" i="7"/>
  <c r="BL820" i="7" s="1"/>
  <c r="BK826" i="7"/>
  <c r="BL826" i="7" s="1"/>
  <c r="BG826" i="7"/>
  <c r="BH826" i="7" s="1"/>
  <c r="BC826" i="7"/>
  <c r="BD826" i="7" s="1"/>
  <c r="AY826" i="7"/>
  <c r="AZ826" i="7" s="1"/>
  <c r="AU826" i="7"/>
  <c r="AV826" i="7" s="1"/>
  <c r="AQ826" i="7"/>
  <c r="AR826" i="7" s="1"/>
  <c r="AM826" i="7"/>
  <c r="AN826" i="7" s="1"/>
  <c r="AI826" i="7"/>
  <c r="AJ826" i="7" s="1"/>
  <c r="AE826" i="7"/>
  <c r="AF826" i="7" s="1"/>
  <c r="AA826" i="7"/>
  <c r="AB826" i="7" s="1"/>
  <c r="W826" i="7"/>
  <c r="X826" i="7" s="1"/>
  <c r="AG826" i="7"/>
  <c r="AH826" i="7" s="1"/>
  <c r="AW826" i="7"/>
  <c r="AX826" i="7" s="1"/>
  <c r="BM826" i="7"/>
  <c r="BN826" i="7" s="1"/>
  <c r="BK842" i="7"/>
  <c r="BL842" i="7" s="1"/>
  <c r="BG842" i="7"/>
  <c r="BH842" i="7" s="1"/>
  <c r="BC842" i="7"/>
  <c r="BD842" i="7" s="1"/>
  <c r="AY842" i="7"/>
  <c r="AZ842" i="7" s="1"/>
  <c r="AU842" i="7"/>
  <c r="AV842" i="7" s="1"/>
  <c r="AQ842" i="7"/>
  <c r="AR842" i="7" s="1"/>
  <c r="AM842" i="7"/>
  <c r="AN842" i="7" s="1"/>
  <c r="AI842" i="7"/>
  <c r="AJ842" i="7" s="1"/>
  <c r="AE842" i="7"/>
  <c r="AF842" i="7" s="1"/>
  <c r="AA842" i="7"/>
  <c r="AB842" i="7" s="1"/>
  <c r="W842" i="7"/>
  <c r="X842" i="7" s="1"/>
  <c r="BI842" i="7"/>
  <c r="BJ842" i="7" s="1"/>
  <c r="AS842" i="7"/>
  <c r="AT842" i="7" s="1"/>
  <c r="AC842" i="7"/>
  <c r="AD842" i="7" s="1"/>
  <c r="BM842" i="7"/>
  <c r="BN842" i="7" s="1"/>
  <c r="AW842" i="7"/>
  <c r="AX842" i="7" s="1"/>
  <c r="AG842" i="7"/>
  <c r="AH842" i="7" s="1"/>
  <c r="BA842" i="7"/>
  <c r="BB842" i="7" s="1"/>
  <c r="AK842" i="7"/>
  <c r="AL842" i="7" s="1"/>
  <c r="Y842" i="7"/>
  <c r="Z842" i="7" s="1"/>
  <c r="AO842" i="7"/>
  <c r="AP842" i="7" s="1"/>
  <c r="BM776" i="7"/>
  <c r="BN776" i="7" s="1"/>
  <c r="BI776" i="7"/>
  <c r="BJ776" i="7" s="1"/>
  <c r="BE776" i="7"/>
  <c r="BF776" i="7" s="1"/>
  <c r="BA776" i="7"/>
  <c r="BB776" i="7" s="1"/>
  <c r="AW776" i="7"/>
  <c r="AX776" i="7" s="1"/>
  <c r="AS776" i="7"/>
  <c r="AT776" i="7" s="1"/>
  <c r="AO776" i="7"/>
  <c r="AP776" i="7" s="1"/>
  <c r="AK776" i="7"/>
  <c r="AL776" i="7" s="1"/>
  <c r="AG776" i="7"/>
  <c r="AH776" i="7" s="1"/>
  <c r="AC776" i="7"/>
  <c r="AD776" i="7" s="1"/>
  <c r="Y776" i="7"/>
  <c r="Z776" i="7" s="1"/>
  <c r="AE776" i="7"/>
  <c r="AF776" i="7" s="1"/>
  <c r="AU776" i="7"/>
  <c r="AV776" i="7" s="1"/>
  <c r="BK776" i="7"/>
  <c r="BL776" i="7" s="1"/>
  <c r="AE779" i="7"/>
  <c r="AF779" i="7" s="1"/>
  <c r="AK779" i="7"/>
  <c r="AL779" i="7" s="1"/>
  <c r="AU779" i="7"/>
  <c r="AV779" i="7" s="1"/>
  <c r="BA779" i="7"/>
  <c r="BB779" i="7" s="1"/>
  <c r="AA780" i="7"/>
  <c r="AB780" i="7" s="1"/>
  <c r="AQ780" i="7"/>
  <c r="AR780" i="7" s="1"/>
  <c r="BG780" i="7"/>
  <c r="BH780" i="7" s="1"/>
  <c r="AG782" i="7"/>
  <c r="AH782" i="7" s="1"/>
  <c r="AW782" i="7"/>
  <c r="AX782" i="7" s="1"/>
  <c r="BM782" i="7"/>
  <c r="BN782" i="7" s="1"/>
  <c r="AA783" i="7"/>
  <c r="AB783" i="7" s="1"/>
  <c r="AG783" i="7"/>
  <c r="AH783" i="7" s="1"/>
  <c r="AQ783" i="7"/>
  <c r="AR783" i="7" s="1"/>
  <c r="AW783" i="7"/>
  <c r="AX783" i="7" s="1"/>
  <c r="BG783" i="7"/>
  <c r="BH783" i="7" s="1"/>
  <c r="BM783" i="7"/>
  <c r="BN783" i="7" s="1"/>
  <c r="AC789" i="7"/>
  <c r="AD789" i="7" s="1"/>
  <c r="AI789" i="7"/>
  <c r="AJ789" i="7" s="1"/>
  <c r="AS789" i="7"/>
  <c r="AT789" i="7" s="1"/>
  <c r="AY789" i="7"/>
  <c r="AZ789" i="7" s="1"/>
  <c r="BI789" i="7"/>
  <c r="BJ789" i="7" s="1"/>
  <c r="Y790" i="7"/>
  <c r="Z790" i="7" s="1"/>
  <c r="AO790" i="7"/>
  <c r="AP790" i="7" s="1"/>
  <c r="Y791" i="7"/>
  <c r="Z791" i="7" s="1"/>
  <c r="AI791" i="7"/>
  <c r="AJ791" i="7" s="1"/>
  <c r="AO791" i="7"/>
  <c r="AP791" i="7" s="1"/>
  <c r="AY791" i="7"/>
  <c r="AZ791" i="7" s="1"/>
  <c r="BE791" i="7"/>
  <c r="BF791" i="7" s="1"/>
  <c r="BM792" i="7"/>
  <c r="BN792" i="7" s="1"/>
  <c r="BI792" i="7"/>
  <c r="BJ792" i="7" s="1"/>
  <c r="BE792" i="7"/>
  <c r="BF792" i="7" s="1"/>
  <c r="BA792" i="7"/>
  <c r="BB792" i="7" s="1"/>
  <c r="AW792" i="7"/>
  <c r="AX792" i="7" s="1"/>
  <c r="AS792" i="7"/>
  <c r="AT792" i="7" s="1"/>
  <c r="AO792" i="7"/>
  <c r="AP792" i="7" s="1"/>
  <c r="AK792" i="7"/>
  <c r="AL792" i="7" s="1"/>
  <c r="AG792" i="7"/>
  <c r="AH792" i="7" s="1"/>
  <c r="AC792" i="7"/>
  <c r="AD792" i="7" s="1"/>
  <c r="Y792" i="7"/>
  <c r="Z792" i="7" s="1"/>
  <c r="AE792" i="7"/>
  <c r="AF792" i="7" s="1"/>
  <c r="AU792" i="7"/>
  <c r="AV792" i="7" s="1"/>
  <c r="BK792" i="7"/>
  <c r="BL792" i="7" s="1"/>
  <c r="AE795" i="7"/>
  <c r="AF795" i="7" s="1"/>
  <c r="AK795" i="7"/>
  <c r="AL795" i="7" s="1"/>
  <c r="AU795" i="7"/>
  <c r="AV795" i="7" s="1"/>
  <c r="BA795" i="7"/>
  <c r="BB795" i="7" s="1"/>
  <c r="AA796" i="7"/>
  <c r="AB796" i="7" s="1"/>
  <c r="AQ796" i="7"/>
  <c r="AR796" i="7" s="1"/>
  <c r="BG796" i="7"/>
  <c r="BH796" i="7" s="1"/>
  <c r="AA797" i="7"/>
  <c r="AB797" i="7" s="1"/>
  <c r="AK797" i="7"/>
  <c r="AL797" i="7" s="1"/>
  <c r="AQ797" i="7"/>
  <c r="AR797" i="7" s="1"/>
  <c r="BA797" i="7"/>
  <c r="BB797" i="7" s="1"/>
  <c r="BG797" i="7"/>
  <c r="BH797" i="7" s="1"/>
  <c r="AG798" i="7"/>
  <c r="AH798" i="7" s="1"/>
  <c r="AW798" i="7"/>
  <c r="AX798" i="7" s="1"/>
  <c r="BM798" i="7"/>
  <c r="BN798" i="7" s="1"/>
  <c r="AA799" i="7"/>
  <c r="AB799" i="7" s="1"/>
  <c r="AG799" i="7"/>
  <c r="AH799" i="7" s="1"/>
  <c r="AQ799" i="7"/>
  <c r="AR799" i="7" s="1"/>
  <c r="AW799" i="7"/>
  <c r="AX799" i="7" s="1"/>
  <c r="BG799" i="7"/>
  <c r="BH799" i="7" s="1"/>
  <c r="BM799" i="7"/>
  <c r="BN799" i="7" s="1"/>
  <c r="W800" i="7"/>
  <c r="X800" i="7" s="1"/>
  <c r="AM800" i="7"/>
  <c r="AN800" i="7" s="1"/>
  <c r="W803" i="7"/>
  <c r="X803" i="7" s="1"/>
  <c r="AC803" i="7"/>
  <c r="AD803" i="7" s="1"/>
  <c r="AM803" i="7"/>
  <c r="AN803" i="7" s="1"/>
  <c r="AS803" i="7"/>
  <c r="AT803" i="7" s="1"/>
  <c r="BC803" i="7"/>
  <c r="BD803" i="7" s="1"/>
  <c r="BI803" i="7"/>
  <c r="BJ803" i="7" s="1"/>
  <c r="Y806" i="7"/>
  <c r="Z806" i="7" s="1"/>
  <c r="AO806" i="7"/>
  <c r="AP806" i="7" s="1"/>
  <c r="BM808" i="7"/>
  <c r="BN808" i="7" s="1"/>
  <c r="BI808" i="7"/>
  <c r="BJ808" i="7" s="1"/>
  <c r="BE808" i="7"/>
  <c r="BF808" i="7" s="1"/>
  <c r="BA808" i="7"/>
  <c r="BB808" i="7" s="1"/>
  <c r="AW808" i="7"/>
  <c r="AX808" i="7" s="1"/>
  <c r="AS808" i="7"/>
  <c r="AT808" i="7" s="1"/>
  <c r="AO808" i="7"/>
  <c r="AP808" i="7" s="1"/>
  <c r="AK808" i="7"/>
  <c r="AL808" i="7" s="1"/>
  <c r="AG808" i="7"/>
  <c r="AH808" i="7" s="1"/>
  <c r="AC808" i="7"/>
  <c r="AD808" i="7" s="1"/>
  <c r="Y808" i="7"/>
  <c r="Z808" i="7" s="1"/>
  <c r="AE808" i="7"/>
  <c r="AF808" i="7" s="1"/>
  <c r="AU808" i="7"/>
  <c r="AV808" i="7" s="1"/>
  <c r="BK808" i="7"/>
  <c r="BL808" i="7" s="1"/>
  <c r="AK810" i="7"/>
  <c r="AL810" i="7" s="1"/>
  <c r="BA810" i="7"/>
  <c r="BB810" i="7" s="1"/>
  <c r="AA812" i="7"/>
  <c r="AB812" i="7" s="1"/>
  <c r="AQ812" i="7"/>
  <c r="AR812" i="7" s="1"/>
  <c r="BK814" i="7"/>
  <c r="BL814" i="7" s="1"/>
  <c r="BG814" i="7"/>
  <c r="BH814" i="7" s="1"/>
  <c r="BC814" i="7"/>
  <c r="BD814" i="7" s="1"/>
  <c r="AY814" i="7"/>
  <c r="AZ814" i="7" s="1"/>
  <c r="AU814" i="7"/>
  <c r="AV814" i="7" s="1"/>
  <c r="AQ814" i="7"/>
  <c r="AR814" i="7" s="1"/>
  <c r="AM814" i="7"/>
  <c r="AN814" i="7" s="1"/>
  <c r="AI814" i="7"/>
  <c r="AJ814" i="7" s="1"/>
  <c r="AE814" i="7"/>
  <c r="AF814" i="7" s="1"/>
  <c r="AA814" i="7"/>
  <c r="AB814" i="7" s="1"/>
  <c r="W814" i="7"/>
  <c r="X814" i="7" s="1"/>
  <c r="AG814" i="7"/>
  <c r="AH814" i="7" s="1"/>
  <c r="AW814" i="7"/>
  <c r="AX814" i="7" s="1"/>
  <c r="BM814" i="7"/>
  <c r="BN814" i="7" s="1"/>
  <c r="AC818" i="7"/>
  <c r="AD818" i="7" s="1"/>
  <c r="AS818" i="7"/>
  <c r="AT818" i="7" s="1"/>
  <c r="AI820" i="7"/>
  <c r="AJ820" i="7" s="1"/>
  <c r="AY820" i="7"/>
  <c r="AZ820" i="7" s="1"/>
  <c r="BK821" i="7"/>
  <c r="BL821" i="7" s="1"/>
  <c r="BG821" i="7"/>
  <c r="BH821" i="7" s="1"/>
  <c r="BC821" i="7"/>
  <c r="BD821" i="7" s="1"/>
  <c r="AY821" i="7"/>
  <c r="AZ821" i="7" s="1"/>
  <c r="AU821" i="7"/>
  <c r="AV821" i="7" s="1"/>
  <c r="AQ821" i="7"/>
  <c r="AR821" i="7" s="1"/>
  <c r="AM821" i="7"/>
  <c r="AN821" i="7" s="1"/>
  <c r="AI821" i="7"/>
  <c r="AJ821" i="7" s="1"/>
  <c r="AE821" i="7"/>
  <c r="AF821" i="7" s="1"/>
  <c r="AA821" i="7"/>
  <c r="W821" i="7"/>
  <c r="X821" i="7" s="1"/>
  <c r="BM821" i="7"/>
  <c r="BN821" i="7" s="1"/>
  <c r="BI821" i="7"/>
  <c r="BJ821" i="7" s="1"/>
  <c r="BE821" i="7"/>
  <c r="BF821" i="7" s="1"/>
  <c r="BA821" i="7"/>
  <c r="BB821" i="7" s="1"/>
  <c r="AW821" i="7"/>
  <c r="AX821" i="7" s="1"/>
  <c r="AS821" i="7"/>
  <c r="AT821" i="7" s="1"/>
  <c r="AO821" i="7"/>
  <c r="AP821" i="7" s="1"/>
  <c r="AK821" i="7"/>
  <c r="AL821" i="7" s="1"/>
  <c r="AG821" i="7"/>
  <c r="AH821" i="7" s="1"/>
  <c r="AC821" i="7"/>
  <c r="AD821" i="7" s="1"/>
  <c r="Y821" i="7"/>
  <c r="Z821" i="7" s="1"/>
  <c r="BM824" i="7"/>
  <c r="BN824" i="7" s="1"/>
  <c r="BI824" i="7"/>
  <c r="BJ824" i="7" s="1"/>
  <c r="BE824" i="7"/>
  <c r="BF824" i="7" s="1"/>
  <c r="BA824" i="7"/>
  <c r="BB824" i="7" s="1"/>
  <c r="AW824" i="7"/>
  <c r="AX824" i="7" s="1"/>
  <c r="AS824" i="7"/>
  <c r="AT824" i="7" s="1"/>
  <c r="AO824" i="7"/>
  <c r="AP824" i="7" s="1"/>
  <c r="AK824" i="7"/>
  <c r="AL824" i="7" s="1"/>
  <c r="AG824" i="7"/>
  <c r="AH824" i="7" s="1"/>
  <c r="AC824" i="7"/>
  <c r="AD824" i="7" s="1"/>
  <c r="Y824" i="7"/>
  <c r="Z824" i="7" s="1"/>
  <c r="AE824" i="7"/>
  <c r="AF824" i="7" s="1"/>
  <c r="AU824" i="7"/>
  <c r="AV824" i="7" s="1"/>
  <c r="BK824" i="7"/>
  <c r="BL824" i="7" s="1"/>
  <c r="AK826" i="7"/>
  <c r="AL826" i="7" s="1"/>
  <c r="BA826" i="7"/>
  <c r="BB826" i="7" s="1"/>
  <c r="BM827" i="7"/>
  <c r="BN827" i="7" s="1"/>
  <c r="BI827" i="7"/>
  <c r="BJ827" i="7" s="1"/>
  <c r="BE827" i="7"/>
  <c r="BF827" i="7" s="1"/>
  <c r="BA827" i="7"/>
  <c r="BB827" i="7" s="1"/>
  <c r="AW827" i="7"/>
  <c r="AX827" i="7" s="1"/>
  <c r="AS827" i="7"/>
  <c r="AT827" i="7" s="1"/>
  <c r="AO827" i="7"/>
  <c r="AP827" i="7" s="1"/>
  <c r="AK827" i="7"/>
  <c r="AL827" i="7" s="1"/>
  <c r="AG827" i="7"/>
  <c r="AH827" i="7" s="1"/>
  <c r="AC827" i="7"/>
  <c r="AD827" i="7" s="1"/>
  <c r="Y827" i="7"/>
  <c r="Z827" i="7" s="1"/>
  <c r="BK827" i="7"/>
  <c r="BL827" i="7" s="1"/>
  <c r="BG827" i="7"/>
  <c r="BH827" i="7" s="1"/>
  <c r="BC827" i="7"/>
  <c r="BD827" i="7" s="1"/>
  <c r="AY827" i="7"/>
  <c r="AZ827" i="7" s="1"/>
  <c r="AU827" i="7"/>
  <c r="AV827" i="7" s="1"/>
  <c r="AQ827" i="7"/>
  <c r="AR827" i="7" s="1"/>
  <c r="AM827" i="7"/>
  <c r="AN827" i="7" s="1"/>
  <c r="AI827" i="7"/>
  <c r="AJ827" i="7" s="1"/>
  <c r="AE827" i="7"/>
  <c r="AF827" i="7" s="1"/>
  <c r="AA827" i="7"/>
  <c r="W827" i="7"/>
  <c r="X827" i="7" s="1"/>
  <c r="Y789" i="7"/>
  <c r="Z789" i="7" s="1"/>
  <c r="AE789" i="7"/>
  <c r="AF789" i="7" s="1"/>
  <c r="AO789" i="7"/>
  <c r="AP789" i="7" s="1"/>
  <c r="AU789" i="7"/>
  <c r="AV789" i="7" s="1"/>
  <c r="BE789" i="7"/>
  <c r="BF789" i="7" s="1"/>
  <c r="BK789" i="7"/>
  <c r="BL789" i="7" s="1"/>
  <c r="BK790" i="7"/>
  <c r="BL790" i="7" s="1"/>
  <c r="BG790" i="7"/>
  <c r="BH790" i="7" s="1"/>
  <c r="BC790" i="7"/>
  <c r="BD790" i="7" s="1"/>
  <c r="AY790" i="7"/>
  <c r="AZ790" i="7" s="1"/>
  <c r="AU790" i="7"/>
  <c r="AV790" i="7" s="1"/>
  <c r="AQ790" i="7"/>
  <c r="AR790" i="7" s="1"/>
  <c r="AM790" i="7"/>
  <c r="AN790" i="7" s="1"/>
  <c r="AI790" i="7"/>
  <c r="AJ790" i="7" s="1"/>
  <c r="AE790" i="7"/>
  <c r="AF790" i="7" s="1"/>
  <c r="AA790" i="7"/>
  <c r="AB790" i="7" s="1"/>
  <c r="W790" i="7"/>
  <c r="X790" i="7" s="1"/>
  <c r="AK790" i="7"/>
  <c r="AL790" i="7" s="1"/>
  <c r="BA790" i="7"/>
  <c r="BB790" i="7" s="1"/>
  <c r="AE791" i="7"/>
  <c r="AF791" i="7" s="1"/>
  <c r="AK791" i="7"/>
  <c r="AL791" i="7" s="1"/>
  <c r="AU791" i="7"/>
  <c r="AV791" i="7" s="1"/>
  <c r="BA791" i="7"/>
  <c r="BB791" i="7" s="1"/>
  <c r="BK791" i="7"/>
  <c r="BL791" i="7" s="1"/>
  <c r="BM804" i="7"/>
  <c r="BN804" i="7" s="1"/>
  <c r="BI804" i="7"/>
  <c r="BJ804" i="7" s="1"/>
  <c r="BE804" i="7"/>
  <c r="BF804" i="7" s="1"/>
  <c r="BA804" i="7"/>
  <c r="BB804" i="7" s="1"/>
  <c r="AW804" i="7"/>
  <c r="AX804" i="7" s="1"/>
  <c r="AS804" i="7"/>
  <c r="AT804" i="7" s="1"/>
  <c r="AO804" i="7"/>
  <c r="AP804" i="7" s="1"/>
  <c r="AK804" i="7"/>
  <c r="AL804" i="7" s="1"/>
  <c r="AG804" i="7"/>
  <c r="AH804" i="7" s="1"/>
  <c r="AC804" i="7"/>
  <c r="AD804" i="7" s="1"/>
  <c r="Y804" i="7"/>
  <c r="Z804" i="7" s="1"/>
  <c r="AA804" i="7"/>
  <c r="AB804" i="7" s="1"/>
  <c r="AI804" i="7"/>
  <c r="AJ804" i="7" s="1"/>
  <c r="AQ804" i="7"/>
  <c r="AR804" i="7" s="1"/>
  <c r="AY804" i="7"/>
  <c r="AZ804" i="7" s="1"/>
  <c r="BG804" i="7"/>
  <c r="BH804" i="7" s="1"/>
  <c r="BM805" i="7"/>
  <c r="BN805" i="7" s="1"/>
  <c r="BI805" i="7"/>
  <c r="BJ805" i="7" s="1"/>
  <c r="BE805" i="7"/>
  <c r="BF805" i="7" s="1"/>
  <c r="BA805" i="7"/>
  <c r="BB805" i="7" s="1"/>
  <c r="AW805" i="7"/>
  <c r="AX805" i="7" s="1"/>
  <c r="AS805" i="7"/>
  <c r="AT805" i="7" s="1"/>
  <c r="AO805" i="7"/>
  <c r="AP805" i="7" s="1"/>
  <c r="AK805" i="7"/>
  <c r="AL805" i="7" s="1"/>
  <c r="AG805" i="7"/>
  <c r="AH805" i="7" s="1"/>
  <c r="AC805" i="7"/>
  <c r="AD805" i="7" s="1"/>
  <c r="Y805" i="7"/>
  <c r="Z805" i="7" s="1"/>
  <c r="AA805" i="7"/>
  <c r="AB805" i="7" s="1"/>
  <c r="AI805" i="7"/>
  <c r="AJ805" i="7" s="1"/>
  <c r="AQ805" i="7"/>
  <c r="AR805" i="7" s="1"/>
  <c r="AY805" i="7"/>
  <c r="AZ805" i="7" s="1"/>
  <c r="BG805" i="7"/>
  <c r="BH805" i="7" s="1"/>
  <c r="BK809" i="7"/>
  <c r="BL809" i="7" s="1"/>
  <c r="BG809" i="7"/>
  <c r="BH809" i="7" s="1"/>
  <c r="BC809" i="7"/>
  <c r="BD809" i="7" s="1"/>
  <c r="AY809" i="7"/>
  <c r="AZ809" i="7" s="1"/>
  <c r="AU809" i="7"/>
  <c r="AV809" i="7" s="1"/>
  <c r="AQ809" i="7"/>
  <c r="AR809" i="7" s="1"/>
  <c r="AM809" i="7"/>
  <c r="AN809" i="7" s="1"/>
  <c r="AI809" i="7"/>
  <c r="AJ809" i="7" s="1"/>
  <c r="AE809" i="7"/>
  <c r="AF809" i="7" s="1"/>
  <c r="AA809" i="7"/>
  <c r="AB809" i="7" s="1"/>
  <c r="W809" i="7"/>
  <c r="X809" i="7" s="1"/>
  <c r="BM809" i="7"/>
  <c r="BN809" i="7" s="1"/>
  <c r="BI809" i="7"/>
  <c r="BJ809" i="7" s="1"/>
  <c r="BE809" i="7"/>
  <c r="BF809" i="7" s="1"/>
  <c r="BA809" i="7"/>
  <c r="BB809" i="7" s="1"/>
  <c r="AW809" i="7"/>
  <c r="AX809" i="7" s="1"/>
  <c r="AS809" i="7"/>
  <c r="AT809" i="7" s="1"/>
  <c r="AO809" i="7"/>
  <c r="AP809" i="7" s="1"/>
  <c r="AK809" i="7"/>
  <c r="AL809" i="7" s="1"/>
  <c r="AG809" i="7"/>
  <c r="AH809" i="7" s="1"/>
  <c r="AC809" i="7"/>
  <c r="AD809" i="7" s="1"/>
  <c r="Y809" i="7"/>
  <c r="Z809" i="7" s="1"/>
  <c r="Y810" i="7"/>
  <c r="Z810" i="7" s="1"/>
  <c r="AO810" i="7"/>
  <c r="AP810" i="7" s="1"/>
  <c r="BE810" i="7"/>
  <c r="BF810" i="7" s="1"/>
  <c r="BM812" i="7"/>
  <c r="BN812" i="7" s="1"/>
  <c r="BI812" i="7"/>
  <c r="BJ812" i="7" s="1"/>
  <c r="BE812" i="7"/>
  <c r="BF812" i="7" s="1"/>
  <c r="BA812" i="7"/>
  <c r="BB812" i="7" s="1"/>
  <c r="AW812" i="7"/>
  <c r="AX812" i="7" s="1"/>
  <c r="AS812" i="7"/>
  <c r="AT812" i="7" s="1"/>
  <c r="AO812" i="7"/>
  <c r="AP812" i="7" s="1"/>
  <c r="AK812" i="7"/>
  <c r="AL812" i="7" s="1"/>
  <c r="AG812" i="7"/>
  <c r="AH812" i="7" s="1"/>
  <c r="AC812" i="7"/>
  <c r="AD812" i="7" s="1"/>
  <c r="Y812" i="7"/>
  <c r="Z812" i="7" s="1"/>
  <c r="AE812" i="7"/>
  <c r="AF812" i="7" s="1"/>
  <c r="AU812" i="7"/>
  <c r="AV812" i="7" s="1"/>
  <c r="BK812" i="7"/>
  <c r="BL812" i="7" s="1"/>
  <c r="BK818" i="7"/>
  <c r="BL818" i="7" s="1"/>
  <c r="BG818" i="7"/>
  <c r="BH818" i="7" s="1"/>
  <c r="BC818" i="7"/>
  <c r="BD818" i="7" s="1"/>
  <c r="AY818" i="7"/>
  <c r="AZ818" i="7" s="1"/>
  <c r="AU818" i="7"/>
  <c r="AV818" i="7" s="1"/>
  <c r="AQ818" i="7"/>
  <c r="AR818" i="7" s="1"/>
  <c r="AM818" i="7"/>
  <c r="AN818" i="7" s="1"/>
  <c r="AI818" i="7"/>
  <c r="AJ818" i="7" s="1"/>
  <c r="AE818" i="7"/>
  <c r="AF818" i="7" s="1"/>
  <c r="AA818" i="7"/>
  <c r="AB818" i="7" s="1"/>
  <c r="W818" i="7"/>
  <c r="X818" i="7" s="1"/>
  <c r="AG818" i="7"/>
  <c r="AH818" i="7" s="1"/>
  <c r="AW818" i="7"/>
  <c r="AX818" i="7" s="1"/>
  <c r="BM818" i="7"/>
  <c r="BN818" i="7" s="1"/>
  <c r="W820" i="7"/>
  <c r="X820" i="7" s="1"/>
  <c r="AM820" i="7"/>
  <c r="AN820" i="7" s="1"/>
  <c r="BC820" i="7"/>
  <c r="BD820" i="7" s="1"/>
  <c r="BK825" i="7"/>
  <c r="BL825" i="7" s="1"/>
  <c r="BG825" i="7"/>
  <c r="BH825" i="7" s="1"/>
  <c r="BC825" i="7"/>
  <c r="BD825" i="7" s="1"/>
  <c r="AY825" i="7"/>
  <c r="AZ825" i="7" s="1"/>
  <c r="AU825" i="7"/>
  <c r="AV825" i="7" s="1"/>
  <c r="AQ825" i="7"/>
  <c r="AR825" i="7" s="1"/>
  <c r="AM825" i="7"/>
  <c r="AN825" i="7" s="1"/>
  <c r="AI825" i="7"/>
  <c r="AJ825" i="7" s="1"/>
  <c r="AE825" i="7"/>
  <c r="AF825" i="7" s="1"/>
  <c r="AA825" i="7"/>
  <c r="W825" i="7"/>
  <c r="X825" i="7" s="1"/>
  <c r="BM825" i="7"/>
  <c r="BN825" i="7" s="1"/>
  <c r="BI825" i="7"/>
  <c r="BJ825" i="7" s="1"/>
  <c r="BE825" i="7"/>
  <c r="BF825" i="7" s="1"/>
  <c r="BA825" i="7"/>
  <c r="BB825" i="7" s="1"/>
  <c r="AW825" i="7"/>
  <c r="AX825" i="7" s="1"/>
  <c r="AS825" i="7"/>
  <c r="AT825" i="7" s="1"/>
  <c r="AO825" i="7"/>
  <c r="AP825" i="7" s="1"/>
  <c r="AK825" i="7"/>
  <c r="AL825" i="7" s="1"/>
  <c r="AG825" i="7"/>
  <c r="AH825" i="7" s="1"/>
  <c r="AC825" i="7"/>
  <c r="AD825" i="7" s="1"/>
  <c r="Y825" i="7"/>
  <c r="Z825" i="7" s="1"/>
  <c r="Y826" i="7"/>
  <c r="Z826" i="7" s="1"/>
  <c r="AO826" i="7"/>
  <c r="AP826" i="7" s="1"/>
  <c r="BE826" i="7"/>
  <c r="BF826" i="7" s="1"/>
  <c r="BM832" i="7"/>
  <c r="BN832" i="7" s="1"/>
  <c r="BI832" i="7"/>
  <c r="BJ832" i="7" s="1"/>
  <c r="BE832" i="7"/>
  <c r="BF832" i="7" s="1"/>
  <c r="BA832" i="7"/>
  <c r="BB832" i="7" s="1"/>
  <c r="BK832" i="7"/>
  <c r="BL832" i="7" s="1"/>
  <c r="AY832" i="7"/>
  <c r="AZ832" i="7" s="1"/>
  <c r="AU832" i="7"/>
  <c r="AV832" i="7" s="1"/>
  <c r="AQ832" i="7"/>
  <c r="AR832" i="7" s="1"/>
  <c r="AM832" i="7"/>
  <c r="AN832" i="7" s="1"/>
  <c r="AI832" i="7"/>
  <c r="AJ832" i="7" s="1"/>
  <c r="AE832" i="7"/>
  <c r="AF832" i="7" s="1"/>
  <c r="AA832" i="7"/>
  <c r="AB832" i="7" s="1"/>
  <c r="W832" i="7"/>
  <c r="X832" i="7" s="1"/>
  <c r="BC832" i="7"/>
  <c r="BD832" i="7" s="1"/>
  <c r="AS832" i="7"/>
  <c r="AT832" i="7" s="1"/>
  <c r="AC832" i="7"/>
  <c r="AD832" i="7" s="1"/>
  <c r="BG832" i="7"/>
  <c r="BH832" i="7" s="1"/>
  <c r="AO832" i="7"/>
  <c r="AP832" i="7" s="1"/>
  <c r="Y832" i="7"/>
  <c r="Z832" i="7" s="1"/>
  <c r="AK832" i="7"/>
  <c r="AL832" i="7" s="1"/>
  <c r="BK833" i="7"/>
  <c r="BL833" i="7" s="1"/>
  <c r="BE833" i="7"/>
  <c r="BF833" i="7" s="1"/>
  <c r="AU833" i="7"/>
  <c r="AV833" i="7" s="1"/>
  <c r="AO833" i="7"/>
  <c r="AP833" i="7" s="1"/>
  <c r="AE833" i="7"/>
  <c r="AF833" i="7" s="1"/>
  <c r="Y833" i="7"/>
  <c r="Z833" i="7" s="1"/>
  <c r="BI833" i="7"/>
  <c r="BJ833" i="7" s="1"/>
  <c r="AY833" i="7"/>
  <c r="AZ833" i="7" s="1"/>
  <c r="AS833" i="7"/>
  <c r="AT833" i="7" s="1"/>
  <c r="AI833" i="7"/>
  <c r="AJ833" i="7" s="1"/>
  <c r="AC833" i="7"/>
  <c r="AD833" i="7" s="1"/>
  <c r="BM833" i="7"/>
  <c r="BN833" i="7" s="1"/>
  <c r="BC833" i="7"/>
  <c r="BD833" i="7" s="1"/>
  <c r="AW833" i="7"/>
  <c r="AX833" i="7" s="1"/>
  <c r="AM833" i="7"/>
  <c r="AN833" i="7" s="1"/>
  <c r="AG833" i="7"/>
  <c r="AH833" i="7" s="1"/>
  <c r="W833" i="7"/>
  <c r="X833" i="7" s="1"/>
  <c r="BA833" i="7"/>
  <c r="BB833" i="7" s="1"/>
  <c r="AA833" i="7"/>
  <c r="AB833" i="7" s="1"/>
  <c r="AQ833" i="7"/>
  <c r="AR833" i="7" s="1"/>
  <c r="W776" i="7"/>
  <c r="X776" i="7" s="1"/>
  <c r="AM776" i="7"/>
  <c r="AN776" i="7" s="1"/>
  <c r="BC776" i="7"/>
  <c r="BD776" i="7" s="1"/>
  <c r="AI780" i="7"/>
  <c r="AJ780" i="7" s="1"/>
  <c r="AY780" i="7"/>
  <c r="AZ780" i="7" s="1"/>
  <c r="Y782" i="7"/>
  <c r="Z782" i="7" s="1"/>
  <c r="AO782" i="7"/>
  <c r="AP782" i="7" s="1"/>
  <c r="BE782" i="7"/>
  <c r="BF782" i="7" s="1"/>
  <c r="Y783" i="7"/>
  <c r="Z783" i="7" s="1"/>
  <c r="AI783" i="7"/>
  <c r="AJ783" i="7" s="1"/>
  <c r="AO783" i="7"/>
  <c r="AP783" i="7" s="1"/>
  <c r="AY783" i="7"/>
  <c r="AZ783" i="7" s="1"/>
  <c r="BM784" i="7"/>
  <c r="BN784" i="7" s="1"/>
  <c r="BI784" i="7"/>
  <c r="BJ784" i="7" s="1"/>
  <c r="BE784" i="7"/>
  <c r="BF784" i="7" s="1"/>
  <c r="BA784" i="7"/>
  <c r="BB784" i="7" s="1"/>
  <c r="AW784" i="7"/>
  <c r="AX784" i="7" s="1"/>
  <c r="AS784" i="7"/>
  <c r="AT784" i="7" s="1"/>
  <c r="AO784" i="7"/>
  <c r="AP784" i="7" s="1"/>
  <c r="AK784" i="7"/>
  <c r="AL784" i="7" s="1"/>
  <c r="AG784" i="7"/>
  <c r="AH784" i="7" s="1"/>
  <c r="AC784" i="7"/>
  <c r="AD784" i="7" s="1"/>
  <c r="Y784" i="7"/>
  <c r="Z784" i="7" s="1"/>
  <c r="AE784" i="7"/>
  <c r="AF784" i="7" s="1"/>
  <c r="AU784" i="7"/>
  <c r="AV784" i="7" s="1"/>
  <c r="BK784" i="7"/>
  <c r="BL784" i="7" s="1"/>
  <c r="AE787" i="7"/>
  <c r="AF787" i="7" s="1"/>
  <c r="AK787" i="7"/>
  <c r="AL787" i="7" s="1"/>
  <c r="AU787" i="7"/>
  <c r="AV787" i="7" s="1"/>
  <c r="BA787" i="7"/>
  <c r="BB787" i="7" s="1"/>
  <c r="AA789" i="7"/>
  <c r="AB789" i="7" s="1"/>
  <c r="AK789" i="7"/>
  <c r="AL789" i="7" s="1"/>
  <c r="AQ789" i="7"/>
  <c r="AR789" i="7" s="1"/>
  <c r="BA789" i="7"/>
  <c r="BB789" i="7" s="1"/>
  <c r="AG790" i="7"/>
  <c r="AH790" i="7" s="1"/>
  <c r="AW790" i="7"/>
  <c r="AX790" i="7" s="1"/>
  <c r="BM790" i="7"/>
  <c r="BN790" i="7" s="1"/>
  <c r="AA791" i="7"/>
  <c r="AB791" i="7" s="1"/>
  <c r="AG791" i="7"/>
  <c r="AH791" i="7" s="1"/>
  <c r="AQ791" i="7"/>
  <c r="AR791" i="7" s="1"/>
  <c r="AW791" i="7"/>
  <c r="AX791" i="7" s="1"/>
  <c r="BG791" i="7"/>
  <c r="BH791" i="7" s="1"/>
  <c r="AI796" i="7"/>
  <c r="AJ796" i="7" s="1"/>
  <c r="AY796" i="7"/>
  <c r="AZ796" i="7" s="1"/>
  <c r="AC797" i="7"/>
  <c r="AD797" i="7" s="1"/>
  <c r="AI797" i="7"/>
  <c r="AJ797" i="7" s="1"/>
  <c r="AS797" i="7"/>
  <c r="AT797" i="7" s="1"/>
  <c r="AY797" i="7"/>
  <c r="AZ797" i="7" s="1"/>
  <c r="Y798" i="7"/>
  <c r="Z798" i="7" s="1"/>
  <c r="AO798" i="7"/>
  <c r="AP798" i="7" s="1"/>
  <c r="BE798" i="7"/>
  <c r="BF798" i="7" s="1"/>
  <c r="Y799" i="7"/>
  <c r="Z799" i="7" s="1"/>
  <c r="AI799" i="7"/>
  <c r="AJ799" i="7" s="1"/>
  <c r="AO799" i="7"/>
  <c r="AP799" i="7" s="1"/>
  <c r="AY799" i="7"/>
  <c r="AZ799" i="7" s="1"/>
  <c r="BM800" i="7"/>
  <c r="BN800" i="7" s="1"/>
  <c r="BI800" i="7"/>
  <c r="BJ800" i="7" s="1"/>
  <c r="BE800" i="7"/>
  <c r="BF800" i="7" s="1"/>
  <c r="BA800" i="7"/>
  <c r="BB800" i="7" s="1"/>
  <c r="AW800" i="7"/>
  <c r="AX800" i="7" s="1"/>
  <c r="AS800" i="7"/>
  <c r="AT800" i="7" s="1"/>
  <c r="AO800" i="7"/>
  <c r="AP800" i="7" s="1"/>
  <c r="AK800" i="7"/>
  <c r="AL800" i="7" s="1"/>
  <c r="AG800" i="7"/>
  <c r="AH800" i="7" s="1"/>
  <c r="AC800" i="7"/>
  <c r="AD800" i="7" s="1"/>
  <c r="Y800" i="7"/>
  <c r="Z800" i="7" s="1"/>
  <c r="AE800" i="7"/>
  <c r="AF800" i="7" s="1"/>
  <c r="AU800" i="7"/>
  <c r="AV800" i="7" s="1"/>
  <c r="BK800" i="7"/>
  <c r="BL800" i="7" s="1"/>
  <c r="AE803" i="7"/>
  <c r="AF803" i="7" s="1"/>
  <c r="AK803" i="7"/>
  <c r="AL803" i="7" s="1"/>
  <c r="AU803" i="7"/>
  <c r="AV803" i="7" s="1"/>
  <c r="BA803" i="7"/>
  <c r="BB803" i="7" s="1"/>
  <c r="BK806" i="7"/>
  <c r="BL806" i="7" s="1"/>
  <c r="BG806" i="7"/>
  <c r="BH806" i="7" s="1"/>
  <c r="BC806" i="7"/>
  <c r="BD806" i="7" s="1"/>
  <c r="AY806" i="7"/>
  <c r="AZ806" i="7" s="1"/>
  <c r="AU806" i="7"/>
  <c r="AV806" i="7" s="1"/>
  <c r="AQ806" i="7"/>
  <c r="AR806" i="7" s="1"/>
  <c r="AM806" i="7"/>
  <c r="AN806" i="7" s="1"/>
  <c r="AI806" i="7"/>
  <c r="AJ806" i="7" s="1"/>
  <c r="AE806" i="7"/>
  <c r="AF806" i="7" s="1"/>
  <c r="AA806" i="7"/>
  <c r="AB806" i="7" s="1"/>
  <c r="W806" i="7"/>
  <c r="X806" i="7" s="1"/>
  <c r="AG806" i="7"/>
  <c r="AH806" i="7" s="1"/>
  <c r="AW806" i="7"/>
  <c r="AX806" i="7" s="1"/>
  <c r="BM806" i="7"/>
  <c r="BN806" i="7" s="1"/>
  <c r="AC810" i="7"/>
  <c r="AD810" i="7" s="1"/>
  <c r="AS810" i="7"/>
  <c r="AT810" i="7" s="1"/>
  <c r="BI810" i="7"/>
  <c r="BJ810" i="7" s="1"/>
  <c r="AI812" i="7"/>
  <c r="AJ812" i="7" s="1"/>
  <c r="AY812" i="7"/>
  <c r="AZ812" i="7" s="1"/>
  <c r="BK813" i="7"/>
  <c r="BL813" i="7" s="1"/>
  <c r="BG813" i="7"/>
  <c r="BH813" i="7" s="1"/>
  <c r="BC813" i="7"/>
  <c r="BD813" i="7" s="1"/>
  <c r="AY813" i="7"/>
  <c r="AZ813" i="7" s="1"/>
  <c r="AU813" i="7"/>
  <c r="AV813" i="7" s="1"/>
  <c r="AQ813" i="7"/>
  <c r="AR813" i="7" s="1"/>
  <c r="AM813" i="7"/>
  <c r="AN813" i="7" s="1"/>
  <c r="AI813" i="7"/>
  <c r="AJ813" i="7" s="1"/>
  <c r="AE813" i="7"/>
  <c r="AF813" i="7" s="1"/>
  <c r="AA813" i="7"/>
  <c r="AB813" i="7" s="1"/>
  <c r="W813" i="7"/>
  <c r="X813" i="7" s="1"/>
  <c r="BM813" i="7"/>
  <c r="BN813" i="7" s="1"/>
  <c r="BI813" i="7"/>
  <c r="BJ813" i="7" s="1"/>
  <c r="BE813" i="7"/>
  <c r="BF813" i="7" s="1"/>
  <c r="BA813" i="7"/>
  <c r="BB813" i="7" s="1"/>
  <c r="AW813" i="7"/>
  <c r="AX813" i="7" s="1"/>
  <c r="AS813" i="7"/>
  <c r="AT813" i="7" s="1"/>
  <c r="AO813" i="7"/>
  <c r="AP813" i="7" s="1"/>
  <c r="AK813" i="7"/>
  <c r="AL813" i="7" s="1"/>
  <c r="AG813" i="7"/>
  <c r="AH813" i="7" s="1"/>
  <c r="AC813" i="7"/>
  <c r="AD813" i="7" s="1"/>
  <c r="Y813" i="7"/>
  <c r="Z813" i="7" s="1"/>
  <c r="Y814" i="7"/>
  <c r="Z814" i="7" s="1"/>
  <c r="AO814" i="7"/>
  <c r="AP814" i="7" s="1"/>
  <c r="BE814" i="7"/>
  <c r="BF814" i="7" s="1"/>
  <c r="BM816" i="7"/>
  <c r="BN816" i="7" s="1"/>
  <c r="BI816" i="7"/>
  <c r="BJ816" i="7" s="1"/>
  <c r="BE816" i="7"/>
  <c r="BF816" i="7" s="1"/>
  <c r="BA816" i="7"/>
  <c r="BB816" i="7" s="1"/>
  <c r="AW816" i="7"/>
  <c r="AX816" i="7" s="1"/>
  <c r="AS816" i="7"/>
  <c r="AT816" i="7" s="1"/>
  <c r="AO816" i="7"/>
  <c r="AP816" i="7" s="1"/>
  <c r="AK816" i="7"/>
  <c r="AL816" i="7" s="1"/>
  <c r="AG816" i="7"/>
  <c r="AH816" i="7" s="1"/>
  <c r="AC816" i="7"/>
  <c r="AD816" i="7" s="1"/>
  <c r="Y816" i="7"/>
  <c r="Z816" i="7" s="1"/>
  <c r="AE816" i="7"/>
  <c r="AF816" i="7" s="1"/>
  <c r="AU816" i="7"/>
  <c r="AV816" i="7" s="1"/>
  <c r="BK816" i="7"/>
  <c r="BL816" i="7" s="1"/>
  <c r="AK818" i="7"/>
  <c r="AL818" i="7" s="1"/>
  <c r="BA818" i="7"/>
  <c r="BB818" i="7" s="1"/>
  <c r="BM819" i="7"/>
  <c r="BN819" i="7" s="1"/>
  <c r="BI819" i="7"/>
  <c r="BJ819" i="7" s="1"/>
  <c r="BE819" i="7"/>
  <c r="BF819" i="7" s="1"/>
  <c r="BA819" i="7"/>
  <c r="BB819" i="7" s="1"/>
  <c r="AW819" i="7"/>
  <c r="AX819" i="7" s="1"/>
  <c r="AS819" i="7"/>
  <c r="AT819" i="7" s="1"/>
  <c r="AO819" i="7"/>
  <c r="AP819" i="7" s="1"/>
  <c r="AK819" i="7"/>
  <c r="AL819" i="7" s="1"/>
  <c r="AG819" i="7"/>
  <c r="AH819" i="7" s="1"/>
  <c r="AC819" i="7"/>
  <c r="AD819" i="7" s="1"/>
  <c r="Y819" i="7"/>
  <c r="Z819" i="7" s="1"/>
  <c r="BK819" i="7"/>
  <c r="BL819" i="7" s="1"/>
  <c r="BG819" i="7"/>
  <c r="BH819" i="7" s="1"/>
  <c r="BC819" i="7"/>
  <c r="BD819" i="7" s="1"/>
  <c r="AY819" i="7"/>
  <c r="AZ819" i="7" s="1"/>
  <c r="AU819" i="7"/>
  <c r="AV819" i="7" s="1"/>
  <c r="AQ819" i="7"/>
  <c r="AR819" i="7" s="1"/>
  <c r="AM819" i="7"/>
  <c r="AN819" i="7" s="1"/>
  <c r="AI819" i="7"/>
  <c r="AJ819" i="7" s="1"/>
  <c r="AE819" i="7"/>
  <c r="AF819" i="7" s="1"/>
  <c r="AA819" i="7"/>
  <c r="AB819" i="7" s="1"/>
  <c r="W819" i="7"/>
  <c r="X819" i="7" s="1"/>
  <c r="AA820" i="7"/>
  <c r="AB820" i="7" s="1"/>
  <c r="AQ820" i="7"/>
  <c r="AR820" i="7" s="1"/>
  <c r="BG820" i="7"/>
  <c r="BH820" i="7" s="1"/>
  <c r="BK822" i="7"/>
  <c r="BL822" i="7" s="1"/>
  <c r="BG822" i="7"/>
  <c r="BH822" i="7" s="1"/>
  <c r="BC822" i="7"/>
  <c r="BD822" i="7" s="1"/>
  <c r="AY822" i="7"/>
  <c r="AZ822" i="7" s="1"/>
  <c r="AU822" i="7"/>
  <c r="AV822" i="7" s="1"/>
  <c r="AQ822" i="7"/>
  <c r="AR822" i="7" s="1"/>
  <c r="AM822" i="7"/>
  <c r="AN822" i="7" s="1"/>
  <c r="AI822" i="7"/>
  <c r="AJ822" i="7" s="1"/>
  <c r="AE822" i="7"/>
  <c r="AF822" i="7" s="1"/>
  <c r="AA822" i="7"/>
  <c r="AB822" i="7" s="1"/>
  <c r="W822" i="7"/>
  <c r="X822" i="7" s="1"/>
  <c r="AG822" i="7"/>
  <c r="AH822" i="7" s="1"/>
  <c r="AW822" i="7"/>
  <c r="AX822" i="7" s="1"/>
  <c r="BM822" i="7"/>
  <c r="BN822" i="7" s="1"/>
  <c r="W824" i="7"/>
  <c r="X824" i="7" s="1"/>
  <c r="AM824" i="7"/>
  <c r="AN824" i="7" s="1"/>
  <c r="BC824" i="7"/>
  <c r="BD824" i="7" s="1"/>
  <c r="AC826" i="7"/>
  <c r="AD826" i="7" s="1"/>
  <c r="AS826" i="7"/>
  <c r="AT826" i="7" s="1"/>
  <c r="BI826" i="7"/>
  <c r="BJ826" i="7" s="1"/>
  <c r="BE842" i="7"/>
  <c r="BF842" i="7" s="1"/>
  <c r="BM829" i="7"/>
  <c r="BN829" i="7" s="1"/>
  <c r="BI829" i="7"/>
  <c r="BJ829" i="7" s="1"/>
  <c r="BE829" i="7"/>
  <c r="BF829" i="7" s="1"/>
  <c r="BA829" i="7"/>
  <c r="BB829" i="7" s="1"/>
  <c r="AW829" i="7"/>
  <c r="AX829" i="7" s="1"/>
  <c r="AS829" i="7"/>
  <c r="AT829" i="7" s="1"/>
  <c r="AO829" i="7"/>
  <c r="AP829" i="7" s="1"/>
  <c r="AK829" i="7"/>
  <c r="AL829" i="7" s="1"/>
  <c r="AG829" i="7"/>
  <c r="AH829" i="7" s="1"/>
  <c r="AC829" i="7"/>
  <c r="AD829" i="7" s="1"/>
  <c r="Y829" i="7"/>
  <c r="Z829" i="7" s="1"/>
  <c r="BK829" i="7"/>
  <c r="BL829" i="7" s="1"/>
  <c r="BG829" i="7"/>
  <c r="BH829" i="7" s="1"/>
  <c r="BC829" i="7"/>
  <c r="BD829" i="7" s="1"/>
  <c r="AY829" i="7"/>
  <c r="AZ829" i="7" s="1"/>
  <c r="AU829" i="7"/>
  <c r="AV829" i="7" s="1"/>
  <c r="AQ829" i="7"/>
  <c r="AR829" i="7" s="1"/>
  <c r="AM829" i="7"/>
  <c r="AN829" i="7" s="1"/>
  <c r="AI829" i="7"/>
  <c r="AJ829" i="7" s="1"/>
  <c r="AE829" i="7"/>
  <c r="AF829" i="7" s="1"/>
  <c r="AA829" i="7"/>
  <c r="AB829" i="7" s="1"/>
  <c r="W829" i="7"/>
  <c r="X829" i="7" s="1"/>
  <c r="Y830" i="7"/>
  <c r="Z830" i="7" s="1"/>
  <c r="AG830" i="7"/>
  <c r="AH830" i="7" s="1"/>
  <c r="AO830" i="7"/>
  <c r="AP830" i="7" s="1"/>
  <c r="AW830" i="7"/>
  <c r="AX830" i="7" s="1"/>
  <c r="BE830" i="7"/>
  <c r="BF830" i="7" s="1"/>
  <c r="BM830" i="7"/>
  <c r="BN830" i="7" s="1"/>
  <c r="AC841" i="7"/>
  <c r="AD841" i="7" s="1"/>
  <c r="BM847" i="7"/>
  <c r="BN847" i="7" s="1"/>
  <c r="BI847" i="7"/>
  <c r="BJ847" i="7" s="1"/>
  <c r="BE847" i="7"/>
  <c r="BF847" i="7" s="1"/>
  <c r="BA847" i="7"/>
  <c r="BB847" i="7" s="1"/>
  <c r="AY847" i="7"/>
  <c r="AZ847" i="7" s="1"/>
  <c r="AU847" i="7"/>
  <c r="AV847" i="7" s="1"/>
  <c r="AQ847" i="7"/>
  <c r="AR847" i="7" s="1"/>
  <c r="AM847" i="7"/>
  <c r="AN847" i="7" s="1"/>
  <c r="AI847" i="7"/>
  <c r="AJ847" i="7" s="1"/>
  <c r="AE847" i="7"/>
  <c r="AF847" i="7" s="1"/>
  <c r="AA847" i="7"/>
  <c r="AB847" i="7" s="1"/>
  <c r="W847" i="7"/>
  <c r="X847" i="7" s="1"/>
  <c r="BK847" i="7"/>
  <c r="BL847" i="7" s="1"/>
  <c r="BG847" i="7"/>
  <c r="BH847" i="7" s="1"/>
  <c r="AW847" i="7"/>
  <c r="AX847" i="7" s="1"/>
  <c r="AO847" i="7"/>
  <c r="AP847" i="7" s="1"/>
  <c r="AG847" i="7"/>
  <c r="AH847" i="7" s="1"/>
  <c r="Y847" i="7"/>
  <c r="Z847" i="7" s="1"/>
  <c r="AC847" i="7"/>
  <c r="AD847" i="7" s="1"/>
  <c r="AK847" i="7"/>
  <c r="AL847" i="7" s="1"/>
  <c r="BC847" i="7"/>
  <c r="BD847" i="7" s="1"/>
  <c r="AS847" i="7"/>
  <c r="AT847" i="7" s="1"/>
  <c r="AE828" i="7"/>
  <c r="AF828" i="7" s="1"/>
  <c r="AK828" i="7"/>
  <c r="AL828" i="7" s="1"/>
  <c r="AS828" i="7"/>
  <c r="AT828" i="7" s="1"/>
  <c r="BA828" i="7"/>
  <c r="BB828" i="7" s="1"/>
  <c r="BI828" i="7"/>
  <c r="BJ828" i="7" s="1"/>
  <c r="AA830" i="7"/>
  <c r="AB830" i="7" s="1"/>
  <c r="AI830" i="7"/>
  <c r="AJ830" i="7" s="1"/>
  <c r="AQ830" i="7"/>
  <c r="AR830" i="7" s="1"/>
  <c r="AY830" i="7"/>
  <c r="AZ830" i="7" s="1"/>
  <c r="BG830" i="7"/>
  <c r="BH830" i="7" s="1"/>
  <c r="BK831" i="7"/>
  <c r="BL831" i="7" s="1"/>
  <c r="BG831" i="7"/>
  <c r="BH831" i="7" s="1"/>
  <c r="BC831" i="7"/>
  <c r="BD831" i="7" s="1"/>
  <c r="AY831" i="7"/>
  <c r="AZ831" i="7" s="1"/>
  <c r="AU831" i="7"/>
  <c r="AV831" i="7" s="1"/>
  <c r="AQ831" i="7"/>
  <c r="AR831" i="7" s="1"/>
  <c r="AM831" i="7"/>
  <c r="AN831" i="7" s="1"/>
  <c r="AI831" i="7"/>
  <c r="AJ831" i="7" s="1"/>
  <c r="AE831" i="7"/>
  <c r="AF831" i="7" s="1"/>
  <c r="AA831" i="7"/>
  <c r="AB831" i="7" s="1"/>
  <c r="W831" i="7"/>
  <c r="X831" i="7" s="1"/>
  <c r="BM831" i="7"/>
  <c r="BN831" i="7" s="1"/>
  <c r="BI831" i="7"/>
  <c r="BJ831" i="7" s="1"/>
  <c r="BE831" i="7"/>
  <c r="BF831" i="7" s="1"/>
  <c r="BA831" i="7"/>
  <c r="BB831" i="7" s="1"/>
  <c r="AW831" i="7"/>
  <c r="AX831" i="7" s="1"/>
  <c r="AS831" i="7"/>
  <c r="AT831" i="7" s="1"/>
  <c r="AO831" i="7"/>
  <c r="AP831" i="7" s="1"/>
  <c r="AK831" i="7"/>
  <c r="AL831" i="7" s="1"/>
  <c r="AG831" i="7"/>
  <c r="AH831" i="7" s="1"/>
  <c r="AC831" i="7"/>
  <c r="AD831" i="7" s="1"/>
  <c r="Y831" i="7"/>
  <c r="Z831" i="7" s="1"/>
  <c r="BK834" i="7"/>
  <c r="BL834" i="7" s="1"/>
  <c r="BG834" i="7"/>
  <c r="BH834" i="7" s="1"/>
  <c r="BC834" i="7"/>
  <c r="BD834" i="7" s="1"/>
  <c r="AY834" i="7"/>
  <c r="AZ834" i="7" s="1"/>
  <c r="AU834" i="7"/>
  <c r="AV834" i="7" s="1"/>
  <c r="AQ834" i="7"/>
  <c r="AR834" i="7" s="1"/>
  <c r="AM834" i="7"/>
  <c r="AN834" i="7" s="1"/>
  <c r="AI834" i="7"/>
  <c r="AJ834" i="7" s="1"/>
  <c r="AE834" i="7"/>
  <c r="AF834" i="7" s="1"/>
  <c r="AA834" i="7"/>
  <c r="AB834" i="7" s="1"/>
  <c r="W834" i="7"/>
  <c r="X834" i="7" s="1"/>
  <c r="BA834" i="7"/>
  <c r="BB834" i="7" s="1"/>
  <c r="AK834" i="7"/>
  <c r="AL834" i="7" s="1"/>
  <c r="BE834" i="7"/>
  <c r="BF834" i="7" s="1"/>
  <c r="AO834" i="7"/>
  <c r="AP834" i="7" s="1"/>
  <c r="Y834" i="7"/>
  <c r="Z834" i="7" s="1"/>
  <c r="BI834" i="7"/>
  <c r="BJ834" i="7" s="1"/>
  <c r="AS834" i="7"/>
  <c r="AT834" i="7" s="1"/>
  <c r="AC834" i="7"/>
  <c r="AD834" i="7" s="1"/>
  <c r="BK838" i="7"/>
  <c r="BL838" i="7" s="1"/>
  <c r="BG838" i="7"/>
  <c r="BH838" i="7" s="1"/>
  <c r="BC838" i="7"/>
  <c r="BD838" i="7" s="1"/>
  <c r="AY838" i="7"/>
  <c r="AZ838" i="7" s="1"/>
  <c r="AU838" i="7"/>
  <c r="AV838" i="7" s="1"/>
  <c r="AQ838" i="7"/>
  <c r="AR838" i="7" s="1"/>
  <c r="AM838" i="7"/>
  <c r="AN838" i="7" s="1"/>
  <c r="AI838" i="7"/>
  <c r="AJ838" i="7" s="1"/>
  <c r="AE838" i="7"/>
  <c r="AF838" i="7" s="1"/>
  <c r="AA838" i="7"/>
  <c r="AB838" i="7" s="1"/>
  <c r="W838" i="7"/>
  <c r="X838" i="7" s="1"/>
  <c r="BM838" i="7"/>
  <c r="BN838" i="7" s="1"/>
  <c r="AW838" i="7"/>
  <c r="AX838" i="7" s="1"/>
  <c r="AG838" i="7"/>
  <c r="AH838" i="7" s="1"/>
  <c r="BA838" i="7"/>
  <c r="BB838" i="7" s="1"/>
  <c r="AK838" i="7"/>
  <c r="AL838" i="7" s="1"/>
  <c r="BE838" i="7"/>
  <c r="BF838" i="7" s="1"/>
  <c r="AO838" i="7"/>
  <c r="AP838" i="7" s="1"/>
  <c r="Y838" i="7"/>
  <c r="Z838" i="7" s="1"/>
  <c r="BM841" i="7"/>
  <c r="BN841" i="7" s="1"/>
  <c r="BC841" i="7"/>
  <c r="BD841" i="7" s="1"/>
  <c r="AW841" i="7"/>
  <c r="AX841" i="7" s="1"/>
  <c r="AM841" i="7"/>
  <c r="AN841" i="7" s="1"/>
  <c r="AG841" i="7"/>
  <c r="AH841" i="7" s="1"/>
  <c r="W841" i="7"/>
  <c r="X841" i="7" s="1"/>
  <c r="BG841" i="7"/>
  <c r="BH841" i="7" s="1"/>
  <c r="BA841" i="7"/>
  <c r="BB841" i="7" s="1"/>
  <c r="AQ841" i="7"/>
  <c r="AR841" i="7" s="1"/>
  <c r="AK841" i="7"/>
  <c r="AL841" i="7" s="1"/>
  <c r="AA841" i="7"/>
  <c r="AB841" i="7" s="1"/>
  <c r="BK841" i="7"/>
  <c r="BL841" i="7" s="1"/>
  <c r="BE841" i="7"/>
  <c r="BF841" i="7" s="1"/>
  <c r="AU841" i="7"/>
  <c r="AV841" i="7" s="1"/>
  <c r="AO841" i="7"/>
  <c r="AP841" i="7" s="1"/>
  <c r="AE841" i="7"/>
  <c r="AF841" i="7" s="1"/>
  <c r="Y841" i="7"/>
  <c r="Z841" i="7" s="1"/>
  <c r="AI841" i="7"/>
  <c r="AJ841" i="7" s="1"/>
  <c r="BK849" i="7"/>
  <c r="BL849" i="7" s="1"/>
  <c r="BG849" i="7"/>
  <c r="BH849" i="7" s="1"/>
  <c r="BC849" i="7"/>
  <c r="BD849" i="7" s="1"/>
  <c r="AY849" i="7"/>
  <c r="AZ849" i="7" s="1"/>
  <c r="AU849" i="7"/>
  <c r="AV849" i="7" s="1"/>
  <c r="AQ849" i="7"/>
  <c r="AR849" i="7" s="1"/>
  <c r="AM849" i="7"/>
  <c r="AN849" i="7" s="1"/>
  <c r="AI849" i="7"/>
  <c r="AJ849" i="7" s="1"/>
  <c r="AE849" i="7"/>
  <c r="AF849" i="7" s="1"/>
  <c r="AA849" i="7"/>
  <c r="AB849" i="7" s="1"/>
  <c r="W849" i="7"/>
  <c r="X849" i="7" s="1"/>
  <c r="BE849" i="7"/>
  <c r="BF849" i="7" s="1"/>
  <c r="AO849" i="7"/>
  <c r="AP849" i="7" s="1"/>
  <c r="Y849" i="7"/>
  <c r="Z849" i="7" s="1"/>
  <c r="BA849" i="7"/>
  <c r="BB849" i="7" s="1"/>
  <c r="AK849" i="7"/>
  <c r="AL849" i="7" s="1"/>
  <c r="BM849" i="7"/>
  <c r="BN849" i="7" s="1"/>
  <c r="AG849" i="7"/>
  <c r="AH849" i="7" s="1"/>
  <c r="BI849" i="7"/>
  <c r="BJ849" i="7" s="1"/>
  <c r="AW849" i="7"/>
  <c r="AX849" i="7" s="1"/>
  <c r="BM881" i="7"/>
  <c r="BN881" i="7" s="1"/>
  <c r="BI881" i="7"/>
  <c r="BJ881" i="7" s="1"/>
  <c r="BE881" i="7"/>
  <c r="BF881" i="7" s="1"/>
  <c r="BA881" i="7"/>
  <c r="BB881" i="7" s="1"/>
  <c r="AW881" i="7"/>
  <c r="AX881" i="7" s="1"/>
  <c r="AS881" i="7"/>
  <c r="AT881" i="7" s="1"/>
  <c r="AO881" i="7"/>
  <c r="AP881" i="7" s="1"/>
  <c r="AK881" i="7"/>
  <c r="AL881" i="7" s="1"/>
  <c r="AG881" i="7"/>
  <c r="AH881" i="7" s="1"/>
  <c r="AC881" i="7"/>
  <c r="AD881" i="7" s="1"/>
  <c r="Y881" i="7"/>
  <c r="Z881" i="7" s="1"/>
  <c r="BC881" i="7"/>
  <c r="BD881" i="7" s="1"/>
  <c r="AM881" i="7"/>
  <c r="AN881" i="7" s="1"/>
  <c r="W881" i="7"/>
  <c r="X881" i="7" s="1"/>
  <c r="BG881" i="7"/>
  <c r="BH881" i="7" s="1"/>
  <c r="AQ881" i="7"/>
  <c r="AR881" i="7" s="1"/>
  <c r="AA881" i="7"/>
  <c r="AB881" i="7" s="1"/>
  <c r="AI881" i="7"/>
  <c r="AJ881" i="7" s="1"/>
  <c r="BK881" i="7"/>
  <c r="BL881" i="7" s="1"/>
  <c r="AE881" i="7"/>
  <c r="AF881" i="7" s="1"/>
  <c r="AU881" i="7"/>
  <c r="AV881" i="7" s="1"/>
  <c r="AY881" i="7"/>
  <c r="AZ881" i="7" s="1"/>
  <c r="Y807" i="7"/>
  <c r="Z807" i="7" s="1"/>
  <c r="AC807" i="7"/>
  <c r="AD807" i="7" s="1"/>
  <c r="AG807" i="7"/>
  <c r="AH807" i="7" s="1"/>
  <c r="AK807" i="7"/>
  <c r="AL807" i="7" s="1"/>
  <c r="AO807" i="7"/>
  <c r="AP807" i="7" s="1"/>
  <c r="AS807" i="7"/>
  <c r="AT807" i="7" s="1"/>
  <c r="AW807" i="7"/>
  <c r="AX807" i="7" s="1"/>
  <c r="BA807" i="7"/>
  <c r="BB807" i="7" s="1"/>
  <c r="BE807" i="7"/>
  <c r="BF807" i="7" s="1"/>
  <c r="BI807" i="7"/>
  <c r="BJ807" i="7" s="1"/>
  <c r="Y811" i="7"/>
  <c r="Z811" i="7" s="1"/>
  <c r="AC811" i="7"/>
  <c r="AD811" i="7" s="1"/>
  <c r="AG811" i="7"/>
  <c r="AH811" i="7" s="1"/>
  <c r="AK811" i="7"/>
  <c r="AL811" i="7" s="1"/>
  <c r="AO811" i="7"/>
  <c r="AP811" i="7" s="1"/>
  <c r="AS811" i="7"/>
  <c r="AT811" i="7" s="1"/>
  <c r="AW811" i="7"/>
  <c r="AX811" i="7" s="1"/>
  <c r="BA811" i="7"/>
  <c r="BB811" i="7" s="1"/>
  <c r="BE811" i="7"/>
  <c r="BF811" i="7" s="1"/>
  <c r="BI811" i="7"/>
  <c r="BJ811" i="7" s="1"/>
  <c r="Y815" i="7"/>
  <c r="Z815" i="7" s="1"/>
  <c r="AC815" i="7"/>
  <c r="AD815" i="7" s="1"/>
  <c r="AG815" i="7"/>
  <c r="AH815" i="7" s="1"/>
  <c r="AK815" i="7"/>
  <c r="AL815" i="7" s="1"/>
  <c r="AO815" i="7"/>
  <c r="AP815" i="7" s="1"/>
  <c r="AS815" i="7"/>
  <c r="AT815" i="7" s="1"/>
  <c r="AW815" i="7"/>
  <c r="AX815" i="7" s="1"/>
  <c r="BA815" i="7"/>
  <c r="BB815" i="7" s="1"/>
  <c r="BE815" i="7"/>
  <c r="BF815" i="7" s="1"/>
  <c r="BI815" i="7"/>
  <c r="BJ815" i="7" s="1"/>
  <c r="Y823" i="7"/>
  <c r="Z823" i="7" s="1"/>
  <c r="AC823" i="7"/>
  <c r="AD823" i="7" s="1"/>
  <c r="AG823" i="7"/>
  <c r="AH823" i="7" s="1"/>
  <c r="AK823" i="7"/>
  <c r="AL823" i="7" s="1"/>
  <c r="AO823" i="7"/>
  <c r="AP823" i="7" s="1"/>
  <c r="AS823" i="7"/>
  <c r="AT823" i="7" s="1"/>
  <c r="AW823" i="7"/>
  <c r="AX823" i="7" s="1"/>
  <c r="BA823" i="7"/>
  <c r="BB823" i="7" s="1"/>
  <c r="BE823" i="7"/>
  <c r="BF823" i="7" s="1"/>
  <c r="BI823" i="7"/>
  <c r="BJ823" i="7" s="1"/>
  <c r="AA828" i="7"/>
  <c r="AB828" i="7" s="1"/>
  <c r="AG828" i="7"/>
  <c r="AH828" i="7" s="1"/>
  <c r="AM828" i="7"/>
  <c r="AN828" i="7" s="1"/>
  <c r="AU828" i="7"/>
  <c r="AV828" i="7" s="1"/>
  <c r="BC828" i="7"/>
  <c r="BD828" i="7" s="1"/>
  <c r="AC830" i="7"/>
  <c r="AD830" i="7" s="1"/>
  <c r="AK830" i="7"/>
  <c r="AL830" i="7" s="1"/>
  <c r="AS830" i="7"/>
  <c r="AT830" i="7" s="1"/>
  <c r="BA830" i="7"/>
  <c r="BB830" i="7" s="1"/>
  <c r="BM834" i="7"/>
  <c r="BN834" i="7" s="1"/>
  <c r="BG837" i="7"/>
  <c r="BH837" i="7" s="1"/>
  <c r="BA837" i="7"/>
  <c r="BB837" i="7" s="1"/>
  <c r="AQ837" i="7"/>
  <c r="AR837" i="7" s="1"/>
  <c r="AK837" i="7"/>
  <c r="AL837" i="7" s="1"/>
  <c r="AA837" i="7"/>
  <c r="AB837" i="7" s="1"/>
  <c r="BK837" i="7"/>
  <c r="BL837" i="7" s="1"/>
  <c r="BE837" i="7"/>
  <c r="BF837" i="7" s="1"/>
  <c r="AU837" i="7"/>
  <c r="AV837" i="7" s="1"/>
  <c r="AO837" i="7"/>
  <c r="AP837" i="7" s="1"/>
  <c r="AE837" i="7"/>
  <c r="AF837" i="7" s="1"/>
  <c r="Y837" i="7"/>
  <c r="Z837" i="7" s="1"/>
  <c r="BI837" i="7"/>
  <c r="BJ837" i="7" s="1"/>
  <c r="AY837" i="7"/>
  <c r="AZ837" i="7" s="1"/>
  <c r="AS837" i="7"/>
  <c r="AT837" i="7" s="1"/>
  <c r="AI837" i="7"/>
  <c r="AJ837" i="7" s="1"/>
  <c r="AC837" i="7"/>
  <c r="AD837" i="7" s="1"/>
  <c r="AG837" i="7"/>
  <c r="AH837" i="7" s="1"/>
  <c r="BC837" i="7"/>
  <c r="BD837" i="7" s="1"/>
  <c r="BI838" i="7"/>
  <c r="BJ838" i="7" s="1"/>
  <c r="BI841" i="7"/>
  <c r="BJ841" i="7" s="1"/>
  <c r="BI843" i="7"/>
  <c r="BJ843" i="7" s="1"/>
  <c r="BC843" i="7"/>
  <c r="BD843" i="7" s="1"/>
  <c r="AS843" i="7"/>
  <c r="AT843" i="7" s="1"/>
  <c r="AM843" i="7"/>
  <c r="AN843" i="7" s="1"/>
  <c r="AC843" i="7"/>
  <c r="AD843" i="7" s="1"/>
  <c r="W843" i="7"/>
  <c r="X843" i="7" s="1"/>
  <c r="AU843" i="7"/>
  <c r="AV843" i="7" s="1"/>
  <c r="AO843" i="7"/>
  <c r="AP843" i="7" s="1"/>
  <c r="AG843" i="7"/>
  <c r="AH843" i="7" s="1"/>
  <c r="BG843" i="7"/>
  <c r="BH843" i="7" s="1"/>
  <c r="BA843" i="7"/>
  <c r="BB843" i="7" s="1"/>
  <c r="AE843" i="7"/>
  <c r="AF843" i="7" s="1"/>
  <c r="Y843" i="7"/>
  <c r="Z843" i="7" s="1"/>
  <c r="BM843" i="7"/>
  <c r="BN843" i="7" s="1"/>
  <c r="AY843" i="7"/>
  <c r="AZ843" i="7" s="1"/>
  <c r="AQ843" i="7"/>
  <c r="AR843" i="7" s="1"/>
  <c r="AK843" i="7"/>
  <c r="AL843" i="7" s="1"/>
  <c r="Y839" i="7"/>
  <c r="Z839" i="7" s="1"/>
  <c r="AI839" i="7"/>
  <c r="AJ839" i="7" s="1"/>
  <c r="AO839" i="7"/>
  <c r="AP839" i="7" s="1"/>
  <c r="AY839" i="7"/>
  <c r="AZ839" i="7" s="1"/>
  <c r="BE839" i="7"/>
  <c r="BF839" i="7" s="1"/>
  <c r="BM840" i="7"/>
  <c r="BN840" i="7" s="1"/>
  <c r="BI840" i="7"/>
  <c r="BJ840" i="7" s="1"/>
  <c r="BE840" i="7"/>
  <c r="BF840" i="7" s="1"/>
  <c r="BA840" i="7"/>
  <c r="BB840" i="7" s="1"/>
  <c r="AW840" i="7"/>
  <c r="AX840" i="7" s="1"/>
  <c r="AS840" i="7"/>
  <c r="AT840" i="7" s="1"/>
  <c r="AO840" i="7"/>
  <c r="AP840" i="7" s="1"/>
  <c r="AK840" i="7"/>
  <c r="AL840" i="7" s="1"/>
  <c r="AG840" i="7"/>
  <c r="AH840" i="7" s="1"/>
  <c r="AC840" i="7"/>
  <c r="AD840" i="7" s="1"/>
  <c r="Y840" i="7"/>
  <c r="Z840" i="7" s="1"/>
  <c r="AE840" i="7"/>
  <c r="AF840" i="7" s="1"/>
  <c r="AU840" i="7"/>
  <c r="AV840" i="7" s="1"/>
  <c r="BK840" i="7"/>
  <c r="BL840" i="7" s="1"/>
  <c r="AM844" i="7"/>
  <c r="AN844" i="7" s="1"/>
  <c r="BK846" i="7"/>
  <c r="BL846" i="7" s="1"/>
  <c r="BG846" i="7"/>
  <c r="BH846" i="7" s="1"/>
  <c r="BC846" i="7"/>
  <c r="BD846" i="7" s="1"/>
  <c r="AY846" i="7"/>
  <c r="AZ846" i="7" s="1"/>
  <c r="AU846" i="7"/>
  <c r="AV846" i="7" s="1"/>
  <c r="AQ846" i="7"/>
  <c r="AR846" i="7" s="1"/>
  <c r="AM846" i="7"/>
  <c r="AN846" i="7" s="1"/>
  <c r="AI846" i="7"/>
  <c r="AJ846" i="7" s="1"/>
  <c r="AE846" i="7"/>
  <c r="AF846" i="7" s="1"/>
  <c r="AA846" i="7"/>
  <c r="AB846" i="7" s="1"/>
  <c r="W846" i="7"/>
  <c r="X846" i="7" s="1"/>
  <c r="BM846" i="7"/>
  <c r="BN846" i="7" s="1"/>
  <c r="BE846" i="7"/>
  <c r="BF846" i="7" s="1"/>
  <c r="AW846" i="7"/>
  <c r="AX846" i="7" s="1"/>
  <c r="AO846" i="7"/>
  <c r="AP846" i="7" s="1"/>
  <c r="AG846" i="7"/>
  <c r="AH846" i="7" s="1"/>
  <c r="Y846" i="7"/>
  <c r="Z846" i="7" s="1"/>
  <c r="AC846" i="7"/>
  <c r="AD846" i="7" s="1"/>
  <c r="BI846" i="7"/>
  <c r="BJ846" i="7" s="1"/>
  <c r="AW852" i="7"/>
  <c r="AX852" i="7" s="1"/>
  <c r="BM836" i="7"/>
  <c r="BN836" i="7" s="1"/>
  <c r="BI836" i="7"/>
  <c r="BJ836" i="7" s="1"/>
  <c r="BE836" i="7"/>
  <c r="BF836" i="7" s="1"/>
  <c r="BA836" i="7"/>
  <c r="BB836" i="7" s="1"/>
  <c r="AW836" i="7"/>
  <c r="AX836" i="7" s="1"/>
  <c r="AS836" i="7"/>
  <c r="AT836" i="7" s="1"/>
  <c r="AO836" i="7"/>
  <c r="AP836" i="7" s="1"/>
  <c r="AK836" i="7"/>
  <c r="AL836" i="7" s="1"/>
  <c r="AG836" i="7"/>
  <c r="AH836" i="7" s="1"/>
  <c r="AC836" i="7"/>
  <c r="AD836" i="7" s="1"/>
  <c r="Y836" i="7"/>
  <c r="Z836" i="7" s="1"/>
  <c r="AE836" i="7"/>
  <c r="AF836" i="7" s="1"/>
  <c r="AU836" i="7"/>
  <c r="AV836" i="7" s="1"/>
  <c r="BK836" i="7"/>
  <c r="BL836" i="7" s="1"/>
  <c r="AE839" i="7"/>
  <c r="AF839" i="7" s="1"/>
  <c r="AK839" i="7"/>
  <c r="AL839" i="7" s="1"/>
  <c r="AU839" i="7"/>
  <c r="AV839" i="7" s="1"/>
  <c r="BA839" i="7"/>
  <c r="BB839" i="7" s="1"/>
  <c r="BM844" i="7"/>
  <c r="BN844" i="7" s="1"/>
  <c r="BI844" i="7"/>
  <c r="BJ844" i="7" s="1"/>
  <c r="BE844" i="7"/>
  <c r="BF844" i="7" s="1"/>
  <c r="BA844" i="7"/>
  <c r="BB844" i="7" s="1"/>
  <c r="AW844" i="7"/>
  <c r="AX844" i="7" s="1"/>
  <c r="AS844" i="7"/>
  <c r="AT844" i="7" s="1"/>
  <c r="AO844" i="7"/>
  <c r="AP844" i="7" s="1"/>
  <c r="AK844" i="7"/>
  <c r="AL844" i="7" s="1"/>
  <c r="AG844" i="7"/>
  <c r="AH844" i="7" s="1"/>
  <c r="AC844" i="7"/>
  <c r="AD844" i="7" s="1"/>
  <c r="Y844" i="7"/>
  <c r="Z844" i="7" s="1"/>
  <c r="AY844" i="7"/>
  <c r="AZ844" i="7" s="1"/>
  <c r="AI844" i="7"/>
  <c r="AJ844" i="7" s="1"/>
  <c r="AA844" i="7"/>
  <c r="AB844" i="7" s="1"/>
  <c r="BC844" i="7"/>
  <c r="BD844" i="7" s="1"/>
  <c r="BK844" i="7"/>
  <c r="BL844" i="7" s="1"/>
  <c r="AC852" i="7"/>
  <c r="AD852" i="7" s="1"/>
  <c r="AE835" i="7"/>
  <c r="AF835" i="7" s="1"/>
  <c r="AK835" i="7"/>
  <c r="AL835" i="7" s="1"/>
  <c r="AU835" i="7"/>
  <c r="AV835" i="7" s="1"/>
  <c r="BA835" i="7"/>
  <c r="BB835" i="7" s="1"/>
  <c r="AA836" i="7"/>
  <c r="AB836" i="7" s="1"/>
  <c r="AQ836" i="7"/>
  <c r="AR836" i="7" s="1"/>
  <c r="BG836" i="7"/>
  <c r="BH836" i="7" s="1"/>
  <c r="BK852" i="7"/>
  <c r="BL852" i="7" s="1"/>
  <c r="BE852" i="7"/>
  <c r="BF852" i="7" s="1"/>
  <c r="AU852" i="7"/>
  <c r="AV852" i="7" s="1"/>
  <c r="AO852" i="7"/>
  <c r="AP852" i="7" s="1"/>
  <c r="AE852" i="7"/>
  <c r="AF852" i="7" s="1"/>
  <c r="Y852" i="7"/>
  <c r="Z852" i="7" s="1"/>
  <c r="BG852" i="7"/>
  <c r="BH852" i="7" s="1"/>
  <c r="BA852" i="7"/>
  <c r="BB852" i="7" s="1"/>
  <c r="AQ852" i="7"/>
  <c r="AR852" i="7" s="1"/>
  <c r="AK852" i="7"/>
  <c r="AL852" i="7" s="1"/>
  <c r="AA852" i="7"/>
  <c r="AB852" i="7" s="1"/>
  <c r="AS852" i="7"/>
  <c r="AT852" i="7" s="1"/>
  <c r="AI852" i="7"/>
  <c r="AJ852" i="7" s="1"/>
  <c r="BM852" i="7"/>
  <c r="BN852" i="7" s="1"/>
  <c r="BC852" i="7"/>
  <c r="BD852" i="7" s="1"/>
  <c r="AG852" i="7"/>
  <c r="AH852" i="7" s="1"/>
  <c r="W852" i="7"/>
  <c r="X852" i="7" s="1"/>
  <c r="AM852" i="7"/>
  <c r="AN852" i="7" s="1"/>
  <c r="BM855" i="7"/>
  <c r="BN855" i="7" s="1"/>
  <c r="BI855" i="7"/>
  <c r="BJ855" i="7" s="1"/>
  <c r="BE855" i="7"/>
  <c r="BF855" i="7" s="1"/>
  <c r="BA855" i="7"/>
  <c r="BB855" i="7" s="1"/>
  <c r="AW855" i="7"/>
  <c r="AX855" i="7" s="1"/>
  <c r="AS855" i="7"/>
  <c r="AT855" i="7" s="1"/>
  <c r="AO855" i="7"/>
  <c r="AP855" i="7" s="1"/>
  <c r="AK855" i="7"/>
  <c r="AL855" i="7" s="1"/>
  <c r="AG855" i="7"/>
  <c r="AH855" i="7" s="1"/>
  <c r="AC855" i="7"/>
  <c r="AD855" i="7" s="1"/>
  <c r="Y855" i="7"/>
  <c r="Z855" i="7" s="1"/>
  <c r="BG855" i="7"/>
  <c r="BH855" i="7" s="1"/>
  <c r="AY855" i="7"/>
  <c r="AZ855" i="7" s="1"/>
  <c r="AQ855" i="7"/>
  <c r="AR855" i="7" s="1"/>
  <c r="AI855" i="7"/>
  <c r="AJ855" i="7" s="1"/>
  <c r="AA855" i="7"/>
  <c r="AB855" i="7" s="1"/>
  <c r="BK855" i="7"/>
  <c r="BL855" i="7" s="1"/>
  <c r="BC855" i="7"/>
  <c r="BD855" i="7" s="1"/>
  <c r="AU855" i="7"/>
  <c r="AV855" i="7" s="1"/>
  <c r="AM855" i="7"/>
  <c r="AN855" i="7" s="1"/>
  <c r="AE855" i="7"/>
  <c r="AF855" i="7" s="1"/>
  <c r="W855" i="7"/>
  <c r="X855" i="7" s="1"/>
  <c r="BM845" i="7"/>
  <c r="BN845" i="7" s="1"/>
  <c r="BI845" i="7"/>
  <c r="BJ845" i="7" s="1"/>
  <c r="BE845" i="7"/>
  <c r="BF845" i="7" s="1"/>
  <c r="BA845" i="7"/>
  <c r="BB845" i="7" s="1"/>
  <c r="AW845" i="7"/>
  <c r="AX845" i="7" s="1"/>
  <c r="AS845" i="7"/>
  <c r="AT845" i="7" s="1"/>
  <c r="AO845" i="7"/>
  <c r="AP845" i="7" s="1"/>
  <c r="AK845" i="7"/>
  <c r="AL845" i="7" s="1"/>
  <c r="AG845" i="7"/>
  <c r="AH845" i="7" s="1"/>
  <c r="AC845" i="7"/>
  <c r="AD845" i="7" s="1"/>
  <c r="Y845" i="7"/>
  <c r="Z845" i="7" s="1"/>
  <c r="AA845" i="7"/>
  <c r="AB845" i="7" s="1"/>
  <c r="AI845" i="7"/>
  <c r="AJ845" i="7" s="1"/>
  <c r="AQ845" i="7"/>
  <c r="AR845" i="7" s="1"/>
  <c r="AY845" i="7"/>
  <c r="AZ845" i="7" s="1"/>
  <c r="BG845" i="7"/>
  <c r="BH845" i="7" s="1"/>
  <c r="BI848" i="7"/>
  <c r="BJ848" i="7" s="1"/>
  <c r="AY848" i="7"/>
  <c r="AZ848" i="7" s="1"/>
  <c r="AS848" i="7"/>
  <c r="AT848" i="7" s="1"/>
  <c r="AI848" i="7"/>
  <c r="AJ848" i="7" s="1"/>
  <c r="AC848" i="7"/>
  <c r="AD848" i="7" s="1"/>
  <c r="BK848" i="7"/>
  <c r="BL848" i="7" s="1"/>
  <c r="BE848" i="7"/>
  <c r="BF848" i="7" s="1"/>
  <c r="AU848" i="7"/>
  <c r="AV848" i="7" s="1"/>
  <c r="AO848" i="7"/>
  <c r="AP848" i="7" s="1"/>
  <c r="AE848" i="7"/>
  <c r="AF848" i="7" s="1"/>
  <c r="Y848" i="7"/>
  <c r="Z848" i="7" s="1"/>
  <c r="AM848" i="7"/>
  <c r="AN848" i="7" s="1"/>
  <c r="AW848" i="7"/>
  <c r="AX848" i="7" s="1"/>
  <c r="Y853" i="7"/>
  <c r="Z853" i="7" s="1"/>
  <c r="AA859" i="7"/>
  <c r="AB859" i="7" s="1"/>
  <c r="BG859" i="7"/>
  <c r="BH859" i="7" s="1"/>
  <c r="AG860" i="7"/>
  <c r="AH860" i="7" s="1"/>
  <c r="BK918" i="7"/>
  <c r="BL918" i="7" s="1"/>
  <c r="BG918" i="7"/>
  <c r="BH918" i="7" s="1"/>
  <c r="BC918" i="7"/>
  <c r="BD918" i="7" s="1"/>
  <c r="AY918" i="7"/>
  <c r="AZ918" i="7" s="1"/>
  <c r="AU918" i="7"/>
  <c r="AV918" i="7" s="1"/>
  <c r="AQ918" i="7"/>
  <c r="AR918" i="7" s="1"/>
  <c r="AM918" i="7"/>
  <c r="AN918" i="7" s="1"/>
  <c r="AI918" i="7"/>
  <c r="AJ918" i="7" s="1"/>
  <c r="AE918" i="7"/>
  <c r="AF918" i="7" s="1"/>
  <c r="AA918" i="7"/>
  <c r="AB918" i="7" s="1"/>
  <c r="W918" i="7"/>
  <c r="X918" i="7" s="1"/>
  <c r="BM918" i="7"/>
  <c r="BN918" i="7" s="1"/>
  <c r="BE918" i="7"/>
  <c r="BF918" i="7" s="1"/>
  <c r="AW918" i="7"/>
  <c r="AX918" i="7" s="1"/>
  <c r="AO918" i="7"/>
  <c r="AP918" i="7" s="1"/>
  <c r="AG918" i="7"/>
  <c r="AH918" i="7" s="1"/>
  <c r="Y918" i="7"/>
  <c r="Z918" i="7" s="1"/>
  <c r="BI918" i="7"/>
  <c r="BJ918" i="7" s="1"/>
  <c r="AS918" i="7"/>
  <c r="AT918" i="7" s="1"/>
  <c r="AC918" i="7"/>
  <c r="AD918" i="7" s="1"/>
  <c r="AK918" i="7"/>
  <c r="AL918" i="7" s="1"/>
  <c r="BA918" i="7"/>
  <c r="BB918" i="7" s="1"/>
  <c r="BK853" i="7"/>
  <c r="BL853" i="7" s="1"/>
  <c r="BG853" i="7"/>
  <c r="BH853" i="7" s="1"/>
  <c r="BC853" i="7"/>
  <c r="BD853" i="7" s="1"/>
  <c r="AY853" i="7"/>
  <c r="AZ853" i="7" s="1"/>
  <c r="AU853" i="7"/>
  <c r="AV853" i="7" s="1"/>
  <c r="AQ853" i="7"/>
  <c r="AR853" i="7" s="1"/>
  <c r="AM853" i="7"/>
  <c r="AN853" i="7" s="1"/>
  <c r="AI853" i="7"/>
  <c r="AJ853" i="7" s="1"/>
  <c r="AE853" i="7"/>
  <c r="AF853" i="7" s="1"/>
  <c r="AA853" i="7"/>
  <c r="AB853" i="7" s="1"/>
  <c r="W853" i="7"/>
  <c r="X853" i="7" s="1"/>
  <c r="BA853" i="7"/>
  <c r="BB853" i="7" s="1"/>
  <c r="AK853" i="7"/>
  <c r="AL853" i="7" s="1"/>
  <c r="BM853" i="7"/>
  <c r="BN853" i="7" s="1"/>
  <c r="AW853" i="7"/>
  <c r="AX853" i="7" s="1"/>
  <c r="AG853" i="7"/>
  <c r="AH853" i="7" s="1"/>
  <c r="AC853" i="7"/>
  <c r="AD853" i="7" s="1"/>
  <c r="BI853" i="7"/>
  <c r="BJ853" i="7" s="1"/>
  <c r="BK860" i="7"/>
  <c r="BL860" i="7" s="1"/>
  <c r="BG860" i="7"/>
  <c r="BH860" i="7" s="1"/>
  <c r="BC860" i="7"/>
  <c r="BD860" i="7" s="1"/>
  <c r="AY860" i="7"/>
  <c r="AZ860" i="7" s="1"/>
  <c r="AU860" i="7"/>
  <c r="AV860" i="7" s="1"/>
  <c r="AQ860" i="7"/>
  <c r="AR860" i="7" s="1"/>
  <c r="AM860" i="7"/>
  <c r="AN860" i="7" s="1"/>
  <c r="AI860" i="7"/>
  <c r="AJ860" i="7" s="1"/>
  <c r="AE860" i="7"/>
  <c r="AF860" i="7" s="1"/>
  <c r="AA860" i="7"/>
  <c r="AB860" i="7" s="1"/>
  <c r="W860" i="7"/>
  <c r="X860" i="7" s="1"/>
  <c r="BI860" i="7"/>
  <c r="BJ860" i="7" s="1"/>
  <c r="BA860" i="7"/>
  <c r="BB860" i="7" s="1"/>
  <c r="AS860" i="7"/>
  <c r="AT860" i="7" s="1"/>
  <c r="AK860" i="7"/>
  <c r="AL860" i="7" s="1"/>
  <c r="AC860" i="7"/>
  <c r="AD860" i="7" s="1"/>
  <c r="AO860" i="7"/>
  <c r="AP860" i="7" s="1"/>
  <c r="BI864" i="7"/>
  <c r="BJ864" i="7" s="1"/>
  <c r="AY864" i="7"/>
  <c r="AZ864" i="7" s="1"/>
  <c r="AS864" i="7"/>
  <c r="AT864" i="7" s="1"/>
  <c r="AI864" i="7"/>
  <c r="AJ864" i="7" s="1"/>
  <c r="AC864" i="7"/>
  <c r="AD864" i="7" s="1"/>
  <c r="BM864" i="7"/>
  <c r="BN864" i="7" s="1"/>
  <c r="BC864" i="7"/>
  <c r="BD864" i="7" s="1"/>
  <c r="AW864" i="7"/>
  <c r="AX864" i="7" s="1"/>
  <c r="AM864" i="7"/>
  <c r="AN864" i="7" s="1"/>
  <c r="AG864" i="7"/>
  <c r="AH864" i="7" s="1"/>
  <c r="W864" i="7"/>
  <c r="X864" i="7" s="1"/>
  <c r="BE864" i="7"/>
  <c r="BF864" i="7" s="1"/>
  <c r="AU864" i="7"/>
  <c r="AV864" i="7" s="1"/>
  <c r="Y864" i="7"/>
  <c r="Z864" i="7" s="1"/>
  <c r="BA864" i="7"/>
  <c r="BB864" i="7" s="1"/>
  <c r="AQ864" i="7"/>
  <c r="AR864" i="7" s="1"/>
  <c r="BG864" i="7"/>
  <c r="BH864" i="7" s="1"/>
  <c r="AK864" i="7"/>
  <c r="AL864" i="7" s="1"/>
  <c r="AA864" i="7"/>
  <c r="AB864" i="7" s="1"/>
  <c r="BK856" i="7"/>
  <c r="BL856" i="7" s="1"/>
  <c r="BG856" i="7"/>
  <c r="BH856" i="7" s="1"/>
  <c r="BC856" i="7"/>
  <c r="BD856" i="7" s="1"/>
  <c r="AY856" i="7"/>
  <c r="AZ856" i="7" s="1"/>
  <c r="AU856" i="7"/>
  <c r="AV856" i="7" s="1"/>
  <c r="AQ856" i="7"/>
  <c r="AR856" i="7" s="1"/>
  <c r="AM856" i="7"/>
  <c r="AN856" i="7" s="1"/>
  <c r="AI856" i="7"/>
  <c r="AJ856" i="7" s="1"/>
  <c r="AE856" i="7"/>
  <c r="AF856" i="7" s="1"/>
  <c r="AA856" i="7"/>
  <c r="AB856" i="7" s="1"/>
  <c r="W856" i="7"/>
  <c r="X856" i="7" s="1"/>
  <c r="BM856" i="7"/>
  <c r="BN856" i="7" s="1"/>
  <c r="BE856" i="7"/>
  <c r="BF856" i="7" s="1"/>
  <c r="AW856" i="7"/>
  <c r="AX856" i="7" s="1"/>
  <c r="AO856" i="7"/>
  <c r="AP856" i="7" s="1"/>
  <c r="AG856" i="7"/>
  <c r="AH856" i="7" s="1"/>
  <c r="Y856" i="7"/>
  <c r="Z856" i="7" s="1"/>
  <c r="BI856" i="7"/>
  <c r="BJ856" i="7" s="1"/>
  <c r="BA856" i="7"/>
  <c r="BB856" i="7" s="1"/>
  <c r="AS856" i="7"/>
  <c r="AT856" i="7" s="1"/>
  <c r="AK856" i="7"/>
  <c r="AL856" i="7" s="1"/>
  <c r="AC856" i="7"/>
  <c r="AD856" i="7" s="1"/>
  <c r="BM859" i="7"/>
  <c r="BN859" i="7" s="1"/>
  <c r="BI859" i="7"/>
  <c r="BJ859" i="7" s="1"/>
  <c r="BE859" i="7"/>
  <c r="BF859" i="7" s="1"/>
  <c r="BA859" i="7"/>
  <c r="BB859" i="7" s="1"/>
  <c r="AW859" i="7"/>
  <c r="AX859" i="7" s="1"/>
  <c r="AS859" i="7"/>
  <c r="AT859" i="7" s="1"/>
  <c r="AO859" i="7"/>
  <c r="AP859" i="7" s="1"/>
  <c r="AK859" i="7"/>
  <c r="AL859" i="7" s="1"/>
  <c r="AG859" i="7"/>
  <c r="AH859" i="7" s="1"/>
  <c r="AC859" i="7"/>
  <c r="AD859" i="7" s="1"/>
  <c r="Y859" i="7"/>
  <c r="Z859" i="7" s="1"/>
  <c r="BK859" i="7"/>
  <c r="BL859" i="7" s="1"/>
  <c r="BC859" i="7"/>
  <c r="BD859" i="7" s="1"/>
  <c r="AU859" i="7"/>
  <c r="AV859" i="7" s="1"/>
  <c r="AM859" i="7"/>
  <c r="AN859" i="7" s="1"/>
  <c r="AE859" i="7"/>
  <c r="AF859" i="7" s="1"/>
  <c r="W859" i="7"/>
  <c r="X859" i="7" s="1"/>
  <c r="AQ859" i="7"/>
  <c r="AR859" i="7" s="1"/>
  <c r="BK869" i="7"/>
  <c r="BL869" i="7" s="1"/>
  <c r="BG869" i="7"/>
  <c r="BH869" i="7" s="1"/>
  <c r="BC869" i="7"/>
  <c r="BD869" i="7" s="1"/>
  <c r="AY869" i="7"/>
  <c r="AZ869" i="7" s="1"/>
  <c r="AU869" i="7"/>
  <c r="AV869" i="7" s="1"/>
  <c r="AQ869" i="7"/>
  <c r="AR869" i="7" s="1"/>
  <c r="AM869" i="7"/>
  <c r="AN869" i="7" s="1"/>
  <c r="AI869" i="7"/>
  <c r="AJ869" i="7" s="1"/>
  <c r="AE869" i="7"/>
  <c r="AF869" i="7" s="1"/>
  <c r="AA869" i="7"/>
  <c r="AB869" i="7" s="1"/>
  <c r="W869" i="7"/>
  <c r="X869" i="7" s="1"/>
  <c r="BA869" i="7"/>
  <c r="BB869" i="7" s="1"/>
  <c r="AK869" i="7"/>
  <c r="AL869" i="7" s="1"/>
  <c r="BE869" i="7"/>
  <c r="BF869" i="7" s="1"/>
  <c r="AO869" i="7"/>
  <c r="AP869" i="7" s="1"/>
  <c r="Y869" i="7"/>
  <c r="Z869" i="7" s="1"/>
  <c r="AS869" i="7"/>
  <c r="AT869" i="7" s="1"/>
  <c r="BM869" i="7"/>
  <c r="BN869" i="7" s="1"/>
  <c r="AG869" i="7"/>
  <c r="AH869" i="7" s="1"/>
  <c r="AW869" i="7"/>
  <c r="AX869" i="7" s="1"/>
  <c r="BK873" i="7"/>
  <c r="BL873" i="7" s="1"/>
  <c r="BG873" i="7"/>
  <c r="BH873" i="7" s="1"/>
  <c r="BC873" i="7"/>
  <c r="BD873" i="7" s="1"/>
  <c r="AY873" i="7"/>
  <c r="AZ873" i="7" s="1"/>
  <c r="AU873" i="7"/>
  <c r="AV873" i="7" s="1"/>
  <c r="AQ873" i="7"/>
  <c r="AR873" i="7" s="1"/>
  <c r="AM873" i="7"/>
  <c r="AN873" i="7" s="1"/>
  <c r="AI873" i="7"/>
  <c r="AJ873" i="7" s="1"/>
  <c r="AE873" i="7"/>
  <c r="AF873" i="7" s="1"/>
  <c r="AA873" i="7"/>
  <c r="AB873" i="7" s="1"/>
  <c r="W873" i="7"/>
  <c r="X873" i="7" s="1"/>
  <c r="BM873" i="7"/>
  <c r="BN873" i="7" s="1"/>
  <c r="AW873" i="7"/>
  <c r="AX873" i="7" s="1"/>
  <c r="AG873" i="7"/>
  <c r="AH873" i="7" s="1"/>
  <c r="BA873" i="7"/>
  <c r="BB873" i="7" s="1"/>
  <c r="AK873" i="7"/>
  <c r="AL873" i="7" s="1"/>
  <c r="AS873" i="7"/>
  <c r="AT873" i="7" s="1"/>
  <c r="AO873" i="7"/>
  <c r="AP873" i="7" s="1"/>
  <c r="BE873" i="7"/>
  <c r="BF873" i="7" s="1"/>
  <c r="Y873" i="7"/>
  <c r="Z873" i="7" s="1"/>
  <c r="BK877" i="7"/>
  <c r="BL877" i="7" s="1"/>
  <c r="BG877" i="7"/>
  <c r="BH877" i="7" s="1"/>
  <c r="BC877" i="7"/>
  <c r="BD877" i="7" s="1"/>
  <c r="AY877" i="7"/>
  <c r="AZ877" i="7" s="1"/>
  <c r="AU877" i="7"/>
  <c r="AV877" i="7" s="1"/>
  <c r="AQ877" i="7"/>
  <c r="AR877" i="7" s="1"/>
  <c r="AM877" i="7"/>
  <c r="AN877" i="7" s="1"/>
  <c r="AI877" i="7"/>
  <c r="AJ877" i="7" s="1"/>
  <c r="AE877" i="7"/>
  <c r="AF877" i="7" s="1"/>
  <c r="AA877" i="7"/>
  <c r="AB877" i="7" s="1"/>
  <c r="W877" i="7"/>
  <c r="X877" i="7" s="1"/>
  <c r="BM877" i="7"/>
  <c r="BN877" i="7" s="1"/>
  <c r="BE877" i="7"/>
  <c r="BF877" i="7" s="1"/>
  <c r="AW877" i="7"/>
  <c r="AX877" i="7" s="1"/>
  <c r="AO877" i="7"/>
  <c r="AP877" i="7" s="1"/>
  <c r="AG877" i="7"/>
  <c r="AH877" i="7" s="1"/>
  <c r="Y877" i="7"/>
  <c r="Z877" i="7" s="1"/>
  <c r="BA877" i="7"/>
  <c r="BB877" i="7" s="1"/>
  <c r="AK877" i="7"/>
  <c r="AL877" i="7" s="1"/>
  <c r="BI877" i="7"/>
  <c r="BJ877" i="7" s="1"/>
  <c r="AS877" i="7"/>
  <c r="AT877" i="7" s="1"/>
  <c r="AC877" i="7"/>
  <c r="AD877" i="7" s="1"/>
  <c r="BM892" i="7"/>
  <c r="BN892" i="7" s="1"/>
  <c r="BI892" i="7"/>
  <c r="BJ892" i="7" s="1"/>
  <c r="BE892" i="7"/>
  <c r="BF892" i="7" s="1"/>
  <c r="BA892" i="7"/>
  <c r="BB892" i="7" s="1"/>
  <c r="AW892" i="7"/>
  <c r="AX892" i="7" s="1"/>
  <c r="AS892" i="7"/>
  <c r="AT892" i="7" s="1"/>
  <c r="AO892" i="7"/>
  <c r="AP892" i="7" s="1"/>
  <c r="AK892" i="7"/>
  <c r="AL892" i="7" s="1"/>
  <c r="AG892" i="7"/>
  <c r="AH892" i="7" s="1"/>
  <c r="AC892" i="7"/>
  <c r="AD892" i="7" s="1"/>
  <c r="Y892" i="7"/>
  <c r="Z892" i="7" s="1"/>
  <c r="BK892" i="7"/>
  <c r="BL892" i="7" s="1"/>
  <c r="BC892" i="7"/>
  <c r="BD892" i="7" s="1"/>
  <c r="AU892" i="7"/>
  <c r="AV892" i="7" s="1"/>
  <c r="AM892" i="7"/>
  <c r="AN892" i="7" s="1"/>
  <c r="AE892" i="7"/>
  <c r="AF892" i="7" s="1"/>
  <c r="W892" i="7"/>
  <c r="X892" i="7" s="1"/>
  <c r="BG892" i="7"/>
  <c r="BH892" i="7" s="1"/>
  <c r="AQ892" i="7"/>
  <c r="AR892" i="7" s="1"/>
  <c r="AA892" i="7"/>
  <c r="AB892" i="7" s="1"/>
  <c r="AY892" i="7"/>
  <c r="AZ892" i="7" s="1"/>
  <c r="AI892" i="7"/>
  <c r="AJ892" i="7" s="1"/>
  <c r="AE850" i="7"/>
  <c r="AF850" i="7" s="1"/>
  <c r="AK850" i="7"/>
  <c r="AL850" i="7" s="1"/>
  <c r="AU850" i="7"/>
  <c r="AV850" i="7" s="1"/>
  <c r="BA850" i="7"/>
  <c r="BB850" i="7" s="1"/>
  <c r="AA851" i="7"/>
  <c r="AB851" i="7" s="1"/>
  <c r="AQ851" i="7"/>
  <c r="AR851" i="7" s="1"/>
  <c r="AA854" i="7"/>
  <c r="AB854" i="7" s="1"/>
  <c r="AG854" i="7"/>
  <c r="AH854" i="7" s="1"/>
  <c r="AQ854" i="7"/>
  <c r="AR854" i="7" s="1"/>
  <c r="AW854" i="7"/>
  <c r="AX854" i="7" s="1"/>
  <c r="BC854" i="7"/>
  <c r="BD854" i="7" s="1"/>
  <c r="BK857" i="7"/>
  <c r="BL857" i="7" s="1"/>
  <c r="BG857" i="7"/>
  <c r="BH857" i="7" s="1"/>
  <c r="BC857" i="7"/>
  <c r="BD857" i="7" s="1"/>
  <c r="AY857" i="7"/>
  <c r="AZ857" i="7" s="1"/>
  <c r="AU857" i="7"/>
  <c r="AV857" i="7" s="1"/>
  <c r="AQ857" i="7"/>
  <c r="AR857" i="7" s="1"/>
  <c r="AM857" i="7"/>
  <c r="AN857" i="7" s="1"/>
  <c r="AI857" i="7"/>
  <c r="AJ857" i="7" s="1"/>
  <c r="AE857" i="7"/>
  <c r="AF857" i="7" s="1"/>
  <c r="AA857" i="7"/>
  <c r="AB857" i="7" s="1"/>
  <c r="W857" i="7"/>
  <c r="X857" i="7" s="1"/>
  <c r="AC857" i="7"/>
  <c r="AD857" i="7" s="1"/>
  <c r="AK857" i="7"/>
  <c r="AL857" i="7" s="1"/>
  <c r="AS857" i="7"/>
  <c r="AT857" i="7" s="1"/>
  <c r="BA857" i="7"/>
  <c r="BB857" i="7" s="1"/>
  <c r="BI857" i="7"/>
  <c r="BJ857" i="7" s="1"/>
  <c r="BI862" i="7"/>
  <c r="BJ862" i="7" s="1"/>
  <c r="BC862" i="7"/>
  <c r="BD862" i="7" s="1"/>
  <c r="AS862" i="7"/>
  <c r="AT862" i="7" s="1"/>
  <c r="AM862" i="7"/>
  <c r="AN862" i="7" s="1"/>
  <c r="AC862" i="7"/>
  <c r="AD862" i="7" s="1"/>
  <c r="W862" i="7"/>
  <c r="X862" i="7" s="1"/>
  <c r="BM862" i="7"/>
  <c r="BN862" i="7" s="1"/>
  <c r="BG862" i="7"/>
  <c r="BH862" i="7" s="1"/>
  <c r="AW862" i="7"/>
  <c r="AX862" i="7" s="1"/>
  <c r="AQ862" i="7"/>
  <c r="AR862" i="7" s="1"/>
  <c r="AG862" i="7"/>
  <c r="AH862" i="7" s="1"/>
  <c r="AA862" i="7"/>
  <c r="AB862" i="7" s="1"/>
  <c r="AO862" i="7"/>
  <c r="AP862" i="7" s="1"/>
  <c r="AY862" i="7"/>
  <c r="AZ862" i="7" s="1"/>
  <c r="BK865" i="7"/>
  <c r="BL865" i="7" s="1"/>
  <c r="BG865" i="7"/>
  <c r="BH865" i="7" s="1"/>
  <c r="BC865" i="7"/>
  <c r="BD865" i="7" s="1"/>
  <c r="AY865" i="7"/>
  <c r="AZ865" i="7" s="1"/>
  <c r="AU865" i="7"/>
  <c r="AV865" i="7" s="1"/>
  <c r="AQ865" i="7"/>
  <c r="AR865" i="7" s="1"/>
  <c r="AM865" i="7"/>
  <c r="AN865" i="7" s="1"/>
  <c r="AI865" i="7"/>
  <c r="AJ865" i="7" s="1"/>
  <c r="AE865" i="7"/>
  <c r="AF865" i="7" s="1"/>
  <c r="AA865" i="7"/>
  <c r="AB865" i="7" s="1"/>
  <c r="W865" i="7"/>
  <c r="X865" i="7" s="1"/>
  <c r="BE865" i="7"/>
  <c r="BF865" i="7" s="1"/>
  <c r="AO865" i="7"/>
  <c r="AP865" i="7" s="1"/>
  <c r="Y865" i="7"/>
  <c r="Z865" i="7" s="1"/>
  <c r="BI865" i="7"/>
  <c r="BJ865" i="7" s="1"/>
  <c r="AS865" i="7"/>
  <c r="AT865" i="7" s="1"/>
  <c r="AC865" i="7"/>
  <c r="AD865" i="7" s="1"/>
  <c r="BA865" i="7"/>
  <c r="BB865" i="7" s="1"/>
  <c r="AG866" i="7"/>
  <c r="AH866" i="7" s="1"/>
  <c r="AQ866" i="7"/>
  <c r="AR866" i="7" s="1"/>
  <c r="W868" i="7"/>
  <c r="X868" i="7" s="1"/>
  <c r="AG868" i="7"/>
  <c r="AH868" i="7" s="1"/>
  <c r="BC868" i="7"/>
  <c r="BD868" i="7" s="1"/>
  <c r="W872" i="7"/>
  <c r="X872" i="7" s="1"/>
  <c r="AG872" i="7"/>
  <c r="AH872" i="7" s="1"/>
  <c r="BC872" i="7"/>
  <c r="BD872" i="7" s="1"/>
  <c r="AI879" i="7"/>
  <c r="AJ879" i="7" s="1"/>
  <c r="AY879" i="7"/>
  <c r="AZ879" i="7" s="1"/>
  <c r="BM882" i="7"/>
  <c r="BN882" i="7" s="1"/>
  <c r="BC882" i="7"/>
  <c r="BD882" i="7" s="1"/>
  <c r="AW882" i="7"/>
  <c r="AX882" i="7" s="1"/>
  <c r="AM882" i="7"/>
  <c r="AN882" i="7" s="1"/>
  <c r="AG882" i="7"/>
  <c r="AH882" i="7" s="1"/>
  <c r="W882" i="7"/>
  <c r="X882" i="7" s="1"/>
  <c r="BG882" i="7"/>
  <c r="BH882" i="7" s="1"/>
  <c r="BA882" i="7"/>
  <c r="BB882" i="7" s="1"/>
  <c r="AQ882" i="7"/>
  <c r="AR882" i="7" s="1"/>
  <c r="AK882" i="7"/>
  <c r="AL882" i="7" s="1"/>
  <c r="AA882" i="7"/>
  <c r="AB882" i="7" s="1"/>
  <c r="BE882" i="7"/>
  <c r="BF882" i="7" s="1"/>
  <c r="AU882" i="7"/>
  <c r="AV882" i="7" s="1"/>
  <c r="Y882" i="7"/>
  <c r="Z882" i="7" s="1"/>
  <c r="AS882" i="7"/>
  <c r="AT882" i="7" s="1"/>
  <c r="AI882" i="7"/>
  <c r="AJ882" i="7" s="1"/>
  <c r="BI882" i="7"/>
  <c r="BJ882" i="7" s="1"/>
  <c r="BM893" i="7"/>
  <c r="BN893" i="7" s="1"/>
  <c r="BI893" i="7"/>
  <c r="BJ893" i="7" s="1"/>
  <c r="BE893" i="7"/>
  <c r="BF893" i="7" s="1"/>
  <c r="BA893" i="7"/>
  <c r="BB893" i="7" s="1"/>
  <c r="AW893" i="7"/>
  <c r="AX893" i="7" s="1"/>
  <c r="AS893" i="7"/>
  <c r="AT893" i="7" s="1"/>
  <c r="AO893" i="7"/>
  <c r="AP893" i="7" s="1"/>
  <c r="AK893" i="7"/>
  <c r="AL893" i="7" s="1"/>
  <c r="AG893" i="7"/>
  <c r="AH893" i="7" s="1"/>
  <c r="AC893" i="7"/>
  <c r="AD893" i="7" s="1"/>
  <c r="Y893" i="7"/>
  <c r="Z893" i="7" s="1"/>
  <c r="BK893" i="7"/>
  <c r="BL893" i="7" s="1"/>
  <c r="BC893" i="7"/>
  <c r="BD893" i="7" s="1"/>
  <c r="AU893" i="7"/>
  <c r="AV893" i="7" s="1"/>
  <c r="AM893" i="7"/>
  <c r="AN893" i="7" s="1"/>
  <c r="AE893" i="7"/>
  <c r="AF893" i="7" s="1"/>
  <c r="W893" i="7"/>
  <c r="X893" i="7" s="1"/>
  <c r="BG893" i="7"/>
  <c r="BH893" i="7" s="1"/>
  <c r="AQ893" i="7"/>
  <c r="AR893" i="7" s="1"/>
  <c r="AA893" i="7"/>
  <c r="AB893" i="7" s="1"/>
  <c r="BM863" i="7"/>
  <c r="BN863" i="7" s="1"/>
  <c r="BI863" i="7"/>
  <c r="BJ863" i="7" s="1"/>
  <c r="BE863" i="7"/>
  <c r="BF863" i="7" s="1"/>
  <c r="BA863" i="7"/>
  <c r="BB863" i="7" s="1"/>
  <c r="AW863" i="7"/>
  <c r="AX863" i="7" s="1"/>
  <c r="AS863" i="7"/>
  <c r="AT863" i="7" s="1"/>
  <c r="AO863" i="7"/>
  <c r="AP863" i="7" s="1"/>
  <c r="AK863" i="7"/>
  <c r="AL863" i="7" s="1"/>
  <c r="AG863" i="7"/>
  <c r="AH863" i="7" s="1"/>
  <c r="AC863" i="7"/>
  <c r="AD863" i="7" s="1"/>
  <c r="Y863" i="7"/>
  <c r="Z863" i="7" s="1"/>
  <c r="AY863" i="7"/>
  <c r="AZ863" i="7" s="1"/>
  <c r="AI863" i="7"/>
  <c r="AJ863" i="7" s="1"/>
  <c r="BC863" i="7"/>
  <c r="BD863" i="7" s="1"/>
  <c r="AM863" i="7"/>
  <c r="AN863" i="7" s="1"/>
  <c r="W863" i="7"/>
  <c r="X863" i="7" s="1"/>
  <c r="AE863" i="7"/>
  <c r="AF863" i="7" s="1"/>
  <c r="BK863" i="7"/>
  <c r="BL863" i="7" s="1"/>
  <c r="BK868" i="7"/>
  <c r="BL868" i="7" s="1"/>
  <c r="BE868" i="7"/>
  <c r="BF868" i="7" s="1"/>
  <c r="AU868" i="7"/>
  <c r="AV868" i="7" s="1"/>
  <c r="AO868" i="7"/>
  <c r="AP868" i="7" s="1"/>
  <c r="AE868" i="7"/>
  <c r="AF868" i="7" s="1"/>
  <c r="Y868" i="7"/>
  <c r="Z868" i="7" s="1"/>
  <c r="BI868" i="7"/>
  <c r="BJ868" i="7" s="1"/>
  <c r="AY868" i="7"/>
  <c r="AZ868" i="7" s="1"/>
  <c r="AS868" i="7"/>
  <c r="AT868" i="7" s="1"/>
  <c r="AI868" i="7"/>
  <c r="AJ868" i="7" s="1"/>
  <c r="AC868" i="7"/>
  <c r="AD868" i="7" s="1"/>
  <c r="AM868" i="7"/>
  <c r="AN868" i="7" s="1"/>
  <c r="AW868" i="7"/>
  <c r="AX868" i="7" s="1"/>
  <c r="BG872" i="7"/>
  <c r="BH872" i="7" s="1"/>
  <c r="BA872" i="7"/>
  <c r="BB872" i="7" s="1"/>
  <c r="AQ872" i="7"/>
  <c r="AR872" i="7" s="1"/>
  <c r="AK872" i="7"/>
  <c r="AL872" i="7" s="1"/>
  <c r="AA872" i="7"/>
  <c r="AB872" i="7" s="1"/>
  <c r="BK872" i="7"/>
  <c r="BL872" i="7" s="1"/>
  <c r="BE872" i="7"/>
  <c r="BF872" i="7" s="1"/>
  <c r="AU872" i="7"/>
  <c r="AV872" i="7" s="1"/>
  <c r="AO872" i="7"/>
  <c r="AP872" i="7" s="1"/>
  <c r="AE872" i="7"/>
  <c r="AF872" i="7" s="1"/>
  <c r="Y872" i="7"/>
  <c r="Z872" i="7" s="1"/>
  <c r="AM872" i="7"/>
  <c r="AN872" i="7" s="1"/>
  <c r="AW872" i="7"/>
  <c r="AX872" i="7" s="1"/>
  <c r="BK878" i="7"/>
  <c r="BL878" i="7" s="1"/>
  <c r="BG878" i="7"/>
  <c r="BH878" i="7" s="1"/>
  <c r="BC878" i="7"/>
  <c r="BD878" i="7" s="1"/>
  <c r="AY878" i="7"/>
  <c r="AZ878" i="7" s="1"/>
  <c r="AU878" i="7"/>
  <c r="AV878" i="7" s="1"/>
  <c r="AQ878" i="7"/>
  <c r="AR878" i="7" s="1"/>
  <c r="AM878" i="7"/>
  <c r="AN878" i="7" s="1"/>
  <c r="AI878" i="7"/>
  <c r="AJ878" i="7" s="1"/>
  <c r="AE878" i="7"/>
  <c r="AF878" i="7" s="1"/>
  <c r="AA878" i="7"/>
  <c r="AB878" i="7" s="1"/>
  <c r="W878" i="7"/>
  <c r="X878" i="7" s="1"/>
  <c r="BM878" i="7"/>
  <c r="BN878" i="7" s="1"/>
  <c r="BE878" i="7"/>
  <c r="BF878" i="7" s="1"/>
  <c r="AW878" i="7"/>
  <c r="AX878" i="7" s="1"/>
  <c r="AO878" i="7"/>
  <c r="AP878" i="7" s="1"/>
  <c r="AG878" i="7"/>
  <c r="AH878" i="7" s="1"/>
  <c r="Y878" i="7"/>
  <c r="Z878" i="7" s="1"/>
  <c r="AA879" i="7"/>
  <c r="AB879" i="7" s="1"/>
  <c r="AQ879" i="7"/>
  <c r="AR879" i="7" s="1"/>
  <c r="BK883" i="7"/>
  <c r="BL883" i="7" s="1"/>
  <c r="BG883" i="7"/>
  <c r="BH883" i="7" s="1"/>
  <c r="BC883" i="7"/>
  <c r="BD883" i="7" s="1"/>
  <c r="AY883" i="7"/>
  <c r="AZ883" i="7" s="1"/>
  <c r="AU883" i="7"/>
  <c r="AV883" i="7" s="1"/>
  <c r="AQ883" i="7"/>
  <c r="AR883" i="7" s="1"/>
  <c r="AM883" i="7"/>
  <c r="AN883" i="7" s="1"/>
  <c r="AI883" i="7"/>
  <c r="AJ883" i="7" s="1"/>
  <c r="AE883" i="7"/>
  <c r="AF883" i="7" s="1"/>
  <c r="AA883" i="7"/>
  <c r="AB883" i="7" s="1"/>
  <c r="W883" i="7"/>
  <c r="X883" i="7" s="1"/>
  <c r="BI883" i="7"/>
  <c r="BJ883" i="7" s="1"/>
  <c r="AS883" i="7"/>
  <c r="AT883" i="7" s="1"/>
  <c r="AC883" i="7"/>
  <c r="AD883" i="7" s="1"/>
  <c r="BM883" i="7"/>
  <c r="BN883" i="7" s="1"/>
  <c r="AW883" i="7"/>
  <c r="AX883" i="7" s="1"/>
  <c r="AG883" i="7"/>
  <c r="AH883" i="7" s="1"/>
  <c r="AO883" i="7"/>
  <c r="AP883" i="7" s="1"/>
  <c r="AK883" i="7"/>
  <c r="AL883" i="7" s="1"/>
  <c r="BE883" i="7"/>
  <c r="BF883" i="7" s="1"/>
  <c r="BK891" i="7"/>
  <c r="BL891" i="7" s="1"/>
  <c r="BG891" i="7"/>
  <c r="BH891" i="7" s="1"/>
  <c r="BC891" i="7"/>
  <c r="BD891" i="7" s="1"/>
  <c r="AY891" i="7"/>
  <c r="AZ891" i="7" s="1"/>
  <c r="AU891" i="7"/>
  <c r="AV891" i="7" s="1"/>
  <c r="AQ891" i="7"/>
  <c r="AR891" i="7" s="1"/>
  <c r="AM891" i="7"/>
  <c r="AN891" i="7" s="1"/>
  <c r="AI891" i="7"/>
  <c r="AJ891" i="7" s="1"/>
  <c r="AE891" i="7"/>
  <c r="AF891" i="7" s="1"/>
  <c r="AA891" i="7"/>
  <c r="AB891" i="7" s="1"/>
  <c r="W891" i="7"/>
  <c r="X891" i="7" s="1"/>
  <c r="BM891" i="7"/>
  <c r="BN891" i="7" s="1"/>
  <c r="BE891" i="7"/>
  <c r="BF891" i="7" s="1"/>
  <c r="AW891" i="7"/>
  <c r="AX891" i="7" s="1"/>
  <c r="AO891" i="7"/>
  <c r="AP891" i="7" s="1"/>
  <c r="AG891" i="7"/>
  <c r="AH891" i="7" s="1"/>
  <c r="Y891" i="7"/>
  <c r="Z891" i="7" s="1"/>
  <c r="BI891" i="7"/>
  <c r="BJ891" i="7" s="1"/>
  <c r="AS891" i="7"/>
  <c r="AT891" i="7" s="1"/>
  <c r="AC891" i="7"/>
  <c r="AD891" i="7" s="1"/>
  <c r="BM851" i="7"/>
  <c r="BN851" i="7" s="1"/>
  <c r="BI851" i="7"/>
  <c r="BJ851" i="7" s="1"/>
  <c r="BE851" i="7"/>
  <c r="BF851" i="7" s="1"/>
  <c r="BA851" i="7"/>
  <c r="BB851" i="7" s="1"/>
  <c r="AW851" i="7"/>
  <c r="AX851" i="7" s="1"/>
  <c r="AS851" i="7"/>
  <c r="AT851" i="7" s="1"/>
  <c r="AO851" i="7"/>
  <c r="AP851" i="7" s="1"/>
  <c r="AK851" i="7"/>
  <c r="AL851" i="7" s="1"/>
  <c r="AG851" i="7"/>
  <c r="AH851" i="7" s="1"/>
  <c r="AC851" i="7"/>
  <c r="AD851" i="7" s="1"/>
  <c r="Y851" i="7"/>
  <c r="Z851" i="7" s="1"/>
  <c r="AE851" i="7"/>
  <c r="AF851" i="7" s="1"/>
  <c r="AU851" i="7"/>
  <c r="AV851" i="7" s="1"/>
  <c r="BK851" i="7"/>
  <c r="BL851" i="7" s="1"/>
  <c r="BM854" i="7"/>
  <c r="BN854" i="7" s="1"/>
  <c r="BI854" i="7"/>
  <c r="BJ854" i="7" s="1"/>
  <c r="BE854" i="7"/>
  <c r="BF854" i="7" s="1"/>
  <c r="BA854" i="7"/>
  <c r="BB854" i="7" s="1"/>
  <c r="AE854" i="7"/>
  <c r="AF854" i="7" s="1"/>
  <c r="AK854" i="7"/>
  <c r="AL854" i="7" s="1"/>
  <c r="AU854" i="7"/>
  <c r="AV854" i="7" s="1"/>
  <c r="BK861" i="7"/>
  <c r="BL861" i="7" s="1"/>
  <c r="BG861" i="7"/>
  <c r="BH861" i="7" s="1"/>
  <c r="BC861" i="7"/>
  <c r="BD861" i="7" s="1"/>
  <c r="AY861" i="7"/>
  <c r="AZ861" i="7" s="1"/>
  <c r="AU861" i="7"/>
  <c r="AV861" i="7" s="1"/>
  <c r="AQ861" i="7"/>
  <c r="AR861" i="7" s="1"/>
  <c r="BI861" i="7"/>
  <c r="BJ861" i="7" s="1"/>
  <c r="AS861" i="7"/>
  <c r="AT861" i="7" s="1"/>
  <c r="BM861" i="7"/>
  <c r="BN861" i="7" s="1"/>
  <c r="AW861" i="7"/>
  <c r="AX861" i="7" s="1"/>
  <c r="AM861" i="7"/>
  <c r="AN861" i="7" s="1"/>
  <c r="AI861" i="7"/>
  <c r="AJ861" i="7" s="1"/>
  <c r="AE861" i="7"/>
  <c r="AF861" i="7" s="1"/>
  <c r="AA861" i="7"/>
  <c r="AB861" i="7" s="1"/>
  <c r="W861" i="7"/>
  <c r="X861" i="7" s="1"/>
  <c r="AC861" i="7"/>
  <c r="AD861" i="7" s="1"/>
  <c r="AK861" i="7"/>
  <c r="AL861" i="7" s="1"/>
  <c r="BE861" i="7"/>
  <c r="BF861" i="7" s="1"/>
  <c r="AQ863" i="7"/>
  <c r="AR863" i="7" s="1"/>
  <c r="BE866" i="7"/>
  <c r="BF866" i="7" s="1"/>
  <c r="AY866" i="7"/>
  <c r="AZ866" i="7" s="1"/>
  <c r="AO866" i="7"/>
  <c r="AP866" i="7" s="1"/>
  <c r="AI866" i="7"/>
  <c r="AJ866" i="7" s="1"/>
  <c r="Y866" i="7"/>
  <c r="Z866" i="7" s="1"/>
  <c r="BI866" i="7"/>
  <c r="BJ866" i="7" s="1"/>
  <c r="BC866" i="7"/>
  <c r="BD866" i="7" s="1"/>
  <c r="AS866" i="7"/>
  <c r="AT866" i="7" s="1"/>
  <c r="AM866" i="7"/>
  <c r="AN866" i="7" s="1"/>
  <c r="AC866" i="7"/>
  <c r="AD866" i="7" s="1"/>
  <c r="W866" i="7"/>
  <c r="X866" i="7" s="1"/>
  <c r="AE866" i="7"/>
  <c r="AF866" i="7" s="1"/>
  <c r="BA866" i="7"/>
  <c r="BB866" i="7" s="1"/>
  <c r="BK866" i="7"/>
  <c r="BL866" i="7" s="1"/>
  <c r="AQ868" i="7"/>
  <c r="AR868" i="7" s="1"/>
  <c r="BA868" i="7"/>
  <c r="BB868" i="7" s="1"/>
  <c r="AC872" i="7"/>
  <c r="AD872" i="7" s="1"/>
  <c r="AY872" i="7"/>
  <c r="AZ872" i="7" s="1"/>
  <c r="BI872" i="7"/>
  <c r="BJ872" i="7" s="1"/>
  <c r="BM879" i="7"/>
  <c r="BN879" i="7" s="1"/>
  <c r="BI879" i="7"/>
  <c r="BJ879" i="7" s="1"/>
  <c r="BE879" i="7"/>
  <c r="BF879" i="7" s="1"/>
  <c r="BA879" i="7"/>
  <c r="BB879" i="7" s="1"/>
  <c r="AW879" i="7"/>
  <c r="AX879" i="7" s="1"/>
  <c r="AS879" i="7"/>
  <c r="AT879" i="7" s="1"/>
  <c r="AO879" i="7"/>
  <c r="AP879" i="7" s="1"/>
  <c r="AK879" i="7"/>
  <c r="AL879" i="7" s="1"/>
  <c r="AG879" i="7"/>
  <c r="AH879" i="7" s="1"/>
  <c r="AC879" i="7"/>
  <c r="AD879" i="7" s="1"/>
  <c r="Y879" i="7"/>
  <c r="Z879" i="7" s="1"/>
  <c r="BK879" i="7"/>
  <c r="BL879" i="7" s="1"/>
  <c r="BC879" i="7"/>
  <c r="BD879" i="7" s="1"/>
  <c r="AU879" i="7"/>
  <c r="AV879" i="7" s="1"/>
  <c r="AM879" i="7"/>
  <c r="AN879" i="7" s="1"/>
  <c r="AE879" i="7"/>
  <c r="AF879" i="7" s="1"/>
  <c r="W879" i="7"/>
  <c r="X879" i="7" s="1"/>
  <c r="BM885" i="7"/>
  <c r="BN885" i="7" s="1"/>
  <c r="BI885" i="7"/>
  <c r="BJ885" i="7" s="1"/>
  <c r="BE885" i="7"/>
  <c r="BF885" i="7" s="1"/>
  <c r="BA885" i="7"/>
  <c r="BB885" i="7" s="1"/>
  <c r="AW885" i="7"/>
  <c r="AX885" i="7" s="1"/>
  <c r="AS885" i="7"/>
  <c r="AT885" i="7" s="1"/>
  <c r="AO885" i="7"/>
  <c r="AP885" i="7" s="1"/>
  <c r="AK885" i="7"/>
  <c r="AL885" i="7" s="1"/>
  <c r="AG885" i="7"/>
  <c r="AH885" i="7" s="1"/>
  <c r="AC885" i="7"/>
  <c r="AD885" i="7" s="1"/>
  <c r="Y885" i="7"/>
  <c r="Z885" i="7" s="1"/>
  <c r="AY885" i="7"/>
  <c r="AZ885" i="7" s="1"/>
  <c r="AI885" i="7"/>
  <c r="AJ885" i="7" s="1"/>
  <c r="BC885" i="7"/>
  <c r="BD885" i="7" s="1"/>
  <c r="AM885" i="7"/>
  <c r="AN885" i="7" s="1"/>
  <c r="W885" i="7"/>
  <c r="X885" i="7" s="1"/>
  <c r="BG885" i="7"/>
  <c r="BH885" i="7" s="1"/>
  <c r="AA885" i="7"/>
  <c r="AB885" i="7" s="1"/>
  <c r="AU885" i="7"/>
  <c r="AV885" i="7" s="1"/>
  <c r="BK885" i="7"/>
  <c r="BL885" i="7" s="1"/>
  <c r="BA891" i="7"/>
  <c r="BB891" i="7" s="1"/>
  <c r="BM894" i="7"/>
  <c r="BN894" i="7" s="1"/>
  <c r="BI894" i="7"/>
  <c r="BJ894" i="7" s="1"/>
  <c r="BE894" i="7"/>
  <c r="BF894" i="7" s="1"/>
  <c r="BA894" i="7"/>
  <c r="BB894" i="7" s="1"/>
  <c r="AW894" i="7"/>
  <c r="AX894" i="7" s="1"/>
  <c r="AS894" i="7"/>
  <c r="AT894" i="7" s="1"/>
  <c r="AO894" i="7"/>
  <c r="AP894" i="7" s="1"/>
  <c r="AK894" i="7"/>
  <c r="AL894" i="7" s="1"/>
  <c r="BC894" i="7"/>
  <c r="BD894" i="7" s="1"/>
  <c r="AM894" i="7"/>
  <c r="AN894" i="7" s="1"/>
  <c r="AY894" i="7"/>
  <c r="AZ894" i="7" s="1"/>
  <c r="AI894" i="7"/>
  <c r="AJ894" i="7" s="1"/>
  <c r="AE894" i="7"/>
  <c r="AF894" i="7" s="1"/>
  <c r="AA894" i="7"/>
  <c r="AB894" i="7" s="1"/>
  <c r="W894" i="7"/>
  <c r="X894" i="7" s="1"/>
  <c r="BK894" i="7"/>
  <c r="BL894" i="7" s="1"/>
  <c r="BG894" i="7"/>
  <c r="BH894" i="7" s="1"/>
  <c r="AC894" i="7"/>
  <c r="AD894" i="7" s="1"/>
  <c r="AG894" i="7"/>
  <c r="AH894" i="7" s="1"/>
  <c r="AQ894" i="7"/>
  <c r="AR894" i="7" s="1"/>
  <c r="BK910" i="7"/>
  <c r="BL910" i="7" s="1"/>
  <c r="BG910" i="7"/>
  <c r="BH910" i="7" s="1"/>
  <c r="BC910" i="7"/>
  <c r="BD910" i="7" s="1"/>
  <c r="AY910" i="7"/>
  <c r="AZ910" i="7" s="1"/>
  <c r="AU910" i="7"/>
  <c r="AV910" i="7" s="1"/>
  <c r="AQ910" i="7"/>
  <c r="AR910" i="7" s="1"/>
  <c r="AM910" i="7"/>
  <c r="AN910" i="7" s="1"/>
  <c r="AI910" i="7"/>
  <c r="AJ910" i="7" s="1"/>
  <c r="AE910" i="7"/>
  <c r="AF910" i="7" s="1"/>
  <c r="AA910" i="7"/>
  <c r="AB910" i="7" s="1"/>
  <c r="W910" i="7"/>
  <c r="X910" i="7" s="1"/>
  <c r="BI910" i="7"/>
  <c r="BJ910" i="7" s="1"/>
  <c r="AS910" i="7"/>
  <c r="AT910" i="7" s="1"/>
  <c r="AC910" i="7"/>
  <c r="AD910" i="7" s="1"/>
  <c r="BA910" i="7"/>
  <c r="BB910" i="7" s="1"/>
  <c r="Y910" i="7"/>
  <c r="Z910" i="7" s="1"/>
  <c r="BM910" i="7"/>
  <c r="BN910" i="7" s="1"/>
  <c r="AK910" i="7"/>
  <c r="AL910" i="7" s="1"/>
  <c r="AG910" i="7"/>
  <c r="AH910" i="7" s="1"/>
  <c r="AW910" i="7"/>
  <c r="AX910" i="7" s="1"/>
  <c r="BE910" i="7"/>
  <c r="BF910" i="7" s="1"/>
  <c r="AO910" i="7"/>
  <c r="AP910" i="7" s="1"/>
  <c r="Y870" i="7"/>
  <c r="Z870" i="7" s="1"/>
  <c r="AI870" i="7"/>
  <c r="AJ870" i="7" s="1"/>
  <c r="AO870" i="7"/>
  <c r="AP870" i="7" s="1"/>
  <c r="AY870" i="7"/>
  <c r="AZ870" i="7" s="1"/>
  <c r="BE870" i="7"/>
  <c r="BF870" i="7" s="1"/>
  <c r="BM871" i="7"/>
  <c r="BN871" i="7" s="1"/>
  <c r="BI871" i="7"/>
  <c r="BJ871" i="7" s="1"/>
  <c r="BE871" i="7"/>
  <c r="BF871" i="7" s="1"/>
  <c r="BA871" i="7"/>
  <c r="BB871" i="7" s="1"/>
  <c r="AW871" i="7"/>
  <c r="AX871" i="7" s="1"/>
  <c r="AS871" i="7"/>
  <c r="AT871" i="7" s="1"/>
  <c r="AO871" i="7"/>
  <c r="AP871" i="7" s="1"/>
  <c r="AK871" i="7"/>
  <c r="AL871" i="7" s="1"/>
  <c r="AG871" i="7"/>
  <c r="AH871" i="7" s="1"/>
  <c r="AC871" i="7"/>
  <c r="AD871" i="7" s="1"/>
  <c r="Y871" i="7"/>
  <c r="Z871" i="7" s="1"/>
  <c r="AE871" i="7"/>
  <c r="AF871" i="7" s="1"/>
  <c r="AU871" i="7"/>
  <c r="AV871" i="7" s="1"/>
  <c r="BK871" i="7"/>
  <c r="BL871" i="7" s="1"/>
  <c r="BK874" i="7"/>
  <c r="BL874" i="7" s="1"/>
  <c r="BG874" i="7"/>
  <c r="BH874" i="7" s="1"/>
  <c r="BC874" i="7"/>
  <c r="BD874" i="7" s="1"/>
  <c r="AY874" i="7"/>
  <c r="AZ874" i="7" s="1"/>
  <c r="AU874" i="7"/>
  <c r="AV874" i="7" s="1"/>
  <c r="AQ874" i="7"/>
  <c r="AR874" i="7" s="1"/>
  <c r="AE874" i="7"/>
  <c r="AF874" i="7" s="1"/>
  <c r="AK874" i="7"/>
  <c r="AL874" i="7" s="1"/>
  <c r="BI884" i="7"/>
  <c r="BJ884" i="7" s="1"/>
  <c r="BC884" i="7"/>
  <c r="BD884" i="7" s="1"/>
  <c r="AS884" i="7"/>
  <c r="AT884" i="7" s="1"/>
  <c r="AM884" i="7"/>
  <c r="AN884" i="7" s="1"/>
  <c r="AC884" i="7"/>
  <c r="AD884" i="7" s="1"/>
  <c r="W884" i="7"/>
  <c r="X884" i="7" s="1"/>
  <c r="BM884" i="7"/>
  <c r="BN884" i="7" s="1"/>
  <c r="BG884" i="7"/>
  <c r="BH884" i="7" s="1"/>
  <c r="AW884" i="7"/>
  <c r="AX884" i="7" s="1"/>
  <c r="AQ884" i="7"/>
  <c r="AR884" i="7" s="1"/>
  <c r="AG884" i="7"/>
  <c r="AH884" i="7" s="1"/>
  <c r="AA884" i="7"/>
  <c r="AB884" i="7" s="1"/>
  <c r="AO884" i="7"/>
  <c r="AP884" i="7" s="1"/>
  <c r="AY884" i="7"/>
  <c r="AZ884" i="7" s="1"/>
  <c r="BK896" i="7"/>
  <c r="BL896" i="7" s="1"/>
  <c r="BG896" i="7"/>
  <c r="BH896" i="7" s="1"/>
  <c r="BC896" i="7"/>
  <c r="BD896" i="7" s="1"/>
  <c r="AY896" i="7"/>
  <c r="AZ896" i="7" s="1"/>
  <c r="AU896" i="7"/>
  <c r="AV896" i="7" s="1"/>
  <c r="AQ896" i="7"/>
  <c r="AR896" i="7" s="1"/>
  <c r="AM896" i="7"/>
  <c r="AN896" i="7" s="1"/>
  <c r="AI896" i="7"/>
  <c r="AJ896" i="7" s="1"/>
  <c r="AE896" i="7"/>
  <c r="AF896" i="7" s="1"/>
  <c r="AA896" i="7"/>
  <c r="AB896" i="7" s="1"/>
  <c r="W896" i="7"/>
  <c r="X896" i="7" s="1"/>
  <c r="BM896" i="7"/>
  <c r="BN896" i="7" s="1"/>
  <c r="BE896" i="7"/>
  <c r="BF896" i="7" s="1"/>
  <c r="AW896" i="7"/>
  <c r="AX896" i="7" s="1"/>
  <c r="AO896" i="7"/>
  <c r="AP896" i="7" s="1"/>
  <c r="AG896" i="7"/>
  <c r="AH896" i="7" s="1"/>
  <c r="Y896" i="7"/>
  <c r="Z896" i="7" s="1"/>
  <c r="BI896" i="7"/>
  <c r="BJ896" i="7" s="1"/>
  <c r="AS896" i="7"/>
  <c r="AT896" i="7" s="1"/>
  <c r="AC896" i="7"/>
  <c r="AD896" i="7" s="1"/>
  <c r="BK900" i="7"/>
  <c r="BL900" i="7" s="1"/>
  <c r="BG900" i="7"/>
  <c r="BH900" i="7" s="1"/>
  <c r="BC900" i="7"/>
  <c r="BD900" i="7" s="1"/>
  <c r="AY900" i="7"/>
  <c r="AZ900" i="7" s="1"/>
  <c r="AU900" i="7"/>
  <c r="AV900" i="7" s="1"/>
  <c r="AQ900" i="7"/>
  <c r="AR900" i="7" s="1"/>
  <c r="AM900" i="7"/>
  <c r="AN900" i="7" s="1"/>
  <c r="AI900" i="7"/>
  <c r="AJ900" i="7" s="1"/>
  <c r="AE900" i="7"/>
  <c r="AF900" i="7" s="1"/>
  <c r="AA900" i="7"/>
  <c r="AB900" i="7" s="1"/>
  <c r="W900" i="7"/>
  <c r="X900" i="7" s="1"/>
  <c r="BI900" i="7"/>
  <c r="BJ900" i="7" s="1"/>
  <c r="BA900" i="7"/>
  <c r="BB900" i="7" s="1"/>
  <c r="AS900" i="7"/>
  <c r="AT900" i="7" s="1"/>
  <c r="AK900" i="7"/>
  <c r="AL900" i="7" s="1"/>
  <c r="AC900" i="7"/>
  <c r="AD900" i="7" s="1"/>
  <c r="BM900" i="7"/>
  <c r="BN900" i="7" s="1"/>
  <c r="AW900" i="7"/>
  <c r="AX900" i="7" s="1"/>
  <c r="AG900" i="7"/>
  <c r="AH900" i="7" s="1"/>
  <c r="AO900" i="7"/>
  <c r="AP900" i="7" s="1"/>
  <c r="BE911" i="7"/>
  <c r="BF911" i="7" s="1"/>
  <c r="AY911" i="7"/>
  <c r="AZ911" i="7" s="1"/>
  <c r="AO911" i="7"/>
  <c r="AP911" i="7" s="1"/>
  <c r="AI911" i="7"/>
  <c r="AJ911" i="7" s="1"/>
  <c r="Y911" i="7"/>
  <c r="Z911" i="7" s="1"/>
  <c r="BG911" i="7"/>
  <c r="BH911" i="7" s="1"/>
  <c r="BA911" i="7"/>
  <c r="BB911" i="7" s="1"/>
  <c r="AS911" i="7"/>
  <c r="AT911" i="7" s="1"/>
  <c r="AE911" i="7"/>
  <c r="AF911" i="7" s="1"/>
  <c r="W911" i="7"/>
  <c r="X911" i="7" s="1"/>
  <c r="BM911" i="7"/>
  <c r="BN911" i="7" s="1"/>
  <c r="BC911" i="7"/>
  <c r="BD911" i="7" s="1"/>
  <c r="AU911" i="7"/>
  <c r="AV911" i="7" s="1"/>
  <c r="AK911" i="7"/>
  <c r="AL911" i="7" s="1"/>
  <c r="AA911" i="7"/>
  <c r="AB911" i="7" s="1"/>
  <c r="BK911" i="7"/>
  <c r="BL911" i="7" s="1"/>
  <c r="AQ911" i="7"/>
  <c r="AR911" i="7" s="1"/>
  <c r="BI911" i="7"/>
  <c r="BJ911" i="7" s="1"/>
  <c r="AW911" i="7"/>
  <c r="AX911" i="7" s="1"/>
  <c r="AC911" i="7"/>
  <c r="AD911" i="7" s="1"/>
  <c r="AG911" i="7"/>
  <c r="AH911" i="7" s="1"/>
  <c r="BK921" i="7"/>
  <c r="BL921" i="7" s="1"/>
  <c r="BG921" i="7"/>
  <c r="BH921" i="7" s="1"/>
  <c r="BC921" i="7"/>
  <c r="BD921" i="7" s="1"/>
  <c r="AY921" i="7"/>
  <c r="AZ921" i="7" s="1"/>
  <c r="AU921" i="7"/>
  <c r="AV921" i="7" s="1"/>
  <c r="AQ921" i="7"/>
  <c r="AR921" i="7" s="1"/>
  <c r="BA921" i="7"/>
  <c r="BB921" i="7" s="1"/>
  <c r="BM921" i="7"/>
  <c r="BN921" i="7" s="1"/>
  <c r="AW921" i="7"/>
  <c r="AX921" i="7" s="1"/>
  <c r="AM921" i="7"/>
  <c r="AN921" i="7" s="1"/>
  <c r="AI921" i="7"/>
  <c r="AJ921" i="7" s="1"/>
  <c r="AE921" i="7"/>
  <c r="AF921" i="7" s="1"/>
  <c r="AA921" i="7"/>
  <c r="AB921" i="7" s="1"/>
  <c r="W921" i="7"/>
  <c r="X921" i="7" s="1"/>
  <c r="BI921" i="7"/>
  <c r="BJ921" i="7" s="1"/>
  <c r="BE921" i="7"/>
  <c r="BF921" i="7" s="1"/>
  <c r="AK921" i="7"/>
  <c r="AL921" i="7" s="1"/>
  <c r="AC921" i="7"/>
  <c r="AD921" i="7" s="1"/>
  <c r="AG921" i="7"/>
  <c r="AH921" i="7" s="1"/>
  <c r="Y921" i="7"/>
  <c r="Z921" i="7" s="1"/>
  <c r="AS921" i="7"/>
  <c r="AT921" i="7" s="1"/>
  <c r="AO921" i="7"/>
  <c r="AP921" i="7" s="1"/>
  <c r="Y858" i="7"/>
  <c r="Z858" i="7" s="1"/>
  <c r="AC858" i="7"/>
  <c r="AD858" i="7" s="1"/>
  <c r="AG858" i="7"/>
  <c r="AH858" i="7" s="1"/>
  <c r="AK858" i="7"/>
  <c r="AL858" i="7" s="1"/>
  <c r="AO858" i="7"/>
  <c r="AP858" i="7" s="1"/>
  <c r="AS858" i="7"/>
  <c r="AT858" i="7" s="1"/>
  <c r="AW858" i="7"/>
  <c r="AX858" i="7" s="1"/>
  <c r="BA858" i="7"/>
  <c r="BB858" i="7" s="1"/>
  <c r="BE858" i="7"/>
  <c r="BF858" i="7" s="1"/>
  <c r="BI858" i="7"/>
  <c r="BJ858" i="7" s="1"/>
  <c r="BM867" i="7"/>
  <c r="BN867" i="7" s="1"/>
  <c r="BI867" i="7"/>
  <c r="BJ867" i="7" s="1"/>
  <c r="BE867" i="7"/>
  <c r="BF867" i="7" s="1"/>
  <c r="BA867" i="7"/>
  <c r="BB867" i="7" s="1"/>
  <c r="AW867" i="7"/>
  <c r="AX867" i="7" s="1"/>
  <c r="AS867" i="7"/>
  <c r="AT867" i="7" s="1"/>
  <c r="AO867" i="7"/>
  <c r="AP867" i="7" s="1"/>
  <c r="AK867" i="7"/>
  <c r="AL867" i="7" s="1"/>
  <c r="AG867" i="7"/>
  <c r="AH867" i="7" s="1"/>
  <c r="AC867" i="7"/>
  <c r="AD867" i="7" s="1"/>
  <c r="Y867" i="7"/>
  <c r="Z867" i="7" s="1"/>
  <c r="AE867" i="7"/>
  <c r="AF867" i="7" s="1"/>
  <c r="AU867" i="7"/>
  <c r="AV867" i="7" s="1"/>
  <c r="BK867" i="7"/>
  <c r="BL867" i="7" s="1"/>
  <c r="AE870" i="7"/>
  <c r="AF870" i="7" s="1"/>
  <c r="AK870" i="7"/>
  <c r="AL870" i="7" s="1"/>
  <c r="AU870" i="7"/>
  <c r="AV870" i="7" s="1"/>
  <c r="BA870" i="7"/>
  <c r="BB870" i="7" s="1"/>
  <c r="BM875" i="7"/>
  <c r="BN875" i="7" s="1"/>
  <c r="BI875" i="7"/>
  <c r="BJ875" i="7" s="1"/>
  <c r="BE875" i="7"/>
  <c r="BF875" i="7" s="1"/>
  <c r="BA875" i="7"/>
  <c r="BB875" i="7" s="1"/>
  <c r="AW875" i="7"/>
  <c r="AX875" i="7" s="1"/>
  <c r="AS875" i="7"/>
  <c r="AT875" i="7" s="1"/>
  <c r="AO875" i="7"/>
  <c r="AP875" i="7" s="1"/>
  <c r="AK875" i="7"/>
  <c r="AL875" i="7" s="1"/>
  <c r="AG875" i="7"/>
  <c r="AH875" i="7" s="1"/>
  <c r="AC875" i="7"/>
  <c r="AD875" i="7" s="1"/>
  <c r="Y875" i="7"/>
  <c r="Z875" i="7" s="1"/>
  <c r="AA875" i="7"/>
  <c r="AB875" i="7" s="1"/>
  <c r="AI875" i="7"/>
  <c r="AJ875" i="7" s="1"/>
  <c r="AQ875" i="7"/>
  <c r="AR875" i="7" s="1"/>
  <c r="AY875" i="7"/>
  <c r="AZ875" i="7" s="1"/>
  <c r="BG875" i="7"/>
  <c r="BH875" i="7" s="1"/>
  <c r="BM876" i="7"/>
  <c r="BN876" i="7" s="1"/>
  <c r="BI876" i="7"/>
  <c r="BJ876" i="7" s="1"/>
  <c r="BE876" i="7"/>
  <c r="BF876" i="7" s="1"/>
  <c r="BA876" i="7"/>
  <c r="BB876" i="7" s="1"/>
  <c r="AW876" i="7"/>
  <c r="AX876" i="7" s="1"/>
  <c r="AS876" i="7"/>
  <c r="AT876" i="7" s="1"/>
  <c r="AO876" i="7"/>
  <c r="AP876" i="7" s="1"/>
  <c r="AK876" i="7"/>
  <c r="AL876" i="7" s="1"/>
  <c r="AG876" i="7"/>
  <c r="AH876" i="7" s="1"/>
  <c r="AC876" i="7"/>
  <c r="AD876" i="7" s="1"/>
  <c r="Y876" i="7"/>
  <c r="Z876" i="7" s="1"/>
  <c r="AA876" i="7"/>
  <c r="AB876" i="7" s="1"/>
  <c r="AI876" i="7"/>
  <c r="AJ876" i="7" s="1"/>
  <c r="AQ876" i="7"/>
  <c r="AR876" i="7" s="1"/>
  <c r="AY876" i="7"/>
  <c r="AZ876" i="7" s="1"/>
  <c r="BG876" i="7"/>
  <c r="BH876" i="7" s="1"/>
  <c r="AE884" i="7"/>
  <c r="AF884" i="7" s="1"/>
  <c r="BA884" i="7"/>
  <c r="BB884" i="7" s="1"/>
  <c r="BK884" i="7"/>
  <c r="BL884" i="7" s="1"/>
  <c r="BK886" i="7"/>
  <c r="BL886" i="7" s="1"/>
  <c r="BG886" i="7"/>
  <c r="BH886" i="7" s="1"/>
  <c r="AY886" i="7"/>
  <c r="AZ886" i="7" s="1"/>
  <c r="AS886" i="7"/>
  <c r="AT886" i="7" s="1"/>
  <c r="AI886" i="7"/>
  <c r="AJ886" i="7" s="1"/>
  <c r="AC886" i="7"/>
  <c r="AD886" i="7" s="1"/>
  <c r="BI886" i="7"/>
  <c r="BJ886" i="7" s="1"/>
  <c r="BC886" i="7"/>
  <c r="BD886" i="7" s="1"/>
  <c r="AW886" i="7"/>
  <c r="AX886" i="7" s="1"/>
  <c r="AM886" i="7"/>
  <c r="AN886" i="7" s="1"/>
  <c r="AG886" i="7"/>
  <c r="AH886" i="7" s="1"/>
  <c r="W886" i="7"/>
  <c r="X886" i="7" s="1"/>
  <c r="AE886" i="7"/>
  <c r="AF886" i="7" s="1"/>
  <c r="AO886" i="7"/>
  <c r="AP886" i="7" s="1"/>
  <c r="BM886" i="7"/>
  <c r="BN886" i="7" s="1"/>
  <c r="BK890" i="7"/>
  <c r="BL890" i="7" s="1"/>
  <c r="BG890" i="7"/>
  <c r="BH890" i="7" s="1"/>
  <c r="BC890" i="7"/>
  <c r="BD890" i="7" s="1"/>
  <c r="AY890" i="7"/>
  <c r="AZ890" i="7" s="1"/>
  <c r="AU890" i="7"/>
  <c r="AV890" i="7" s="1"/>
  <c r="AQ890" i="7"/>
  <c r="AR890" i="7" s="1"/>
  <c r="AM890" i="7"/>
  <c r="AN890" i="7" s="1"/>
  <c r="AI890" i="7"/>
  <c r="AJ890" i="7" s="1"/>
  <c r="AE890" i="7"/>
  <c r="AF890" i="7" s="1"/>
  <c r="AA890" i="7"/>
  <c r="AB890" i="7" s="1"/>
  <c r="W890" i="7"/>
  <c r="X890" i="7" s="1"/>
  <c r="BM890" i="7"/>
  <c r="BN890" i="7" s="1"/>
  <c r="BE890" i="7"/>
  <c r="BF890" i="7" s="1"/>
  <c r="AW890" i="7"/>
  <c r="AX890" i="7" s="1"/>
  <c r="AO890" i="7"/>
  <c r="AP890" i="7" s="1"/>
  <c r="AG890" i="7"/>
  <c r="AH890" i="7" s="1"/>
  <c r="Y890" i="7"/>
  <c r="Z890" i="7" s="1"/>
  <c r="BA896" i="7"/>
  <c r="BB896" i="7" s="1"/>
  <c r="AE880" i="7"/>
  <c r="AF880" i="7" s="1"/>
  <c r="AK880" i="7"/>
  <c r="AL880" i="7" s="1"/>
  <c r="AU880" i="7"/>
  <c r="AV880" i="7" s="1"/>
  <c r="BA880" i="7"/>
  <c r="BB880" i="7" s="1"/>
  <c r="BK880" i="7"/>
  <c r="BL880" i="7" s="1"/>
  <c r="BK887" i="7"/>
  <c r="BL887" i="7" s="1"/>
  <c r="BG887" i="7"/>
  <c r="BH887" i="7" s="1"/>
  <c r="BC887" i="7"/>
  <c r="BD887" i="7" s="1"/>
  <c r="AY887" i="7"/>
  <c r="AZ887" i="7" s="1"/>
  <c r="AU887" i="7"/>
  <c r="AV887" i="7" s="1"/>
  <c r="AQ887" i="7"/>
  <c r="AR887" i="7" s="1"/>
  <c r="AM887" i="7"/>
  <c r="AN887" i="7" s="1"/>
  <c r="AI887" i="7"/>
  <c r="AJ887" i="7" s="1"/>
  <c r="AE887" i="7"/>
  <c r="AF887" i="7" s="1"/>
  <c r="AA887" i="7"/>
  <c r="AB887" i="7" s="1"/>
  <c r="W887" i="7"/>
  <c r="X887" i="7" s="1"/>
  <c r="AC887" i="7"/>
  <c r="AD887" i="7" s="1"/>
  <c r="AK887" i="7"/>
  <c r="AL887" i="7" s="1"/>
  <c r="AS887" i="7"/>
  <c r="AT887" i="7" s="1"/>
  <c r="BA887" i="7"/>
  <c r="BB887" i="7" s="1"/>
  <c r="BI887" i="7"/>
  <c r="BJ887" i="7" s="1"/>
  <c r="BM888" i="7"/>
  <c r="BN888" i="7" s="1"/>
  <c r="BI888" i="7"/>
  <c r="BJ888" i="7" s="1"/>
  <c r="BE888" i="7"/>
  <c r="BF888" i="7" s="1"/>
  <c r="BA888" i="7"/>
  <c r="BB888" i="7" s="1"/>
  <c r="AW888" i="7"/>
  <c r="AX888" i="7" s="1"/>
  <c r="AS888" i="7"/>
  <c r="AT888" i="7" s="1"/>
  <c r="AO888" i="7"/>
  <c r="AP888" i="7" s="1"/>
  <c r="AK888" i="7"/>
  <c r="AL888" i="7" s="1"/>
  <c r="AG888" i="7"/>
  <c r="AH888" i="7" s="1"/>
  <c r="AC888" i="7"/>
  <c r="AD888" i="7" s="1"/>
  <c r="Y888" i="7"/>
  <c r="Z888" i="7" s="1"/>
  <c r="AA888" i="7"/>
  <c r="AB888" i="7" s="1"/>
  <c r="AI888" i="7"/>
  <c r="AJ888" i="7" s="1"/>
  <c r="AQ888" i="7"/>
  <c r="AR888" i="7" s="1"/>
  <c r="AY888" i="7"/>
  <c r="AZ888" i="7" s="1"/>
  <c r="BG888" i="7"/>
  <c r="BH888" i="7" s="1"/>
  <c r="BM889" i="7"/>
  <c r="BN889" i="7" s="1"/>
  <c r="BI889" i="7"/>
  <c r="BJ889" i="7" s="1"/>
  <c r="BE889" i="7"/>
  <c r="BF889" i="7" s="1"/>
  <c r="BA889" i="7"/>
  <c r="BB889" i="7" s="1"/>
  <c r="AW889" i="7"/>
  <c r="AX889" i="7" s="1"/>
  <c r="AS889" i="7"/>
  <c r="AT889" i="7" s="1"/>
  <c r="AO889" i="7"/>
  <c r="AP889" i="7" s="1"/>
  <c r="AK889" i="7"/>
  <c r="AL889" i="7" s="1"/>
  <c r="AG889" i="7"/>
  <c r="AH889" i="7" s="1"/>
  <c r="AC889" i="7"/>
  <c r="AD889" i="7" s="1"/>
  <c r="Y889" i="7"/>
  <c r="Z889" i="7" s="1"/>
  <c r="AA889" i="7"/>
  <c r="AB889" i="7" s="1"/>
  <c r="AI889" i="7"/>
  <c r="AJ889" i="7" s="1"/>
  <c r="AQ889" i="7"/>
  <c r="AR889" i="7" s="1"/>
  <c r="AY889" i="7"/>
  <c r="AZ889" i="7" s="1"/>
  <c r="BG889" i="7"/>
  <c r="BH889" i="7" s="1"/>
  <c r="BM895" i="7"/>
  <c r="BN895" i="7" s="1"/>
  <c r="BI895" i="7"/>
  <c r="BJ895" i="7" s="1"/>
  <c r="BE895" i="7"/>
  <c r="BF895" i="7" s="1"/>
  <c r="BA895" i="7"/>
  <c r="BB895" i="7" s="1"/>
  <c r="AW895" i="7"/>
  <c r="AX895" i="7" s="1"/>
  <c r="AS895" i="7"/>
  <c r="AT895" i="7" s="1"/>
  <c r="AO895" i="7"/>
  <c r="AP895" i="7" s="1"/>
  <c r="AK895" i="7"/>
  <c r="AL895" i="7" s="1"/>
  <c r="AG895" i="7"/>
  <c r="AH895" i="7" s="1"/>
  <c r="BG895" i="7"/>
  <c r="BH895" i="7" s="1"/>
  <c r="AY895" i="7"/>
  <c r="AZ895" i="7" s="1"/>
  <c r="AQ895" i="7"/>
  <c r="AR895" i="7" s="1"/>
  <c r="AI895" i="7"/>
  <c r="AJ895" i="7" s="1"/>
  <c r="W895" i="7"/>
  <c r="X895" i="7" s="1"/>
  <c r="AC895" i="7"/>
  <c r="AD895" i="7" s="1"/>
  <c r="AE895" i="7"/>
  <c r="AF895" i="7" s="1"/>
  <c r="AU895" i="7"/>
  <c r="AV895" i="7" s="1"/>
  <c r="BK895" i="7"/>
  <c r="BL895" i="7" s="1"/>
  <c r="BK897" i="7"/>
  <c r="BL897" i="7" s="1"/>
  <c r="BG897" i="7"/>
  <c r="BH897" i="7" s="1"/>
  <c r="BC897" i="7"/>
  <c r="BD897" i="7" s="1"/>
  <c r="AY897" i="7"/>
  <c r="AZ897" i="7" s="1"/>
  <c r="AU897" i="7"/>
  <c r="AV897" i="7" s="1"/>
  <c r="AQ897" i="7"/>
  <c r="AR897" i="7" s="1"/>
  <c r="AM897" i="7"/>
  <c r="AN897" i="7" s="1"/>
  <c r="AI897" i="7"/>
  <c r="AJ897" i="7" s="1"/>
  <c r="AE897" i="7"/>
  <c r="AF897" i="7" s="1"/>
  <c r="AA897" i="7"/>
  <c r="AB897" i="7" s="1"/>
  <c r="W897" i="7"/>
  <c r="X897" i="7" s="1"/>
  <c r="BM897" i="7"/>
  <c r="BN897" i="7" s="1"/>
  <c r="BE897" i="7"/>
  <c r="BF897" i="7" s="1"/>
  <c r="AW897" i="7"/>
  <c r="AX897" i="7" s="1"/>
  <c r="AO897" i="7"/>
  <c r="AP897" i="7" s="1"/>
  <c r="AG897" i="7"/>
  <c r="AH897" i="7" s="1"/>
  <c r="Y897" i="7"/>
  <c r="Z897" i="7" s="1"/>
  <c r="AK897" i="7"/>
  <c r="AL897" i="7" s="1"/>
  <c r="BA897" i="7"/>
  <c r="BB897" i="7" s="1"/>
  <c r="BM898" i="7"/>
  <c r="BN898" i="7" s="1"/>
  <c r="BI898" i="7"/>
  <c r="BJ898" i="7" s="1"/>
  <c r="BE898" i="7"/>
  <c r="BF898" i="7" s="1"/>
  <c r="BA898" i="7"/>
  <c r="BB898" i="7" s="1"/>
  <c r="AW898" i="7"/>
  <c r="AX898" i="7" s="1"/>
  <c r="AS898" i="7"/>
  <c r="AT898" i="7" s="1"/>
  <c r="AO898" i="7"/>
  <c r="AP898" i="7" s="1"/>
  <c r="AK898" i="7"/>
  <c r="AL898" i="7" s="1"/>
  <c r="AG898" i="7"/>
  <c r="AH898" i="7" s="1"/>
  <c r="AC898" i="7"/>
  <c r="AD898" i="7" s="1"/>
  <c r="Y898" i="7"/>
  <c r="Z898" i="7" s="1"/>
  <c r="BK898" i="7"/>
  <c r="BL898" i="7" s="1"/>
  <c r="BC898" i="7"/>
  <c r="BD898" i="7" s="1"/>
  <c r="AU898" i="7"/>
  <c r="AV898" i="7" s="1"/>
  <c r="AM898" i="7"/>
  <c r="AN898" i="7" s="1"/>
  <c r="AE898" i="7"/>
  <c r="AF898" i="7" s="1"/>
  <c r="W898" i="7"/>
  <c r="X898" i="7" s="1"/>
  <c r="AI898" i="7"/>
  <c r="AJ898" i="7" s="1"/>
  <c r="AY898" i="7"/>
  <c r="AZ898" i="7" s="1"/>
  <c r="BM899" i="7"/>
  <c r="BN899" i="7" s="1"/>
  <c r="BI899" i="7"/>
  <c r="BJ899" i="7" s="1"/>
  <c r="BE899" i="7"/>
  <c r="BF899" i="7" s="1"/>
  <c r="BA899" i="7"/>
  <c r="BB899" i="7" s="1"/>
  <c r="AW899" i="7"/>
  <c r="AX899" i="7" s="1"/>
  <c r="AS899" i="7"/>
  <c r="AT899" i="7" s="1"/>
  <c r="AO899" i="7"/>
  <c r="AP899" i="7" s="1"/>
  <c r="AK899" i="7"/>
  <c r="AL899" i="7" s="1"/>
  <c r="AG899" i="7"/>
  <c r="AH899" i="7" s="1"/>
  <c r="AC899" i="7"/>
  <c r="AD899" i="7" s="1"/>
  <c r="Y899" i="7"/>
  <c r="Z899" i="7" s="1"/>
  <c r="BK899" i="7"/>
  <c r="BL899" i="7" s="1"/>
  <c r="BC899" i="7"/>
  <c r="BD899" i="7" s="1"/>
  <c r="AU899" i="7"/>
  <c r="AV899" i="7" s="1"/>
  <c r="AM899" i="7"/>
  <c r="AN899" i="7" s="1"/>
  <c r="AE899" i="7"/>
  <c r="AF899" i="7" s="1"/>
  <c r="W899" i="7"/>
  <c r="X899" i="7" s="1"/>
  <c r="AI899" i="7"/>
  <c r="AJ899" i="7" s="1"/>
  <c r="AY899" i="7"/>
  <c r="AZ899" i="7" s="1"/>
  <c r="AA880" i="7"/>
  <c r="AB880" i="7" s="1"/>
  <c r="AG880" i="7"/>
  <c r="AH880" i="7" s="1"/>
  <c r="AQ880" i="7"/>
  <c r="AR880" i="7" s="1"/>
  <c r="AW880" i="7"/>
  <c r="AX880" i="7" s="1"/>
  <c r="BG880" i="7"/>
  <c r="BH880" i="7" s="1"/>
  <c r="BK906" i="7"/>
  <c r="BL906" i="7" s="1"/>
  <c r="BG906" i="7"/>
  <c r="BH906" i="7" s="1"/>
  <c r="BC906" i="7"/>
  <c r="BD906" i="7" s="1"/>
  <c r="AY906" i="7"/>
  <c r="AZ906" i="7" s="1"/>
  <c r="AU906" i="7"/>
  <c r="AV906" i="7" s="1"/>
  <c r="AQ906" i="7"/>
  <c r="AR906" i="7" s="1"/>
  <c r="AM906" i="7"/>
  <c r="AN906" i="7" s="1"/>
  <c r="AI906" i="7"/>
  <c r="AJ906" i="7" s="1"/>
  <c r="AE906" i="7"/>
  <c r="AF906" i="7" s="1"/>
  <c r="AA906" i="7"/>
  <c r="AB906" i="7" s="1"/>
  <c r="W906" i="7"/>
  <c r="X906" i="7" s="1"/>
  <c r="BM906" i="7"/>
  <c r="BN906" i="7" s="1"/>
  <c r="BI906" i="7"/>
  <c r="BJ906" i="7" s="1"/>
  <c r="BA906" i="7"/>
  <c r="BB906" i="7" s="1"/>
  <c r="AK906" i="7"/>
  <c r="AL906" i="7" s="1"/>
  <c r="AO906" i="7"/>
  <c r="AP906" i="7" s="1"/>
  <c r="Y906" i="7"/>
  <c r="Z906" i="7" s="1"/>
  <c r="AG906" i="7"/>
  <c r="AH906" i="7" s="1"/>
  <c r="BE906" i="7"/>
  <c r="BF906" i="7" s="1"/>
  <c r="AS906" i="7"/>
  <c r="AT906" i="7" s="1"/>
  <c r="BM907" i="7"/>
  <c r="BN907" i="7" s="1"/>
  <c r="BG907" i="7"/>
  <c r="BH907" i="7" s="1"/>
  <c r="AW907" i="7"/>
  <c r="AX907" i="7" s="1"/>
  <c r="AQ907" i="7"/>
  <c r="AR907" i="7" s="1"/>
  <c r="AG907" i="7"/>
  <c r="AH907" i="7" s="1"/>
  <c r="AA907" i="7"/>
  <c r="AB907" i="7" s="1"/>
  <c r="BI907" i="7"/>
  <c r="BJ907" i="7" s="1"/>
  <c r="BA907" i="7"/>
  <c r="BB907" i="7" s="1"/>
  <c r="AM907" i="7"/>
  <c r="AN907" i="7" s="1"/>
  <c r="AE907" i="7"/>
  <c r="AF907" i="7" s="1"/>
  <c r="Y907" i="7"/>
  <c r="Z907" i="7" s="1"/>
  <c r="AY907" i="7"/>
  <c r="AZ907" i="7" s="1"/>
  <c r="AS907" i="7"/>
  <c r="AT907" i="7" s="1"/>
  <c r="AK907" i="7"/>
  <c r="AL907" i="7" s="1"/>
  <c r="W907" i="7"/>
  <c r="X907" i="7" s="1"/>
  <c r="AU907" i="7"/>
  <c r="AV907" i="7" s="1"/>
  <c r="BM909" i="7"/>
  <c r="BN909" i="7" s="1"/>
  <c r="BC909" i="7"/>
  <c r="BD909" i="7" s="1"/>
  <c r="AW909" i="7"/>
  <c r="AX909" i="7" s="1"/>
  <c r="AM909" i="7"/>
  <c r="AN909" i="7" s="1"/>
  <c r="AG909" i="7"/>
  <c r="AH909" i="7" s="1"/>
  <c r="W909" i="7"/>
  <c r="X909" i="7" s="1"/>
  <c r="BE909" i="7"/>
  <c r="BF909" i="7" s="1"/>
  <c r="AY909" i="7"/>
  <c r="AZ909" i="7" s="1"/>
  <c r="AQ909" i="7"/>
  <c r="AR909" i="7" s="1"/>
  <c r="AC909" i="7"/>
  <c r="AD909" i="7" s="1"/>
  <c r="BK909" i="7"/>
  <c r="BL909" i="7" s="1"/>
  <c r="AO909" i="7"/>
  <c r="AP909" i="7" s="1"/>
  <c r="AI909" i="7"/>
  <c r="AJ909" i="7" s="1"/>
  <c r="AA909" i="7"/>
  <c r="AB909" i="7" s="1"/>
  <c r="AE909" i="7"/>
  <c r="AF909" i="7" s="1"/>
  <c r="AS909" i="7"/>
  <c r="AT909" i="7" s="1"/>
  <c r="BG909" i="7"/>
  <c r="BH909" i="7" s="1"/>
  <c r="BK914" i="7"/>
  <c r="BL914" i="7" s="1"/>
  <c r="BG914" i="7"/>
  <c r="BH914" i="7" s="1"/>
  <c r="BC914" i="7"/>
  <c r="BD914" i="7" s="1"/>
  <c r="AY914" i="7"/>
  <c r="AZ914" i="7" s="1"/>
  <c r="AU914" i="7"/>
  <c r="AV914" i="7" s="1"/>
  <c r="AQ914" i="7"/>
  <c r="AR914" i="7" s="1"/>
  <c r="AM914" i="7"/>
  <c r="AN914" i="7" s="1"/>
  <c r="AI914" i="7"/>
  <c r="AJ914" i="7" s="1"/>
  <c r="AE914" i="7"/>
  <c r="AF914" i="7" s="1"/>
  <c r="AA914" i="7"/>
  <c r="AB914" i="7" s="1"/>
  <c r="W914" i="7"/>
  <c r="X914" i="7" s="1"/>
  <c r="BA914" i="7"/>
  <c r="BB914" i="7" s="1"/>
  <c r="AK914" i="7"/>
  <c r="AL914" i="7" s="1"/>
  <c r="BE914" i="7"/>
  <c r="BF914" i="7" s="1"/>
  <c r="AO914" i="7"/>
  <c r="AP914" i="7" s="1"/>
  <c r="Y914" i="7"/>
  <c r="Z914" i="7" s="1"/>
  <c r="AS914" i="7"/>
  <c r="AT914" i="7" s="1"/>
  <c r="BM914" i="7"/>
  <c r="BN914" i="7" s="1"/>
  <c r="AG914" i="7"/>
  <c r="AH914" i="7" s="1"/>
  <c r="AW914" i="7"/>
  <c r="AX914" i="7" s="1"/>
  <c r="BI914" i="7"/>
  <c r="BJ914" i="7" s="1"/>
  <c r="BK901" i="7"/>
  <c r="BL901" i="7" s="1"/>
  <c r="BG901" i="7"/>
  <c r="BH901" i="7" s="1"/>
  <c r="BC901" i="7"/>
  <c r="BD901" i="7" s="1"/>
  <c r="AY901" i="7"/>
  <c r="AZ901" i="7" s="1"/>
  <c r="AU901" i="7"/>
  <c r="AV901" i="7" s="1"/>
  <c r="AQ901" i="7"/>
  <c r="AR901" i="7" s="1"/>
  <c r="AM901" i="7"/>
  <c r="AN901" i="7" s="1"/>
  <c r="AI901" i="7"/>
  <c r="AJ901" i="7" s="1"/>
  <c r="AE901" i="7"/>
  <c r="AF901" i="7" s="1"/>
  <c r="AA901" i="7"/>
  <c r="AB901" i="7" s="1"/>
  <c r="W901" i="7"/>
  <c r="X901" i="7" s="1"/>
  <c r="AC901" i="7"/>
  <c r="AD901" i="7" s="1"/>
  <c r="AK901" i="7"/>
  <c r="AL901" i="7" s="1"/>
  <c r="AS901" i="7"/>
  <c r="AT901" i="7" s="1"/>
  <c r="BA901" i="7"/>
  <c r="BB901" i="7" s="1"/>
  <c r="BI901" i="7"/>
  <c r="BJ901" i="7" s="1"/>
  <c r="BM902" i="7"/>
  <c r="BN902" i="7" s="1"/>
  <c r="BI902" i="7"/>
  <c r="BJ902" i="7" s="1"/>
  <c r="BE902" i="7"/>
  <c r="BF902" i="7" s="1"/>
  <c r="BA902" i="7"/>
  <c r="BB902" i="7" s="1"/>
  <c r="AW902" i="7"/>
  <c r="AX902" i="7" s="1"/>
  <c r="AS902" i="7"/>
  <c r="AT902" i="7" s="1"/>
  <c r="AO902" i="7"/>
  <c r="AP902" i="7" s="1"/>
  <c r="AK902" i="7"/>
  <c r="AL902" i="7" s="1"/>
  <c r="AG902" i="7"/>
  <c r="AH902" i="7" s="1"/>
  <c r="AC902" i="7"/>
  <c r="AD902" i="7" s="1"/>
  <c r="Y902" i="7"/>
  <c r="Z902" i="7" s="1"/>
  <c r="AA902" i="7"/>
  <c r="AB902" i="7" s="1"/>
  <c r="AI902" i="7"/>
  <c r="AJ902" i="7" s="1"/>
  <c r="AQ902" i="7"/>
  <c r="AR902" i="7" s="1"/>
  <c r="AY902" i="7"/>
  <c r="AZ902" i="7" s="1"/>
  <c r="BG902" i="7"/>
  <c r="BH902" i="7" s="1"/>
  <c r="BI903" i="7"/>
  <c r="BJ903" i="7" s="1"/>
  <c r="BE903" i="7"/>
  <c r="BF903" i="7" s="1"/>
  <c r="BA903" i="7"/>
  <c r="BB903" i="7" s="1"/>
  <c r="AW903" i="7"/>
  <c r="AX903" i="7" s="1"/>
  <c r="AS903" i="7"/>
  <c r="AT903" i="7" s="1"/>
  <c r="AO903" i="7"/>
  <c r="AP903" i="7" s="1"/>
  <c r="AK903" i="7"/>
  <c r="AL903" i="7" s="1"/>
  <c r="AG903" i="7"/>
  <c r="AH903" i="7" s="1"/>
  <c r="AC903" i="7"/>
  <c r="AD903" i="7" s="1"/>
  <c r="Y903" i="7"/>
  <c r="Z903" i="7" s="1"/>
  <c r="AA903" i="7"/>
  <c r="AB903" i="7" s="1"/>
  <c r="AI903" i="7"/>
  <c r="AJ903" i="7" s="1"/>
  <c r="AQ903" i="7"/>
  <c r="AR903" i="7" s="1"/>
  <c r="AY903" i="7"/>
  <c r="AZ903" i="7" s="1"/>
  <c r="BG903" i="7"/>
  <c r="BH903" i="7" s="1"/>
  <c r="BK905" i="7"/>
  <c r="BL905" i="7" s="1"/>
  <c r="BE905" i="7"/>
  <c r="BF905" i="7" s="1"/>
  <c r="AU905" i="7"/>
  <c r="AV905" i="7" s="1"/>
  <c r="AO905" i="7"/>
  <c r="AP905" i="7" s="1"/>
  <c r="AE905" i="7"/>
  <c r="AF905" i="7" s="1"/>
  <c r="Y905" i="7"/>
  <c r="Z905" i="7" s="1"/>
  <c r="BI905" i="7"/>
  <c r="BJ905" i="7" s="1"/>
  <c r="AY905" i="7"/>
  <c r="AZ905" i="7" s="1"/>
  <c r="AS905" i="7"/>
  <c r="AT905" i="7" s="1"/>
  <c r="AI905" i="7"/>
  <c r="AJ905" i="7" s="1"/>
  <c r="AC905" i="7"/>
  <c r="AD905" i="7" s="1"/>
  <c r="AM905" i="7"/>
  <c r="AN905" i="7" s="1"/>
  <c r="AW905" i="7"/>
  <c r="AX905" i="7" s="1"/>
  <c r="AC907" i="7"/>
  <c r="AD907" i="7" s="1"/>
  <c r="BE907" i="7"/>
  <c r="BF907" i="7" s="1"/>
  <c r="Y909" i="7"/>
  <c r="Z909" i="7" s="1"/>
  <c r="BA909" i="7"/>
  <c r="BB909" i="7" s="1"/>
  <c r="BM920" i="7"/>
  <c r="BN920" i="7" s="1"/>
  <c r="BI920" i="7"/>
  <c r="BJ920" i="7" s="1"/>
  <c r="BE920" i="7"/>
  <c r="BF920" i="7" s="1"/>
  <c r="BA920" i="7"/>
  <c r="BB920" i="7" s="1"/>
  <c r="AW920" i="7"/>
  <c r="AX920" i="7" s="1"/>
  <c r="AS920" i="7"/>
  <c r="AT920" i="7" s="1"/>
  <c r="AO920" i="7"/>
  <c r="AP920" i="7" s="1"/>
  <c r="AK920" i="7"/>
  <c r="AL920" i="7" s="1"/>
  <c r="AG920" i="7"/>
  <c r="AH920" i="7" s="1"/>
  <c r="AC920" i="7"/>
  <c r="AD920" i="7" s="1"/>
  <c r="Y920" i="7"/>
  <c r="Z920" i="7" s="1"/>
  <c r="BK920" i="7"/>
  <c r="BL920" i="7" s="1"/>
  <c r="BC920" i="7"/>
  <c r="BD920" i="7" s="1"/>
  <c r="AU920" i="7"/>
  <c r="AV920" i="7" s="1"/>
  <c r="AM920" i="7"/>
  <c r="AN920" i="7" s="1"/>
  <c r="AE920" i="7"/>
  <c r="AF920" i="7" s="1"/>
  <c r="W920" i="7"/>
  <c r="X920" i="7" s="1"/>
  <c r="BG920" i="7"/>
  <c r="BH920" i="7" s="1"/>
  <c r="AQ920" i="7"/>
  <c r="AR920" i="7" s="1"/>
  <c r="AA920" i="7"/>
  <c r="AB920" i="7" s="1"/>
  <c r="BM904" i="7"/>
  <c r="BN904" i="7" s="1"/>
  <c r="BI904" i="7"/>
  <c r="BJ904" i="7" s="1"/>
  <c r="BE904" i="7"/>
  <c r="BF904" i="7" s="1"/>
  <c r="BA904" i="7"/>
  <c r="BB904" i="7" s="1"/>
  <c r="AW904" i="7"/>
  <c r="AX904" i="7" s="1"/>
  <c r="AS904" i="7"/>
  <c r="AT904" i="7" s="1"/>
  <c r="AO904" i="7"/>
  <c r="AP904" i="7" s="1"/>
  <c r="AK904" i="7"/>
  <c r="AL904" i="7" s="1"/>
  <c r="AG904" i="7"/>
  <c r="AH904" i="7" s="1"/>
  <c r="AC904" i="7"/>
  <c r="AD904" i="7" s="1"/>
  <c r="Y904" i="7"/>
  <c r="Z904" i="7" s="1"/>
  <c r="AE904" i="7"/>
  <c r="AF904" i="7" s="1"/>
  <c r="AU904" i="7"/>
  <c r="AV904" i="7" s="1"/>
  <c r="BK904" i="7"/>
  <c r="BL904" i="7" s="1"/>
  <c r="BM908" i="7"/>
  <c r="BN908" i="7" s="1"/>
  <c r="BI908" i="7"/>
  <c r="BJ908" i="7" s="1"/>
  <c r="BE908" i="7"/>
  <c r="BF908" i="7" s="1"/>
  <c r="BA908" i="7"/>
  <c r="BB908" i="7" s="1"/>
  <c r="AW908" i="7"/>
  <c r="AX908" i="7" s="1"/>
  <c r="AS908" i="7"/>
  <c r="AT908" i="7" s="1"/>
  <c r="AO908" i="7"/>
  <c r="AP908" i="7" s="1"/>
  <c r="AK908" i="7"/>
  <c r="AL908" i="7" s="1"/>
  <c r="AG908" i="7"/>
  <c r="AH908" i="7" s="1"/>
  <c r="AC908" i="7"/>
  <c r="AD908" i="7" s="1"/>
  <c r="Y908" i="7"/>
  <c r="Z908" i="7" s="1"/>
  <c r="BC908" i="7"/>
  <c r="BD908" i="7" s="1"/>
  <c r="AM908" i="7"/>
  <c r="AN908" i="7" s="1"/>
  <c r="W908" i="7"/>
  <c r="X908" i="7" s="1"/>
  <c r="AA908" i="7"/>
  <c r="AB908" i="7" s="1"/>
  <c r="AI908" i="7"/>
  <c r="AJ908" i="7" s="1"/>
  <c r="BK908" i="7"/>
  <c r="BL908" i="7" s="1"/>
  <c r="BK917" i="7"/>
  <c r="BL917" i="7" s="1"/>
  <c r="BG917" i="7"/>
  <c r="BH917" i="7" s="1"/>
  <c r="BC917" i="7"/>
  <c r="BD917" i="7" s="1"/>
  <c r="AY917" i="7"/>
  <c r="AZ917" i="7" s="1"/>
  <c r="AU917" i="7"/>
  <c r="AV917" i="7" s="1"/>
  <c r="AQ917" i="7"/>
  <c r="AR917" i="7" s="1"/>
  <c r="AK917" i="7"/>
  <c r="AL917" i="7" s="1"/>
  <c r="AA917" i="7"/>
  <c r="AB917" i="7" s="1"/>
  <c r="BM917" i="7"/>
  <c r="BN917" i="7" s="1"/>
  <c r="BE917" i="7"/>
  <c r="BF917" i="7" s="1"/>
  <c r="AW917" i="7"/>
  <c r="AX917" i="7" s="1"/>
  <c r="AO917" i="7"/>
  <c r="AP917" i="7" s="1"/>
  <c r="AE917" i="7"/>
  <c r="AF917" i="7" s="1"/>
  <c r="Y917" i="7"/>
  <c r="Z917" i="7" s="1"/>
  <c r="AI917" i="7"/>
  <c r="AJ917" i="7" s="1"/>
  <c r="BI917" i="7"/>
  <c r="BJ917" i="7" s="1"/>
  <c r="AS917" i="7"/>
  <c r="AT917" i="7" s="1"/>
  <c r="AG917" i="7"/>
  <c r="AH917" i="7" s="1"/>
  <c r="W917" i="7"/>
  <c r="X917" i="7" s="1"/>
  <c r="AM917" i="7"/>
  <c r="AN917" i="7" s="1"/>
  <c r="BM919" i="7"/>
  <c r="BN919" i="7" s="1"/>
  <c r="BI919" i="7"/>
  <c r="BJ919" i="7" s="1"/>
  <c r="BE919" i="7"/>
  <c r="BF919" i="7" s="1"/>
  <c r="BA919" i="7"/>
  <c r="BB919" i="7" s="1"/>
  <c r="AW919" i="7"/>
  <c r="AX919" i="7" s="1"/>
  <c r="AS919" i="7"/>
  <c r="AT919" i="7" s="1"/>
  <c r="AO919" i="7"/>
  <c r="AP919" i="7" s="1"/>
  <c r="AK919" i="7"/>
  <c r="AL919" i="7" s="1"/>
  <c r="AG919" i="7"/>
  <c r="AH919" i="7" s="1"/>
  <c r="AC919" i="7"/>
  <c r="AD919" i="7" s="1"/>
  <c r="Y919" i="7"/>
  <c r="Z919" i="7" s="1"/>
  <c r="BK919" i="7"/>
  <c r="BL919" i="7" s="1"/>
  <c r="BC919" i="7"/>
  <c r="BD919" i="7" s="1"/>
  <c r="AU919" i="7"/>
  <c r="AV919" i="7" s="1"/>
  <c r="AM919" i="7"/>
  <c r="AN919" i="7" s="1"/>
  <c r="AE919" i="7"/>
  <c r="AF919" i="7" s="1"/>
  <c r="W919" i="7"/>
  <c r="X919" i="7" s="1"/>
  <c r="BG919" i="7"/>
  <c r="BH919" i="7" s="1"/>
  <c r="AQ919" i="7"/>
  <c r="AR919" i="7" s="1"/>
  <c r="AA919" i="7"/>
  <c r="AB919" i="7" s="1"/>
  <c r="AY920" i="7"/>
  <c r="AZ920" i="7" s="1"/>
  <c r="BM923" i="7"/>
  <c r="BN923" i="7" s="1"/>
  <c r="BI923" i="7"/>
  <c r="BJ923" i="7" s="1"/>
  <c r="BE923" i="7"/>
  <c r="BF923" i="7" s="1"/>
  <c r="BA923" i="7"/>
  <c r="BB923" i="7" s="1"/>
  <c r="AW923" i="7"/>
  <c r="AX923" i="7" s="1"/>
  <c r="AS923" i="7"/>
  <c r="AT923" i="7" s="1"/>
  <c r="AO923" i="7"/>
  <c r="AP923" i="7" s="1"/>
  <c r="AK923" i="7"/>
  <c r="AL923" i="7" s="1"/>
  <c r="AG923" i="7"/>
  <c r="AH923" i="7" s="1"/>
  <c r="AC923" i="7"/>
  <c r="AD923" i="7" s="1"/>
  <c r="Y923" i="7"/>
  <c r="Z923" i="7" s="1"/>
  <c r="BK923" i="7"/>
  <c r="BL923" i="7" s="1"/>
  <c r="BC923" i="7"/>
  <c r="BD923" i="7" s="1"/>
  <c r="AU923" i="7"/>
  <c r="AV923" i="7" s="1"/>
  <c r="AM923" i="7"/>
  <c r="AN923" i="7" s="1"/>
  <c r="AE923" i="7"/>
  <c r="AF923" i="7" s="1"/>
  <c r="W923" i="7"/>
  <c r="X923" i="7" s="1"/>
  <c r="BG923" i="7"/>
  <c r="BH923" i="7" s="1"/>
  <c r="AQ923" i="7"/>
  <c r="AR923" i="7" s="1"/>
  <c r="AA923" i="7"/>
  <c r="AB923" i="7" s="1"/>
  <c r="AI923" i="7"/>
  <c r="AJ923" i="7" s="1"/>
  <c r="BK913" i="7"/>
  <c r="BL913" i="7" s="1"/>
  <c r="BE913" i="7"/>
  <c r="BF913" i="7" s="1"/>
  <c r="AU913" i="7"/>
  <c r="AV913" i="7" s="1"/>
  <c r="AO913" i="7"/>
  <c r="AP913" i="7" s="1"/>
  <c r="AE913" i="7"/>
  <c r="AF913" i="7" s="1"/>
  <c r="Y913" i="7"/>
  <c r="Z913" i="7" s="1"/>
  <c r="AA913" i="7"/>
  <c r="AB913" i="7" s="1"/>
  <c r="AG913" i="7"/>
  <c r="AH913" i="7" s="1"/>
  <c r="BC913" i="7"/>
  <c r="BD913" i="7" s="1"/>
  <c r="BI913" i="7"/>
  <c r="BJ913" i="7" s="1"/>
  <c r="BM924" i="7"/>
  <c r="BN924" i="7" s="1"/>
  <c r="BI924" i="7"/>
  <c r="BJ924" i="7" s="1"/>
  <c r="BE924" i="7"/>
  <c r="BF924" i="7" s="1"/>
  <c r="BA924" i="7"/>
  <c r="BB924" i="7" s="1"/>
  <c r="AW924" i="7"/>
  <c r="AX924" i="7" s="1"/>
  <c r="AS924" i="7"/>
  <c r="AT924" i="7" s="1"/>
  <c r="AO924" i="7"/>
  <c r="AP924" i="7" s="1"/>
  <c r="AK924" i="7"/>
  <c r="AL924" i="7" s="1"/>
  <c r="AG924" i="7"/>
  <c r="AH924" i="7" s="1"/>
  <c r="AC924" i="7"/>
  <c r="AD924" i="7" s="1"/>
  <c r="Y924" i="7"/>
  <c r="Z924" i="7" s="1"/>
  <c r="BK924" i="7"/>
  <c r="BL924" i="7" s="1"/>
  <c r="BC924" i="7"/>
  <c r="BD924" i="7" s="1"/>
  <c r="AU924" i="7"/>
  <c r="AV924" i="7" s="1"/>
  <c r="AM924" i="7"/>
  <c r="AN924" i="7" s="1"/>
  <c r="AE924" i="7"/>
  <c r="AF924" i="7" s="1"/>
  <c r="W924" i="7"/>
  <c r="X924" i="7" s="1"/>
  <c r="AY924" i="7"/>
  <c r="AZ924" i="7" s="1"/>
  <c r="AI924" i="7"/>
  <c r="AJ924" i="7" s="1"/>
  <c r="AQ924" i="7"/>
  <c r="AR924" i="7" s="1"/>
  <c r="BM916" i="7"/>
  <c r="BN916" i="7" s="1"/>
  <c r="BI916" i="7"/>
  <c r="BJ916" i="7" s="1"/>
  <c r="BE916" i="7"/>
  <c r="BF916" i="7" s="1"/>
  <c r="BA916" i="7"/>
  <c r="BB916" i="7" s="1"/>
  <c r="AW916" i="7"/>
  <c r="AX916" i="7" s="1"/>
  <c r="AS916" i="7"/>
  <c r="AT916" i="7" s="1"/>
  <c r="AO916" i="7"/>
  <c r="AP916" i="7" s="1"/>
  <c r="AK916" i="7"/>
  <c r="AL916" i="7" s="1"/>
  <c r="AG916" i="7"/>
  <c r="AH916" i="7" s="1"/>
  <c r="AC916" i="7"/>
  <c r="AD916" i="7" s="1"/>
  <c r="Y916" i="7"/>
  <c r="Z916" i="7" s="1"/>
  <c r="AE916" i="7"/>
  <c r="AF916" i="7" s="1"/>
  <c r="AU916" i="7"/>
  <c r="AV916" i="7" s="1"/>
  <c r="BK916" i="7"/>
  <c r="BL916" i="7" s="1"/>
  <c r="BK925" i="7"/>
  <c r="BL925" i="7" s="1"/>
  <c r="BG925" i="7"/>
  <c r="BH925" i="7" s="1"/>
  <c r="BC925" i="7"/>
  <c r="BD925" i="7" s="1"/>
  <c r="AY925" i="7"/>
  <c r="AZ925" i="7" s="1"/>
  <c r="AU925" i="7"/>
  <c r="AV925" i="7" s="1"/>
  <c r="AQ925" i="7"/>
  <c r="AR925" i="7" s="1"/>
  <c r="AM925" i="7"/>
  <c r="AN925" i="7" s="1"/>
  <c r="AI925" i="7"/>
  <c r="AJ925" i="7" s="1"/>
  <c r="AE925" i="7"/>
  <c r="AF925" i="7" s="1"/>
  <c r="AA925" i="7"/>
  <c r="AB925" i="7" s="1"/>
  <c r="W925" i="7"/>
  <c r="X925" i="7" s="1"/>
  <c r="BI925" i="7"/>
  <c r="BJ925" i="7" s="1"/>
  <c r="BA925" i="7"/>
  <c r="BB925" i="7" s="1"/>
  <c r="AS925" i="7"/>
  <c r="AT925" i="7" s="1"/>
  <c r="AK925" i="7"/>
  <c r="AL925" i="7" s="1"/>
  <c r="AC925" i="7"/>
  <c r="AD925" i="7" s="1"/>
  <c r="BM912" i="7"/>
  <c r="BN912" i="7" s="1"/>
  <c r="BI912" i="7"/>
  <c r="BJ912" i="7" s="1"/>
  <c r="BE912" i="7"/>
  <c r="BF912" i="7" s="1"/>
  <c r="BA912" i="7"/>
  <c r="BB912" i="7" s="1"/>
  <c r="AW912" i="7"/>
  <c r="AX912" i="7" s="1"/>
  <c r="AS912" i="7"/>
  <c r="AT912" i="7" s="1"/>
  <c r="AO912" i="7"/>
  <c r="AP912" i="7" s="1"/>
  <c r="AK912" i="7"/>
  <c r="AL912" i="7" s="1"/>
  <c r="AG912" i="7"/>
  <c r="AH912" i="7" s="1"/>
  <c r="AC912" i="7"/>
  <c r="AD912" i="7" s="1"/>
  <c r="Y912" i="7"/>
  <c r="Z912" i="7" s="1"/>
  <c r="AE912" i="7"/>
  <c r="AF912" i="7" s="1"/>
  <c r="AU912" i="7"/>
  <c r="AV912" i="7" s="1"/>
  <c r="BK912" i="7"/>
  <c r="BL912" i="7" s="1"/>
  <c r="AE915" i="7"/>
  <c r="AF915" i="7" s="1"/>
  <c r="AK915" i="7"/>
  <c r="AL915" i="7" s="1"/>
  <c r="AU915" i="7"/>
  <c r="AV915" i="7" s="1"/>
  <c r="BA915" i="7"/>
  <c r="BB915" i="7" s="1"/>
  <c r="AA916" i="7"/>
  <c r="AB916" i="7" s="1"/>
  <c r="AQ916" i="7"/>
  <c r="AR916" i="7" s="1"/>
  <c r="BG916" i="7"/>
  <c r="BH916" i="7" s="1"/>
  <c r="AG925" i="7"/>
  <c r="AH925" i="7" s="1"/>
  <c r="AW925" i="7"/>
  <c r="AX925" i="7" s="1"/>
  <c r="BM925" i="7"/>
  <c r="BN925" i="7" s="1"/>
  <c r="BK926" i="7"/>
  <c r="BL926" i="7" s="1"/>
  <c r="BG926" i="7"/>
  <c r="BH926" i="7" s="1"/>
  <c r="BC926" i="7"/>
  <c r="BD926" i="7" s="1"/>
  <c r="AY926" i="7"/>
  <c r="AZ926" i="7" s="1"/>
  <c r="AU926" i="7"/>
  <c r="AV926" i="7" s="1"/>
  <c r="AQ926" i="7"/>
  <c r="AR926" i="7" s="1"/>
  <c r="AM926" i="7"/>
  <c r="AN926" i="7" s="1"/>
  <c r="AI926" i="7"/>
  <c r="AJ926" i="7" s="1"/>
  <c r="AE926" i="7"/>
  <c r="AF926" i="7" s="1"/>
  <c r="AA926" i="7"/>
  <c r="AB926" i="7" s="1"/>
  <c r="W926" i="7"/>
  <c r="X926" i="7" s="1"/>
  <c r="AC926" i="7"/>
  <c r="AD926" i="7" s="1"/>
  <c r="AK926" i="7"/>
  <c r="AL926" i="7" s="1"/>
  <c r="AS926" i="7"/>
  <c r="AT926" i="7" s="1"/>
  <c r="BA926" i="7"/>
  <c r="BB926" i="7" s="1"/>
  <c r="BI926" i="7"/>
  <c r="BJ926" i="7" s="1"/>
  <c r="BM927" i="7"/>
  <c r="BN927" i="7" s="1"/>
  <c r="BI927" i="7"/>
  <c r="BJ927" i="7" s="1"/>
  <c r="BE927" i="7"/>
  <c r="BF927" i="7" s="1"/>
  <c r="BA927" i="7"/>
  <c r="BB927" i="7" s="1"/>
  <c r="AW927" i="7"/>
  <c r="AX927" i="7" s="1"/>
  <c r="AS927" i="7"/>
  <c r="AT927" i="7" s="1"/>
  <c r="AO927" i="7"/>
  <c r="AP927" i="7" s="1"/>
  <c r="AK927" i="7"/>
  <c r="AL927" i="7" s="1"/>
  <c r="AG927" i="7"/>
  <c r="AH927" i="7" s="1"/>
  <c r="AC927" i="7"/>
  <c r="AD927" i="7" s="1"/>
  <c r="Y927" i="7"/>
  <c r="Z927" i="7" s="1"/>
  <c r="AA927" i="7"/>
  <c r="AB927" i="7" s="1"/>
  <c r="AI927" i="7"/>
  <c r="AJ927" i="7" s="1"/>
  <c r="AQ927" i="7"/>
  <c r="AR927" i="7" s="1"/>
  <c r="AY927" i="7"/>
  <c r="AZ927" i="7" s="1"/>
  <c r="BG927" i="7"/>
  <c r="BH927" i="7" s="1"/>
  <c r="BM928" i="7"/>
  <c r="BN928" i="7" s="1"/>
  <c r="BI928" i="7"/>
  <c r="BJ928" i="7" s="1"/>
  <c r="BE928" i="7"/>
  <c r="BF928" i="7" s="1"/>
  <c r="BA928" i="7"/>
  <c r="BB928" i="7" s="1"/>
  <c r="AW928" i="7"/>
  <c r="AX928" i="7" s="1"/>
  <c r="AS928" i="7"/>
  <c r="AT928" i="7" s="1"/>
  <c r="AO928" i="7"/>
  <c r="AP928" i="7" s="1"/>
  <c r="AK928" i="7"/>
  <c r="AL928" i="7" s="1"/>
  <c r="AG928" i="7"/>
  <c r="AH928" i="7" s="1"/>
  <c r="AC928" i="7"/>
  <c r="AD928" i="7" s="1"/>
  <c r="Y928" i="7"/>
  <c r="Z928" i="7" s="1"/>
  <c r="AA928" i="7"/>
  <c r="AB928" i="7" s="1"/>
  <c r="AI928" i="7"/>
  <c r="AJ928" i="7" s="1"/>
  <c r="AQ928" i="7"/>
  <c r="AR928" i="7" s="1"/>
  <c r="AY928" i="7"/>
  <c r="AZ928" i="7" s="1"/>
  <c r="BG928" i="7"/>
  <c r="BH928" i="7" s="1"/>
  <c r="AE922" i="7"/>
  <c r="AF922" i="7" s="1"/>
  <c r="AK922" i="7"/>
  <c r="AL922" i="7" s="1"/>
  <c r="AU922" i="7"/>
  <c r="AV922" i="7" s="1"/>
  <c r="BA922" i="7"/>
  <c r="BB922" i="7" s="1"/>
  <c r="AB827" i="7" l="1"/>
  <c r="X689" i="7"/>
  <c r="X685" i="7"/>
  <c r="X579" i="7"/>
  <c r="X605" i="7"/>
  <c r="X596" i="7"/>
  <c r="AB650" i="7"/>
  <c r="AB634" i="7"/>
  <c r="AB630" i="7"/>
  <c r="X592" i="7"/>
  <c r="X560" i="7"/>
  <c r="AB553" i="7"/>
  <c r="X588" i="7"/>
  <c r="X524" i="7"/>
  <c r="X520" i="7"/>
  <c r="X598" i="7"/>
  <c r="X584" i="7"/>
  <c r="AB554" i="7"/>
  <c r="X508" i="7"/>
  <c r="X580" i="7"/>
  <c r="X548" i="7"/>
  <c r="X497" i="7"/>
  <c r="AB493" i="7"/>
  <c r="Z481" i="7"/>
  <c r="Z450" i="7"/>
  <c r="X460" i="7"/>
  <c r="Z446" i="7"/>
  <c r="X396" i="7"/>
  <c r="AB825" i="7"/>
  <c r="AB823" i="7"/>
  <c r="X687" i="7"/>
  <c r="X602" i="7"/>
  <c r="AB628" i="7"/>
  <c r="X606" i="7"/>
  <c r="X594" i="7"/>
  <c r="X578" i="7"/>
  <c r="X569" i="7"/>
  <c r="X546" i="7"/>
  <c r="X502" i="7"/>
  <c r="X574" i="7"/>
  <c r="X565" i="7"/>
  <c r="X593" i="7"/>
  <c r="X570" i="7"/>
  <c r="X561" i="7"/>
  <c r="X589" i="7"/>
  <c r="X566" i="7"/>
  <c r="X521" i="7"/>
  <c r="AB504" i="7"/>
  <c r="X454" i="7"/>
  <c r="X597" i="7"/>
  <c r="X3" i="7"/>
  <c r="A14" i="1"/>
  <c r="AB821" i="7"/>
  <c r="AB824" i="7"/>
  <c r="X793" i="7"/>
  <c r="AB649" i="7"/>
  <c r="AB629" i="7"/>
  <c r="X599" i="7"/>
  <c r="X576" i="7"/>
  <c r="X544" i="7"/>
  <c r="X500" i="7"/>
  <c r="X572" i="7"/>
  <c r="AB494" i="7"/>
  <c r="X568" i="7"/>
  <c r="X499" i="7"/>
  <c r="X564" i="7"/>
  <c r="X523" i="7"/>
  <c r="X458" i="7"/>
  <c r="Z449" i="7"/>
  <c r="X394" i="7"/>
  <c r="X461" i="7"/>
  <c r="X397" i="7"/>
  <c r="X457" i="7"/>
  <c r="X393" i="7"/>
  <c r="X444" i="7"/>
  <c r="Z3" i="7"/>
  <c r="A136" i="1"/>
  <c r="AB3" i="7"/>
  <c r="A158" i="1"/>
  <c r="X794" i="7"/>
  <c r="X688" i="7"/>
  <c r="AB635" i="7"/>
  <c r="X620" i="7"/>
  <c r="X600" i="7"/>
  <c r="X585" i="7"/>
  <c r="X562" i="7"/>
  <c r="X590" i="7"/>
  <c r="X581" i="7"/>
  <c r="X558" i="7"/>
  <c r="X549" i="7"/>
  <c r="X526" i="7"/>
  <c r="X522" i="7"/>
  <c r="X514" i="7"/>
  <c r="X586" i="7"/>
  <c r="X577" i="7"/>
  <c r="X545" i="7"/>
  <c r="X510" i="7"/>
  <c r="X573" i="7"/>
  <c r="X501" i="7"/>
  <c r="X465" i="7"/>
  <c r="X456" i="7"/>
  <c r="X466" i="7"/>
  <c r="Z448" i="7"/>
  <c r="X462" i="7"/>
  <c r="X398" i="7"/>
  <c r="B202" i="1" l="1"/>
  <c r="C202" i="1" s="1"/>
  <c r="B200" i="1"/>
  <c r="C200" i="1" s="1"/>
  <c r="B198" i="1"/>
  <c r="C198" i="1" s="1"/>
  <c r="B196" i="1"/>
  <c r="C196" i="1" s="1"/>
  <c r="B194" i="1"/>
  <c r="C194" i="1" s="1"/>
  <c r="B192" i="1"/>
  <c r="C192" i="1" s="1"/>
  <c r="B190" i="1"/>
  <c r="C190" i="1" s="1"/>
  <c r="B188" i="1"/>
  <c r="C188" i="1" s="1"/>
  <c r="B186" i="1"/>
  <c r="C186" i="1" s="1"/>
  <c r="B184" i="1"/>
  <c r="C184" i="1" s="1"/>
  <c r="B182" i="1"/>
  <c r="C182" i="1" s="1"/>
  <c r="B180" i="1"/>
  <c r="C180" i="1" s="1"/>
  <c r="B178" i="1"/>
  <c r="C178" i="1" s="1"/>
  <c r="B176" i="1"/>
  <c r="C176" i="1" s="1"/>
  <c r="B174" i="1"/>
  <c r="C174" i="1" s="1"/>
  <c r="B172" i="1"/>
  <c r="C172" i="1" s="1"/>
  <c r="B170" i="1"/>
  <c r="C170" i="1" s="1"/>
  <c r="B168" i="1"/>
  <c r="C168" i="1" s="1"/>
  <c r="B166" i="1"/>
  <c r="C166" i="1" s="1"/>
  <c r="B164" i="1"/>
  <c r="C164" i="1" s="1"/>
  <c r="B162" i="1"/>
  <c r="C162" i="1" s="1"/>
  <c r="B160" i="1"/>
  <c r="C160" i="1" s="1"/>
  <c r="B158" i="1"/>
  <c r="C158" i="1" s="1"/>
  <c r="B201" i="1"/>
  <c r="C201" i="1" s="1"/>
  <c r="B199" i="1"/>
  <c r="C199" i="1" s="1"/>
  <c r="B197" i="1"/>
  <c r="C197" i="1" s="1"/>
  <c r="B195" i="1"/>
  <c r="C195" i="1" s="1"/>
  <c r="B193" i="1"/>
  <c r="C193" i="1" s="1"/>
  <c r="B191" i="1"/>
  <c r="C191" i="1" s="1"/>
  <c r="B189" i="1"/>
  <c r="C189" i="1" s="1"/>
  <c r="B187" i="1"/>
  <c r="C187" i="1" s="1"/>
  <c r="B185" i="1"/>
  <c r="C185" i="1" s="1"/>
  <c r="B183" i="1"/>
  <c r="C183" i="1" s="1"/>
  <c r="B181" i="1"/>
  <c r="C181" i="1" s="1"/>
  <c r="B179" i="1"/>
  <c r="C179" i="1" s="1"/>
  <c r="B177" i="1"/>
  <c r="C177" i="1" s="1"/>
  <c r="B175" i="1"/>
  <c r="C175" i="1" s="1"/>
  <c r="B173" i="1"/>
  <c r="C173" i="1" s="1"/>
  <c r="B171" i="1"/>
  <c r="C171" i="1" s="1"/>
  <c r="B169" i="1"/>
  <c r="C169" i="1" s="1"/>
  <c r="B167" i="1"/>
  <c r="C167" i="1" s="1"/>
  <c r="B165" i="1"/>
  <c r="C165" i="1" s="1"/>
  <c r="B163" i="1"/>
  <c r="C163" i="1" s="1"/>
  <c r="B161" i="1"/>
  <c r="C161" i="1" s="1"/>
  <c r="B159" i="1"/>
  <c r="C159" i="1" s="1"/>
  <c r="B131" i="1"/>
  <c r="C131" i="1" s="1"/>
  <c r="B129" i="1"/>
  <c r="C129" i="1" s="1"/>
  <c r="B127" i="1"/>
  <c r="C127" i="1" s="1"/>
  <c r="B125" i="1"/>
  <c r="C125" i="1" s="1"/>
  <c r="B123" i="1"/>
  <c r="C123" i="1" s="1"/>
  <c r="B121" i="1"/>
  <c r="C121" i="1" s="1"/>
  <c r="B119" i="1"/>
  <c r="C119" i="1" s="1"/>
  <c r="B117" i="1"/>
  <c r="C117" i="1" s="1"/>
  <c r="B115" i="1"/>
  <c r="C115" i="1" s="1"/>
  <c r="B113" i="1"/>
  <c r="C113" i="1" s="1"/>
  <c r="B111" i="1"/>
  <c r="C111" i="1" s="1"/>
  <c r="B109" i="1"/>
  <c r="C109" i="1" s="1"/>
  <c r="B107" i="1"/>
  <c r="C107" i="1" s="1"/>
  <c r="B105" i="1"/>
  <c r="C105" i="1" s="1"/>
  <c r="B103" i="1"/>
  <c r="C103" i="1" s="1"/>
  <c r="B101" i="1"/>
  <c r="C101" i="1" s="1"/>
  <c r="B99" i="1"/>
  <c r="C99" i="1" s="1"/>
  <c r="B97" i="1"/>
  <c r="C97" i="1" s="1"/>
  <c r="B95" i="1"/>
  <c r="C95" i="1" s="1"/>
  <c r="B93" i="1"/>
  <c r="C93" i="1" s="1"/>
  <c r="B91" i="1"/>
  <c r="C91" i="1" s="1"/>
  <c r="B89" i="1"/>
  <c r="C89" i="1" s="1"/>
  <c r="B87" i="1"/>
  <c r="C87" i="1" s="1"/>
  <c r="B85" i="1"/>
  <c r="C85" i="1" s="1"/>
  <c r="B83" i="1"/>
  <c r="C83" i="1" s="1"/>
  <c r="B81" i="1"/>
  <c r="C81" i="1" s="1"/>
  <c r="B79" i="1"/>
  <c r="C79" i="1" s="1"/>
  <c r="B77" i="1"/>
  <c r="C77" i="1" s="1"/>
  <c r="B75" i="1"/>
  <c r="C75" i="1" s="1"/>
  <c r="B73" i="1"/>
  <c r="C73" i="1" s="1"/>
  <c r="B71" i="1"/>
  <c r="C71" i="1" s="1"/>
  <c r="B69" i="1"/>
  <c r="C69" i="1" s="1"/>
  <c r="B67" i="1"/>
  <c r="C67" i="1" s="1"/>
  <c r="B65" i="1"/>
  <c r="C65" i="1" s="1"/>
  <c r="B63" i="1"/>
  <c r="C63" i="1" s="1"/>
  <c r="B61" i="1"/>
  <c r="C61" i="1" s="1"/>
  <c r="B59" i="1"/>
  <c r="C59" i="1" s="1"/>
  <c r="B57" i="1"/>
  <c r="C57" i="1" s="1"/>
  <c r="B55" i="1"/>
  <c r="C55" i="1" s="1"/>
  <c r="B53" i="1"/>
  <c r="C53" i="1" s="1"/>
  <c r="B51" i="1"/>
  <c r="C51" i="1" s="1"/>
  <c r="B49" i="1"/>
  <c r="C49" i="1" s="1"/>
  <c r="B47" i="1"/>
  <c r="C47" i="1" s="1"/>
  <c r="B45" i="1"/>
  <c r="C45" i="1" s="1"/>
  <c r="B43" i="1"/>
  <c r="C43" i="1" s="1"/>
  <c r="B41" i="1"/>
  <c r="C41" i="1" s="1"/>
  <c r="B39" i="1"/>
  <c r="C39" i="1" s="1"/>
  <c r="B37" i="1"/>
  <c r="C37" i="1" s="1"/>
  <c r="B35" i="1"/>
  <c r="C35" i="1" s="1"/>
  <c r="B33" i="1"/>
  <c r="C33" i="1" s="1"/>
  <c r="B31" i="1"/>
  <c r="C31" i="1" s="1"/>
  <c r="B29" i="1"/>
  <c r="C29" i="1" s="1"/>
  <c r="B27" i="1"/>
  <c r="C27" i="1" s="1"/>
  <c r="B25" i="1"/>
  <c r="C25" i="1" s="1"/>
  <c r="B23" i="1"/>
  <c r="C23" i="1" s="1"/>
  <c r="B21" i="1"/>
  <c r="C21" i="1" s="1"/>
  <c r="B19" i="1"/>
  <c r="C19" i="1" s="1"/>
  <c r="B17" i="1"/>
  <c r="C17" i="1" s="1"/>
  <c r="B15" i="1"/>
  <c r="C15" i="1" s="1"/>
  <c r="B130" i="1"/>
  <c r="C130" i="1" s="1"/>
  <c r="B128" i="1"/>
  <c r="C128" i="1" s="1"/>
  <c r="B126" i="1"/>
  <c r="C126" i="1" s="1"/>
  <c r="B124" i="1"/>
  <c r="C124" i="1" s="1"/>
  <c r="B122" i="1"/>
  <c r="C122" i="1" s="1"/>
  <c r="B120" i="1"/>
  <c r="C120" i="1" s="1"/>
  <c r="B118" i="1"/>
  <c r="C118" i="1" s="1"/>
  <c r="B116" i="1"/>
  <c r="C116" i="1" s="1"/>
  <c r="B114" i="1"/>
  <c r="C114" i="1" s="1"/>
  <c r="B112" i="1"/>
  <c r="C112" i="1" s="1"/>
  <c r="B110" i="1"/>
  <c r="C110" i="1" s="1"/>
  <c r="B108" i="1"/>
  <c r="C108" i="1" s="1"/>
  <c r="B106" i="1"/>
  <c r="C106" i="1" s="1"/>
  <c r="B104" i="1"/>
  <c r="C104" i="1" s="1"/>
  <c r="B102" i="1"/>
  <c r="C102" i="1" s="1"/>
  <c r="B100" i="1"/>
  <c r="C100" i="1" s="1"/>
  <c r="B98" i="1"/>
  <c r="C98" i="1" s="1"/>
  <c r="B96" i="1"/>
  <c r="C96" i="1" s="1"/>
  <c r="B94" i="1"/>
  <c r="C94" i="1" s="1"/>
  <c r="B92" i="1"/>
  <c r="C92" i="1" s="1"/>
  <c r="B90" i="1"/>
  <c r="C90" i="1" s="1"/>
  <c r="B88" i="1"/>
  <c r="C88" i="1" s="1"/>
  <c r="B86" i="1"/>
  <c r="C86" i="1" s="1"/>
  <c r="B84" i="1"/>
  <c r="C84" i="1" s="1"/>
  <c r="B82" i="1"/>
  <c r="C82" i="1" s="1"/>
  <c r="B80" i="1"/>
  <c r="C80" i="1" s="1"/>
  <c r="B78" i="1"/>
  <c r="C78" i="1" s="1"/>
  <c r="B76" i="1"/>
  <c r="C76" i="1" s="1"/>
  <c r="B74" i="1"/>
  <c r="C74" i="1" s="1"/>
  <c r="B72" i="1"/>
  <c r="C72" i="1" s="1"/>
  <c r="B70" i="1"/>
  <c r="C70" i="1" s="1"/>
  <c r="B68" i="1"/>
  <c r="C68" i="1" s="1"/>
  <c r="B66" i="1"/>
  <c r="C66" i="1" s="1"/>
  <c r="B64" i="1"/>
  <c r="C64" i="1" s="1"/>
  <c r="B62" i="1"/>
  <c r="C62" i="1" s="1"/>
  <c r="B60" i="1"/>
  <c r="C60" i="1" s="1"/>
  <c r="B58" i="1"/>
  <c r="C58" i="1" s="1"/>
  <c r="B56" i="1"/>
  <c r="C56" i="1" s="1"/>
  <c r="B54" i="1"/>
  <c r="C54" i="1" s="1"/>
  <c r="B52" i="1"/>
  <c r="C52" i="1" s="1"/>
  <c r="B50" i="1"/>
  <c r="C50" i="1" s="1"/>
  <c r="B48" i="1"/>
  <c r="C48" i="1" s="1"/>
  <c r="B46" i="1"/>
  <c r="C46" i="1" s="1"/>
  <c r="B44" i="1"/>
  <c r="C44" i="1" s="1"/>
  <c r="B42" i="1"/>
  <c r="C42" i="1" s="1"/>
  <c r="B40" i="1"/>
  <c r="C40" i="1" s="1"/>
  <c r="B38" i="1"/>
  <c r="C38" i="1" s="1"/>
  <c r="B36" i="1"/>
  <c r="C36" i="1" s="1"/>
  <c r="B34" i="1"/>
  <c r="C34" i="1" s="1"/>
  <c r="B32" i="1"/>
  <c r="C32" i="1" s="1"/>
  <c r="B30" i="1"/>
  <c r="C30" i="1" s="1"/>
  <c r="B28" i="1"/>
  <c r="C28" i="1" s="1"/>
  <c r="B26" i="1"/>
  <c r="C26" i="1" s="1"/>
  <c r="B24" i="1"/>
  <c r="C24" i="1" s="1"/>
  <c r="B22" i="1"/>
  <c r="C22" i="1" s="1"/>
  <c r="B20" i="1"/>
  <c r="C20" i="1" s="1"/>
  <c r="B18" i="1"/>
  <c r="C18" i="1" s="1"/>
  <c r="B16" i="1"/>
  <c r="C16" i="1" s="1"/>
  <c r="B14" i="1"/>
  <c r="C14" i="1" s="1"/>
  <c r="B153" i="1"/>
  <c r="C153" i="1" s="1"/>
  <c r="B151" i="1"/>
  <c r="C151" i="1" s="1"/>
  <c r="B149" i="1"/>
  <c r="C149" i="1" s="1"/>
  <c r="B147" i="1"/>
  <c r="C147" i="1" s="1"/>
  <c r="B145" i="1"/>
  <c r="C145" i="1" s="1"/>
  <c r="B143" i="1"/>
  <c r="C143" i="1" s="1"/>
  <c r="B141" i="1"/>
  <c r="C141" i="1" s="1"/>
  <c r="B139" i="1"/>
  <c r="C139" i="1" s="1"/>
  <c r="B137" i="1"/>
  <c r="C137" i="1" s="1"/>
  <c r="B152" i="1"/>
  <c r="C152" i="1" s="1"/>
  <c r="B150" i="1"/>
  <c r="C150" i="1" s="1"/>
  <c r="B148" i="1"/>
  <c r="C148" i="1" s="1"/>
  <c r="B146" i="1"/>
  <c r="C146" i="1" s="1"/>
  <c r="B144" i="1"/>
  <c r="C144" i="1" s="1"/>
  <c r="B142" i="1"/>
  <c r="C142" i="1" s="1"/>
  <c r="B140" i="1"/>
  <c r="C140" i="1" s="1"/>
  <c r="B138" i="1"/>
  <c r="C138" i="1" s="1"/>
  <c r="B136" i="1"/>
  <c r="C136" i="1" s="1"/>
  <c r="E142" i="1" l="1"/>
  <c r="H142" i="1"/>
  <c r="G142" i="1"/>
  <c r="F142" i="1"/>
  <c r="F16" i="1"/>
  <c r="E16" i="1"/>
  <c r="H16" i="1"/>
  <c r="G16" i="1"/>
  <c r="E146" i="1"/>
  <c r="H146" i="1"/>
  <c r="G146" i="1"/>
  <c r="F146" i="1"/>
  <c r="G137" i="1"/>
  <c r="F137" i="1"/>
  <c r="E137" i="1"/>
  <c r="H137" i="1"/>
  <c r="G145" i="1"/>
  <c r="F145" i="1"/>
  <c r="E145" i="1"/>
  <c r="H145" i="1"/>
  <c r="G153" i="1"/>
  <c r="F153" i="1"/>
  <c r="E153" i="1"/>
  <c r="H153" i="1"/>
  <c r="F20" i="1"/>
  <c r="E20" i="1"/>
  <c r="H20" i="1"/>
  <c r="G20" i="1"/>
  <c r="F28" i="1"/>
  <c r="E28" i="1"/>
  <c r="H28" i="1"/>
  <c r="G28" i="1"/>
  <c r="F36" i="1"/>
  <c r="E36" i="1"/>
  <c r="H36" i="1"/>
  <c r="G36" i="1"/>
  <c r="F44" i="1"/>
  <c r="E44" i="1"/>
  <c r="H44" i="1"/>
  <c r="G44" i="1"/>
  <c r="F52" i="1"/>
  <c r="E52" i="1"/>
  <c r="H52" i="1"/>
  <c r="G52" i="1"/>
  <c r="F60" i="1"/>
  <c r="E60" i="1"/>
  <c r="H60" i="1"/>
  <c r="G60" i="1"/>
  <c r="F68" i="1"/>
  <c r="E68" i="1"/>
  <c r="H68" i="1"/>
  <c r="G68" i="1"/>
  <c r="F76" i="1"/>
  <c r="E76" i="1"/>
  <c r="H76" i="1"/>
  <c r="G76" i="1"/>
  <c r="F84" i="1"/>
  <c r="E84" i="1"/>
  <c r="H84" i="1"/>
  <c r="G84" i="1"/>
  <c r="F92" i="1"/>
  <c r="E92" i="1"/>
  <c r="H92" i="1"/>
  <c r="G92" i="1"/>
  <c r="F100" i="1"/>
  <c r="E100" i="1"/>
  <c r="H100" i="1"/>
  <c r="G100" i="1"/>
  <c r="F108" i="1"/>
  <c r="E108" i="1"/>
  <c r="H108" i="1"/>
  <c r="G108" i="1"/>
  <c r="F116" i="1"/>
  <c r="E116" i="1"/>
  <c r="H116" i="1"/>
  <c r="G116" i="1"/>
  <c r="F124" i="1"/>
  <c r="E124" i="1"/>
  <c r="H124" i="1"/>
  <c r="G124" i="1"/>
  <c r="H15" i="1"/>
  <c r="G15" i="1"/>
  <c r="F15" i="1"/>
  <c r="E15" i="1"/>
  <c r="H23" i="1"/>
  <c r="G23" i="1"/>
  <c r="F23" i="1"/>
  <c r="E23" i="1"/>
  <c r="H31" i="1"/>
  <c r="G31" i="1"/>
  <c r="F31" i="1"/>
  <c r="E31" i="1"/>
  <c r="H39" i="1"/>
  <c r="G39" i="1"/>
  <c r="F39" i="1"/>
  <c r="E39" i="1"/>
  <c r="H47" i="1"/>
  <c r="G47" i="1"/>
  <c r="F47" i="1"/>
  <c r="E47" i="1"/>
  <c r="H55" i="1"/>
  <c r="G55" i="1"/>
  <c r="F55" i="1"/>
  <c r="E55" i="1"/>
  <c r="H63" i="1"/>
  <c r="G63" i="1"/>
  <c r="F63" i="1"/>
  <c r="E63" i="1"/>
  <c r="H71" i="1"/>
  <c r="G71" i="1"/>
  <c r="F71" i="1"/>
  <c r="E71" i="1"/>
  <c r="H79" i="1"/>
  <c r="G79" i="1"/>
  <c r="F79" i="1"/>
  <c r="E79" i="1"/>
  <c r="H87" i="1"/>
  <c r="G87" i="1"/>
  <c r="F87" i="1"/>
  <c r="E87" i="1"/>
  <c r="H95" i="1"/>
  <c r="G95" i="1"/>
  <c r="F95" i="1"/>
  <c r="E95" i="1"/>
  <c r="H103" i="1"/>
  <c r="G103" i="1"/>
  <c r="F103" i="1"/>
  <c r="E103" i="1"/>
  <c r="H111" i="1"/>
  <c r="G111" i="1"/>
  <c r="F111" i="1"/>
  <c r="E111" i="1"/>
  <c r="H119" i="1"/>
  <c r="G119" i="1"/>
  <c r="F119" i="1"/>
  <c r="E119" i="1"/>
  <c r="H127" i="1"/>
  <c r="G127" i="1"/>
  <c r="F127" i="1"/>
  <c r="E127" i="1"/>
  <c r="F161" i="1"/>
  <c r="E161" i="1"/>
  <c r="H161" i="1"/>
  <c r="G161" i="1"/>
  <c r="F169" i="1"/>
  <c r="E169" i="1"/>
  <c r="H169" i="1"/>
  <c r="G169" i="1"/>
  <c r="F177" i="1"/>
  <c r="E177" i="1"/>
  <c r="H177" i="1"/>
  <c r="G177" i="1"/>
  <c r="F185" i="1"/>
  <c r="E185" i="1"/>
  <c r="H185" i="1"/>
  <c r="G185" i="1"/>
  <c r="F193" i="1"/>
  <c r="E193" i="1"/>
  <c r="H193" i="1"/>
  <c r="G193" i="1"/>
  <c r="F201" i="1"/>
  <c r="E201" i="1"/>
  <c r="H201" i="1"/>
  <c r="G201" i="1"/>
  <c r="H164" i="1"/>
  <c r="G164" i="1"/>
  <c r="F164" i="1"/>
  <c r="E164" i="1"/>
  <c r="H172" i="1"/>
  <c r="G172" i="1"/>
  <c r="F172" i="1"/>
  <c r="E172" i="1"/>
  <c r="H180" i="1"/>
  <c r="G180" i="1"/>
  <c r="F180" i="1"/>
  <c r="E180" i="1"/>
  <c r="H188" i="1"/>
  <c r="G188" i="1"/>
  <c r="F188" i="1"/>
  <c r="E188" i="1"/>
  <c r="H196" i="1"/>
  <c r="G196" i="1"/>
  <c r="F196" i="1"/>
  <c r="E196" i="1"/>
  <c r="E150" i="1"/>
  <c r="H150" i="1"/>
  <c r="G150" i="1"/>
  <c r="F150" i="1"/>
  <c r="E138" i="1"/>
  <c r="H138" i="1"/>
  <c r="G138" i="1"/>
  <c r="F138" i="1"/>
  <c r="E140" i="1"/>
  <c r="H140" i="1"/>
  <c r="G140" i="1"/>
  <c r="F140" i="1"/>
  <c r="E148" i="1"/>
  <c r="H148" i="1"/>
  <c r="G148" i="1"/>
  <c r="F148" i="1"/>
  <c r="G139" i="1"/>
  <c r="F139" i="1"/>
  <c r="E139" i="1"/>
  <c r="H139" i="1"/>
  <c r="G147" i="1"/>
  <c r="F147" i="1"/>
  <c r="E147" i="1"/>
  <c r="H147" i="1"/>
  <c r="F14" i="1"/>
  <c r="E14" i="1"/>
  <c r="H14" i="1"/>
  <c r="G14" i="1"/>
  <c r="F22" i="1"/>
  <c r="E22" i="1"/>
  <c r="H22" i="1"/>
  <c r="G22" i="1"/>
  <c r="F30" i="1"/>
  <c r="E30" i="1"/>
  <c r="H30" i="1"/>
  <c r="G30" i="1"/>
  <c r="F38" i="1"/>
  <c r="E38" i="1"/>
  <c r="H38" i="1"/>
  <c r="G38" i="1"/>
  <c r="F46" i="1"/>
  <c r="E46" i="1"/>
  <c r="H46" i="1"/>
  <c r="G46" i="1"/>
  <c r="F54" i="1"/>
  <c r="E54" i="1"/>
  <c r="H54" i="1"/>
  <c r="G54" i="1"/>
  <c r="F62" i="1"/>
  <c r="E62" i="1"/>
  <c r="H62" i="1"/>
  <c r="G62" i="1"/>
  <c r="F70" i="1"/>
  <c r="E70" i="1"/>
  <c r="H70" i="1"/>
  <c r="G70" i="1"/>
  <c r="F78" i="1"/>
  <c r="E78" i="1"/>
  <c r="H78" i="1"/>
  <c r="G78" i="1"/>
  <c r="F86" i="1"/>
  <c r="E86" i="1"/>
  <c r="H86" i="1"/>
  <c r="G86" i="1"/>
  <c r="F94" i="1"/>
  <c r="E94" i="1"/>
  <c r="H94" i="1"/>
  <c r="G94" i="1"/>
  <c r="F102" i="1"/>
  <c r="E102" i="1"/>
  <c r="H102" i="1"/>
  <c r="G102" i="1"/>
  <c r="F110" i="1"/>
  <c r="E110" i="1"/>
  <c r="H110" i="1"/>
  <c r="G110" i="1"/>
  <c r="F118" i="1"/>
  <c r="E118" i="1"/>
  <c r="H118" i="1"/>
  <c r="G118" i="1"/>
  <c r="F126" i="1"/>
  <c r="E126" i="1"/>
  <c r="H126" i="1"/>
  <c r="G126" i="1"/>
  <c r="H17" i="1"/>
  <c r="G17" i="1"/>
  <c r="F17" i="1"/>
  <c r="E17" i="1"/>
  <c r="H25" i="1"/>
  <c r="G25" i="1"/>
  <c r="F25" i="1"/>
  <c r="E25" i="1"/>
  <c r="H33" i="1"/>
  <c r="G33" i="1"/>
  <c r="F33" i="1"/>
  <c r="E33" i="1"/>
  <c r="H41" i="1"/>
  <c r="G41" i="1"/>
  <c r="F41" i="1"/>
  <c r="E41" i="1"/>
  <c r="H49" i="1"/>
  <c r="G49" i="1"/>
  <c r="F49" i="1"/>
  <c r="E49" i="1"/>
  <c r="H57" i="1"/>
  <c r="G57" i="1"/>
  <c r="F57" i="1"/>
  <c r="E57" i="1"/>
  <c r="H65" i="1"/>
  <c r="G65" i="1"/>
  <c r="F65" i="1"/>
  <c r="E65" i="1"/>
  <c r="H73" i="1"/>
  <c r="G73" i="1"/>
  <c r="F73" i="1"/>
  <c r="E73" i="1"/>
  <c r="H81" i="1"/>
  <c r="G81" i="1"/>
  <c r="F81" i="1"/>
  <c r="E81" i="1"/>
  <c r="H89" i="1"/>
  <c r="G89" i="1"/>
  <c r="F89" i="1"/>
  <c r="E89" i="1"/>
  <c r="H97" i="1"/>
  <c r="G97" i="1"/>
  <c r="F97" i="1"/>
  <c r="E97" i="1"/>
  <c r="H105" i="1"/>
  <c r="G105" i="1"/>
  <c r="F105" i="1"/>
  <c r="E105" i="1"/>
  <c r="H113" i="1"/>
  <c r="G113" i="1"/>
  <c r="F113" i="1"/>
  <c r="E113" i="1"/>
  <c r="H121" i="1"/>
  <c r="G121" i="1"/>
  <c r="F121" i="1"/>
  <c r="E121" i="1"/>
  <c r="H129" i="1"/>
  <c r="G129" i="1"/>
  <c r="F129" i="1"/>
  <c r="E129" i="1"/>
  <c r="F163" i="1"/>
  <c r="E163" i="1"/>
  <c r="H163" i="1"/>
  <c r="G163" i="1"/>
  <c r="F171" i="1"/>
  <c r="E171" i="1"/>
  <c r="H171" i="1"/>
  <c r="G171" i="1"/>
  <c r="F179" i="1"/>
  <c r="E179" i="1"/>
  <c r="H179" i="1"/>
  <c r="G179" i="1"/>
  <c r="F187" i="1"/>
  <c r="E187" i="1"/>
  <c r="H187" i="1"/>
  <c r="G187" i="1"/>
  <c r="F195" i="1"/>
  <c r="E195" i="1"/>
  <c r="H195" i="1"/>
  <c r="G195" i="1"/>
  <c r="H158" i="1"/>
  <c r="G158" i="1"/>
  <c r="F158" i="1"/>
  <c r="E158" i="1"/>
  <c r="H166" i="1"/>
  <c r="G166" i="1"/>
  <c r="F166" i="1"/>
  <c r="E166" i="1"/>
  <c r="H174" i="1"/>
  <c r="G174" i="1"/>
  <c r="F174" i="1"/>
  <c r="E174" i="1"/>
  <c r="H182" i="1"/>
  <c r="G182" i="1"/>
  <c r="F182" i="1"/>
  <c r="E182" i="1"/>
  <c r="H190" i="1"/>
  <c r="G190" i="1"/>
  <c r="F190" i="1"/>
  <c r="E190" i="1"/>
  <c r="H198" i="1"/>
  <c r="G198" i="1"/>
  <c r="F198" i="1"/>
  <c r="E198" i="1"/>
  <c r="G149" i="1"/>
  <c r="F149" i="1"/>
  <c r="E149" i="1"/>
  <c r="H149" i="1"/>
  <c r="F32" i="1"/>
  <c r="E32" i="1"/>
  <c r="H32" i="1"/>
  <c r="G32" i="1"/>
  <c r="F40" i="1"/>
  <c r="E40" i="1"/>
  <c r="H40" i="1"/>
  <c r="G40" i="1"/>
  <c r="F56" i="1"/>
  <c r="E56" i="1"/>
  <c r="H56" i="1"/>
  <c r="G56" i="1"/>
  <c r="F64" i="1"/>
  <c r="E64" i="1"/>
  <c r="H64" i="1"/>
  <c r="G64" i="1"/>
  <c r="F72" i="1"/>
  <c r="E72" i="1"/>
  <c r="H72" i="1"/>
  <c r="G72" i="1"/>
  <c r="F80" i="1"/>
  <c r="E80" i="1"/>
  <c r="H80" i="1"/>
  <c r="G80" i="1"/>
  <c r="F88" i="1"/>
  <c r="E88" i="1"/>
  <c r="H88" i="1"/>
  <c r="G88" i="1"/>
  <c r="F96" i="1"/>
  <c r="E96" i="1"/>
  <c r="H96" i="1"/>
  <c r="G96" i="1"/>
  <c r="F104" i="1"/>
  <c r="E104" i="1"/>
  <c r="H104" i="1"/>
  <c r="G104" i="1"/>
  <c r="F112" i="1"/>
  <c r="E112" i="1"/>
  <c r="H112" i="1"/>
  <c r="G112" i="1"/>
  <c r="F120" i="1"/>
  <c r="E120" i="1"/>
  <c r="H120" i="1"/>
  <c r="G120" i="1"/>
  <c r="F128" i="1"/>
  <c r="E128" i="1"/>
  <c r="H128" i="1"/>
  <c r="G128" i="1"/>
  <c r="H19" i="1"/>
  <c r="G19" i="1"/>
  <c r="F19" i="1"/>
  <c r="E19" i="1"/>
  <c r="H27" i="1"/>
  <c r="G27" i="1"/>
  <c r="F27" i="1"/>
  <c r="E27" i="1"/>
  <c r="H35" i="1"/>
  <c r="G35" i="1"/>
  <c r="F35" i="1"/>
  <c r="E35" i="1"/>
  <c r="H43" i="1"/>
  <c r="G43" i="1"/>
  <c r="F43" i="1"/>
  <c r="E43" i="1"/>
  <c r="H51" i="1"/>
  <c r="G51" i="1"/>
  <c r="F51" i="1"/>
  <c r="E51" i="1"/>
  <c r="H59" i="1"/>
  <c r="G59" i="1"/>
  <c r="F59" i="1"/>
  <c r="E59" i="1"/>
  <c r="H67" i="1"/>
  <c r="G67" i="1"/>
  <c r="F67" i="1"/>
  <c r="E67" i="1"/>
  <c r="H75" i="1"/>
  <c r="G75" i="1"/>
  <c r="F75" i="1"/>
  <c r="E75" i="1"/>
  <c r="H83" i="1"/>
  <c r="G83" i="1"/>
  <c r="F83" i="1"/>
  <c r="E83" i="1"/>
  <c r="H91" i="1"/>
  <c r="G91" i="1"/>
  <c r="F91" i="1"/>
  <c r="E91" i="1"/>
  <c r="H99" i="1"/>
  <c r="G99" i="1"/>
  <c r="F99" i="1"/>
  <c r="E99" i="1"/>
  <c r="H107" i="1"/>
  <c r="G107" i="1"/>
  <c r="F107" i="1"/>
  <c r="E107" i="1"/>
  <c r="H115" i="1"/>
  <c r="G115" i="1"/>
  <c r="F115" i="1"/>
  <c r="E115" i="1"/>
  <c r="H123" i="1"/>
  <c r="G123" i="1"/>
  <c r="F123" i="1"/>
  <c r="E123" i="1"/>
  <c r="H131" i="1"/>
  <c r="G131" i="1"/>
  <c r="F131" i="1"/>
  <c r="E131" i="1"/>
  <c r="F165" i="1"/>
  <c r="E165" i="1"/>
  <c r="H165" i="1"/>
  <c r="G165" i="1"/>
  <c r="F173" i="1"/>
  <c r="E173" i="1"/>
  <c r="H173" i="1"/>
  <c r="G173" i="1"/>
  <c r="F181" i="1"/>
  <c r="E181" i="1"/>
  <c r="H181" i="1"/>
  <c r="G181" i="1"/>
  <c r="F189" i="1"/>
  <c r="E189" i="1"/>
  <c r="H189" i="1"/>
  <c r="G189" i="1"/>
  <c r="F197" i="1"/>
  <c r="E197" i="1"/>
  <c r="H197" i="1"/>
  <c r="G197" i="1"/>
  <c r="H160" i="1"/>
  <c r="G160" i="1"/>
  <c r="F160" i="1"/>
  <c r="E160" i="1"/>
  <c r="H168" i="1"/>
  <c r="G168" i="1"/>
  <c r="F168" i="1"/>
  <c r="E168" i="1"/>
  <c r="H176" i="1"/>
  <c r="G176" i="1"/>
  <c r="F176" i="1"/>
  <c r="E176" i="1"/>
  <c r="H184" i="1"/>
  <c r="G184" i="1"/>
  <c r="F184" i="1"/>
  <c r="E184" i="1"/>
  <c r="H192" i="1"/>
  <c r="G192" i="1"/>
  <c r="F192" i="1"/>
  <c r="E192" i="1"/>
  <c r="H200" i="1"/>
  <c r="G200" i="1"/>
  <c r="F200" i="1"/>
  <c r="E200" i="1"/>
  <c r="G141" i="1"/>
  <c r="F141" i="1"/>
  <c r="E141" i="1"/>
  <c r="H141" i="1"/>
  <c r="F24" i="1"/>
  <c r="E24" i="1"/>
  <c r="H24" i="1"/>
  <c r="G24" i="1"/>
  <c r="F48" i="1"/>
  <c r="E48" i="1"/>
  <c r="H48" i="1"/>
  <c r="G48" i="1"/>
  <c r="E136" i="1"/>
  <c r="H136" i="1"/>
  <c r="G136" i="1"/>
  <c r="F136" i="1"/>
  <c r="E144" i="1"/>
  <c r="H144" i="1"/>
  <c r="G144" i="1"/>
  <c r="F144" i="1"/>
  <c r="E152" i="1"/>
  <c r="H152" i="1"/>
  <c r="G152" i="1"/>
  <c r="F152" i="1"/>
  <c r="G143" i="1"/>
  <c r="F143" i="1"/>
  <c r="E143" i="1"/>
  <c r="H143" i="1"/>
  <c r="G151" i="1"/>
  <c r="F151" i="1"/>
  <c r="E151" i="1"/>
  <c r="H151" i="1"/>
  <c r="F18" i="1"/>
  <c r="E18" i="1"/>
  <c r="H18" i="1"/>
  <c r="G18" i="1"/>
  <c r="F26" i="1"/>
  <c r="E26" i="1"/>
  <c r="H26" i="1"/>
  <c r="G26" i="1"/>
  <c r="F34" i="1"/>
  <c r="E34" i="1"/>
  <c r="H34" i="1"/>
  <c r="G34" i="1"/>
  <c r="F42" i="1"/>
  <c r="E42" i="1"/>
  <c r="H42" i="1"/>
  <c r="G42" i="1"/>
  <c r="F50" i="1"/>
  <c r="E50" i="1"/>
  <c r="H50" i="1"/>
  <c r="G50" i="1"/>
  <c r="F58" i="1"/>
  <c r="E58" i="1"/>
  <c r="H58" i="1"/>
  <c r="G58" i="1"/>
  <c r="F66" i="1"/>
  <c r="E66" i="1"/>
  <c r="H66" i="1"/>
  <c r="G66" i="1"/>
  <c r="F74" i="1"/>
  <c r="E74" i="1"/>
  <c r="H74" i="1"/>
  <c r="G74" i="1"/>
  <c r="F82" i="1"/>
  <c r="E82" i="1"/>
  <c r="H82" i="1"/>
  <c r="G82" i="1"/>
  <c r="F90" i="1"/>
  <c r="E90" i="1"/>
  <c r="H90" i="1"/>
  <c r="G90" i="1"/>
  <c r="F98" i="1"/>
  <c r="E98" i="1"/>
  <c r="H98" i="1"/>
  <c r="G98" i="1"/>
  <c r="F106" i="1"/>
  <c r="E106" i="1"/>
  <c r="H106" i="1"/>
  <c r="G106" i="1"/>
  <c r="F114" i="1"/>
  <c r="E114" i="1"/>
  <c r="H114" i="1"/>
  <c r="G114" i="1"/>
  <c r="F122" i="1"/>
  <c r="E122" i="1"/>
  <c r="H122" i="1"/>
  <c r="G122" i="1"/>
  <c r="F130" i="1"/>
  <c r="E130" i="1"/>
  <c r="H130" i="1"/>
  <c r="G130" i="1"/>
  <c r="H21" i="1"/>
  <c r="G21" i="1"/>
  <c r="F21" i="1"/>
  <c r="E21" i="1"/>
  <c r="H29" i="1"/>
  <c r="G29" i="1"/>
  <c r="F29" i="1"/>
  <c r="E29" i="1"/>
  <c r="H37" i="1"/>
  <c r="G37" i="1"/>
  <c r="F37" i="1"/>
  <c r="E37" i="1"/>
  <c r="H45" i="1"/>
  <c r="G45" i="1"/>
  <c r="F45" i="1"/>
  <c r="E45" i="1"/>
  <c r="H53" i="1"/>
  <c r="G53" i="1"/>
  <c r="F53" i="1"/>
  <c r="E53" i="1"/>
  <c r="H61" i="1"/>
  <c r="G61" i="1"/>
  <c r="F61" i="1"/>
  <c r="E61" i="1"/>
  <c r="H69" i="1"/>
  <c r="G69" i="1"/>
  <c r="F69" i="1"/>
  <c r="E69" i="1"/>
  <c r="H77" i="1"/>
  <c r="G77" i="1"/>
  <c r="F77" i="1"/>
  <c r="E77" i="1"/>
  <c r="H85" i="1"/>
  <c r="G85" i="1"/>
  <c r="F85" i="1"/>
  <c r="E85" i="1"/>
  <c r="H93" i="1"/>
  <c r="G93" i="1"/>
  <c r="F93" i="1"/>
  <c r="E93" i="1"/>
  <c r="H101" i="1"/>
  <c r="G101" i="1"/>
  <c r="F101" i="1"/>
  <c r="E101" i="1"/>
  <c r="H109" i="1"/>
  <c r="G109" i="1"/>
  <c r="F109" i="1"/>
  <c r="E109" i="1"/>
  <c r="H117" i="1"/>
  <c r="G117" i="1"/>
  <c r="F117" i="1"/>
  <c r="E117" i="1"/>
  <c r="H125" i="1"/>
  <c r="G125" i="1"/>
  <c r="F125" i="1"/>
  <c r="E125" i="1"/>
  <c r="F159" i="1"/>
  <c r="E159" i="1"/>
  <c r="H159" i="1"/>
  <c r="G159" i="1"/>
  <c r="F167" i="1"/>
  <c r="E167" i="1"/>
  <c r="H167" i="1"/>
  <c r="G167" i="1"/>
  <c r="F175" i="1"/>
  <c r="E175" i="1"/>
  <c r="H175" i="1"/>
  <c r="G175" i="1"/>
  <c r="F183" i="1"/>
  <c r="E183" i="1"/>
  <c r="H183" i="1"/>
  <c r="G183" i="1"/>
  <c r="F191" i="1"/>
  <c r="E191" i="1"/>
  <c r="H191" i="1"/>
  <c r="G191" i="1"/>
  <c r="F199" i="1"/>
  <c r="E199" i="1"/>
  <c r="H199" i="1"/>
  <c r="G199" i="1"/>
  <c r="H162" i="1"/>
  <c r="G162" i="1"/>
  <c r="F162" i="1"/>
  <c r="E162" i="1"/>
  <c r="H170" i="1"/>
  <c r="G170" i="1"/>
  <c r="F170" i="1"/>
  <c r="E170" i="1"/>
  <c r="H178" i="1"/>
  <c r="G178" i="1"/>
  <c r="F178" i="1"/>
  <c r="E178" i="1"/>
  <c r="H186" i="1"/>
  <c r="G186" i="1"/>
  <c r="F186" i="1"/>
  <c r="E186" i="1"/>
  <c r="H194" i="1"/>
  <c r="G194" i="1"/>
  <c r="F194" i="1"/>
  <c r="E194" i="1"/>
  <c r="H202" i="1"/>
  <c r="G202" i="1"/>
  <c r="F202" i="1"/>
  <c r="E202" i="1"/>
</calcChain>
</file>

<file path=xl/sharedStrings.xml><?xml version="1.0" encoding="utf-8"?>
<sst xmlns="http://schemas.openxmlformats.org/spreadsheetml/2006/main" count="11347" uniqueCount="1986">
  <si>
    <t xml:space="preserve"> </t>
  </si>
  <si>
    <t>ATC</t>
  </si>
  <si>
    <t>FAMILLE STAT 3 (SRP8)</t>
  </si>
  <si>
    <t>Code</t>
  </si>
  <si>
    <t>Description</t>
  </si>
  <si>
    <t>Enduits Intérieurs</t>
  </si>
  <si>
    <t>Impressions Claessens &amp; Autres</t>
  </si>
  <si>
    <t>Int Mates - Courant</t>
  </si>
  <si>
    <t>Int Mates - Eco</t>
  </si>
  <si>
    <t>Int Mates Claessens &amp; Autres F</t>
  </si>
  <si>
    <t>Int Velours Courant</t>
  </si>
  <si>
    <t>Int Satin &amp; Velours - Eco</t>
  </si>
  <si>
    <t>Int Satin &amp; Velours Claessens</t>
  </si>
  <si>
    <t>Divers Peintures intérieures</t>
  </si>
  <si>
    <t>Enduits</t>
  </si>
  <si>
    <t>Décapants et Autres</t>
  </si>
  <si>
    <t>Films minces dont D2</t>
  </si>
  <si>
    <t>Peinture Façade D3 seul (RSE)</t>
  </si>
  <si>
    <t>Peinture Façade D3 (RPE)</t>
  </si>
  <si>
    <t>Imperméabilité I1 à I4</t>
  </si>
  <si>
    <t>Peintures Minérales, Anti-graf</t>
  </si>
  <si>
    <t>Produits en poudre</t>
  </si>
  <si>
    <t>Produits en pâte</t>
  </si>
  <si>
    <t>Finitions</t>
  </si>
  <si>
    <t>Finitions Rapportées &amp; Accesso</t>
  </si>
  <si>
    <t>Isolants PSE</t>
  </si>
  <si>
    <t>Isolants Laine de Roche &amp; Fibr</t>
  </si>
  <si>
    <t>Accessoires</t>
  </si>
  <si>
    <t>I.T.I.</t>
  </si>
  <si>
    <t>ITE Divers</t>
  </si>
  <si>
    <t>Peintures Bois</t>
  </si>
  <si>
    <t>Peint Métal anticorrosion bât</t>
  </si>
  <si>
    <t>Peintures Sol</t>
  </si>
  <si>
    <t>Protection Imperméabilité Etan</t>
  </si>
  <si>
    <t>Peintures Industrielles &amp; Dive</t>
  </si>
  <si>
    <t>Peintures carrosserie</t>
  </si>
  <si>
    <t>Peint. Divers</t>
  </si>
  <si>
    <t>Divers Peintures extérieures</t>
  </si>
  <si>
    <t>Préparation et Colles</t>
  </si>
  <si>
    <t>Revêtement Mural à Peindre</t>
  </si>
  <si>
    <t>PP Autre RMur</t>
  </si>
  <si>
    <t>Primaires, ragréages et colles</t>
  </si>
  <si>
    <t>Rev Sol PVC en lés</t>
  </si>
  <si>
    <t>Rev Sol PVC en dalles &amp; lames</t>
  </si>
  <si>
    <t>Rev Sol Stratifiés bois et s/c</t>
  </si>
  <si>
    <t>Rev Sol Naturel, autres &amp; Acce</t>
  </si>
  <si>
    <t>Manchons</t>
  </si>
  <si>
    <t>Adhésifs</t>
  </si>
  <si>
    <t>Protection de Chantier</t>
  </si>
  <si>
    <t>Matériel pulvérisation &amp; proje</t>
  </si>
  <si>
    <t>Matériel d'élévation</t>
  </si>
  <si>
    <t>Electroportatif</t>
  </si>
  <si>
    <t>Matériel Nettoyage &amp; Autre</t>
  </si>
  <si>
    <t>Mastic Reboucheur Durcisseur</t>
  </si>
  <si>
    <t>Décapants</t>
  </si>
  <si>
    <t>Lessives Nettoyants &amp; Accessoi</t>
  </si>
  <si>
    <t>Diluants et colorants</t>
  </si>
  <si>
    <t>Colle de spécialités</t>
  </si>
  <si>
    <t>Divers Droguerie et Divers</t>
  </si>
  <si>
    <t>Pdts et Access verriers</t>
  </si>
  <si>
    <t>Fourniture confection rideaux</t>
  </si>
  <si>
    <t>Bois, electricité, quincailler</t>
  </si>
  <si>
    <t>Code client livré/chantier</t>
  </si>
  <si>
    <t>Nom client facturé / livré / chantier</t>
  </si>
  <si>
    <t>Code Ajustement</t>
  </si>
  <si>
    <t>Libélle Ajustement</t>
  </si>
  <si>
    <t>Code article</t>
  </si>
  <si>
    <t>Code 1</t>
  </si>
  <si>
    <t>Libellé 1</t>
  </si>
  <si>
    <t>Code 2</t>
  </si>
  <si>
    <t>Libellé 2</t>
  </si>
  <si>
    <t>Palier</t>
  </si>
  <si>
    <t>UM
Palier</t>
  </si>
  <si>
    <t xml:space="preserve">%
Remise </t>
  </si>
  <si>
    <t>Prix 
Net HT</t>
  </si>
  <si>
    <t>Unité</t>
  </si>
  <si>
    <t>ZAJCLARR</t>
  </si>
  <si>
    <t>LF CS Clt / Article Remise</t>
  </si>
  <si>
    <t>1.0000</t>
  </si>
  <si>
    <t>BI</t>
  </si>
  <si>
    <t>KN</t>
  </si>
  <si>
    <t>RL</t>
  </si>
  <si>
    <t>Z071196</t>
  </si>
  <si>
    <t>CILD AIRLESS GARN SEAU 25KG</t>
  </si>
  <si>
    <t>L0</t>
  </si>
  <si>
    <t>L1</t>
  </si>
  <si>
    <t>Z130371</t>
  </si>
  <si>
    <t>LT</t>
  </si>
  <si>
    <t>Z014137</t>
  </si>
  <si>
    <t>MAOLINE  16L</t>
  </si>
  <si>
    <t>Z138602</t>
  </si>
  <si>
    <t>NIGATEX EVOL  BLC PA 16L</t>
  </si>
  <si>
    <t>K0</t>
  </si>
  <si>
    <t>K1</t>
  </si>
  <si>
    <t>Z155255</t>
  </si>
  <si>
    <t>Z SATIN 2015  BLC  3L</t>
  </si>
  <si>
    <t>ZAJCLPRR</t>
  </si>
  <si>
    <t>LF CS Clt / Produit en Remise</t>
  </si>
  <si>
    <t>Famille Stat 3</t>
  </si>
  <si>
    <t>Libellé Famille TARIF</t>
  </si>
  <si>
    <t>Libellé Famille TARIFS</t>
  </si>
  <si>
    <t>ENDUITS</t>
  </si>
  <si>
    <t>ISOLANTS</t>
  </si>
  <si>
    <t>PEINTURES INTÉRIEURES</t>
  </si>
  <si>
    <t>PEINTURES BOIS</t>
  </si>
  <si>
    <t>ACCESSOIRES ITE</t>
  </si>
  <si>
    <t>PEINTURES FER</t>
  </si>
  <si>
    <t>PEINTURES SOLS</t>
  </si>
  <si>
    <t>ÉTANCHÉITÉ</t>
  </si>
  <si>
    <t>PEINTURES INDUSTRIELLES</t>
  </si>
  <si>
    <t>PEINTURES CARROSSERIES</t>
  </si>
  <si>
    <t>RMS - COLLES</t>
  </si>
  <si>
    <t>PRIMAIRES, COLLES &amp; RAGRÉAGES</t>
  </si>
  <si>
    <t>PMO - ADHÉSIFS</t>
  </si>
  <si>
    <t>PMO - MANCHONS</t>
  </si>
  <si>
    <t>PMO - ÉQUIPEMENTS &amp; PROTECTIONS</t>
  </si>
  <si>
    <t>PMO - ÉLECTRO</t>
  </si>
  <si>
    <t>PMO - MASTICS</t>
  </si>
  <si>
    <t>PMO - DROGUERIE</t>
  </si>
  <si>
    <t>Peint.Int / Imp Aqueuses</t>
  </si>
  <si>
    <t>Peint Déco / Imp. Solvants</t>
  </si>
  <si>
    <t>Int Mates - Soigné</t>
  </si>
  <si>
    <t>Int Satin &amp; Velours - Soigné</t>
  </si>
  <si>
    <t>Int Satin Courant</t>
  </si>
  <si>
    <t>Intérieures Brillantes</t>
  </si>
  <si>
    <t>Peintures Décoratives</t>
  </si>
  <si>
    <t>Peint. Faç. / D1 - Imp., Fix.</t>
  </si>
  <si>
    <t>Toile de verre</t>
  </si>
  <si>
    <t>Revêtements de Sols Textile</t>
  </si>
  <si>
    <t>Brosses</t>
  </si>
  <si>
    <t>Outillage /  Out.mes.&amp; traçage</t>
  </si>
  <si>
    <t>Matériel / Abrasifs</t>
  </si>
  <si>
    <t>Equipement Protection Individu</t>
  </si>
  <si>
    <t>PMO - BROSSES</t>
  </si>
  <si>
    <t>PMO - ABRASIFS</t>
  </si>
  <si>
    <t>PMO - DIVERS</t>
  </si>
  <si>
    <t>Index</t>
  </si>
  <si>
    <t>Chapitre 01 : PEINTURES INTÉRIEURES</t>
  </si>
  <si>
    <t>Chapitre 02 : ENDUITS</t>
  </si>
  <si>
    <t>P410001</t>
  </si>
  <si>
    <t>P410001P</t>
  </si>
  <si>
    <t>P410002</t>
  </si>
  <si>
    <t>P410002P</t>
  </si>
  <si>
    <t>P410003</t>
  </si>
  <si>
    <t>P410003P</t>
  </si>
  <si>
    <t>P410004</t>
  </si>
  <si>
    <t>P410004P</t>
  </si>
  <si>
    <t>P410005</t>
  </si>
  <si>
    <t>P410005P</t>
  </si>
  <si>
    <t>P410006</t>
  </si>
  <si>
    <t>P410006P</t>
  </si>
  <si>
    <t>P410007</t>
  </si>
  <si>
    <t>P410007P</t>
  </si>
  <si>
    <t>P410008</t>
  </si>
  <si>
    <t>P410008P</t>
  </si>
  <si>
    <t>P410009</t>
  </si>
  <si>
    <t>P410009P</t>
  </si>
  <si>
    <t>P410010</t>
  </si>
  <si>
    <t>P410010P</t>
  </si>
  <si>
    <t>P410011</t>
  </si>
  <si>
    <t>P410011P</t>
  </si>
  <si>
    <t>P410012</t>
  </si>
  <si>
    <t>P410012P</t>
  </si>
  <si>
    <t>P410013</t>
  </si>
  <si>
    <t>P410013P</t>
  </si>
  <si>
    <t>P410014</t>
  </si>
  <si>
    <t>P410014P</t>
  </si>
  <si>
    <t>P410015</t>
  </si>
  <si>
    <t>P410015P</t>
  </si>
  <si>
    <t>P410016</t>
  </si>
  <si>
    <t>P410016P</t>
  </si>
  <si>
    <t>P410017</t>
  </si>
  <si>
    <t>P410017P</t>
  </si>
  <si>
    <t>P410018</t>
  </si>
  <si>
    <t>P410018P</t>
  </si>
  <si>
    <t>P410019</t>
  </si>
  <si>
    <t>P410019P</t>
  </si>
  <si>
    <t>P410020</t>
  </si>
  <si>
    <t>P410020P</t>
  </si>
  <si>
    <t>P410021</t>
  </si>
  <si>
    <t>P410021P</t>
  </si>
  <si>
    <t>P410022</t>
  </si>
  <si>
    <t>P410022P</t>
  </si>
  <si>
    <t>P410023</t>
  </si>
  <si>
    <t>P410023P</t>
  </si>
  <si>
    <t>P410024</t>
  </si>
  <si>
    <t>P410024P</t>
  </si>
  <si>
    <t>P410025</t>
  </si>
  <si>
    <t>P410025P</t>
  </si>
  <si>
    <t>P410026</t>
  </si>
  <si>
    <t>P410026P</t>
  </si>
  <si>
    <t>P410027</t>
  </si>
  <si>
    <t>P410027P</t>
  </si>
  <si>
    <t>P410028</t>
  </si>
  <si>
    <t>P410028P</t>
  </si>
  <si>
    <t>P410029</t>
  </si>
  <si>
    <t>P410029P</t>
  </si>
  <si>
    <t>P410030</t>
  </si>
  <si>
    <t>P410030P</t>
  </si>
  <si>
    <t>P410031</t>
  </si>
  <si>
    <t>P410031P</t>
  </si>
  <si>
    <t>P410032</t>
  </si>
  <si>
    <t>P410032P</t>
  </si>
  <si>
    <t>P410033</t>
  </si>
  <si>
    <t>P410033P</t>
  </si>
  <si>
    <t>P410034</t>
  </si>
  <si>
    <t>P410034P</t>
  </si>
  <si>
    <t>P410035</t>
  </si>
  <si>
    <t>P410035P</t>
  </si>
  <si>
    <t>P410036</t>
  </si>
  <si>
    <t>P410036P</t>
  </si>
  <si>
    <t>P410037</t>
  </si>
  <si>
    <t>P410037P</t>
  </si>
  <si>
    <t>P410038</t>
  </si>
  <si>
    <t>P410038P</t>
  </si>
  <si>
    <t>P410039</t>
  </si>
  <si>
    <t>P410039P</t>
  </si>
  <si>
    <t>P410040</t>
  </si>
  <si>
    <t>P410040P</t>
  </si>
  <si>
    <t>P410041</t>
  </si>
  <si>
    <t>P410041P</t>
  </si>
  <si>
    <t>P410042</t>
  </si>
  <si>
    <t>P410042P</t>
  </si>
  <si>
    <t>P410043</t>
  </si>
  <si>
    <t>P410043P</t>
  </si>
  <si>
    <t>P410044</t>
  </si>
  <si>
    <t>P410044P</t>
  </si>
  <si>
    <t>P410045</t>
  </si>
  <si>
    <t>P410045P</t>
  </si>
  <si>
    <t>P410046</t>
  </si>
  <si>
    <t>P410046P</t>
  </si>
  <si>
    <t>P410047</t>
  </si>
  <si>
    <t>P410047P</t>
  </si>
  <si>
    <t>P410048</t>
  </si>
  <si>
    <t>P410048P</t>
  </si>
  <si>
    <t>P410049</t>
  </si>
  <si>
    <t>P410049P</t>
  </si>
  <si>
    <t>P410050</t>
  </si>
  <si>
    <t>P410050P</t>
  </si>
  <si>
    <t>P410051</t>
  </si>
  <si>
    <t>P410051P</t>
  </si>
  <si>
    <t>P410052</t>
  </si>
  <si>
    <t>P410052P</t>
  </si>
  <si>
    <t>P410053</t>
  </si>
  <si>
    <t>P410053P</t>
  </si>
  <si>
    <t>P410054</t>
  </si>
  <si>
    <t>P410054P</t>
  </si>
  <si>
    <t>P410055</t>
  </si>
  <si>
    <t>P410055P</t>
  </si>
  <si>
    <t>P410056</t>
  </si>
  <si>
    <t>P410056P</t>
  </si>
  <si>
    <t>P410057</t>
  </si>
  <si>
    <t>P410057P</t>
  </si>
  <si>
    <t>P410058</t>
  </si>
  <si>
    <t>P410058P</t>
  </si>
  <si>
    <t>P410059</t>
  </si>
  <si>
    <t>P410059P</t>
  </si>
  <si>
    <t>P410060</t>
  </si>
  <si>
    <t>P410060P</t>
  </si>
  <si>
    <t>P410061</t>
  </si>
  <si>
    <t>P410061P</t>
  </si>
  <si>
    <t>P410062</t>
  </si>
  <si>
    <t>P410062P</t>
  </si>
  <si>
    <t>P410063</t>
  </si>
  <si>
    <t>P410063P</t>
  </si>
  <si>
    <t>P410064</t>
  </si>
  <si>
    <t>P410064P</t>
  </si>
  <si>
    <t>P410065</t>
  </si>
  <si>
    <t>P410065P</t>
  </si>
  <si>
    <t>P410066</t>
  </si>
  <si>
    <t>P410066P</t>
  </si>
  <si>
    <t>P410067</t>
  </si>
  <si>
    <t>P410067P</t>
  </si>
  <si>
    <t>P410068</t>
  </si>
  <si>
    <t>P410068P</t>
  </si>
  <si>
    <t>P410069</t>
  </si>
  <si>
    <t>P410069P</t>
  </si>
  <si>
    <t>P410070</t>
  </si>
  <si>
    <t>P410070P</t>
  </si>
  <si>
    <t>P410071</t>
  </si>
  <si>
    <t>P410071P</t>
  </si>
  <si>
    <t>P410072</t>
  </si>
  <si>
    <t>P410072P</t>
  </si>
  <si>
    <t>P410073</t>
  </si>
  <si>
    <t>P410073P</t>
  </si>
  <si>
    <t>P410074</t>
  </si>
  <si>
    <t>P410074P</t>
  </si>
  <si>
    <t>P410075</t>
  </si>
  <si>
    <t>P410075P</t>
  </si>
  <si>
    <t>P410076</t>
  </si>
  <si>
    <t>P410076P</t>
  </si>
  <si>
    <t>P510013</t>
  </si>
  <si>
    <t>P510018</t>
  </si>
  <si>
    <t>510018 9422 MLIN16 10,05X0,53M</t>
  </si>
  <si>
    <t>P510019</t>
  </si>
  <si>
    <t>P510020</t>
  </si>
  <si>
    <t>510020 9803 MLIN16 10,05X0,53M</t>
  </si>
  <si>
    <t>P510025</t>
  </si>
  <si>
    <t>510025 SOUB4071-01 MLIN16 10X1</t>
  </si>
  <si>
    <t>P510026</t>
  </si>
  <si>
    <t>510026 9845 MLIN16 10,05X0,53M</t>
  </si>
  <si>
    <t>P510034</t>
  </si>
  <si>
    <t>510034 9864 MLIN16 10,05X0,53M</t>
  </si>
  <si>
    <t>P510042</t>
  </si>
  <si>
    <t>510042 4053-01 MLIN16 25X1,06M</t>
  </si>
  <si>
    <t>P510044</t>
  </si>
  <si>
    <t>510044 9401 MLIN16 10,05X0,53M</t>
  </si>
  <si>
    <t>P510049</t>
  </si>
  <si>
    <t>510049 9887 MLIN16 10,05X0,53M</t>
  </si>
  <si>
    <t>P510064</t>
  </si>
  <si>
    <t>510064 9431 MLIN16 10,05X0,53M</t>
  </si>
  <si>
    <t>P510074</t>
  </si>
  <si>
    <t>510074 RAUHFASER40 MLIN16 33,5</t>
  </si>
  <si>
    <t>P510075</t>
  </si>
  <si>
    <t>P510082</t>
  </si>
  <si>
    <t>P510085</t>
  </si>
  <si>
    <t>S90210</t>
  </si>
  <si>
    <t>S90217</t>
  </si>
  <si>
    <t>S90220</t>
  </si>
  <si>
    <t>ZEPHIR COMPACT 33 XL S90220 2M</t>
  </si>
  <si>
    <t>S90221P</t>
  </si>
  <si>
    <t>ZEPHIR COMPACT 33XLS90221 2M P</t>
  </si>
  <si>
    <t>S90222P</t>
  </si>
  <si>
    <t>ZEPHIR COMPACT 33XLS90222 2M P</t>
  </si>
  <si>
    <t>S90413</t>
  </si>
  <si>
    <t>S90417</t>
  </si>
  <si>
    <t>S90421</t>
  </si>
  <si>
    <t>ZEPHIR COMPACT 33 XL S90421 4M</t>
  </si>
  <si>
    <t>S90423</t>
  </si>
  <si>
    <t>ZEPHIR COMPACT 33 XL S90423 4M</t>
  </si>
  <si>
    <t>S90427</t>
  </si>
  <si>
    <t>ZEPHIR COMPACT 33 XL S90427 4M</t>
  </si>
  <si>
    <t>S90428P</t>
  </si>
  <si>
    <t>ZEPHIR COMPACT 33XLS90428 4M P</t>
  </si>
  <si>
    <t>Z012764</t>
  </si>
  <si>
    <t>Z013014</t>
  </si>
  <si>
    <t>Z013015</t>
  </si>
  <si>
    <t>Z013016</t>
  </si>
  <si>
    <t>Z013017</t>
  </si>
  <si>
    <t>Z013018</t>
  </si>
  <si>
    <t>Z013258</t>
  </si>
  <si>
    <t>EQUATION LISSE MAT B/F-ME 15,2</t>
  </si>
  <si>
    <t>Z013291</t>
  </si>
  <si>
    <t>Z013318</t>
  </si>
  <si>
    <t>Z013756</t>
  </si>
  <si>
    <t>Z013757</t>
  </si>
  <si>
    <t>Z014141</t>
  </si>
  <si>
    <t>Z014143</t>
  </si>
  <si>
    <t>Z014158</t>
  </si>
  <si>
    <t>Z014160</t>
  </si>
  <si>
    <t>Z014470</t>
  </si>
  <si>
    <t>Z014471</t>
  </si>
  <si>
    <t>Z014473</t>
  </si>
  <si>
    <t>Z014474</t>
  </si>
  <si>
    <t>Z014476</t>
  </si>
  <si>
    <t>Z014938</t>
  </si>
  <si>
    <t>Z015029</t>
  </si>
  <si>
    <t>Z015030</t>
  </si>
  <si>
    <t>Z015031</t>
  </si>
  <si>
    <t>Z015032</t>
  </si>
  <si>
    <t>Z015033</t>
  </si>
  <si>
    <t>Z015034</t>
  </si>
  <si>
    <t>Z015226</t>
  </si>
  <si>
    <t>Z015229</t>
  </si>
  <si>
    <t>Z015249</t>
  </si>
  <si>
    <t>Z015250</t>
  </si>
  <si>
    <t>Z015624</t>
  </si>
  <si>
    <t>Z015677</t>
  </si>
  <si>
    <t>Z015679</t>
  </si>
  <si>
    <t>Z016578</t>
  </si>
  <si>
    <t>Z016592</t>
  </si>
  <si>
    <t>Z016687</t>
  </si>
  <si>
    <t>Z016688</t>
  </si>
  <si>
    <t>Z016689</t>
  </si>
  <si>
    <t>Z016690</t>
  </si>
  <si>
    <t>Z023421</t>
  </si>
  <si>
    <t>Z026206</t>
  </si>
  <si>
    <t>Z028054</t>
  </si>
  <si>
    <t>Z028055</t>
  </si>
  <si>
    <t>Z038425</t>
  </si>
  <si>
    <t>CILD PATE CACHET BLANC 25K TTE</t>
  </si>
  <si>
    <t>Z056346</t>
  </si>
  <si>
    <t>Z065541</t>
  </si>
  <si>
    <t>Z071195</t>
  </si>
  <si>
    <t>Z072024</t>
  </si>
  <si>
    <t>Z072137</t>
  </si>
  <si>
    <t>Z091424</t>
  </si>
  <si>
    <t>Z096577</t>
  </si>
  <si>
    <t>Z104587</t>
  </si>
  <si>
    <t>Z111157</t>
  </si>
  <si>
    <t>Z113189</t>
  </si>
  <si>
    <t>Z113192</t>
  </si>
  <si>
    <t>Z115226</t>
  </si>
  <si>
    <t>ZOLPAFER FAC  BLC   1L NOUVEAU</t>
  </si>
  <si>
    <t>Z118342</t>
  </si>
  <si>
    <t>ZOLFLEX Z301-1N GRENE CLAS 50M</t>
  </si>
  <si>
    <t>Z118343</t>
  </si>
  <si>
    <t>Z118345</t>
  </si>
  <si>
    <t>ZOLFLEX Z305 N NATTE CLAS 50ML</t>
  </si>
  <si>
    <t>Z118346</t>
  </si>
  <si>
    <t>Z118347</t>
  </si>
  <si>
    <t>ZOLFLEX Z308 N PLAFON CLAS 50M</t>
  </si>
  <si>
    <t>Z118348</t>
  </si>
  <si>
    <t>ZOLFLEX Z313 N PETIT CHEV CLAS</t>
  </si>
  <si>
    <t>Z118349</t>
  </si>
  <si>
    <t>Z118350</t>
  </si>
  <si>
    <t>Z118354</t>
  </si>
  <si>
    <t>ZOLFLEX Z345-1N VOILE CLAS 50M</t>
  </si>
  <si>
    <t>Z118356</t>
  </si>
  <si>
    <t>Z124459</t>
  </si>
  <si>
    <t>Z124461</t>
  </si>
  <si>
    <t>Z130050</t>
  </si>
  <si>
    <t>Z130368</t>
  </si>
  <si>
    <t>Z130369</t>
  </si>
  <si>
    <t>Z130370</t>
  </si>
  <si>
    <t>Z130373</t>
  </si>
  <si>
    <t>Z130374</t>
  </si>
  <si>
    <t>Z132307</t>
  </si>
  <si>
    <t>Z132394</t>
  </si>
  <si>
    <t>Z132400</t>
  </si>
  <si>
    <t>Z132790</t>
  </si>
  <si>
    <t>Z132794</t>
  </si>
  <si>
    <t>Z132796</t>
  </si>
  <si>
    <t>Z133163</t>
  </si>
  <si>
    <t>Z133173</t>
  </si>
  <si>
    <t>Z133302</t>
  </si>
  <si>
    <t>Z133374</t>
  </si>
  <si>
    <t>Z133375</t>
  </si>
  <si>
    <t>Z133376</t>
  </si>
  <si>
    <t>COLLE PATE MURALE  20K NF ZOLP</t>
  </si>
  <si>
    <t>Z133377</t>
  </si>
  <si>
    <t>Z133942</t>
  </si>
  <si>
    <t>Z134461</t>
  </si>
  <si>
    <t>Z134465</t>
  </si>
  <si>
    <t>Z134467</t>
  </si>
  <si>
    <t>Z134473</t>
  </si>
  <si>
    <t>Z134477</t>
  </si>
  <si>
    <t>Z134481</t>
  </si>
  <si>
    <t>Z134485</t>
  </si>
  <si>
    <t>Z134489</t>
  </si>
  <si>
    <t>Z134491</t>
  </si>
  <si>
    <t>ONDIKYD SATIN EXTRA B/ME  0,95</t>
  </si>
  <si>
    <t>Z134497</t>
  </si>
  <si>
    <t>ONDIKYD SATIN EXTRA B/TR  0,93</t>
  </si>
  <si>
    <t>Z134501</t>
  </si>
  <si>
    <t>ONDIKYD SATIN EXTRA B/JA  0,94</t>
  </si>
  <si>
    <t>Z134505</t>
  </si>
  <si>
    <t>ONDIKYD SATIN EXTRA B/RO  0,94</t>
  </si>
  <si>
    <t>Z136830</t>
  </si>
  <si>
    <t>Z136836</t>
  </si>
  <si>
    <t>Z138607</t>
  </si>
  <si>
    <t>Z138908</t>
  </si>
  <si>
    <t>Z138909</t>
  </si>
  <si>
    <t>Z140081</t>
  </si>
  <si>
    <t>Z144449</t>
  </si>
  <si>
    <t>Z146016</t>
  </si>
  <si>
    <t>Z146017</t>
  </si>
  <si>
    <t>Z146019</t>
  </si>
  <si>
    <t>Z146224</t>
  </si>
  <si>
    <t>Z146972</t>
  </si>
  <si>
    <t>Z146973</t>
  </si>
  <si>
    <t>Z146974</t>
  </si>
  <si>
    <t>Z146975</t>
  </si>
  <si>
    <t>Z146976</t>
  </si>
  <si>
    <t>Z146977</t>
  </si>
  <si>
    <t>Z147042</t>
  </si>
  <si>
    <t>Z147043</t>
  </si>
  <si>
    <t>Z147044</t>
  </si>
  <si>
    <t>Z147046</t>
  </si>
  <si>
    <t>Z147047</t>
  </si>
  <si>
    <t>Z147048</t>
  </si>
  <si>
    <t>Z147049</t>
  </si>
  <si>
    <t>Z147050</t>
  </si>
  <si>
    <t>Z147498</t>
  </si>
  <si>
    <t>Z147501</t>
  </si>
  <si>
    <t>Z147719</t>
  </si>
  <si>
    <t>Z148170</t>
  </si>
  <si>
    <t>Z148177</t>
  </si>
  <si>
    <t>Z148178</t>
  </si>
  <si>
    <t>Z148180</t>
  </si>
  <si>
    <t>Z148187</t>
  </si>
  <si>
    <t>Z148188</t>
  </si>
  <si>
    <t>Z148200</t>
  </si>
  <si>
    <t>Z148201</t>
  </si>
  <si>
    <t>Z148202</t>
  </si>
  <si>
    <t>Z148203</t>
  </si>
  <si>
    <t>Z148204</t>
  </si>
  <si>
    <t>Z148205</t>
  </si>
  <si>
    <t>Z148206</t>
  </si>
  <si>
    <t>Z148207</t>
  </si>
  <si>
    <t>Z148208</t>
  </si>
  <si>
    <t>Z148209</t>
  </si>
  <si>
    <t>Z148312</t>
  </si>
  <si>
    <t>Z148316</t>
  </si>
  <si>
    <t>Z148319</t>
  </si>
  <si>
    <t>Z148424</t>
  </si>
  <si>
    <t>Z148425</t>
  </si>
  <si>
    <t>Z148426</t>
  </si>
  <si>
    <t>Z148451</t>
  </si>
  <si>
    <t>Z148463</t>
  </si>
  <si>
    <t>Z149314</t>
  </si>
  <si>
    <t>Z149315</t>
  </si>
  <si>
    <t>Z149359</t>
  </si>
  <si>
    <t>Z149383</t>
  </si>
  <si>
    <t>Z149921</t>
  </si>
  <si>
    <t>Z149925</t>
  </si>
  <si>
    <t>Z149926</t>
  </si>
  <si>
    <t>Z149937</t>
  </si>
  <si>
    <t>ALLIAGE COL 55 1342 METAL OXYD</t>
  </si>
  <si>
    <t>Z149938</t>
  </si>
  <si>
    <t>ALLIAGE CLIC 55 1320 METAL OXY</t>
  </si>
  <si>
    <t>Z149939</t>
  </si>
  <si>
    <t>ALLIAGE COL 55 1358 LIGHT BETO</t>
  </si>
  <si>
    <t>Z150304</t>
  </si>
  <si>
    <t>Z151128</t>
  </si>
  <si>
    <t>Z151198</t>
  </si>
  <si>
    <t>Z155139</t>
  </si>
  <si>
    <t>Z155191</t>
  </si>
  <si>
    <t>Z155257</t>
  </si>
  <si>
    <t>Z155261</t>
  </si>
  <si>
    <t>Z155263</t>
  </si>
  <si>
    <t>Z155267</t>
  </si>
  <si>
    <t>Z169968</t>
  </si>
  <si>
    <t>SILENZZO TALOCHE 2018 BL/P 25K</t>
  </si>
  <si>
    <t>Z170193</t>
  </si>
  <si>
    <t>Occurrence1</t>
  </si>
  <si>
    <t>Séquence2</t>
  </si>
  <si>
    <t>Occurrence2</t>
  </si>
  <si>
    <t>Séquence1</t>
  </si>
  <si>
    <t>PEINTURES FACADE</t>
  </si>
  <si>
    <t>Occurrence3</t>
  </si>
  <si>
    <t>Séquence3</t>
  </si>
  <si>
    <t>Chapitre 03 : PEINTURES FACADE</t>
  </si>
  <si>
    <t>Occurrence4</t>
  </si>
  <si>
    <t>Séquence4</t>
  </si>
  <si>
    <t>Occurrence5</t>
  </si>
  <si>
    <t>Séquence5</t>
  </si>
  <si>
    <t>PRIMAIRE, COLLES &amp; RAGRÉAGES</t>
  </si>
  <si>
    <t>Occurrence6</t>
  </si>
  <si>
    <t>Séquence6</t>
  </si>
  <si>
    <t>Occurrence7</t>
  </si>
  <si>
    <t>Séquence7</t>
  </si>
  <si>
    <t>M2</t>
  </si>
  <si>
    <t>CILD AIRLESS GARN SAC 25KG</t>
  </si>
  <si>
    <t>COFABRILL EVOL  BLC 16L</t>
  </si>
  <si>
    <t>COFABRILL EVOL B/ME 15,2L Z3</t>
  </si>
  <si>
    <t>COFABRILL EVOL B/ME 4.75L</t>
  </si>
  <si>
    <t>COFABRILL EVOL B/P-PA 16L</t>
  </si>
  <si>
    <t>COLLE PATE MURALE TDV 20KG NF</t>
  </si>
  <si>
    <t>COLLE SOL POLYV.20K NF ZOLPAN</t>
  </si>
  <si>
    <t>EQUATION LIS MAT  BLC PA 16L</t>
  </si>
  <si>
    <t>ERMO PRIM 25 KG</t>
  </si>
  <si>
    <t>ERMO SATIN BLC 20KG</t>
  </si>
  <si>
    <t>MAOPRIMER BLC 16L</t>
  </si>
  <si>
    <t>ONDIKYD SOIE  BLC B/PA  3L</t>
  </si>
  <si>
    <t>ML</t>
  </si>
  <si>
    <t>Z SATIN 2015 B/ME  2,85L</t>
  </si>
  <si>
    <t>Z SATIN 2015 B/PA  3L</t>
  </si>
  <si>
    <t>ZOLFLEX Z331-1N GRENE PREPT</t>
  </si>
  <si>
    <t>Total lignes</t>
  </si>
  <si>
    <t>P</t>
  </si>
  <si>
    <t>Code client facturé</t>
  </si>
  <si>
    <t>Nom client facturé</t>
  </si>
  <si>
    <t>Tél ATC</t>
  </si>
  <si>
    <t>Mail ATC</t>
  </si>
  <si>
    <t>Occurrence8</t>
  </si>
  <si>
    <t>Séquence8</t>
  </si>
  <si>
    <t>Occurrence9</t>
  </si>
  <si>
    <t>Séquence9</t>
  </si>
  <si>
    <t>Occurrence10</t>
  </si>
  <si>
    <t>Séquence10</t>
  </si>
  <si>
    <t>Occurrence11</t>
  </si>
  <si>
    <t>Séquence11</t>
  </si>
  <si>
    <t>Occurrence12</t>
  </si>
  <si>
    <t>Séquence12</t>
  </si>
  <si>
    <t>Occurrence13</t>
  </si>
  <si>
    <t>Séquence13</t>
  </si>
  <si>
    <t>Occurrence14</t>
  </si>
  <si>
    <t>Séquence14</t>
  </si>
  <si>
    <t>Occurrence15</t>
  </si>
  <si>
    <t>Séquence15</t>
  </si>
  <si>
    <t>Occurrence16</t>
  </si>
  <si>
    <t>Séquence16</t>
  </si>
  <si>
    <t>Occurrence17</t>
  </si>
  <si>
    <t>Séquence17</t>
  </si>
  <si>
    <t>Occurrence18</t>
  </si>
  <si>
    <t>Séquence18</t>
  </si>
  <si>
    <t>Occurrence19</t>
  </si>
  <si>
    <t>Séquence19</t>
  </si>
  <si>
    <t>Occurrence20</t>
  </si>
  <si>
    <t>Séquence20</t>
  </si>
  <si>
    <t>Occurrence21</t>
  </si>
  <si>
    <t>Séquence21</t>
  </si>
  <si>
    <t>Occurrence22</t>
  </si>
  <si>
    <t>Séquence22</t>
  </si>
  <si>
    <t>CN</t>
  </si>
  <si>
    <t>Code Article</t>
  </si>
  <si>
    <t>Unité de tarification</t>
  </si>
  <si>
    <t>Libellé Produit ou Famille Produit</t>
  </si>
  <si>
    <t>Prix Net HT</t>
  </si>
  <si>
    <t>1289015</t>
  </si>
  <si>
    <t>APB DECORATION</t>
  </si>
  <si>
    <t>P210011</t>
  </si>
  <si>
    <t>210011 3166-1 INPE106 25X1,06</t>
  </si>
  <si>
    <t>BESNIER WILLY</t>
  </si>
  <si>
    <t>06081934455</t>
  </si>
  <si>
    <t>willy.besnier@zolpan.fr</t>
  </si>
  <si>
    <t>P210016</t>
  </si>
  <si>
    <t>210016 3150-1 INPE106 25X1,06</t>
  </si>
  <si>
    <t>P210017</t>
  </si>
  <si>
    <t>210017 3151-1 INPE106 25X1,06</t>
  </si>
  <si>
    <t>P220026</t>
  </si>
  <si>
    <t>220026 1862 5,3M MLINE14 ZH</t>
  </si>
  <si>
    <t>P330001</t>
  </si>
  <si>
    <t>330001 968709 MBAT15 190G MB5</t>
  </si>
  <si>
    <t>-54.7400</t>
  </si>
  <si>
    <t>P330002</t>
  </si>
  <si>
    <t>330002 961815 MBAT15 165G MB3</t>
  </si>
  <si>
    <t>P330003</t>
  </si>
  <si>
    <t>330003 961610 MBAT15 180G MB3</t>
  </si>
  <si>
    <t>P330004</t>
  </si>
  <si>
    <t>330004 968707 MBAT15 190G MB5</t>
  </si>
  <si>
    <t>P330005</t>
  </si>
  <si>
    <t>330005 961807 MBAT15 165G MB3</t>
  </si>
  <si>
    <t>P330006</t>
  </si>
  <si>
    <t>330006 961811 MBAT15 165G MB3</t>
  </si>
  <si>
    <t>P330007</t>
  </si>
  <si>
    <t>330007 968704 MBAT15 190G MB5</t>
  </si>
  <si>
    <t>P330008</t>
  </si>
  <si>
    <t>330008 961604 MBAT15 180G MB3</t>
  </si>
  <si>
    <t>P330009</t>
  </si>
  <si>
    <t>330009 J53308 MBAT15 180G MB3</t>
  </si>
  <si>
    <t>P330010</t>
  </si>
  <si>
    <t>330010 J53304 MBAT15 180G MB3</t>
  </si>
  <si>
    <t>P330011</t>
  </si>
  <si>
    <t>330011 J53301 MBAT15 180G MB3</t>
  </si>
  <si>
    <t>P330012</t>
  </si>
  <si>
    <t>330012 J53303 MBAT15 180G MB3</t>
  </si>
  <si>
    <t>P330013</t>
  </si>
  <si>
    <t>330013 964607 MBAT15 185G MB5</t>
  </si>
  <si>
    <t>P330014</t>
  </si>
  <si>
    <t>330014 961806 MBAT15 165G MB3</t>
  </si>
  <si>
    <t>P330015</t>
  </si>
  <si>
    <t>330015 964606 MBAT15 190G MB5</t>
  </si>
  <si>
    <t>P330016</t>
  </si>
  <si>
    <t>330016 174253 MBAT15 205G MB3</t>
  </si>
  <si>
    <t>P330017</t>
  </si>
  <si>
    <t>330017 969011 MBAT15 190G MB5</t>
  </si>
  <si>
    <t>P330018</t>
  </si>
  <si>
    <t>330018 140630 MBAT15 200G MB3</t>
  </si>
  <si>
    <t>P330019</t>
  </si>
  <si>
    <t>330019 51110107 MBA15 265G MB5</t>
  </si>
  <si>
    <t>P330020</t>
  </si>
  <si>
    <t>330020 140616 MBAT15 200G MB3</t>
  </si>
  <si>
    <t>P330021</t>
  </si>
  <si>
    <t>330021 47060108 MBA15 200G MB3</t>
  </si>
  <si>
    <t>P330022</t>
  </si>
  <si>
    <t>330022 968837 MBAT15 205G MB5</t>
  </si>
  <si>
    <t>P330023</t>
  </si>
  <si>
    <t>330023 968937 MBAT15 170G MB3</t>
  </si>
  <si>
    <t>P330024</t>
  </si>
  <si>
    <t>330024 969237 MBAT15 190G MB3</t>
  </si>
  <si>
    <t>P330025</t>
  </si>
  <si>
    <t>330025 969110 MBAT15 190G MB5</t>
  </si>
  <si>
    <t>P330026</t>
  </si>
  <si>
    <t>330026 969231 MBAT15 190G MB3</t>
  </si>
  <si>
    <t>P330028</t>
  </si>
  <si>
    <t>330028 967002 MBAT15 180G MB3</t>
  </si>
  <si>
    <t>P330029</t>
  </si>
  <si>
    <t>330029 967210 MBAT15 170G MB5</t>
  </si>
  <si>
    <t>P330030</t>
  </si>
  <si>
    <t>330030 506818 MBAT15 255G MB3</t>
  </si>
  <si>
    <t>P330031</t>
  </si>
  <si>
    <t>330031 51125417 MBA15 260G MB3</t>
  </si>
  <si>
    <t>P330032</t>
  </si>
  <si>
    <t>330032 331946 MBAT15 255G MB5</t>
  </si>
  <si>
    <t>P330033</t>
  </si>
  <si>
    <t>330033 F79218 MBAT15 180G MB3</t>
  </si>
  <si>
    <t>P330035</t>
  </si>
  <si>
    <t>330035 J53309 MBAT15 180G MB3</t>
  </si>
  <si>
    <t>P330036</t>
  </si>
  <si>
    <t>330036 J57309 MBAT15 210G MB5</t>
  </si>
  <si>
    <t>P330037</t>
  </si>
  <si>
    <t>330037 1531-35 MBAT15 205G MB3</t>
  </si>
  <si>
    <t>P330038</t>
  </si>
  <si>
    <t>330038 174277 MBAT15 205G MB3</t>
  </si>
  <si>
    <t>P330039</t>
  </si>
  <si>
    <t>330039 150189 MBAT15 205G MB3</t>
  </si>
  <si>
    <t>P330040</t>
  </si>
  <si>
    <t>330040 150141 MBAT15 205G MB3</t>
  </si>
  <si>
    <t>P330041</t>
  </si>
  <si>
    <t>330041 150080 MBAT15 205G MB3</t>
  </si>
  <si>
    <t>P330042</t>
  </si>
  <si>
    <t>330042 174246 MBAT15 205G MB3</t>
  </si>
  <si>
    <t>P330043</t>
  </si>
  <si>
    <t>330043 150134 MBAT15 205G MB3</t>
  </si>
  <si>
    <t>P330044</t>
  </si>
  <si>
    <t>330044 150172 MBAT15 205G MB3</t>
  </si>
  <si>
    <t>P330045</t>
  </si>
  <si>
    <t>330045 563132 MBAT15 205G MB3</t>
  </si>
  <si>
    <t>P330046</t>
  </si>
  <si>
    <t>330046 893513 MBAT15 185G MB5</t>
  </si>
  <si>
    <t>P330047</t>
  </si>
  <si>
    <t>330047 618917 MBAT15 210G MB5</t>
  </si>
  <si>
    <t>P330048</t>
  </si>
  <si>
    <t>330048 618818 MBAT15 210G MB5</t>
  </si>
  <si>
    <t>P330049</t>
  </si>
  <si>
    <t>330049 618931 MBAT15 210G MB5</t>
  </si>
  <si>
    <t>P330050</t>
  </si>
  <si>
    <t>330050 618832 MBAT15 210G MB5</t>
  </si>
  <si>
    <t>P330051</t>
  </si>
  <si>
    <t>330051 174215 MBAT15 205G MB3</t>
  </si>
  <si>
    <t>P330052</t>
  </si>
  <si>
    <t>330052 51125405 MBA15 260G MB3</t>
  </si>
  <si>
    <t>P330054</t>
  </si>
  <si>
    <t>330054 183316 MBAT15 255G MB5</t>
  </si>
  <si>
    <t>P330055</t>
  </si>
  <si>
    <t>330055 566720 MBAT15 220G MB5</t>
  </si>
  <si>
    <t>P330056</t>
  </si>
  <si>
    <t>330056 148896 MBAT15 220G MB5</t>
  </si>
  <si>
    <t>P330057</t>
  </si>
  <si>
    <t>330057 80495 MBAT15 195G MB3</t>
  </si>
  <si>
    <t>P330058</t>
  </si>
  <si>
    <t>330058 81053 MBAT15 200G MB3</t>
  </si>
  <si>
    <t>P330059</t>
  </si>
  <si>
    <t>330059 545619 MBAT15 210G MB3</t>
  </si>
  <si>
    <t>P330060</t>
  </si>
  <si>
    <t>330060 91588 MBAT15 245G MB3</t>
  </si>
  <si>
    <t>P330061</t>
  </si>
  <si>
    <t>330061 240958 MBAT15 245G MB5</t>
  </si>
  <si>
    <t>P330062</t>
  </si>
  <si>
    <t>330062 51125401 MBA15 260G MB3</t>
  </si>
  <si>
    <t>P330063</t>
  </si>
  <si>
    <t>330063 243010 MBAT15 210G MB5</t>
  </si>
  <si>
    <t>P330064</t>
  </si>
  <si>
    <t>330064 51125407 MBA15 260G MB3</t>
  </si>
  <si>
    <t>P330065</t>
  </si>
  <si>
    <t>330065 710314 MBAT15 190G MB5</t>
  </si>
  <si>
    <t>P330066</t>
  </si>
  <si>
    <t>330066 334718 MBAT15 210G MB5</t>
  </si>
  <si>
    <t>P330067</t>
  </si>
  <si>
    <t>330067 158659 MBAT15 210G MB5</t>
  </si>
  <si>
    <t>P330070</t>
  </si>
  <si>
    <t>330070 11019400 MBA15 156G MB2</t>
  </si>
  <si>
    <t>P330071</t>
  </si>
  <si>
    <t>330071 858601 MBAT15 195G MB2</t>
  </si>
  <si>
    <t>P330072</t>
  </si>
  <si>
    <t>330072 91871 MBAT15 230G MB2</t>
  </si>
  <si>
    <t>P330073</t>
  </si>
  <si>
    <t>330073 92501 MBAT15 205G MB2</t>
  </si>
  <si>
    <t>P330074</t>
  </si>
  <si>
    <t>330074 J17401 MBAT15 180G MB4</t>
  </si>
  <si>
    <t>-50.4900</t>
  </si>
  <si>
    <t>P330075</t>
  </si>
  <si>
    <t>330075 12027821 MBA15 180G MB4</t>
  </si>
  <si>
    <t>P330076</t>
  </si>
  <si>
    <t>330076 J31209 MBAT15 230G MB5</t>
  </si>
  <si>
    <t>P330077</t>
  </si>
  <si>
    <t>330077 J17409 MBAT15 180G MB4</t>
  </si>
  <si>
    <t>P330078</t>
  </si>
  <si>
    <t>330078 P72522 MBAT15 180G MB4</t>
  </si>
  <si>
    <t>P330079</t>
  </si>
  <si>
    <t>330079 12027869 MBA15 180G MB4</t>
  </si>
  <si>
    <t>P330080</t>
  </si>
  <si>
    <t>330080 U91117 MBAT15 180G MB4</t>
  </si>
  <si>
    <t>P330081</t>
  </si>
  <si>
    <t>330081 P90202 MBAT15 210G MB5</t>
  </si>
  <si>
    <t>P330082</t>
  </si>
  <si>
    <t>330082 F05305 MBAT15 180G MB4</t>
  </si>
  <si>
    <t>P330083</t>
  </si>
  <si>
    <t>330083 AB001101 MBA15 180G MB4</t>
  </si>
  <si>
    <t>P330084</t>
  </si>
  <si>
    <t>330084 P72501 MBAT15 180G MB4</t>
  </si>
  <si>
    <t>P330085</t>
  </si>
  <si>
    <t>330085 J06607 MBAT15 180G MB4</t>
  </si>
  <si>
    <t>P330086</t>
  </si>
  <si>
    <t>330086 P40107 MBAT15 180G MB4</t>
  </si>
  <si>
    <t>P330087</t>
  </si>
  <si>
    <t>330087 J06621 MBAT15 180G MB4</t>
  </si>
  <si>
    <t>P330088</t>
  </si>
  <si>
    <t>330088 P40111 MBAT15 180G MB4</t>
  </si>
  <si>
    <t>P330089</t>
  </si>
  <si>
    <t>330089 P302 47 MBAT15 230G MB7</t>
  </si>
  <si>
    <t>-46.9800</t>
  </si>
  <si>
    <t>P330090</t>
  </si>
  <si>
    <t>330090 P302 28 MBAT15 230G MB7</t>
  </si>
  <si>
    <t>P330092</t>
  </si>
  <si>
    <t>330092 P302 38 MBAT15 230G MB7</t>
  </si>
  <si>
    <t>P330093</t>
  </si>
  <si>
    <t>330093 J312 08 MBAT15 230G MB7</t>
  </si>
  <si>
    <t>P330094</t>
  </si>
  <si>
    <t>330094 J312 17 MBAT15 230G MB7</t>
  </si>
  <si>
    <t>P330095</t>
  </si>
  <si>
    <t>330095 J312 04 MBAT15 230G MB7</t>
  </si>
  <si>
    <t>P330096</t>
  </si>
  <si>
    <t>330096 469073 MBAT15 150G MB6</t>
  </si>
  <si>
    <t>P330097</t>
  </si>
  <si>
    <t>330097 489569 MBAT15 150G MB6</t>
  </si>
  <si>
    <t>P330098</t>
  </si>
  <si>
    <t>330098 489552 MBAT15 150G MB6</t>
  </si>
  <si>
    <t>P330099</t>
  </si>
  <si>
    <t>330099 469103 MBAT15 150G MB6</t>
  </si>
  <si>
    <t>P330100</t>
  </si>
  <si>
    <t>330100 740080 MBAT15 150G MB6</t>
  </si>
  <si>
    <t>P330101</t>
  </si>
  <si>
    <t>330101 740301 MBAT15 150G MB6</t>
  </si>
  <si>
    <t>P330102</t>
  </si>
  <si>
    <t>330102 740189 MBAT15 150G MB6</t>
  </si>
  <si>
    <t>P330103</t>
  </si>
  <si>
    <t>330103 740219 MBAT15 150G MB6</t>
  </si>
  <si>
    <t>P330104</t>
  </si>
  <si>
    <t>330104 469011 MBAT15 150G MB6</t>
  </si>
  <si>
    <t>P330105</t>
  </si>
  <si>
    <t>330105 562265 MBAT15 210G MB7</t>
  </si>
  <si>
    <t>P330107</t>
  </si>
  <si>
    <t>330107 179487 MBAT15 210G MB7</t>
  </si>
  <si>
    <t>P330109</t>
  </si>
  <si>
    <t>330109 562272 MBAT15 210G MB7</t>
  </si>
  <si>
    <t>P330111</t>
  </si>
  <si>
    <t>330111 677135 MBAT15 160G MB6</t>
  </si>
  <si>
    <t>P330112</t>
  </si>
  <si>
    <t>330112 677143 MBAT15 160G MB6</t>
  </si>
  <si>
    <t>P330113</t>
  </si>
  <si>
    <t>330113 677104 MBAT15 160G MB6</t>
  </si>
  <si>
    <t>P330114</t>
  </si>
  <si>
    <t>330114 12112209 MBA15 160G MB1</t>
  </si>
  <si>
    <t>P330115</t>
  </si>
  <si>
    <t>330115 51124219 MBA15 180G MB1</t>
  </si>
  <si>
    <t>P330116</t>
  </si>
  <si>
    <t>330116 726508 MBAT15 165G MB1</t>
  </si>
  <si>
    <t>P330117</t>
  </si>
  <si>
    <t>330117 51124204 MBA15 180G MB1</t>
  </si>
  <si>
    <t>P330118</t>
  </si>
  <si>
    <t>330118 12112204 MBA15 160G MB1</t>
  </si>
  <si>
    <t>P330119</t>
  </si>
  <si>
    <t>330119 51124207 MBA15 180G MB1</t>
  </si>
  <si>
    <t>P330120</t>
  </si>
  <si>
    <t>330120 995711 MBAT15 175G MB1</t>
  </si>
  <si>
    <t>P330121</t>
  </si>
  <si>
    <t>330121 51124227 MBA15 180G MB1</t>
  </si>
  <si>
    <t>P330122</t>
  </si>
  <si>
    <t>330122 51124206 MBA15 180G MB1</t>
  </si>
  <si>
    <t>P330123</t>
  </si>
  <si>
    <t>330123 51124209 MBA15 180G MB1</t>
  </si>
  <si>
    <t>P330124</t>
  </si>
  <si>
    <t>330124 P461 06 MBAT15 160G MB1</t>
  </si>
  <si>
    <t>P330125</t>
  </si>
  <si>
    <t>330125 J55606 MBAT15 160G MB1</t>
  </si>
  <si>
    <t>P330126</t>
  </si>
  <si>
    <t>330126 758439 MBAT15 175G MB1</t>
  </si>
  <si>
    <t>P330127</t>
  </si>
  <si>
    <t>330127 758767 MBAT15 175G MB1</t>
  </si>
  <si>
    <t>P330128</t>
  </si>
  <si>
    <t>330128 51124233 MBA15 180G MB1</t>
  </si>
  <si>
    <t>P330129</t>
  </si>
  <si>
    <t>330129 862136 MBAT15 175G MB1</t>
  </si>
  <si>
    <t>P330130</t>
  </si>
  <si>
    <t>330130 314864 MBAT15 160G MB1</t>
  </si>
  <si>
    <t>P330131</t>
  </si>
  <si>
    <t>330131 726507 MBAT15 165G MB1</t>
  </si>
  <si>
    <t>P330132</t>
  </si>
  <si>
    <t>330132 J55604 MBAT15 160G MB1</t>
  </si>
  <si>
    <t>P330133</t>
  </si>
  <si>
    <t>330133 862112 MBAT15 175G MB1</t>
  </si>
  <si>
    <t>P330134</t>
  </si>
  <si>
    <t>330134 314822 MBAT15 160G MB1</t>
  </si>
  <si>
    <t>P330135</t>
  </si>
  <si>
    <t>330135 729203 MBAT15 190G MB1</t>
  </si>
  <si>
    <t>P330136</t>
  </si>
  <si>
    <t>330136 729210 MBAT15 190G MB1</t>
  </si>
  <si>
    <t>P330138</t>
  </si>
  <si>
    <t>330138 726511 MBAT15 165G MB1</t>
  </si>
  <si>
    <t>P330139</t>
  </si>
  <si>
    <t>330139 296907 MBAT15 160G MB1</t>
  </si>
  <si>
    <t>P330140</t>
  </si>
  <si>
    <t>330140 882875 MBAT15 175G MB1</t>
  </si>
  <si>
    <t>P330141</t>
  </si>
  <si>
    <t>330141 882882 MBAT15 175G MB1</t>
  </si>
  <si>
    <t>P330142</t>
  </si>
  <si>
    <t>330142 882868 MBAT15 175G MB1</t>
  </si>
  <si>
    <t>P330143</t>
  </si>
  <si>
    <t>330143 126933 MBAT15 190G MB1</t>
  </si>
  <si>
    <t>P330145</t>
  </si>
  <si>
    <t>330145 758484 MBAT15 175G MB1</t>
  </si>
  <si>
    <t>P330147</t>
  </si>
  <si>
    <t>330147 726311 MBAT15 160G MB1</t>
  </si>
  <si>
    <t>P330148</t>
  </si>
  <si>
    <t>330148 51131107 MBA15 180G MB1</t>
  </si>
  <si>
    <t>P330149</t>
  </si>
  <si>
    <t>330149 689948 MBAT15 175G MB1</t>
  </si>
  <si>
    <t>P330150</t>
  </si>
  <si>
    <t>330150 942210 MBAT15 175G MB1</t>
  </si>
  <si>
    <t>P330151</t>
  </si>
  <si>
    <t>330151 12102317 MBA15 150G MB1</t>
  </si>
  <si>
    <t>P330152</t>
  </si>
  <si>
    <t>330152 758453 MBAT15 175G MB1</t>
  </si>
  <si>
    <t>P330153</t>
  </si>
  <si>
    <t>330153 12102316 MBA15 150G MB1</t>
  </si>
  <si>
    <t>P330154</t>
  </si>
  <si>
    <t>330154 12059808 MBA15 160G MB1</t>
  </si>
  <si>
    <t>P330156</t>
  </si>
  <si>
    <t>330156 758828 MBAT15 175G MB1</t>
  </si>
  <si>
    <t>P330157</t>
  </si>
  <si>
    <t>330157 726503 MBAT15 165G MB1</t>
  </si>
  <si>
    <t>P330158</t>
  </si>
  <si>
    <t>330158 862174 MBAT15 175G MB1</t>
  </si>
  <si>
    <t>P330159</t>
  </si>
  <si>
    <t>330159 862181 MBAT15 175G MB1</t>
  </si>
  <si>
    <t>P330160</t>
  </si>
  <si>
    <t>330160 743824 MBAT15 175G MB1</t>
  </si>
  <si>
    <t>P330161</t>
  </si>
  <si>
    <t>330161 749246 MBAT15 175G MB1</t>
  </si>
  <si>
    <t>410001 MEZZO 130CM +30ML</t>
  </si>
  <si>
    <t>410001 MEZZO 130CM -30ML</t>
  </si>
  <si>
    <t>410002 MEZZO 130CM +30ML</t>
  </si>
  <si>
    <t>410002 MEZZO 130CM -30ML</t>
  </si>
  <si>
    <t>410003 MEZZO 130CM +30ML</t>
  </si>
  <si>
    <t>410003 MEZZO 130CM -30ML</t>
  </si>
  <si>
    <t>410004 MEZZO 130CM +30ML</t>
  </si>
  <si>
    <t>410004 MEZZO 130CM -30ML</t>
  </si>
  <si>
    <t>410005 MEZZO 130CM +30ML</t>
  </si>
  <si>
    <t>410005 MEZZO 130CM -30ML</t>
  </si>
  <si>
    <t>410006 MEZZO 130CM +30ML</t>
  </si>
  <si>
    <t>410006 MEZZO 130CM -30ML</t>
  </si>
  <si>
    <t>410007 MEZZO 130CM +30ML</t>
  </si>
  <si>
    <t>410007 MEZZO 130CM -30ML</t>
  </si>
  <si>
    <t>410008 MEZZO 130CM +30ML</t>
  </si>
  <si>
    <t>410008 MEZZO 130CM -30ML</t>
  </si>
  <si>
    <t>410009 MEZZO 130CM +30ML</t>
  </si>
  <si>
    <t>410009 MEZZO 130CM -30ML</t>
  </si>
  <si>
    <t>410010 MEZZO 130CM +30ML</t>
  </si>
  <si>
    <t>410010 MEZZO 130CM -30ML</t>
  </si>
  <si>
    <t>410011 MEZZO 130CM +30ML</t>
  </si>
  <si>
    <t>410011 MEZZO 130CM -30ML</t>
  </si>
  <si>
    <t>410012 MEZZO 130CM +30ML</t>
  </si>
  <si>
    <t>410012 MEZZO 130CM -30ML</t>
  </si>
  <si>
    <t>410013 MEZZO 130CM +30ML</t>
  </si>
  <si>
    <t>410013 MEZZO 130CM -30ML</t>
  </si>
  <si>
    <t>410014 MEZZO 130CM +30ML</t>
  </si>
  <si>
    <t>410014 MEZZO 130CM -30ML</t>
  </si>
  <si>
    <t>410015 MEZZO 130CM +30ML</t>
  </si>
  <si>
    <t>410015 MEZZO 130CM -30ML</t>
  </si>
  <si>
    <t>410016 MEZZO 130CM +30ML</t>
  </si>
  <si>
    <t>410016 MEZZO 130CM -30ML</t>
  </si>
  <si>
    <t>410017 MEZZO 130CM +30ML</t>
  </si>
  <si>
    <t>410017 MEZZO 130CM -30ML</t>
  </si>
  <si>
    <t>410018 MEZZO 130CM +30ML</t>
  </si>
  <si>
    <t>410018 MEZZO 130CM -30ML</t>
  </si>
  <si>
    <t>410019 MEZZO 130CM +30ML</t>
  </si>
  <si>
    <t>410019 MEZZO 130CM -30ML</t>
  </si>
  <si>
    <t>410020 MEZZO 130CM +30ML</t>
  </si>
  <si>
    <t>410020 MEZZO 130CM -30ML</t>
  </si>
  <si>
    <t>410021 MEZZO 130CM +30ML</t>
  </si>
  <si>
    <t>410021 MEZZO 130CM -30ML</t>
  </si>
  <si>
    <t>410022 MEZZO 130CM +30ML</t>
  </si>
  <si>
    <t>410022 MEZZO 130CM -30ML</t>
  </si>
  <si>
    <t>410023 MEZZO 130CM +30ML</t>
  </si>
  <si>
    <t>410023 MEZZO 130CM -30ML</t>
  </si>
  <si>
    <t>410024 MEZZO 130CM +30ML</t>
  </si>
  <si>
    <t>410024 MEZZO 130CM -30ML</t>
  </si>
  <si>
    <t>410025 MEZZO 130CM +30ML</t>
  </si>
  <si>
    <t>410025 MEZZO 130CM -30ML</t>
  </si>
  <si>
    <t>410026 MEZZO 130CM +30ML</t>
  </si>
  <si>
    <t>410026 MEZZO 130CM -30ML</t>
  </si>
  <si>
    <t>410027 MEZZO 130CM +30ML</t>
  </si>
  <si>
    <t>410027 MEZZO 130CM -30ML</t>
  </si>
  <si>
    <t>410028 MEZZO 130CM +30ML</t>
  </si>
  <si>
    <t>410028 MEZZO 130CM -30ML</t>
  </si>
  <si>
    <t>410029 MEZZO 130CM +30ML</t>
  </si>
  <si>
    <t>410029 MEZZO 130CM -30ML</t>
  </si>
  <si>
    <t>410030 MEZZO 130CM +30ML</t>
  </si>
  <si>
    <t>410030 MEZZO 130CM -30ML</t>
  </si>
  <si>
    <t>410031 MEZZO 130CM +30ML</t>
  </si>
  <si>
    <t>410031 MEZZO 130CM -30ML</t>
  </si>
  <si>
    <t>410032 MEZZO 130CM +30ML</t>
  </si>
  <si>
    <t>410032 MEZZO 130CM -30ML</t>
  </si>
  <si>
    <t>410033 MEZZO 130CM +30ML</t>
  </si>
  <si>
    <t>410033 MEZZO 130CM -30ML</t>
  </si>
  <si>
    <t>410034 MEZZO 130CM +30ML</t>
  </si>
  <si>
    <t>410034 MEZZO 130CM -30ML</t>
  </si>
  <si>
    <t>410035 MEZZO 130CM +30ML</t>
  </si>
  <si>
    <t>410035 MEZZO 130CM -30ML</t>
  </si>
  <si>
    <t>410036 MEZZO 130CM +30ML</t>
  </si>
  <si>
    <t>410036 MEZZO 130CM -30ML</t>
  </si>
  <si>
    <t>410037 MEZZO 130CM +30ML</t>
  </si>
  <si>
    <t>410037 MEZZO 130CM -30ML</t>
  </si>
  <si>
    <t>410038 MEZZO 130CM +30ML</t>
  </si>
  <si>
    <t>410038 MEZZO 130CM -30ML</t>
  </si>
  <si>
    <t>410039 MEZZO 130CM +30ML</t>
  </si>
  <si>
    <t>410039 MEZZO 130CM -30ML</t>
  </si>
  <si>
    <t>410040 MEZZO 130CM +30ML</t>
  </si>
  <si>
    <t>410040 MEZZO 130CM -30ML</t>
  </si>
  <si>
    <t>410041 MEZZO 130CM +30ML</t>
  </si>
  <si>
    <t>410041 MEZZO 130CM -30ML</t>
  </si>
  <si>
    <t>410042 MEZZO 130CM +30ML</t>
  </si>
  <si>
    <t>410042 MEZZO 130CM -30ML</t>
  </si>
  <si>
    <t>410043 MEZZO 130CM +30ML</t>
  </si>
  <si>
    <t>410043 MEZZO 130CM -30ML</t>
  </si>
  <si>
    <t>410044 MEZZO 130CM +30ML</t>
  </si>
  <si>
    <t>410044 MEZZO 130CM -30ML</t>
  </si>
  <si>
    <t>410045 MEZZO 130CM +30ML</t>
  </si>
  <si>
    <t>410045 MEZZO 130CM -30ML</t>
  </si>
  <si>
    <t>410046 MEZZO 130CM +30ML</t>
  </si>
  <si>
    <t>410046 MEZZO 130CM -30ML</t>
  </si>
  <si>
    <t>410047 MEZZO 130CM +30ML</t>
  </si>
  <si>
    <t>410047 MEZZO 130CM -30ML</t>
  </si>
  <si>
    <t>410048 MEZZO 130CM +30ML</t>
  </si>
  <si>
    <t>410048 MEZZO 130CM -30ML</t>
  </si>
  <si>
    <t>410049 MEZZO 130CM +30ML</t>
  </si>
  <si>
    <t>410049 MEZZO 130CM -30ML</t>
  </si>
  <si>
    <t>410050 MEZZO 130CM +30ML</t>
  </si>
  <si>
    <t>410050 MEZZO 130CM -30ML</t>
  </si>
  <si>
    <t>410051 MEZZO 130CM +30ML</t>
  </si>
  <si>
    <t>410051 MEZZO 130CM -30ML</t>
  </si>
  <si>
    <t>410052 MEZZO 130CM +30ML</t>
  </si>
  <si>
    <t>410052 MEZZO 130CM -30ML</t>
  </si>
  <si>
    <t>410053 MEZZO 130CM +30ML</t>
  </si>
  <si>
    <t>410053 MEZZO 130CM -30ML</t>
  </si>
  <si>
    <t>410054 MEZZO 130CM +30ML</t>
  </si>
  <si>
    <t>410054 MEZZO 130CM -30ML</t>
  </si>
  <si>
    <t>410055 MEZZO 130CM +30ML</t>
  </si>
  <si>
    <t>410055 MEZZO 130CM -30ML</t>
  </si>
  <si>
    <t>410056 MEZZO 130CM +30ML</t>
  </si>
  <si>
    <t>410056 MEZZO 130CM -30ML</t>
  </si>
  <si>
    <t>410057 MEZZO 130CM +30ML</t>
  </si>
  <si>
    <t>410057 MEZZO 130CM -30ML</t>
  </si>
  <si>
    <t>410058 MEZZO 130CM +30ML</t>
  </si>
  <si>
    <t>410058 MEZZO 130CM -30ML</t>
  </si>
  <si>
    <t>410059 MEZZO 130CM +30ML</t>
  </si>
  <si>
    <t>410059 MEZZO 130CM -30ML</t>
  </si>
  <si>
    <t>410060 MEZZO 130CM +30ML</t>
  </si>
  <si>
    <t>410060 MEZZO 130CM -30ML</t>
  </si>
  <si>
    <t>410061 MEZZO 130CM +30ML</t>
  </si>
  <si>
    <t>410061 MEZZO 130CM -30ML</t>
  </si>
  <si>
    <t>410062 MEZZO 130CM +30ML</t>
  </si>
  <si>
    <t>410062 MEZZO 130CM -30ML</t>
  </si>
  <si>
    <t>410063 MEZZO 130CM +30ML</t>
  </si>
  <si>
    <t>410063 MEZZO 130CM -30ML</t>
  </si>
  <si>
    <t>410064 MEZZO 130CM +30ML</t>
  </si>
  <si>
    <t>410064 MEZZO 130CM -30ML</t>
  </si>
  <si>
    <t>410065 MEZZO 130CM +30ML</t>
  </si>
  <si>
    <t>410065 MEZZO 130CM -30ML</t>
  </si>
  <si>
    <t>410066 MEZZO 130CM +30ML</t>
  </si>
  <si>
    <t>410066 MEZZO 130CM -30ML</t>
  </si>
  <si>
    <t>410067 MEZZO 130CM +30ML</t>
  </si>
  <si>
    <t>410067 MEZZO 130CM -30ML</t>
  </si>
  <si>
    <t>410068 MEZZO 130CM +30ML</t>
  </si>
  <si>
    <t>410068 MEZZO 130CM -30ML</t>
  </si>
  <si>
    <t>410069 MEZZO 130CM +30ML</t>
  </si>
  <si>
    <t>410069 MEZZO 130CM -30ML</t>
  </si>
  <si>
    <t>410070 MEZZO 130CM +30ML</t>
  </si>
  <si>
    <t>410070 MEZZO 130CM -30ML</t>
  </si>
  <si>
    <t>410071 MEZZO 130CM +30ML</t>
  </si>
  <si>
    <t>410071 MEZZO 130CM -30ML</t>
  </si>
  <si>
    <t>410072 MEZZO 130CM +30ML</t>
  </si>
  <si>
    <t>410072 MEZZO 130CM -30ML</t>
  </si>
  <si>
    <t>410073 MEZZO 130CM +30ML</t>
  </si>
  <si>
    <t>410073 MEZZO 130CM -30ML</t>
  </si>
  <si>
    <t>410074 MEZZO 130CM +30ML</t>
  </si>
  <si>
    <t>410074 MEZZO 130CM -30ML</t>
  </si>
  <si>
    <t>410075 MEZZO 130CM +30ML</t>
  </si>
  <si>
    <t>410075 MEZZO 130CM -30ML</t>
  </si>
  <si>
    <t>410076 MEZZO 130CM +30ML</t>
  </si>
  <si>
    <t>410076 MEZZO 130CM -30ML</t>
  </si>
  <si>
    <t>P430022</t>
  </si>
  <si>
    <t>430022 TDM60472020 MST15</t>
  </si>
  <si>
    <t>P430024</t>
  </si>
  <si>
    <t>430024 TDM60445078 MST15</t>
  </si>
  <si>
    <t>P430028</t>
  </si>
  <si>
    <t>430028 TDM60431009 MST15</t>
  </si>
  <si>
    <t>P430029</t>
  </si>
  <si>
    <t>430029 TDM60442002 MST15</t>
  </si>
  <si>
    <t>P430030</t>
  </si>
  <si>
    <t>430030 TDM60471112 MST15</t>
  </si>
  <si>
    <t>P430031</t>
  </si>
  <si>
    <t>430031 753301 MST15</t>
  </si>
  <si>
    <t>P430032</t>
  </si>
  <si>
    <t>430032 755305 MST15</t>
  </si>
  <si>
    <t>P430051</t>
  </si>
  <si>
    <t>430051 721829 MST15</t>
  </si>
  <si>
    <t>P430053</t>
  </si>
  <si>
    <t>430053 208514 MST15</t>
  </si>
  <si>
    <t>P430066</t>
  </si>
  <si>
    <t>430066 681310 MST15</t>
  </si>
  <si>
    <t>P430087</t>
  </si>
  <si>
    <t>430087 937302 MST15</t>
  </si>
  <si>
    <t>P430094</t>
  </si>
  <si>
    <t>430094 11091506 MST15</t>
  </si>
  <si>
    <t>P430095</t>
  </si>
  <si>
    <t>430095 92411 MST15</t>
  </si>
  <si>
    <t>P430099</t>
  </si>
  <si>
    <t>430099 288639 MST15</t>
  </si>
  <si>
    <t>P430115</t>
  </si>
  <si>
    <t>430115 1804740 MST15</t>
  </si>
  <si>
    <t>P430124</t>
  </si>
  <si>
    <t>430124 8238 MST15</t>
  </si>
  <si>
    <t>P430129</t>
  </si>
  <si>
    <t>430129 670311 MST15</t>
  </si>
  <si>
    <t>P430135</t>
  </si>
  <si>
    <t>430135 RMA60341181 MST15</t>
  </si>
  <si>
    <t>P430148</t>
  </si>
  <si>
    <t>430148 KET62171170 MST15</t>
  </si>
  <si>
    <t>P510001</t>
  </si>
  <si>
    <t>510001 9534 MLIN16 25X1,06M</t>
  </si>
  <si>
    <t>P510002</t>
  </si>
  <si>
    <t>510002 9230 MLIN16 25X1,06M</t>
  </si>
  <si>
    <t>P510004</t>
  </si>
  <si>
    <t>510004 9245 MLIN16 25X1,06M</t>
  </si>
  <si>
    <t>P510006</t>
  </si>
  <si>
    <t>510006 9235 MLIN16 25X1,06M</t>
  </si>
  <si>
    <t>P510007</t>
  </si>
  <si>
    <t>510007 9232 MLIN16 25X1,06M</t>
  </si>
  <si>
    <t>P510008</t>
  </si>
  <si>
    <t>510008 9222 MLIN16 25X1,06M</t>
  </si>
  <si>
    <t>P510009</t>
  </si>
  <si>
    <t>510009 9223 MLIN16 25X1,06M</t>
  </si>
  <si>
    <t>P510010</t>
  </si>
  <si>
    <t>510010 9226 MLIN16 25X1,06M</t>
  </si>
  <si>
    <t>P510011</t>
  </si>
  <si>
    <t>510011 9242 MLIN16 25X1,06M</t>
  </si>
  <si>
    <t>510013 9524 MLIN16 25X1,06M</t>
  </si>
  <si>
    <t>P510014</t>
  </si>
  <si>
    <t>510014 9221 MLIN16 25X1,06M</t>
  </si>
  <si>
    <t>P510015</t>
  </si>
  <si>
    <t>510015 9523 MLIN16 25X1,06M</t>
  </si>
  <si>
    <t>P510017</t>
  </si>
  <si>
    <t>510017 4060-01 MLIN16 25X1,06M</t>
  </si>
  <si>
    <t>510019 9322 MLIN16 25X1,06M</t>
  </si>
  <si>
    <t>P510021</t>
  </si>
  <si>
    <t>510021 9703 MLIN16 25X1,06M</t>
  </si>
  <si>
    <t>P510022</t>
  </si>
  <si>
    <t>510022 4069-01 MLIN16 25X1,06M</t>
  </si>
  <si>
    <t>P510024</t>
  </si>
  <si>
    <t>510024 4058-01 MLIN16 25X1,06M</t>
  </si>
  <si>
    <t>P510027</t>
  </si>
  <si>
    <t>510027 9745 MLIN16 25X1,06M</t>
  </si>
  <si>
    <t>P510028</t>
  </si>
  <si>
    <t>510028 9879 MLIN16 10,05X0,53M</t>
  </si>
  <si>
    <t>P510029</t>
  </si>
  <si>
    <t>510029 9779 MLIN16 25X1,06M</t>
  </si>
  <si>
    <t>P510031</t>
  </si>
  <si>
    <t>510031 4075-01 MLIN16 25X1,06M</t>
  </si>
  <si>
    <t>P510032</t>
  </si>
  <si>
    <t>510032 SOUB1876 MLIN16 5X1,06M</t>
  </si>
  <si>
    <t>P510033</t>
  </si>
  <si>
    <t>510033 9310 MLIN16 25X1,06M</t>
  </si>
  <si>
    <t>P510035</t>
  </si>
  <si>
    <t>510035 9764 MLIN16 25X1,06M</t>
  </si>
  <si>
    <t>P510036</t>
  </si>
  <si>
    <t>510036 9863 MLIN16 10,05X0,53M</t>
  </si>
  <si>
    <t>P510037</t>
  </si>
  <si>
    <t>510037 9763 MLIN16 25X1,06M</t>
  </si>
  <si>
    <t>P510038</t>
  </si>
  <si>
    <t>510038 9731 MLIN16 25X1,06M</t>
  </si>
  <si>
    <t>P510039</t>
  </si>
  <si>
    <t>510039 9426 MLIN16 10X0.53M</t>
  </si>
  <si>
    <t>P510040</t>
  </si>
  <si>
    <t>510040 9326 MLIN16 25X1.06M</t>
  </si>
  <si>
    <t>P510041</t>
  </si>
  <si>
    <t>510041 9757 MLIN16 25X1,06M</t>
  </si>
  <si>
    <t>P510043</t>
  </si>
  <si>
    <t>510043 4050-01 MLIN16 25X1,06M</t>
  </si>
  <si>
    <t>P510046</t>
  </si>
  <si>
    <t>510046 9802 MLIN16 10,05X0,53M</t>
  </si>
  <si>
    <t>P510047</t>
  </si>
  <si>
    <t>510047 9702 MLIN16 25X1,06M</t>
  </si>
  <si>
    <t>P510048</t>
  </si>
  <si>
    <t>510048 9701 MLIN16 25X1,06M</t>
  </si>
  <si>
    <t>P510052</t>
  </si>
  <si>
    <t>510052 FR1887 MLIN16 10,05X,17</t>
  </si>
  <si>
    <t>P510053</t>
  </si>
  <si>
    <t>510053 9755 MLIN16 25X1,06M</t>
  </si>
  <si>
    <t>P510054</t>
  </si>
  <si>
    <t>510054 9756 MLIN16 25X1,06M</t>
  </si>
  <si>
    <t>P510056</t>
  </si>
  <si>
    <t>510056 4055-01 MLIN16 25X1,06M</t>
  </si>
  <si>
    <t>P510057</t>
  </si>
  <si>
    <t>510057 9723 MLIN16 25X1,06M</t>
  </si>
  <si>
    <t>P510059</t>
  </si>
  <si>
    <t>510059 9711 MLIN16 25X1,06M</t>
  </si>
  <si>
    <t>P510061</t>
  </si>
  <si>
    <t>510061 4011-10 MLIN16 10X1,06</t>
  </si>
  <si>
    <t>P510063</t>
  </si>
  <si>
    <t>510063 9440 MLIN16 10,05X0,53M</t>
  </si>
  <si>
    <t>P510065</t>
  </si>
  <si>
    <t>510065 5702 MLIN16 10,05X0,53M</t>
  </si>
  <si>
    <t>P510069</t>
  </si>
  <si>
    <t>510069 1885 MLIN16 10,05X0,75M</t>
  </si>
  <si>
    <t>P510072</t>
  </si>
  <si>
    <t>510072 1886 MLIN16 10,05X0,75M</t>
  </si>
  <si>
    <t>510075 RAUHFASER80 MLIN16 17</t>
  </si>
  <si>
    <t>P510079</t>
  </si>
  <si>
    <t>510079 4074-01 MLIN16 25X1,06M</t>
  </si>
  <si>
    <t>P510080</t>
  </si>
  <si>
    <t>510080 CW230 MLIN16 25X1,06M</t>
  </si>
  <si>
    <t>P510081</t>
  </si>
  <si>
    <t>510081 CW290 MLIN16 25X1,06M</t>
  </si>
  <si>
    <t>510082 CW116 MLIN16 25X1,06M</t>
  </si>
  <si>
    <t>P510083</t>
  </si>
  <si>
    <t>510083 4078-01 MLIN16 25X1,06M</t>
  </si>
  <si>
    <t>P510084</t>
  </si>
  <si>
    <t>510084 CW220 MLIN16 25X1,06M</t>
  </si>
  <si>
    <t>510085 CW240 MLIN16 25X1,06M</t>
  </si>
  <si>
    <t>P510086</t>
  </si>
  <si>
    <t>510086 4063-01 MLIN16 25X1,06M</t>
  </si>
  <si>
    <t>Z126232</t>
  </si>
  <si>
    <t>912 ACRYLFIX  6KG</t>
  </si>
  <si>
    <t>Z126233</t>
  </si>
  <si>
    <t>912 ACRYLFIX 20KG</t>
  </si>
  <si>
    <t>Z119829</t>
  </si>
  <si>
    <t>914 SUPACRYL 20K</t>
  </si>
  <si>
    <t>ADEQUA MAT  BLC PA 16L</t>
  </si>
  <si>
    <t>ADEQUA PRIM 16L</t>
  </si>
  <si>
    <t>ADEQUA SATIN  BLC PA 16L</t>
  </si>
  <si>
    <t>ADEQUA VELOURS BLC B/PA 16L</t>
  </si>
  <si>
    <t>S90D01</t>
  </si>
  <si>
    <t>ALLIAGE 33D S90D01 5M2</t>
  </si>
  <si>
    <t>S90D01P</t>
  </si>
  <si>
    <t>ALLIAGE 33D S90D01 5M2 P</t>
  </si>
  <si>
    <t>S90D02P</t>
  </si>
  <si>
    <t>ALLIAGE 33D S90D02 5M2 P</t>
  </si>
  <si>
    <t>S90D03</t>
  </si>
  <si>
    <t>ALLIAGE 33D S90D03 5M2</t>
  </si>
  <si>
    <t>S90D03P</t>
  </si>
  <si>
    <t>ALLIAGE 33D S90D03 5M2 P</t>
  </si>
  <si>
    <t>S90D04</t>
  </si>
  <si>
    <t>ALLIAGE 33D S90D04 5M2</t>
  </si>
  <si>
    <t>S90D04P</t>
  </si>
  <si>
    <t>ALLIAGE 33D S90D04 5M2 P</t>
  </si>
  <si>
    <t>S90D05P</t>
  </si>
  <si>
    <t>ALLIAGE 33D S90D05 5M2 P</t>
  </si>
  <si>
    <t>S90D06P</t>
  </si>
  <si>
    <t>ALLIAGE 33D S90D06 5M2 P</t>
  </si>
  <si>
    <t>S90D07P</t>
  </si>
  <si>
    <t>ALLIAGE 33D S90D07 5M2 P</t>
  </si>
  <si>
    <t>Z149910</t>
  </si>
  <si>
    <t>ALLIAGE CLIC 30 1097 GRIVE</t>
  </si>
  <si>
    <t>Z149916</t>
  </si>
  <si>
    <t>ALLIAGE CLIC 30 1098 GOELAND</t>
  </si>
  <si>
    <t>Z149914</t>
  </si>
  <si>
    <t>ALLIAGE CLIC 30 1104 PUMA</t>
  </si>
  <si>
    <t>Z149918</t>
  </si>
  <si>
    <t>ALLIAGE CLIC 30 1105 SOURIS</t>
  </si>
  <si>
    <t>Z149912</t>
  </si>
  <si>
    <t>ALLIAGE CLIC 30 1106 KOALA</t>
  </si>
  <si>
    <t>Z149920</t>
  </si>
  <si>
    <t>ALLIAGE CLIC 30 1107 PANTHERE</t>
  </si>
  <si>
    <t>Z149922</t>
  </si>
  <si>
    <t>ALLIAGE CLIC 30 1318 MASTIC</t>
  </si>
  <si>
    <t>Z149924</t>
  </si>
  <si>
    <t>ALLIAGE CLIC 30 1319 ANTHRACIT</t>
  </si>
  <si>
    <t>Z149928</t>
  </si>
  <si>
    <t>ALLIAGE CLIC 55 1130 ORYX</t>
  </si>
  <si>
    <t>Z149930</t>
  </si>
  <si>
    <t>ALLIAGE CLIC 55 1131 TAUPE</t>
  </si>
  <si>
    <t>ALLIAGE CLIC 55 1134 SQUALE</t>
  </si>
  <si>
    <t>Z149936</t>
  </si>
  <si>
    <t>ALLIAGE CLIC 55 1135 HERON</t>
  </si>
  <si>
    <t>Z149932</t>
  </si>
  <si>
    <t>ALLIAGE CLIC 55 1141 LYNX</t>
  </si>
  <si>
    <t>Z149934</t>
  </si>
  <si>
    <t>ALLIAGE CLIC 55 1144 FAUVE</t>
  </si>
  <si>
    <t>Z149940</t>
  </si>
  <si>
    <t>ALLIAGE CLIC 55 1337 LIGHT BET</t>
  </si>
  <si>
    <t>Z149942</t>
  </si>
  <si>
    <t>ALLIAGE CLIC 55 1338 DARK BETO</t>
  </si>
  <si>
    <t>Z149913</t>
  </si>
  <si>
    <t>ALLIAGE COL 30 1117 PUMA</t>
  </si>
  <si>
    <t>Z149917</t>
  </si>
  <si>
    <t>ALLIAGE COL 30 1118 SOURIS</t>
  </si>
  <si>
    <t>Z149911</t>
  </si>
  <si>
    <t>ALLIAGE COL 30 1119 KOALA</t>
  </si>
  <si>
    <t>Z149919</t>
  </si>
  <si>
    <t>ALLIAGE COL 30 1120 PANTHERE</t>
  </si>
  <si>
    <t>Z149915</t>
  </si>
  <si>
    <t>ALLIAGE COL 30 1121 GOELAND</t>
  </si>
  <si>
    <t>Z149909</t>
  </si>
  <si>
    <t>ALLIAGE COL 30 1122 GRIVE</t>
  </si>
  <si>
    <t>ALLIAGE COL 30 2133 MASTIC</t>
  </si>
  <si>
    <t>Z149923</t>
  </si>
  <si>
    <t>ALLIAGE COL 30 2134 ANTHRACITE</t>
  </si>
  <si>
    <t>Z151548</t>
  </si>
  <si>
    <t>ALLIAGE COL 30 GRIVE NEW</t>
  </si>
  <si>
    <t>Z149927</t>
  </si>
  <si>
    <t>ALLIAGE COL 55 1158 ORYX</t>
  </si>
  <si>
    <t>Z149929</t>
  </si>
  <si>
    <t>ALLIAGE COL 55 1159 TAUPE</t>
  </si>
  <si>
    <t>ALLIAGE COL 55 1162 SQUALE</t>
  </si>
  <si>
    <t>Z149935</t>
  </si>
  <si>
    <t>ALLIAGE COL 55 1163 HERON</t>
  </si>
  <si>
    <t>Z149931</t>
  </si>
  <si>
    <t>ALLIAGE COL 55 1169 LYNX</t>
  </si>
  <si>
    <t>Z149933</t>
  </si>
  <si>
    <t>ALLIAGE COL 55 1172 FAUVE</t>
  </si>
  <si>
    <t>Z149941</t>
  </si>
  <si>
    <t>ALLIAGE COL 55 1359 DARK BETON</t>
  </si>
  <si>
    <t>CAP NORD 16L Z10</t>
  </si>
  <si>
    <t>Z011788</t>
  </si>
  <si>
    <t>CAP VERT B/P-PA   16L</t>
  </si>
  <si>
    <t>CILD AIRLESS FIN SEAU 25KG</t>
  </si>
  <si>
    <t>CILD PATE CACHET BLANC 25K</t>
  </si>
  <si>
    <t>Z012768</t>
  </si>
  <si>
    <t>CILD PATE CACHET BLEU  25K</t>
  </si>
  <si>
    <t>Z012771</t>
  </si>
  <si>
    <t>CILD PATE CACHET BLEU  25K TTE</t>
  </si>
  <si>
    <t>Z133264</t>
  </si>
  <si>
    <t>COFABRILL EVOL  BLC  4L</t>
  </si>
  <si>
    <t>COFABRILL EVOL  BLC  5L</t>
  </si>
  <si>
    <t>COFABRILL EVOL B/JA 4.7L</t>
  </si>
  <si>
    <t>COFABRILL EVOL B/PA 5L</t>
  </si>
  <si>
    <t>COFABRILL EVOL B/RO 4.7LL</t>
  </si>
  <si>
    <t>COFABRILL EVOL B/T-TR 14,88L</t>
  </si>
  <si>
    <t>COFABRILL EVOL B/TR 4.65L</t>
  </si>
  <si>
    <t>Z012831</t>
  </si>
  <si>
    <t>COFABRILL SAT B/P 16L</t>
  </si>
  <si>
    <t>COFAVELOURS EVOL  BLC PA  5L</t>
  </si>
  <si>
    <t>COFAVELOURS EVOL  BLC PA 16L</t>
  </si>
  <si>
    <t>COLLE SOL POLYV. 6K NF ZOLPAN</t>
  </si>
  <si>
    <t>DECOLLE MOQUETTE 5L TOUPRET</t>
  </si>
  <si>
    <t>DEROUILLANT PHOSPHATANT 1L</t>
  </si>
  <si>
    <t>DEROUILLANT PHOSPHATANT 5L</t>
  </si>
  <si>
    <t>DETERGENT DEROCHANT  1L</t>
  </si>
  <si>
    <t>DETERGENT DEROCHANT  5L</t>
  </si>
  <si>
    <t>DETERGENT DEROCHANT 20L</t>
  </si>
  <si>
    <t>DILUANT R NEW  1L</t>
  </si>
  <si>
    <t>DILUANT R NEW  5L</t>
  </si>
  <si>
    <t>DILUANT REX NEW  1L</t>
  </si>
  <si>
    <t>DILUANT REX NEW  5L</t>
  </si>
  <si>
    <t>ENDUIT CILD FILLEX  1,5KG</t>
  </si>
  <si>
    <t>Z013225</t>
  </si>
  <si>
    <t>ENDUIT CILD FILLEX  5KG</t>
  </si>
  <si>
    <t>Z013226</t>
  </si>
  <si>
    <t>ENDUIT CILD FILLEX 15KG</t>
  </si>
  <si>
    <t>Z013227</t>
  </si>
  <si>
    <t>ENDUIT CILD FILLEX 25KG</t>
  </si>
  <si>
    <t>Z013230</t>
  </si>
  <si>
    <t>ENDUIT CILD GROS 25KG</t>
  </si>
  <si>
    <t>Z013237</t>
  </si>
  <si>
    <t>ENDUIT CILD MIXTE    5KG</t>
  </si>
  <si>
    <t>Z013238</t>
  </si>
  <si>
    <t>ENDUIT CILD MOYEN 25KG</t>
  </si>
  <si>
    <t>Z096576</t>
  </si>
  <si>
    <t>ENDUIT CILD SURFIN  1,5KG</t>
  </si>
  <si>
    <t>Z013244</t>
  </si>
  <si>
    <t>ENDUIT CILD SURFIN  5KG</t>
  </si>
  <si>
    <t>Z013245</t>
  </si>
  <si>
    <t>ENDUIT CILD SURFIN 15KG</t>
  </si>
  <si>
    <t>Z013246</t>
  </si>
  <si>
    <t>ENDUIT CILD SURFIN 25KG</t>
  </si>
  <si>
    <t>Z060944</t>
  </si>
  <si>
    <t>EQUAZOL  TEINTE Z 16L</t>
  </si>
  <si>
    <t>Z111159</t>
  </si>
  <si>
    <t>ERMOCRYL MAT   BLC PA 20KG</t>
  </si>
  <si>
    <t>ERMOCRYL MAT  BLC PA 20KG NEW</t>
  </si>
  <si>
    <t>ERMOCRYL PRIM  20 KG</t>
  </si>
  <si>
    <t>ERMOCRYL SATIN  BLC PA 20KG</t>
  </si>
  <si>
    <t>ERMOCRYL SE  BLC PA 20KG</t>
  </si>
  <si>
    <t>Z114888</t>
  </si>
  <si>
    <t>ERMOCRYL SE  BLC PA 20KG OLD</t>
  </si>
  <si>
    <t>ERMOCRYL VEL  BLC PA  A+ 20K</t>
  </si>
  <si>
    <t>Z113195</t>
  </si>
  <si>
    <t>GE 33  BLC 16L Z10</t>
  </si>
  <si>
    <t>GE 33 2015  BLC 16L</t>
  </si>
  <si>
    <t>GEL NETTOYANT NDA 1L</t>
  </si>
  <si>
    <t>GEL NETTOYANT NDA 5L</t>
  </si>
  <si>
    <t>Z020252</t>
  </si>
  <si>
    <t>HYDRO 10  BLC PA  16L</t>
  </si>
  <si>
    <t>HYDRO 10&lt;1GR COV BLC PA 16L</t>
  </si>
  <si>
    <t>Z013993</t>
  </si>
  <si>
    <t>HYDRO 22  BLC PA   4L</t>
  </si>
  <si>
    <t>Z013994</t>
  </si>
  <si>
    <t>HYDRO 22  BLC PA  16L</t>
  </si>
  <si>
    <t>Z072015</t>
  </si>
  <si>
    <t>HYDRO 33  BLC PA    4L</t>
  </si>
  <si>
    <t>Z072016</t>
  </si>
  <si>
    <t>HYDRO 33  BLC PA   16L</t>
  </si>
  <si>
    <t>Z132283</t>
  </si>
  <si>
    <t>HYDRO 33 B/ME 16L Z3</t>
  </si>
  <si>
    <t>HYDRO 33&lt;1 GR COV B/ME 4.75L</t>
  </si>
  <si>
    <t>HYDRO 33&lt;1 GR COV BLC PA  5L</t>
  </si>
  <si>
    <t>HYDRO 33&lt;1 GR COV BLC PA 16L</t>
  </si>
  <si>
    <t>Z072023</t>
  </si>
  <si>
    <t>HYDRO 44  BLC PA    4L</t>
  </si>
  <si>
    <t>HYDRO 44  BLC PA   16L</t>
  </si>
  <si>
    <t>INSIGHT XPRESS ALISIER</t>
  </si>
  <si>
    <t>INSIGHT XPRESS AMADOR</t>
  </si>
  <si>
    <t>INSIGHT XPRESS AMARANTE</t>
  </si>
  <si>
    <t>INSIGHT XPRESS ANATHEMA</t>
  </si>
  <si>
    <t>INSIGHT XPRESS CARMEL</t>
  </si>
  <si>
    <t>INSIGHT XPRESS DEEP OAK</t>
  </si>
  <si>
    <t>Z147051</t>
  </si>
  <si>
    <t>INSIGHT XPRESS PARKER STATION</t>
  </si>
  <si>
    <t>INSIGHT XPRESS RANCH</t>
  </si>
  <si>
    <t>INSIGHT XPRESS RIVERSIDE</t>
  </si>
  <si>
    <t>Z147045</t>
  </si>
  <si>
    <t>INSIGHT XPRESS WHITE LIME</t>
  </si>
  <si>
    <t>Z151195</t>
  </si>
  <si>
    <t>MAGNITUDE 545 8MM</t>
  </si>
  <si>
    <t>MAGNITUDE 579 8MM</t>
  </si>
  <si>
    <t>Z104564</t>
  </si>
  <si>
    <t>MAGNITUDE MAG DK542</t>
  </si>
  <si>
    <t>Z104565</t>
  </si>
  <si>
    <t>MAGNITUDE MAG DK545</t>
  </si>
  <si>
    <t>Z104566</t>
  </si>
  <si>
    <t>MAGNITUDE MAG DK557</t>
  </si>
  <si>
    <t>Z109816</t>
  </si>
  <si>
    <t>MAGNITUDE MAG DK579</t>
  </si>
  <si>
    <t>Z014136</t>
  </si>
  <si>
    <t>MAOLINE   4L</t>
  </si>
  <si>
    <t>MAOLINE   5L</t>
  </si>
  <si>
    <t>MAOPRIMER BLC  1L</t>
  </si>
  <si>
    <t>Z014142</t>
  </si>
  <si>
    <t>MAOPRIMER BLC  4L</t>
  </si>
  <si>
    <t>MAOPRIMER BLC  5L</t>
  </si>
  <si>
    <t>NETTOYANT MULTI USAGES   5L</t>
  </si>
  <si>
    <t>NETTOYANT MULTI USAGES  20L</t>
  </si>
  <si>
    <t>Z014161</t>
  </si>
  <si>
    <t>NETTOYANT SG 12  1L</t>
  </si>
  <si>
    <t>NETTOYANT SG 12 NEW  1L</t>
  </si>
  <si>
    <t>NETTOYANT SG 12 NEW  5L</t>
  </si>
  <si>
    <t>Z014167</t>
  </si>
  <si>
    <t>NIGATEX  BLC 16L</t>
  </si>
  <si>
    <t>Z032472</t>
  </si>
  <si>
    <t>NIGATEX B/P  1L</t>
  </si>
  <si>
    <t>Z138600</t>
  </si>
  <si>
    <t>NIGATEX EVOL  BLC PA  4L</t>
  </si>
  <si>
    <t>NIGATEX EVOL  BLC PA  5L</t>
  </si>
  <si>
    <t>NIGATEX EVOL B/ME  4.75L</t>
  </si>
  <si>
    <t>Z138605</t>
  </si>
  <si>
    <t>NIGATEX EVOL B/ME  4L</t>
  </si>
  <si>
    <t>NIGATEX EVOL B/ME 15,20L</t>
  </si>
  <si>
    <t>ONDIKYD MAT  BLC PA  3L</t>
  </si>
  <si>
    <t>Z132398</t>
  </si>
  <si>
    <t>ONDIKYD MAT  BLC PA  4L</t>
  </si>
  <si>
    <t>ONDIKYD MAT  BLC PA 12L</t>
  </si>
  <si>
    <t>ONDIKYD PRIM  3L</t>
  </si>
  <si>
    <t>Z132393</t>
  </si>
  <si>
    <t>ONDIKYD PRIM  4L</t>
  </si>
  <si>
    <t>ONDIKYD PRIM 12L</t>
  </si>
  <si>
    <t>ONDIKYD SAT EXTRA  BLC PA  1L</t>
  </si>
  <si>
    <t>Z134487</t>
  </si>
  <si>
    <t>ONDIKYD SAT EXTRA  BLC PA  4L</t>
  </si>
  <si>
    <t>ONDIKYD SAT EXTRA  BLC PA 12L</t>
  </si>
  <si>
    <t>ONDIKYD SAT EXTRA  BLC PA 3L</t>
  </si>
  <si>
    <t>Z134493</t>
  </si>
  <si>
    <t>ONDIKYD SATIN EXTRA B/ME  4L</t>
  </si>
  <si>
    <t>ONDIKYD SATIN EXTRA JA 2,82L</t>
  </si>
  <si>
    <t>ONDIKYD SATIN EXTRA ME 2,85L</t>
  </si>
  <si>
    <t>ONDIKYD SATIN EXTRA RO 2,82L</t>
  </si>
  <si>
    <t>ONDIKYD SATIN EXTRA TR 2,79L</t>
  </si>
  <si>
    <t>ONDIKYD SOIE  BLC PA  1L</t>
  </si>
  <si>
    <t>ONDIKYD SOIE  BLC PA 12L</t>
  </si>
  <si>
    <t>ONDIKYD SOIE B/JA  0,94L</t>
  </si>
  <si>
    <t>ONDIKYD SOIE B/ME  0,95L</t>
  </si>
  <si>
    <t>ONDIKYD SOIE B/RO  0,94L</t>
  </si>
  <si>
    <t>ONDIKYD SOIE B/TR  0,93L</t>
  </si>
  <si>
    <t>ONDIKYD SOIE JA  3L 2,82LT</t>
  </si>
  <si>
    <t>ONDIKYD SOIE ME   2,85LT</t>
  </si>
  <si>
    <t>ONDIKYD SOIE RO  3L 2,82LT</t>
  </si>
  <si>
    <t>ONDIKYD SOIE TR  3L 2,79LT</t>
  </si>
  <si>
    <t>Z072136</t>
  </si>
  <si>
    <t>ONDILAK CLASS MAT  BLC  1L</t>
  </si>
  <si>
    <t>ONDILAK CLASS MAT  BLC  4L</t>
  </si>
  <si>
    <t>ONDILAK CLASS MAT B/ME  3,8L</t>
  </si>
  <si>
    <t>ONDILAK CLASS SAT  BLC  3L</t>
  </si>
  <si>
    <t>Z072059</t>
  </si>
  <si>
    <t>ONDILAK CLASS SAT  BLC  4L</t>
  </si>
  <si>
    <t>Z132092</t>
  </si>
  <si>
    <t>ONDIMAT  BLC PA 12L</t>
  </si>
  <si>
    <t>Z134294</t>
  </si>
  <si>
    <t>ONDIMAT  BLC PROMO 12L+4L OFFE</t>
  </si>
  <si>
    <t>PRIMAIRE SOL 100  NF  1L</t>
  </si>
  <si>
    <t>PRIMAIRE SOL 100  NF  4L</t>
  </si>
  <si>
    <t>PRIMAIRE SOL 200   1L</t>
  </si>
  <si>
    <t>PRIMAIRE SOL 200   4L</t>
  </si>
  <si>
    <t>Z014472</t>
  </si>
  <si>
    <t>PRIMAIRE SOL 200  10L</t>
  </si>
  <si>
    <t>PRIMAIRE SOL 300 A+B  1L</t>
  </si>
  <si>
    <t>PRIMAIRE SOL 300 A+B  4L</t>
  </si>
  <si>
    <t>Z014475</t>
  </si>
  <si>
    <t>PRIMAIRE SOL 300 A+B 10L</t>
  </si>
  <si>
    <t>PRIMAIRE SOL BETON   1L</t>
  </si>
  <si>
    <t>Z014478</t>
  </si>
  <si>
    <t>PRIMAIRE SOL BETON  10L</t>
  </si>
  <si>
    <t>PROTECTION EFFET CIRE 3KG</t>
  </si>
  <si>
    <t>Z104753</t>
  </si>
  <si>
    <t>SATIZOL EGALISAT OG 2062  1L</t>
  </si>
  <si>
    <t>Z014783</t>
  </si>
  <si>
    <t>SATIZOL TRAITANT   1L</t>
  </si>
  <si>
    <t>Z014785</t>
  </si>
  <si>
    <t>SATIZOL TRAITANT  25L</t>
  </si>
  <si>
    <t>SATIZOL TRAITANT AQUA  1L</t>
  </si>
  <si>
    <t>SATIZOL TRAITANT AQUA  5L</t>
  </si>
  <si>
    <t>SICCAZOL  1L</t>
  </si>
  <si>
    <t>Z014939</t>
  </si>
  <si>
    <t>SICCAZOL  5L</t>
  </si>
  <si>
    <t>SILENZZO FOND NEW 25L</t>
  </si>
  <si>
    <t>SILENZZO LISSE 2018 B/P 16L</t>
  </si>
  <si>
    <t>Z103667</t>
  </si>
  <si>
    <t>SILENZZO LISSE B/M 15,4L</t>
  </si>
  <si>
    <t>Z103665</t>
  </si>
  <si>
    <t>SILENZZO LISSE B/P 16L</t>
  </si>
  <si>
    <t>Z103693</t>
  </si>
  <si>
    <t>SILENZZO TALOCHE B/P 25KG</t>
  </si>
  <si>
    <t>Z015018</t>
  </si>
  <si>
    <t>SILEXTRA RIBBE B/ P 25KG</t>
  </si>
  <si>
    <t>Z015025</t>
  </si>
  <si>
    <t>SILEXTRA TALO  BLC PA 25KG</t>
  </si>
  <si>
    <t>SILICE HN 31 (S28)  5KG</t>
  </si>
  <si>
    <t>SILICE HN 31 (S28) 25KG</t>
  </si>
  <si>
    <t>SILICE HN 38  5KG</t>
  </si>
  <si>
    <t>SILICE HN 38 25KG</t>
  </si>
  <si>
    <t>SILICE SC 01/2  5KG</t>
  </si>
  <si>
    <t>SILICE SC 01/2 25KG</t>
  </si>
  <si>
    <t>SOUS CCHE ALLIAGE CC RL10M2</t>
  </si>
  <si>
    <t>Z015225</t>
  </si>
  <si>
    <t>STYZOL THIXO  BLC  4L</t>
  </si>
  <si>
    <t>STYZOL THIXO  BLC  5L</t>
  </si>
  <si>
    <t>STYZOL THIXO  BLC 16L</t>
  </si>
  <si>
    <t>STYZOL THIXO B/P-PA 16L</t>
  </si>
  <si>
    <t>SUNREV AZURITE 2KG</t>
  </si>
  <si>
    <t>SUNREV AZURITE 8KG</t>
  </si>
  <si>
    <t>Z104583</t>
  </si>
  <si>
    <t>TRADITION QUATTRO TRQ DK433</t>
  </si>
  <si>
    <t>TRADITION QUATTRO TRQ DK498</t>
  </si>
  <si>
    <t>Z104601</t>
  </si>
  <si>
    <t>TRADITION SAPHIRE TSA DK539</t>
  </si>
  <si>
    <t>ULTRASOL IND  PRIM  A+B  5KG</t>
  </si>
  <si>
    <t>ULTRASOL PU ACRYL  BLC PA  1L</t>
  </si>
  <si>
    <t>Z015678</t>
  </si>
  <si>
    <t>ULTRASOL PU ACRYL  BLC PA  4L</t>
  </si>
  <si>
    <t>ULTRASOL PU ACRYL  BLC PA  5L</t>
  </si>
  <si>
    <t>ULTRASOL PU ACRYL  BLC PA 16L</t>
  </si>
  <si>
    <t>ULTRASOL S B/TV  0,8L Z3</t>
  </si>
  <si>
    <t>ULTRASOL S B/TV  4L</t>
  </si>
  <si>
    <t>Z133175</t>
  </si>
  <si>
    <t>ULTRASOL S B/TV  4L Z3</t>
  </si>
  <si>
    <t>Z133277</t>
  </si>
  <si>
    <t>VITALITY DELUXE  8MM 491 V4</t>
  </si>
  <si>
    <t>Z133278</t>
  </si>
  <si>
    <t>VITALITY DELUXE  8MM 546 V4</t>
  </si>
  <si>
    <t>Z133275</t>
  </si>
  <si>
    <t>VITALITY DELUXE  8MM 625 V4</t>
  </si>
  <si>
    <t>Z122304</t>
  </si>
  <si>
    <t>VITALITY DELUXE  8MM DK316 VDE</t>
  </si>
  <si>
    <t>Z122301</t>
  </si>
  <si>
    <t>VITALITY DELUXE  8MM DK583 VDE</t>
  </si>
  <si>
    <t>Z122302</t>
  </si>
  <si>
    <t>VITALITY DELUXE  8MM DK584 VDE</t>
  </si>
  <si>
    <t>Z122303</t>
  </si>
  <si>
    <t>VITALITY DELUXE  8MM DK624 VDE</t>
  </si>
  <si>
    <t>Z151374</t>
  </si>
  <si>
    <t>VITALITY DIPLOMAT 276 8MM</t>
  </si>
  <si>
    <t>Z104532</t>
  </si>
  <si>
    <t>VITALITY DIPLOMAT 8MM DK276</t>
  </si>
  <si>
    <t>Z104534</t>
  </si>
  <si>
    <t>VITALITY DIPLOMAT 8MM DK328</t>
  </si>
  <si>
    <t>Z104535</t>
  </si>
  <si>
    <t>VITALITY DIPLOMAT 8MM DK425</t>
  </si>
  <si>
    <t>Z122300</t>
  </si>
  <si>
    <t>VITALITY DIPLOMAT 8MM DK645</t>
  </si>
  <si>
    <t>Z104523</t>
  </si>
  <si>
    <t>VITALITY ORIGINAL 7MM DK270 VO</t>
  </si>
  <si>
    <t>Z104524</t>
  </si>
  <si>
    <t>VITALITY ORIGINAL 7MM DK276 VO</t>
  </si>
  <si>
    <t>Z104528</t>
  </si>
  <si>
    <t>VITALITY ORIGINAL 7MM DK316 VO</t>
  </si>
  <si>
    <t>Z104527</t>
  </si>
  <si>
    <t>VITALITY ORIGINAL 7MM DK483 VO</t>
  </si>
  <si>
    <t>Z122298</t>
  </si>
  <si>
    <t>VITALITY ORIGINAL 7MM DK626 VO</t>
  </si>
  <si>
    <t>Z151415</t>
  </si>
  <si>
    <t>VITALITY ORIGINAL DK 626</t>
  </si>
  <si>
    <t>Z147710</t>
  </si>
  <si>
    <t>Z SATIN  BLC  3L</t>
  </si>
  <si>
    <t>Z113337</t>
  </si>
  <si>
    <t>Z SATIN  BLC 12L Z10</t>
  </si>
  <si>
    <t>Z SATIN 2015  BLC 12L</t>
  </si>
  <si>
    <t>Z SATIN 2015 B/PA 12L</t>
  </si>
  <si>
    <t>Z147711</t>
  </si>
  <si>
    <t>Z SATIN B/ME  3L</t>
  </si>
  <si>
    <t>Z147712</t>
  </si>
  <si>
    <t>Z SATIN B/PA  3L</t>
  </si>
  <si>
    <t>Z134293</t>
  </si>
  <si>
    <t>Z SATIN B/PA 12L</t>
  </si>
  <si>
    <t>S90201</t>
  </si>
  <si>
    <t>ZEPHIR 33D S90201 2M</t>
  </si>
  <si>
    <t>S90201P</t>
  </si>
  <si>
    <t>ZEPHIR 33D S90201 2M P</t>
  </si>
  <si>
    <t>S90202</t>
  </si>
  <si>
    <t>ZEPHIR 33D S90202 2M</t>
  </si>
  <si>
    <t>S90202P</t>
  </si>
  <si>
    <t>ZEPHIR 33D S90202 2M P</t>
  </si>
  <si>
    <t>S90203</t>
  </si>
  <si>
    <t>ZEPHIR 33D S90203 2M</t>
  </si>
  <si>
    <t>S90203P</t>
  </si>
  <si>
    <t>ZEPHIR 33D S90203 2M P</t>
  </si>
  <si>
    <t>S90204</t>
  </si>
  <si>
    <t>ZEPHIR 33D S90204 2M</t>
  </si>
  <si>
    <t>S90204P</t>
  </si>
  <si>
    <t>ZEPHIR 33D S90204 2M P</t>
  </si>
  <si>
    <t>S90205</t>
  </si>
  <si>
    <t>ZEPHIR 33D S90205 2M</t>
  </si>
  <si>
    <t>S90205P</t>
  </si>
  <si>
    <t>ZEPHIR 33D S90205 2M P</t>
  </si>
  <si>
    <t>S90206</t>
  </si>
  <si>
    <t>ZEPHIR 33D S90206 2M</t>
  </si>
  <si>
    <t>S90206P</t>
  </si>
  <si>
    <t>ZEPHIR 33D S90206 2M P</t>
  </si>
  <si>
    <t>S90207</t>
  </si>
  <si>
    <t>ZEPHIR 33D S90207 2M</t>
  </si>
  <si>
    <t>S90207P</t>
  </si>
  <si>
    <t>ZEPHIR 33D S90207 2M P</t>
  </si>
  <si>
    <t>S90208</t>
  </si>
  <si>
    <t>ZEPHIR 33D S90208 2M</t>
  </si>
  <si>
    <t>S90208P</t>
  </si>
  <si>
    <t>ZEPHIR 33D S90208 2M P</t>
  </si>
  <si>
    <t>S90209</t>
  </si>
  <si>
    <t>ZEPHIR 33D XL S90209 2M</t>
  </si>
  <si>
    <t>S90209P</t>
  </si>
  <si>
    <t>ZEPHIR 33D XL S90209 2M P</t>
  </si>
  <si>
    <t>ZEPHIR 33D XL S90210 2M</t>
  </si>
  <si>
    <t>S90210P</t>
  </si>
  <si>
    <t>ZEPHIR 33D XL S90210 2M P</t>
  </si>
  <si>
    <t>S90211</t>
  </si>
  <si>
    <t>ZEPHIR 33D XL S90211 2M</t>
  </si>
  <si>
    <t>S90211P</t>
  </si>
  <si>
    <t>ZEPHIR 33D XL S90211 2M P</t>
  </si>
  <si>
    <t>S90212</t>
  </si>
  <si>
    <t>ZEPHIR 33D XL S90212 2M</t>
  </si>
  <si>
    <t>S90212P</t>
  </si>
  <si>
    <t>ZEPHIR 33D XL S90212 2M P</t>
  </si>
  <si>
    <t>S90213</t>
  </si>
  <si>
    <t>ZEPHIR 33D XL S90213 2M</t>
  </si>
  <si>
    <t>S90213P</t>
  </si>
  <si>
    <t>ZEPHIR 33D XL S90213 2M P</t>
  </si>
  <si>
    <t>S90214</t>
  </si>
  <si>
    <t>ZEPHIR 33D XL S90214 2M</t>
  </si>
  <si>
    <t>S90214P</t>
  </si>
  <si>
    <t>ZEPHIR 33D XL S90214 2M P</t>
  </si>
  <si>
    <t>S90215</t>
  </si>
  <si>
    <t>ZEPHIR 33D XL S90215 2M</t>
  </si>
  <si>
    <t>S90215P</t>
  </si>
  <si>
    <t>ZEPHIR 33D XL S90215 2M P</t>
  </si>
  <si>
    <t>S90216</t>
  </si>
  <si>
    <t>ZEPHIR 33D XL S90216 2M</t>
  </si>
  <si>
    <t>S90216P</t>
  </si>
  <si>
    <t>ZEPHIR 33D XL S90216 2M P</t>
  </si>
  <si>
    <t>ZEPHIR 33D XL S90217 2M</t>
  </si>
  <si>
    <t>S90217P</t>
  </si>
  <si>
    <t>ZEPHIR 33D XL S90217 2M P</t>
  </si>
  <si>
    <t>S90409</t>
  </si>
  <si>
    <t>ZEPHIR 33D XL S90409 4M</t>
  </si>
  <si>
    <t>S90409P</t>
  </si>
  <si>
    <t>ZEPHIR 33D XL S90409 4M P</t>
  </si>
  <si>
    <t>S90410</t>
  </si>
  <si>
    <t>ZEPHIR 33D XL S90410 4M</t>
  </si>
  <si>
    <t>S90410P</t>
  </si>
  <si>
    <t>ZEPHIR 33D XL S90410 4M P</t>
  </si>
  <si>
    <t>S90411</t>
  </si>
  <si>
    <t>ZEPHIR 33D XL S90411 4M</t>
  </si>
  <si>
    <t>S90411P</t>
  </si>
  <si>
    <t>ZEPHIR 33D XL S90411 4M P</t>
  </si>
  <si>
    <t>S90412</t>
  </si>
  <si>
    <t>ZEPHIR 33D XL S90412 4M</t>
  </si>
  <si>
    <t>S90412P</t>
  </si>
  <si>
    <t>ZEPHIR 33D XL S90412 4M P</t>
  </si>
  <si>
    <t>ZEPHIR 33D XL S90413 4M</t>
  </si>
  <si>
    <t>S90413P</t>
  </si>
  <si>
    <t>ZEPHIR 33D XL S90413 4M P</t>
  </si>
  <si>
    <t>S90414</t>
  </si>
  <si>
    <t>ZEPHIR 33D XL S90414 4M</t>
  </si>
  <si>
    <t>S90414P</t>
  </si>
  <si>
    <t>ZEPHIR 33D XL S90414 4M P</t>
  </si>
  <si>
    <t>S90415</t>
  </si>
  <si>
    <t>ZEPHIR 33D XL S90415 4M</t>
  </si>
  <si>
    <t>S90415P</t>
  </si>
  <si>
    <t>ZEPHIR 33D XL S90415 4M P</t>
  </si>
  <si>
    <t>S90416</t>
  </si>
  <si>
    <t>ZEPHIR 33D XL S90416 4M</t>
  </si>
  <si>
    <t>S90416P</t>
  </si>
  <si>
    <t>ZEPHIR 33D XL S90416 4M P</t>
  </si>
  <si>
    <t>ZEPHIR 33D XL S90417 4M</t>
  </si>
  <si>
    <t>S90417P</t>
  </si>
  <si>
    <t>ZEPHIR 33D XL S90417 4M P</t>
  </si>
  <si>
    <t>S90218</t>
  </si>
  <si>
    <t>ZEPHIR COMPACT 33 XL S90218 2M</t>
  </si>
  <si>
    <t>S90219</t>
  </si>
  <si>
    <t>ZEPHIR COMPACT 33 XL S90219 2M</t>
  </si>
  <si>
    <t>S90221</t>
  </si>
  <si>
    <t>ZEPHIR COMPACT 33 XL S90221 2M</t>
  </si>
  <si>
    <t>S90222</t>
  </si>
  <si>
    <t>ZEPHIR COMPACT 33 XL S90222 2M</t>
  </si>
  <si>
    <t>S90223</t>
  </si>
  <si>
    <t>ZEPHIR COMPACT 33 XL S90223 2M</t>
  </si>
  <si>
    <t>S90224</t>
  </si>
  <si>
    <t>ZEPHIR COMPACT 33 XL S90224 2M</t>
  </si>
  <si>
    <t>S90225</t>
  </si>
  <si>
    <t>ZEPHIR COMPACT 33 XL S90225 2M</t>
  </si>
  <si>
    <t>S90226</t>
  </si>
  <si>
    <t>ZEPHIR COMPACT 33 XL S90226 2M</t>
  </si>
  <si>
    <t>S90227</t>
  </si>
  <si>
    <t>ZEPHIR COMPACT 33 XL S90227 2M</t>
  </si>
  <si>
    <t>S90228</t>
  </si>
  <si>
    <t>ZEPHIR COMPACT 33 XL S90228 2M</t>
  </si>
  <si>
    <t>S90229</t>
  </si>
  <si>
    <t>ZEPHIR COMPACT 33 XL S90229 2M</t>
  </si>
  <si>
    <t>S90418</t>
  </si>
  <si>
    <t>ZEPHIR COMPACT 33 XL S90418 4M</t>
  </si>
  <si>
    <t>S90419</t>
  </si>
  <si>
    <t>ZEPHIR COMPACT 33 XL S90419 4M</t>
  </si>
  <si>
    <t>S90420</t>
  </si>
  <si>
    <t>ZEPHIR COMPACT 33 XL S90420 4M</t>
  </si>
  <si>
    <t>S90422</t>
  </si>
  <si>
    <t>ZEPHIR COMPACT 33 XL S90422 4M</t>
  </si>
  <si>
    <t>S90424</t>
  </si>
  <si>
    <t>ZEPHIR COMPACT 33 XL S90424 4M</t>
  </si>
  <si>
    <t>S90425</t>
  </si>
  <si>
    <t>ZEPHIR COMPACT 33 XL S90425 4M</t>
  </si>
  <si>
    <t>S90426</t>
  </si>
  <si>
    <t>ZEPHIR COMPACT 33 XL S90426 4M</t>
  </si>
  <si>
    <t>S90428</t>
  </si>
  <si>
    <t>ZEPHIR COMPACT 33 XL S90428 4M</t>
  </si>
  <si>
    <t>S90429</t>
  </si>
  <si>
    <t>ZEPHIR COMPACT 33 XL S90429 4M</t>
  </si>
  <si>
    <t>S90218P</t>
  </si>
  <si>
    <t>ZEPHIR COMPACT 33XLS90218 2M P</t>
  </si>
  <si>
    <t>S90219P</t>
  </si>
  <si>
    <t>ZEPHIR COMPACT 33XLS90219 2M P</t>
  </si>
  <si>
    <t>S90220P</t>
  </si>
  <si>
    <t>ZEPHIR COMPACT 33XLS90220 2M P</t>
  </si>
  <si>
    <t>S90223P</t>
  </si>
  <si>
    <t>ZEPHIR COMPACT 33XLS90223 2M P</t>
  </si>
  <si>
    <t>S90224P</t>
  </si>
  <si>
    <t>ZEPHIR COMPACT 33XLS90224 2M P</t>
  </si>
  <si>
    <t>S90225P</t>
  </si>
  <si>
    <t>ZEPHIR COMPACT 33XLS90225 2M P</t>
  </si>
  <si>
    <t>S90226P</t>
  </si>
  <si>
    <t>ZEPHIR COMPACT 33XLS90226 2M P</t>
  </si>
  <si>
    <t>S90227P</t>
  </si>
  <si>
    <t>ZEPHIR COMPACT 33XLS90227 2M P</t>
  </si>
  <si>
    <t>S90228P</t>
  </si>
  <si>
    <t>ZEPHIR COMPACT 33XLS90228 2M P</t>
  </si>
  <si>
    <t>S90229P</t>
  </si>
  <si>
    <t>ZEPHIR COMPACT 33XLS90229 2M P</t>
  </si>
  <si>
    <t>S90418P</t>
  </si>
  <si>
    <t>ZEPHIR COMPACT 33XLS90418 4M P</t>
  </si>
  <si>
    <t>S90419P</t>
  </si>
  <si>
    <t>ZEPHIR COMPACT 33XLS90419 4M P</t>
  </si>
  <si>
    <t>S90420P</t>
  </si>
  <si>
    <t>ZEPHIR COMPACT 33XLS90420 4M P</t>
  </si>
  <si>
    <t>S90421P</t>
  </si>
  <si>
    <t>ZEPHIR COMPACT 33XLS90421 4M P</t>
  </si>
  <si>
    <t>S90422P</t>
  </si>
  <si>
    <t>ZEPHIR COMPACT 33XLS90422 4M P</t>
  </si>
  <si>
    <t>S90423P</t>
  </si>
  <si>
    <t>ZEPHIR COMPACT 33XLS90423 4M P</t>
  </si>
  <si>
    <t>S90424P</t>
  </si>
  <si>
    <t>ZEPHIR COMPACT 33XLS90424 4M P</t>
  </si>
  <si>
    <t>S90425P</t>
  </si>
  <si>
    <t>ZEPHIR COMPACT 33XLS90425 4M P</t>
  </si>
  <si>
    <t>S90426P</t>
  </si>
  <si>
    <t>ZEPHIR COMPACT 33XLS90426 4M P</t>
  </si>
  <si>
    <t>S90427P</t>
  </si>
  <si>
    <t>ZEPHIR COMPACT 33XLS90427 4M P</t>
  </si>
  <si>
    <t>S90429P</t>
  </si>
  <si>
    <t>ZEPHIR COMPACT 33XLS90429 4M P</t>
  </si>
  <si>
    <t>ZOLFIX  5L</t>
  </si>
  <si>
    <t>ZOLFIX 25L</t>
  </si>
  <si>
    <t>ZOLFLEX Z229 GRENE CHANT PREP</t>
  </si>
  <si>
    <t>ZOLFLEX Z303 N CHEVRON CLASS</t>
  </si>
  <si>
    <t>Z118344</t>
  </si>
  <si>
    <t>ZOLFLEX Z304 N LIGNE 50ML</t>
  </si>
  <si>
    <t>ZOLFLEX Z307 N LOSANGE 25ML</t>
  </si>
  <si>
    <t>ZOLFLEX Z316 N CREPI 50ML</t>
  </si>
  <si>
    <t>ZOLFLEX Z421 N FLOCON 25ML</t>
  </si>
  <si>
    <t>Z016288</t>
  </si>
  <si>
    <t>ZOLFLEX Z423 RAPHIA</t>
  </si>
  <si>
    <t>ZOLPAFER FAC  BLC   3L</t>
  </si>
  <si>
    <t>Z115225</t>
  </si>
  <si>
    <t>ZOLPAFER FAC  BLC   4L</t>
  </si>
  <si>
    <t>ZOLPAFER FAC  BLC  16L</t>
  </si>
  <si>
    <t>ZOLPAFER FAC B/ME  0,95L Z3</t>
  </si>
  <si>
    <t>ZOLPAFER FAC B/ME  2,85L</t>
  </si>
  <si>
    <t>Z132792</t>
  </si>
  <si>
    <t>ZOLPAFER FAC B/ME  4L Z3</t>
  </si>
  <si>
    <t>ZOLPAFER FAC B/ME 15,2L Z3</t>
  </si>
  <si>
    <t>Z016591</t>
  </si>
  <si>
    <t>ZOLPAFER FAC B/P-PA  4L</t>
  </si>
  <si>
    <t>ZOLPAFER FAC B/P-PA 16L</t>
  </si>
  <si>
    <t>ZOLPAFER FAC B/PA  3L</t>
  </si>
  <si>
    <t>ZOLPAFER FAC B/TV  0,8L Z3</t>
  </si>
  <si>
    <t>ZOLPAFIX 100 INCOLORE   5L</t>
  </si>
  <si>
    <t>ZOLPAFIX 100 INCOLORE  20L</t>
  </si>
  <si>
    <t>ZOLPAFIX 100 ORANGE  5L</t>
  </si>
  <si>
    <t>ZOLPAFIX 100 ORANGE 20L</t>
  </si>
  <si>
    <t>ZOLPAN MAT EVOL JA  0,94L</t>
  </si>
  <si>
    <t>ZOLPAN MAT EVOL JA  4.7L</t>
  </si>
  <si>
    <t>Z136832</t>
  </si>
  <si>
    <t>ZOLPAN MAT EVOL JA  4L</t>
  </si>
  <si>
    <t>ZOLPAN MAT EVOL RO  0,94L</t>
  </si>
  <si>
    <t>ZOLPAN MAT EVOL RO  4.7L</t>
  </si>
  <si>
    <t>Z136838</t>
  </si>
  <si>
    <t>ZOLPAN MAT EVOL RO  4L</t>
  </si>
  <si>
    <t>ZAJCLPCR</t>
  </si>
  <si>
    <t>LF CS Clt / Produit+Cdt Remise</t>
  </si>
  <si>
    <t>A01A2</t>
  </si>
  <si>
    <t>ONDINE</t>
  </si>
  <si>
    <t>G</t>
  </si>
  <si>
    <t>Grand boîtage</t>
  </si>
  <si>
    <t>M</t>
  </si>
  <si>
    <t>Moyen boîtage</t>
  </si>
  <si>
    <t>Petit boîtage</t>
  </si>
  <si>
    <t>A01A3</t>
  </si>
  <si>
    <t>PROLOG</t>
  </si>
  <si>
    <t>A01A4</t>
  </si>
  <si>
    <t>ZOLPAPRIM GRANITE</t>
  </si>
  <si>
    <t>A01AC</t>
  </si>
  <si>
    <t>SILEXTRA PRIMAIRE LISSE</t>
  </si>
  <si>
    <t>A01AD</t>
  </si>
  <si>
    <t>SILEXTRA PRIMAIRE GRANITE</t>
  </si>
  <si>
    <t>A02A3</t>
  </si>
  <si>
    <t>ONDIMAT</t>
  </si>
  <si>
    <t>A02AB</t>
  </si>
  <si>
    <t>COFAVELOURS EVOL</t>
  </si>
  <si>
    <t>A02AF</t>
  </si>
  <si>
    <t>COFABRILL EVOL</t>
  </si>
  <si>
    <t>A02AN</t>
  </si>
  <si>
    <t>HYDRO 44</t>
  </si>
  <si>
    <t>A02AP</t>
  </si>
  <si>
    <t>Z  LAQUE</t>
  </si>
  <si>
    <t>A19A2</t>
  </si>
  <si>
    <t>SILEXTRA LISSE</t>
  </si>
  <si>
    <t>A19A4</t>
  </si>
  <si>
    <t>SILEXTRA GRANITE</t>
  </si>
  <si>
    <t>A02A4</t>
  </si>
  <si>
    <t>ZOLPAN MAT EVOL</t>
  </si>
  <si>
    <t>A02A7</t>
  </si>
  <si>
    <t>ONDILAK CLASSIC MAT</t>
  </si>
  <si>
    <t>A02AC</t>
  </si>
  <si>
    <t>ONDILAK CLASSIC VELOURS</t>
  </si>
  <si>
    <t>A02AH</t>
  </si>
  <si>
    <t>ONDILAK CLASSIC SATINE</t>
  </si>
  <si>
    <t>A02AM</t>
  </si>
  <si>
    <t>HAYELAK SATINE</t>
  </si>
  <si>
    <t>A02AQ</t>
  </si>
  <si>
    <t>HAYELAK BRILLANT</t>
  </si>
  <si>
    <t>A02AR</t>
  </si>
  <si>
    <t>ZOLPAFER FAC</t>
  </si>
  <si>
    <t>A03A0</t>
  </si>
  <si>
    <t>VELUR</t>
  </si>
  <si>
    <t>A03A1</t>
  </si>
  <si>
    <t>TELSTAR ANTICA</t>
  </si>
  <si>
    <t>A03A2</t>
  </si>
  <si>
    <t>TELSTAR MURO</t>
  </si>
  <si>
    <t>A03A3</t>
  </si>
  <si>
    <t>SCALA STUCCO</t>
  </si>
  <si>
    <t>A03A4</t>
  </si>
  <si>
    <t>DREAM BASE</t>
  </si>
  <si>
    <t>A03A5</t>
  </si>
  <si>
    <t>DREAM CAPRICE</t>
  </si>
  <si>
    <t>A03A6</t>
  </si>
  <si>
    <t>DREAM CONTRAST</t>
  </si>
  <si>
    <t>A04A0</t>
  </si>
  <si>
    <t>ORIGINI</t>
  </si>
  <si>
    <t>A04A1</t>
  </si>
  <si>
    <t>MARMOFLOAT</t>
  </si>
  <si>
    <t>A04A2</t>
  </si>
  <si>
    <t>RURALIS</t>
  </si>
  <si>
    <t>A05A0</t>
  </si>
  <si>
    <t>DIVA</t>
  </si>
  <si>
    <t>A06A2</t>
  </si>
  <si>
    <t>CONCERTO FOND CERAMUR</t>
  </si>
  <si>
    <t>A06A4</t>
  </si>
  <si>
    <t>CONCERTO DECOR CERAMUR FIN</t>
  </si>
  <si>
    <t>A07A0</t>
  </si>
  <si>
    <t>COFADECOR</t>
  </si>
  <si>
    <t>A07A1</t>
  </si>
  <si>
    <t>MAJOLIT 2000</t>
  </si>
  <si>
    <t>A07A2</t>
  </si>
  <si>
    <t>PRAYA</t>
  </si>
  <si>
    <t>A09A0</t>
  </si>
  <si>
    <t>CONCERTO VERNIS</t>
  </si>
  <si>
    <t>A12A0</t>
  </si>
  <si>
    <t>ZOLPABOIS ACRYL</t>
  </si>
  <si>
    <t>A12A3</t>
  </si>
  <si>
    <t>ZOLPABOIS CLASSIC</t>
  </si>
  <si>
    <t>A13A0</t>
  </si>
  <si>
    <t>SATIZOL ACRYL</t>
  </si>
  <si>
    <t>A13B0</t>
  </si>
  <si>
    <t>SATIZOL IMPREGN ton bois</t>
  </si>
  <si>
    <t>A13B1</t>
  </si>
  <si>
    <t>SATIZOL HES</t>
  </si>
  <si>
    <t>A13B2</t>
  </si>
  <si>
    <t>SATIZOL OPAQUE</t>
  </si>
  <si>
    <t>A13B3</t>
  </si>
  <si>
    <t>SATIZOL COLOR SATIN</t>
  </si>
  <si>
    <t>A13B5</t>
  </si>
  <si>
    <t>SATIZOL COLOR HES</t>
  </si>
  <si>
    <t>A13B7</t>
  </si>
  <si>
    <t>SATIZOL SATIN</t>
  </si>
  <si>
    <t>A13B8</t>
  </si>
  <si>
    <t>SATIZOL MAT</t>
  </si>
  <si>
    <t>A13B9</t>
  </si>
  <si>
    <t>SATIZOL RENO</t>
  </si>
  <si>
    <t>A15A0</t>
  </si>
  <si>
    <t>ZOLVERNIS LAMBRIS EBENISTERIE</t>
  </si>
  <si>
    <t>A15A1</t>
  </si>
  <si>
    <t>ZOLVERNIS MER/MONTAGNE BRILL</t>
  </si>
  <si>
    <t>A15A2</t>
  </si>
  <si>
    <t>ZOLVERNIS PARQUET</t>
  </si>
  <si>
    <t>A15A3</t>
  </si>
  <si>
    <t>ZOLVERNIS VITRIFICATEUR</t>
  </si>
  <si>
    <t>A23A1</t>
  </si>
  <si>
    <t>PRIMAIRE PAH</t>
  </si>
  <si>
    <t>A23A2</t>
  </si>
  <si>
    <t>PRIMAIRE UNIVERSEL</t>
  </si>
  <si>
    <t>A23A3</t>
  </si>
  <si>
    <t>ANCORPRIM</t>
  </si>
  <si>
    <t>A26A0</t>
  </si>
  <si>
    <t>ULTRASOL S</t>
  </si>
  <si>
    <t>A26A1</t>
  </si>
  <si>
    <t>ULTRASOL PU ACRYL</t>
  </si>
  <si>
    <t>A26A2</t>
  </si>
  <si>
    <t>ULTRASOL A</t>
  </si>
  <si>
    <t>A26A8</t>
  </si>
  <si>
    <t>ULTRASOL INDUSTRIE FIN</t>
  </si>
  <si>
    <t>A27A2</t>
  </si>
  <si>
    <t>ULTRASOL PARKING</t>
  </si>
  <si>
    <t>A27A3</t>
  </si>
  <si>
    <t>ULTRASOL FE</t>
  </si>
  <si>
    <t>A27A4</t>
  </si>
  <si>
    <t>ULTRASOL AUTOLISSANT</t>
  </si>
  <si>
    <t>A29A2</t>
  </si>
  <si>
    <t>SUNCOAT</t>
  </si>
  <si>
    <t>H07O1</t>
  </si>
  <si>
    <t>MUROLINE 2010  CA</t>
  </si>
  <si>
    <t>H07O2</t>
  </si>
  <si>
    <t>MUROLINE 2010  PBA</t>
  </si>
  <si>
    <t>H07O3</t>
  </si>
  <si>
    <t>MUROLINE 2010  CC</t>
  </si>
  <si>
    <t>H07O4</t>
  </si>
  <si>
    <t>MUROLINE 2010  CF</t>
  </si>
  <si>
    <t>H07O5</t>
  </si>
  <si>
    <t>MUROLINE 2010  NSD</t>
  </si>
  <si>
    <t>H07O6</t>
  </si>
  <si>
    <t>MUROLINE 2010  LAS</t>
  </si>
  <si>
    <t>H07O7</t>
  </si>
  <si>
    <t>MUROLINE 2010  NSW</t>
  </si>
  <si>
    <t>H07O8</t>
  </si>
  <si>
    <t>MUROLINE 10/14 LAB</t>
  </si>
  <si>
    <t>H07O9</t>
  </si>
  <si>
    <t>MUROLINE 10/14 NSU</t>
  </si>
  <si>
    <t>H07OA</t>
  </si>
  <si>
    <t>MUROLINE 10/14 CK</t>
  </si>
  <si>
    <t>I07D1</t>
  </si>
  <si>
    <t>ADAGIO16</t>
  </si>
  <si>
    <t>I07E1</t>
  </si>
  <si>
    <t>ROCDALLE 2016 Basik First</t>
  </si>
  <si>
    <t>I07E3</t>
  </si>
  <si>
    <t>ROCDALLE 2016 Club</t>
  </si>
  <si>
    <t>I07E4</t>
  </si>
  <si>
    <t>ROCDALLE 2016 Set</t>
  </si>
  <si>
    <t>I08C1</t>
  </si>
  <si>
    <t>HORI15 ZEPHIR 2S2 EN LES</t>
  </si>
  <si>
    <t>I08C2</t>
  </si>
  <si>
    <t>HORI15 ALLIAGES 2S2 EN DALLES</t>
  </si>
  <si>
    <t>I08D1</t>
  </si>
  <si>
    <t>PERS15 ZEPHIR EN LES</t>
  </si>
  <si>
    <t>I08D2</t>
  </si>
  <si>
    <t>PERS15 ALLIAGES EN DALLES</t>
  </si>
  <si>
    <t>K03A0</t>
  </si>
  <si>
    <t>BOSTIK S.A. COLLE SOL</t>
  </si>
  <si>
    <t>ZAJCLCOL</t>
  </si>
  <si>
    <t>LF CS Clt / Collection Remise</t>
  </si>
  <si>
    <t>ALLI14</t>
  </si>
  <si>
    <t xml:space="preserve"> 12/14 ALLIAGE 14</t>
  </si>
  <si>
    <t>ITIN14</t>
  </si>
  <si>
    <t>ITINERAIRES 2010</t>
  </si>
  <si>
    <t>MLINEL</t>
  </si>
  <si>
    <t>MUROLINE ELEGANCE 11/13</t>
  </si>
  <si>
    <t>PIEC13</t>
  </si>
  <si>
    <t>TENDANCE ART DE VIVRE 13</t>
  </si>
  <si>
    <t>ZC1401</t>
  </si>
  <si>
    <t>CUISINES ET BAINS 14</t>
  </si>
  <si>
    <t>LES PEINTRES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</si>
</sst>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Futura Std Book"/>
      <family val="2"/>
    </font>
    <font>
      <sz val="10"/>
      <name val="Arial"/>
      <family val="2"/>
    </font>
    <font>
      <b/>
      <sz val="11"/>
      <color theme="1"/>
      <name val="Futura Std Book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Futura Std Medium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rgb="FF30303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6"/>
      <color theme="1"/>
      <name val="Futura Std Book"/>
      <family val="2"/>
    </font>
    <font>
      <sz val="13"/>
      <color theme="1"/>
      <name val="Futura Std Book"/>
      <family val="2"/>
    </font>
    <font>
      <sz val="12"/>
      <color theme="1"/>
      <name val="Futura Std Book"/>
      <family val="2"/>
    </font>
    <font>
      <b/>
      <sz val="11"/>
      <color theme="1" tint="0.14999847407452621"/>
      <name val="Futura Std Light"/>
      <family val="2"/>
    </font>
    <font>
      <sz val="11"/>
      <color rgb="FF000000"/>
      <name val="Futura Std Book"/>
      <family val="2"/>
    </font>
  </fonts>
  <fills count="2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DF2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CFF9"/>
        <bgColor indexed="64"/>
      </patternFill>
    </fill>
    <fill>
      <patternFill patternType="solid">
        <fgColor rgb="FFC4CAF4"/>
        <bgColor indexed="64"/>
      </patternFill>
    </fill>
    <fill>
      <patternFill patternType="solid">
        <fgColor rgb="FFACEACC"/>
        <bgColor indexed="64"/>
      </patternFill>
    </fill>
    <fill>
      <patternFill patternType="solid">
        <fgColor rgb="FFE6E0B4"/>
        <bgColor indexed="64"/>
      </patternFill>
    </fill>
    <fill>
      <patternFill patternType="solid">
        <fgColor rgb="FFEFBAAB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0" fontId="11" fillId="0" borderId="0"/>
  </cellStyleXfs>
  <cellXfs count="82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/>
    <xf numFmtId="164" fontId="1" fillId="0" borderId="0" xfId="0" applyNumberFormat="1" applyFont="1" applyFill="1" applyBorder="1" applyAlignment="1">
      <alignment horizontal="center" vertical="center"/>
    </xf>
    <xf numFmtId="0" fontId="7" fillId="7" borderId="1" xfId="2" applyFont="1" applyFill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7" fillId="7" borderId="1" xfId="0" applyFont="1" applyFill="1" applyBorder="1" applyAlignment="1">
      <alignment vertical="center" wrapText="1"/>
    </xf>
    <xf numFmtId="0" fontId="8" fillId="0" borderId="1" xfId="2" applyFont="1" applyBorder="1" applyAlignment="1">
      <alignment wrapText="1"/>
    </xf>
    <xf numFmtId="0" fontId="8" fillId="0" borderId="4" xfId="2" applyFont="1" applyBorder="1" applyAlignment="1">
      <alignment wrapText="1"/>
    </xf>
    <xf numFmtId="0" fontId="9" fillId="0" borderId="0" xfId="0" applyFont="1"/>
    <xf numFmtId="0" fontId="7" fillId="7" borderId="0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49" fontId="4" fillId="3" borderId="9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Border="1"/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0" fillId="17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7" fillId="7" borderId="2" xfId="0" applyFont="1" applyFill="1" applyBorder="1" applyAlignment="1">
      <alignment vertical="center" wrapText="1"/>
    </xf>
    <xf numFmtId="0" fontId="8" fillId="0" borderId="3" xfId="2" applyFont="1" applyBorder="1" applyAlignment="1">
      <alignment wrapText="1"/>
    </xf>
    <xf numFmtId="0" fontId="8" fillId="0" borderId="12" xfId="2" applyFont="1" applyFill="1" applyBorder="1" applyAlignment="1">
      <alignment wrapText="1"/>
    </xf>
    <xf numFmtId="0" fontId="7" fillId="7" borderId="12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/>
    </xf>
    <xf numFmtId="0" fontId="12" fillId="0" borderId="0" xfId="2" applyFont="1" applyFill="1" applyAlignment="1">
      <alignment wrapText="1"/>
    </xf>
    <xf numFmtId="0" fontId="13" fillId="7" borderId="12" xfId="0" applyFont="1" applyFill="1" applyBorder="1" applyAlignment="1">
      <alignment vertical="center" wrapText="1"/>
    </xf>
    <xf numFmtId="0" fontId="12" fillId="0" borderId="0" xfId="2" applyNumberFormat="1" applyFont="1" applyFill="1" applyAlignment="1">
      <alignment wrapText="1"/>
    </xf>
    <xf numFmtId="0" fontId="12" fillId="0" borderId="13" xfId="2" applyNumberFormat="1" applyFont="1" applyFill="1" applyBorder="1" applyAlignment="1">
      <alignment wrapText="1"/>
    </xf>
    <xf numFmtId="0" fontId="12" fillId="0" borderId="3" xfId="2" applyNumberFormat="1" applyFont="1" applyFill="1" applyBorder="1" applyAlignment="1">
      <alignment wrapText="1"/>
    </xf>
    <xf numFmtId="0" fontId="12" fillId="0" borderId="1" xfId="2" applyNumberFormat="1" applyFont="1" applyFill="1" applyBorder="1" applyAlignment="1">
      <alignment wrapText="1"/>
    </xf>
    <xf numFmtId="0" fontId="8" fillId="0" borderId="0" xfId="2" applyNumberFormat="1" applyFont="1" applyFill="1" applyAlignment="1">
      <alignment wrapText="1"/>
    </xf>
    <xf numFmtId="0" fontId="8" fillId="0" borderId="13" xfId="2" applyFont="1" applyBorder="1" applyAlignment="1">
      <alignment wrapText="1"/>
    </xf>
    <xf numFmtId="0" fontId="12" fillId="0" borderId="12" xfId="2" applyFont="1" applyFill="1" applyBorder="1" applyAlignment="1">
      <alignment wrapText="1"/>
    </xf>
    <xf numFmtId="0" fontId="8" fillId="0" borderId="0" xfId="2" applyFont="1" applyFill="1" applyBorder="1" applyAlignment="1">
      <alignment wrapText="1"/>
    </xf>
    <xf numFmtId="0" fontId="12" fillId="0" borderId="12" xfId="2" applyNumberFormat="1" applyFont="1" applyFill="1" applyBorder="1" applyAlignment="1">
      <alignment wrapText="1"/>
    </xf>
    <xf numFmtId="0" fontId="8" fillId="0" borderId="12" xfId="2" applyNumberFormat="1" applyFont="1" applyFill="1" applyBorder="1" applyAlignment="1">
      <alignment wrapText="1"/>
    </xf>
    <xf numFmtId="0" fontId="0" fillId="0" borderId="0" xfId="0" applyAlignment="1">
      <alignment horizontal="right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left" vertical="center" indent="1"/>
    </xf>
    <xf numFmtId="0" fontId="17" fillId="16" borderId="1" xfId="0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indent="1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left" vertical="center" indent="1"/>
    </xf>
    <xf numFmtId="0" fontId="0" fillId="0" borderId="0" xfId="2" applyNumberFormat="1" applyFont="1" applyFill="1" applyAlignment="1">
      <alignment wrapText="1"/>
    </xf>
    <xf numFmtId="0" fontId="0" fillId="0" borderId="12" xfId="2" applyFont="1" applyFill="1" applyBorder="1" applyAlignment="1">
      <alignment wrapText="1"/>
    </xf>
    <xf numFmtId="0" fontId="0" fillId="0" borderId="0" xfId="2" applyFont="1" applyFill="1" applyAlignment="1">
      <alignment wrapText="1"/>
    </xf>
    <xf numFmtId="0" fontId="8" fillId="0" borderId="13" xfId="2" applyNumberFormat="1" applyFont="1" applyFill="1" applyBorder="1" applyAlignment="1">
      <alignment wrapText="1"/>
    </xf>
    <xf numFmtId="0" fontId="8" fillId="0" borderId="3" xfId="2" applyNumberFormat="1" applyFont="1" applyFill="1" applyBorder="1" applyAlignment="1">
      <alignment wrapText="1"/>
    </xf>
    <xf numFmtId="0" fontId="8" fillId="0" borderId="1" xfId="2" applyNumberFormat="1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_Feuil1" xfId="2"/>
  </cellStyles>
  <dxfs count="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47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Futura Std Light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Futura Std Light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14999847407452621"/>
        <name val="Futura Std Light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EFBAAB"/>
      <color rgb="FFE6E0B4"/>
      <color rgb="FFACEACC"/>
      <color rgb="FFC4CAF4"/>
      <color rgb="FFE6CFF9"/>
      <color rgb="FFFFFFFF"/>
      <color rgb="FFDFF5DD"/>
      <color rgb="FFDDF2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438150</xdr:colOff>
      <xdr:row>18</xdr:row>
      <xdr:rowOff>123825</xdr:rowOff>
    </xdr:from>
    <xdr:ext cx="184731" cy="264560"/>
    <xdr:sp macro="" textlink="">
      <xdr:nvSpPr>
        <xdr:cNvPr id="2" name="ZoneTexte 1"/>
        <xdr:cNvSpPr txBox="1"/>
      </xdr:nvSpPr>
      <xdr:spPr>
        <a:xfrm>
          <a:off x="11039475" y="467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8</xdr:col>
      <xdr:colOff>1851932</xdr:colOff>
      <xdr:row>2</xdr:row>
      <xdr:rowOff>104775</xdr:rowOff>
    </xdr:from>
    <xdr:to>
      <xdr:col>11</xdr:col>
      <xdr:colOff>321128</xdr:colOff>
      <xdr:row>5</xdr:row>
      <xdr:rowOff>231322</xdr:rowOff>
    </xdr:to>
    <xdr:sp macro="" textlink="">
      <xdr:nvSpPr>
        <xdr:cNvPr id="3" name="Rectangle à coins arrondis 2"/>
        <xdr:cNvSpPr/>
      </xdr:nvSpPr>
      <xdr:spPr>
        <a:xfrm>
          <a:off x="12710432" y="649061"/>
          <a:ext cx="2143125" cy="9429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Futura Std Book" panose="020B0502020204020303" pitchFamily="34" charset="0"/>
            </a:rPr>
            <a:t>Copier/coller en I1 la</a:t>
          </a:r>
          <a:r>
            <a:rPr lang="fr-FR" sz="1100" baseline="0">
              <a:latin typeface="Futura Std Book" panose="020B0502020204020303" pitchFamily="34" charset="0"/>
            </a:rPr>
            <a:t> valeur du résultat affiché en H1 et rajouter un espace à la fin</a:t>
          </a:r>
          <a:endParaRPr lang="fr-FR" sz="1100">
            <a:latin typeface="Futura Std Book" panose="020B0502020204020303" pitchFamily="34" charset="0"/>
          </a:endParaRPr>
        </a:p>
      </xdr:txBody>
    </xdr:sp>
    <xdr:clientData/>
  </xdr:twoCellAnchor>
  <xdr:twoCellAnchor>
    <xdr:from>
      <xdr:col>8</xdr:col>
      <xdr:colOff>1419225</xdr:colOff>
      <xdr:row>1</xdr:row>
      <xdr:rowOff>19050</xdr:rowOff>
    </xdr:from>
    <xdr:to>
      <xdr:col>8</xdr:col>
      <xdr:colOff>1847850</xdr:colOff>
      <xdr:row>3</xdr:row>
      <xdr:rowOff>9525</xdr:rowOff>
    </xdr:to>
    <xdr:sp macro="" textlink="">
      <xdr:nvSpPr>
        <xdr:cNvPr id="6" name="Virage 5"/>
        <xdr:cNvSpPr/>
      </xdr:nvSpPr>
      <xdr:spPr>
        <a:xfrm rot="16200000">
          <a:off x="12020550" y="333375"/>
          <a:ext cx="523875" cy="428625"/>
        </a:xfrm>
        <a:prstGeom prst="ben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1876425</xdr:colOff>
          <xdr:row>6</xdr:row>
          <xdr:rowOff>123825</xdr:rowOff>
        </xdr:from>
        <xdr:to>
          <xdr:col>11</xdr:col>
          <xdr:colOff>342900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utura Std Book"/>
                </a:rPr>
                <a:t>Supp lignes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438</xdr:row>
      <xdr:rowOff>0</xdr:rowOff>
    </xdr:from>
    <xdr:to>
      <xdr:col>1</xdr:col>
      <xdr:colOff>732769</xdr:colOff>
      <xdr:row>445</xdr:row>
      <xdr:rowOff>178439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" y="127434975"/>
          <a:ext cx="1493649" cy="1511939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11</xdr:row>
      <xdr:rowOff>123825</xdr:rowOff>
    </xdr:from>
    <xdr:ext cx="184731" cy="264560"/>
    <xdr:sp macro="" textlink="">
      <xdr:nvSpPr>
        <xdr:cNvPr id="6" name="ZoneTexte 5"/>
        <xdr:cNvSpPr txBox="1"/>
      </xdr:nvSpPr>
      <xdr:spPr>
        <a:xfrm>
          <a:off x="1009650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0" name="Tableau10" displayName="Tableau10" ref="E135:H153" totalsRowShown="0" headerRowDxfId="90" dataDxfId="89" tableBorderDxfId="88">
  <autoFilter ref="E135:H153"/>
  <tableColumns count="4">
    <tableColumn id="1" name="Code Article" dataDxfId="87">
      <calculatedColumnFormula>IF(C136="","",INDEX(Tableau1[Code article],MATCH(B136,Tableau1[Séquence2],0),))</calculatedColumnFormula>
    </tableColumn>
    <tableColumn id="2" name="Unité de tarification" dataDxfId="86">
      <calculatedColumnFormula>IF(C136="","",INDEX(Tableau1[Unité],MATCH(B136,Tableau1[Séquence2],0),))</calculatedColumnFormula>
    </tableColumn>
    <tableColumn id="3" name="Libellé Produit ou Famille Produit" dataDxfId="85">
      <calculatedColumnFormula>IF(C136="","",INDEX(Tableau1[Description],MATCH(B136,Tableau1[Séquence2],0),))</calculatedColumnFormula>
    </tableColumn>
    <tableColumn id="4" name="Prix Net HT" dataDxfId="84">
      <calculatedColumnFormula>IF(C136="","",INDEX(Tableau1[Prix 
Net HT],MATCH(B136,Tableau1[Séquence2],0),))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E157:H202" totalsRowShown="0" headerRowDxfId="83" headerRowBorderDxfId="82" tableBorderDxfId="81" totalsRowBorderDxfId="80">
  <autoFilter ref="E157:H202"/>
  <tableColumns count="4">
    <tableColumn id="1" name="Code Article" dataDxfId="79">
      <calculatedColumnFormula>IF(C158="","",INDEX(Tableau1[Code article],MATCH(B158,Tableau1[Séquence3],0),))</calculatedColumnFormula>
    </tableColumn>
    <tableColumn id="2" name="Unité de tarification" dataDxfId="78">
      <calculatedColumnFormula>IF(C158="","",INDEX(Tableau1[Unité],MATCH(B158,Tableau1[Séquence3],0),))</calculatedColumnFormula>
    </tableColumn>
    <tableColumn id="3" name="Libellé Produit ou Famille Produit" dataDxfId="77">
      <calculatedColumnFormula>IF(C158="","",INDEX(Tableau1[Description],MATCH(B158,Tableau1[Séquence3],0),))</calculatedColumnFormula>
    </tableColumn>
    <tableColumn id="4" name="Prix Net HT" dataDxfId="76">
      <calculatedColumnFormula>IF(C158="","",INDEX(Tableau1[Prix 
Net HT],MATCH(B158,Tableau1[Séquence3],0),))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13" name="Tableau13" displayName="Tableau13" ref="E13:H131" totalsRowShown="0" headerRowDxfId="75" dataDxfId="74" tableBorderDxfId="73">
  <autoFilter ref="E13:H131"/>
  <tableColumns count="4">
    <tableColumn id="1" name="Code Article" dataDxfId="72">
      <calculatedColumnFormula>IF(C14="","",INDEX(Tableau1[Code article],MATCH(B14,Tableau1[Séquence1],0),))</calculatedColumnFormula>
    </tableColumn>
    <tableColumn id="2" name="Unité de tarification" dataDxfId="71">
      <calculatedColumnFormula>IF(C14="","",INDEX(Tableau1[Unité],MATCH(B14,Tableau1[Séquence1],0),))</calculatedColumnFormula>
    </tableColumn>
    <tableColumn id="3" name="Libellé Produit ou Famille Produit" dataDxfId="70">
      <calculatedColumnFormula>IF(C14="","",INDEX(Tableau1[Description],MATCH(B14,Tableau1[Séquence1],0),))</calculatedColumnFormula>
    </tableColumn>
    <tableColumn id="4" name="Prix Net HT" dataDxfId="69">
      <calculatedColumnFormula>IF(C14="","",INDEX(Tableau1[Prix 
Net HT],MATCH(B14,Tableau1[Séquence1],0),))</calculatedColumnFormula>
    </tableColumn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2:BN928" totalsRowShown="0" headerRowDxfId="68" dataDxfId="67" tableBorderDxfId="66" dataCellStyle="Normal_Feuil1">
  <autoFilter ref="A2:BN928">
    <filterColumn colId="1">
      <filters>
        <filter val="ACCESSOIRES ITE"/>
        <filter val="ENDUITS"/>
        <filter val="PEINTURES FACADE"/>
        <filter val="PEINTURES INTÉRIEURES"/>
        <filter val="PMO - ADHÉSIFS"/>
        <filter val="PMO - BROSSES"/>
        <filter val="PMO - DIVERS"/>
        <filter val="PMO - DROGUERIE"/>
        <filter val="PMO - ÉLECTRO"/>
        <filter val="PMO - ÉQUIPEMENTS &amp; PROTECTIONS"/>
        <filter val="PMO - MANCHONS"/>
        <filter val="PMO - MASTICS"/>
        <filter val="PRIMAIRES, COLLES &amp; RAGRÉAGES"/>
        <filter val="RMS - COLLES"/>
      </filters>
    </filterColumn>
  </autoFilter>
  <sortState ref="A3:BN84">
    <sortCondition ref="B2:B91"/>
  </sortState>
  <tableColumns count="66">
    <tableColumn id="1" name="Famille Stat 3" dataDxfId="65" dataCellStyle="Normal_Feuil1">
      <calculatedColumnFormula>IF(ISNA(VLOOKUP(I3,#REF!,8,FALSE)),"",(VLOOKUP(I3,#REF!,8,FALSE)))</calculatedColumnFormula>
    </tableColumn>
    <tableColumn id="2" name="Libellé Famille TARIF" dataDxfId="64" dataCellStyle="Normal_Feuil1">
      <calculatedColumnFormula>IF(ISNA(VLOOKUP(A3,'TABLE FAMILLE'!$A$3:$C$73,3,FALSE)),"",VLOOKUP(A3,'TABLE FAMILLE'!$A$3:$C$73,3,FALSE))</calculatedColumnFormula>
    </tableColumn>
    <tableColumn id="33" name="Code client facturé" dataDxfId="63" dataCellStyle="Normal_Feuil1"/>
    <tableColumn id="32" name="Nom client facturé" dataDxfId="62" dataCellStyle="Normal_Feuil1"/>
    <tableColumn id="3" name="Code client livré/chantier" dataDxfId="61" dataCellStyle="Normal_Feuil1"/>
    <tableColumn id="4" name="Nom client facturé / livré / chantier" dataDxfId="60" dataCellStyle="Normal_Feuil1"/>
    <tableColumn id="5" name="Code Ajustement" dataDxfId="59" dataCellStyle="Normal_Feuil1"/>
    <tableColumn id="6" name="Libélle Ajustement" dataDxfId="58" dataCellStyle="Normal_Feuil1"/>
    <tableColumn id="7" name="Code article" dataDxfId="57" dataCellStyle="Normal_Feuil1"/>
    <tableColumn id="8" name="Description" dataDxfId="56" dataCellStyle="Normal_Feuil1"/>
    <tableColumn id="9" name="Code 1" dataDxfId="55" dataCellStyle="Normal_Feuil1"/>
    <tableColumn id="10" name="Libellé 1" dataDxfId="54" dataCellStyle="Normal_Feuil1"/>
    <tableColumn id="11" name="Code 2" dataDxfId="53" dataCellStyle="Normal_Feuil1"/>
    <tableColumn id="12" name="Libellé 2" dataDxfId="52" dataCellStyle="Normal_Feuil1"/>
    <tableColumn id="13" name="Palier" dataDxfId="51" dataCellStyle="Normal_Feuil1"/>
    <tableColumn id="14" name="UM_x000a_Palier" dataDxfId="50" dataCellStyle="Normal_Feuil1"/>
    <tableColumn id="15" name="%_x000a_Remise " dataDxfId="49" dataCellStyle="Normal_Feuil1"/>
    <tableColumn id="16" name="Prix _x000a_Net HT" dataDxfId="48" dataCellStyle="Normal_Feuil1"/>
    <tableColumn id="17" name="Unité" dataDxfId="47" dataCellStyle="Normal_Feuil1">
      <calculatedColumnFormula>XDO_?UnitOfMeasure_ID112?</calculatedColumnFormula>
    </tableColumn>
    <tableColumn id="34" name="ATC" dataDxfId="46" dataCellStyle="Normal_Feuil1"/>
    <tableColumn id="35" name="Tél ATC" dataDxfId="45" dataCellStyle="Normal_Feuil1"/>
    <tableColumn id="36" name="Mail ATC" dataDxfId="44" dataCellStyle="Normal_Feuil1"/>
    <tableColumn id="18" name="Occurrence1" dataDxfId="43" dataCellStyle="Normal_Feuil1">
      <calculatedColumnFormula>IF(Tableau1[Libellé Famille TARIF]='Feuil 1'!#REF!,1,0)</calculatedColumnFormula>
    </tableColumn>
    <tableColumn id="19" name="Séquence1" dataDxfId="42" dataCellStyle="Normal_Feuil1">
      <calculatedColumnFormula>IF(Tableau1[Occurrence1]=0,0,SUM($W$3:W3))</calculatedColumnFormula>
    </tableColumn>
    <tableColumn id="20" name="Occurrence2" dataDxfId="41" dataCellStyle="Normal_Feuil1">
      <calculatedColumnFormula>IF(Tableau1[Libellé Famille TARIF]='Feuil 1'!$B$134,1,0)</calculatedColumnFormula>
    </tableColumn>
    <tableColumn id="21" name="Séquence2" dataDxfId="40" dataCellStyle="Normal_Feuil1">
      <calculatedColumnFormula>IF(Tableau1[Occurrence2]=0,0,SUM($Y$3:Y3))</calculatedColumnFormula>
    </tableColumn>
    <tableColumn id="22" name="Occurrence3" dataDxfId="39" dataCellStyle="Normal_Feuil1">
      <calculatedColumnFormula>IF(Tableau1[Libellé Famille TARIF]='Feuil 1'!$B$156,1,0)</calculatedColumnFormula>
    </tableColumn>
    <tableColumn id="23" name="Séquence3" dataDxfId="38" dataCellStyle="Normal_Feuil1">
      <calculatedColumnFormula>IF(Tableau1[Occurrence3]=0,0,SUM($AA$3:AA3))</calculatedColumnFormula>
    </tableColumn>
    <tableColumn id="24" name="Occurrence4" dataDxfId="37" dataCellStyle="Normal_Feuil1">
      <calculatedColumnFormula>IF(Tableau1[Libellé Famille TARIF]='Feuil 1'!#REF!,1,0)</calculatedColumnFormula>
    </tableColumn>
    <tableColumn id="25" name="Séquence4" dataDxfId="36" dataCellStyle="Normal_Feuil1">
      <calculatedColumnFormula>IF(Tableau1[Occurrence4]=0,0,SUM($AC$3:AC3))</calculatedColumnFormula>
    </tableColumn>
    <tableColumn id="26" name="Occurrence5" dataDxfId="35" dataCellStyle="Normal_Feuil1">
      <calculatedColumnFormula>IF(Tableau1[Libellé Famille TARIF]='Feuil 1'!#REF!,1,0)</calculatedColumnFormula>
    </tableColumn>
    <tableColumn id="27" name="Séquence5" dataDxfId="34" dataCellStyle="Normal_Feuil1">
      <calculatedColumnFormula>IF(Tableau1[Occurrence5]=0,0,SUM($AE$3:AE3))</calculatedColumnFormula>
    </tableColumn>
    <tableColumn id="28" name="Occurrence6" dataDxfId="33" dataCellStyle="Normal_Feuil1">
      <calculatedColumnFormula>IF(Tableau1[Libellé Famille TARIF]='Feuil 1'!#REF!,1,0)</calculatedColumnFormula>
    </tableColumn>
    <tableColumn id="29" name="Séquence6" dataDxfId="32" dataCellStyle="Normal_Feuil1">
      <calculatedColumnFormula>IF(Tableau1[Occurrence6]=0,0,SUM($AG$3:AG3))</calculatedColumnFormula>
    </tableColumn>
    <tableColumn id="30" name="Occurrence7" dataDxfId="31" dataCellStyle="Normal_Feuil1">
      <calculatedColumnFormula>IF(Tableau1[Libellé Famille TARIF]='Feuil 1'!#REF!,1,0)</calculatedColumnFormula>
    </tableColumn>
    <tableColumn id="31" name="Séquence7" dataDxfId="30" dataCellStyle="Normal_Feuil1">
      <calculatedColumnFormula>IF(Tableau1[Occurrence7]=0,0,SUM($AI$3:AI3))</calculatedColumnFormula>
    </tableColumn>
    <tableColumn id="37" name="Occurrence8" dataDxfId="29" dataCellStyle="Normal_Feuil1">
      <calculatedColumnFormula>IF(Tableau1[Libellé Famille TARIF]='Feuil 1'!#REF!,1,0)</calculatedColumnFormula>
    </tableColumn>
    <tableColumn id="38" name="Séquence8" dataDxfId="28" dataCellStyle="Normal_Feuil1">
      <calculatedColumnFormula>IF(Tableau1[Occurrence8]=0,0,SUM($AK$3:AK3))</calculatedColumnFormula>
    </tableColumn>
    <tableColumn id="39" name="Occurrence9" dataDxfId="27" dataCellStyle="Normal_Feuil1">
      <calculatedColumnFormula>IF(Tableau1[Libellé Famille TARIF]='Feuil 1'!#REF!,1,0)</calculatedColumnFormula>
    </tableColumn>
    <tableColumn id="40" name="Séquence9" dataDxfId="26" dataCellStyle="Normal_Feuil1">
      <calculatedColumnFormula>IF(Tableau1[Occurrence9]=0,0,SUM($AM$3:AM3))</calculatedColumnFormula>
    </tableColumn>
    <tableColumn id="41" name="Occurrence10" dataDxfId="25" dataCellStyle="Normal_Feuil1">
      <calculatedColumnFormula>IF(Tableau1[Libellé Famille TARIF]='Feuil 1'!#REF!,1,0)</calculatedColumnFormula>
    </tableColumn>
    <tableColumn id="42" name="Séquence10" dataDxfId="24" dataCellStyle="Normal_Feuil1">
      <calculatedColumnFormula>IF(Tableau1[Occurrence10]=0,0,SUM($AO$3:AO3))</calculatedColumnFormula>
    </tableColumn>
    <tableColumn id="43" name="Occurrence11" dataDxfId="23" dataCellStyle="Normal_Feuil1">
      <calculatedColumnFormula>IF(Tableau1[Libellé Famille TARIF]='Feuil 1'!#REF!,1,0)</calculatedColumnFormula>
    </tableColumn>
    <tableColumn id="44" name="Séquence11" dataDxfId="22" dataCellStyle="Normal_Feuil1">
      <calculatedColumnFormula>IF(Tableau1[Occurrence11]=0,0,SUM($AQ$3:AQ3))</calculatedColumnFormula>
    </tableColumn>
    <tableColumn id="45" name="Occurrence12" dataDxfId="21" dataCellStyle="Normal_Feuil1">
      <calculatedColumnFormula>IF(Tableau1[Libellé Famille TARIF]='Feuil 1'!#REF!,1,0)</calculatedColumnFormula>
    </tableColumn>
    <tableColumn id="46" name="Séquence12" dataDxfId="20" dataCellStyle="Normal_Feuil1">
      <calculatedColumnFormula>IF(Tableau1[Occurrence12]=0,0,SUM($AS$3:AS3))</calculatedColumnFormula>
    </tableColumn>
    <tableColumn id="47" name="Occurrence13" dataDxfId="19" dataCellStyle="Normal_Feuil1">
      <calculatedColumnFormula>IF(Tableau1[Libellé Famille TARIF]='Feuil 1'!#REF!,1,0)</calculatedColumnFormula>
    </tableColumn>
    <tableColumn id="48" name="Séquence13" dataDxfId="18" dataCellStyle="Normal_Feuil1">
      <calculatedColumnFormula>IF(Tableau1[Occurrence13]=0,0,SUM($AU$3:AU3))</calculatedColumnFormula>
    </tableColumn>
    <tableColumn id="49" name="Occurrence14" dataDxfId="17" dataCellStyle="Normal_Feuil1">
      <calculatedColumnFormula>IF(Tableau1[Libellé Famille TARIF]='Feuil 1'!#REF!,1,0)</calculatedColumnFormula>
    </tableColumn>
    <tableColumn id="50" name="Séquence14" dataDxfId="16" dataCellStyle="Normal_Feuil1">
      <calculatedColumnFormula>IF(Tableau1[Occurrence14]=0,0,SUM($AW$3:AW3))</calculatedColumnFormula>
    </tableColumn>
    <tableColumn id="51" name="Occurrence15" dataDxfId="15" dataCellStyle="Normal_Feuil1">
      <calculatedColumnFormula>IF(Tableau1[Libellé Famille TARIF]='Feuil 1'!#REF!,1,0)</calculatedColumnFormula>
    </tableColumn>
    <tableColumn id="52" name="Séquence15" dataDxfId="14" dataCellStyle="Normal_Feuil1">
      <calculatedColumnFormula>IF(Tableau1[Occurrence15]=0,0,SUM($AY$3:AY3))</calculatedColumnFormula>
    </tableColumn>
    <tableColumn id="53" name="Occurrence16" dataDxfId="13" dataCellStyle="Normal_Feuil1">
      <calculatedColumnFormula>IF(Tableau1[Libellé Famille TARIF]='Feuil 1'!#REF!,1,0)</calculatedColumnFormula>
    </tableColumn>
    <tableColumn id="54" name="Séquence16" dataDxfId="12" dataCellStyle="Normal_Feuil1">
      <calculatedColumnFormula>IF(Tableau1[Occurrence16]=0,0,SUM($BA$3:BA3))</calculatedColumnFormula>
    </tableColumn>
    <tableColumn id="55" name="Occurrence17" dataDxfId="11" dataCellStyle="Normal_Feuil1">
      <calculatedColumnFormula>IF(Tableau1[Libellé Famille TARIF]='Feuil 1'!#REF!,1,0)</calculatedColumnFormula>
    </tableColumn>
    <tableColumn id="56" name="Séquence17" dataDxfId="10" dataCellStyle="Normal_Feuil1">
      <calculatedColumnFormula>IF(Tableau1[Occurrence17]=0,0,SUM($BC$3:BC3))</calculatedColumnFormula>
    </tableColumn>
    <tableColumn id="57" name="Occurrence18" dataDxfId="9" dataCellStyle="Normal_Feuil1">
      <calculatedColumnFormula>IF(Tableau1[Libellé Famille TARIF]='Feuil 1'!#REF!,1,0)</calculatedColumnFormula>
    </tableColumn>
    <tableColumn id="58" name="Séquence18" dataDxfId="8" dataCellStyle="Normal_Feuil1">
      <calculatedColumnFormula>IF(Tableau1[Occurrence18]=0,0,SUM($BE$3:BE3))</calculatedColumnFormula>
    </tableColumn>
    <tableColumn id="59" name="Occurrence19" dataDxfId="7" dataCellStyle="Normal_Feuil1">
      <calculatedColumnFormula>IF(Tableau1[Libellé Famille TARIF]='Feuil 1'!#REF!,1,0)</calculatedColumnFormula>
    </tableColumn>
    <tableColumn id="60" name="Séquence19" dataDxfId="6" dataCellStyle="Normal_Feuil1">
      <calculatedColumnFormula>IF(Tableau1[Occurrence19]=0,0,SUM($BG$3:BG3))</calculatedColumnFormula>
    </tableColumn>
    <tableColumn id="61" name="Occurrence20" dataDxfId="5" dataCellStyle="Normal_Feuil1">
      <calculatedColumnFormula>IF(Tableau1[Libellé Famille TARIF]='Feuil 1'!#REF!,1,0)</calculatedColumnFormula>
    </tableColumn>
    <tableColumn id="62" name="Séquence20" dataDxfId="4" dataCellStyle="Normal_Feuil1">
      <calculatedColumnFormula>IF(Tableau1[Occurrence20]=0,0,SUM($BI$3:BI3))</calculatedColumnFormula>
    </tableColumn>
    <tableColumn id="63" name="Occurrence21" dataDxfId="3" dataCellStyle="Normal_Feuil1">
      <calculatedColumnFormula>IF(Tableau1[Libellé Famille TARIF]='Feuil 1'!#REF!,1,0)</calculatedColumnFormula>
    </tableColumn>
    <tableColumn id="64" name="Séquence21" dataDxfId="2" dataCellStyle="Normal_Feuil1">
      <calculatedColumnFormula>IF(Tableau1[Occurrence21]=0,0,SUM($BK$3:BK3))</calculatedColumnFormula>
    </tableColumn>
    <tableColumn id="65" name="Occurrence22" dataDxfId="1" dataCellStyle="Normal_Feuil1">
      <calculatedColumnFormula>IF(Tableau1[Libellé Famille TARIF]='Feuil 1'!#REF!,1,0)</calculatedColumnFormula>
    </tableColumn>
    <tableColumn id="66" name="Séquence22" dataDxfId="0" dataCellStyle="Normal_Feuil1">
      <calculatedColumnFormula>IF(Tableau1[Occurrence22]=0,0,SUM($BM$3:BM3))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202"/>
  <sheetViews>
    <sheetView tabSelected="1" zoomScale="70" zoomScaleNormal="70" workbookViewId="0">
      <selection activeCell="K206" sqref="K206"/>
    </sheetView>
  </sheetViews>
  <sheetFormatPr baseColWidth="10" defaultRowHeight="15" x14ac:dyDescent="0.25"/>
  <cols>
    <col min="1" max="1" width="11.42578125" style="2" customWidth="1"/>
    <col min="2" max="2" width="22.140625" style="2" customWidth="1"/>
    <col min="3" max="3" width="9.5703125" style="2" customWidth="1"/>
    <col min="4" max="4" width="3" style="2" customWidth="1"/>
    <col min="5" max="5" width="22" customWidth="1"/>
    <col min="6" max="6" width="23.7109375" style="1" customWidth="1"/>
    <col min="7" max="7" width="50.85546875" style="3" customWidth="1"/>
    <col min="8" max="8" width="20" customWidth="1"/>
    <col min="9" max="9" width="32.140625" customWidth="1"/>
  </cols>
  <sheetData>
    <row r="1" spans="1:9" s="2" customFormat="1" ht="21" customHeight="1" x14ac:dyDescent="0.25">
      <c r="G1" s="3"/>
      <c r="H1" s="58" t="str">
        <f>'EXTRACT CLIENT'!C3</f>
        <v>1289015</v>
      </c>
      <c r="I1" s="58">
        <v>1289015</v>
      </c>
    </row>
    <row r="2" spans="1:9" s="2" customFormat="1" ht="21" customHeight="1" x14ac:dyDescent="0.25">
      <c r="G2" s="3"/>
      <c r="H2" s="58" t="s">
        <v>595</v>
      </c>
      <c r="I2" s="58" t="e">
        <f>VLOOKUP(I1,#REF!,8,FALSE)</f>
        <v>#REF!</v>
      </c>
    </row>
    <row r="3" spans="1:9" s="2" customFormat="1" ht="21" customHeight="1" x14ac:dyDescent="0.25">
      <c r="F3" s="2" t="s">
        <v>0</v>
      </c>
      <c r="G3" s="3"/>
    </row>
    <row r="4" spans="1:9" s="2" customFormat="1" ht="21" customHeight="1" x14ac:dyDescent="0.25">
      <c r="G4" s="59"/>
    </row>
    <row r="5" spans="1:9" s="2" customFormat="1" ht="21" customHeight="1" x14ac:dyDescent="0.25">
      <c r="G5" s="60"/>
    </row>
    <row r="6" spans="1:9" s="2" customFormat="1" ht="21" customHeight="1" x14ac:dyDescent="0.25">
      <c r="G6" s="61"/>
    </row>
    <row r="7" spans="1:9" s="2" customFormat="1" ht="21" customHeight="1" x14ac:dyDescent="0.25">
      <c r="E7" s="2" t="s">
        <v>0</v>
      </c>
      <c r="G7" s="3"/>
    </row>
    <row r="8" spans="1:9" s="2" customFormat="1" ht="22.5" customHeight="1" x14ac:dyDescent="0.25">
      <c r="E8" s="4" t="s">
        <v>0</v>
      </c>
      <c r="F8" s="4"/>
      <c r="G8" s="4"/>
      <c r="H8" s="4"/>
      <c r="I8"/>
    </row>
    <row r="9" spans="1:9" s="2" customFormat="1" ht="21.75" customHeight="1" x14ac:dyDescent="0.3">
      <c r="E9" s="7"/>
      <c r="F9" s="5"/>
      <c r="G9" s="8"/>
      <c r="H9" s="5"/>
    </row>
    <row r="10" spans="1:9" s="2" customFormat="1" ht="20.25" customHeight="1" x14ac:dyDescent="0.25">
      <c r="E10" s="6"/>
      <c r="F10" s="5"/>
      <c r="H10" s="5"/>
    </row>
    <row r="11" spans="1:9" ht="21" customHeight="1" x14ac:dyDescent="0.25">
      <c r="E11" t="s">
        <v>0</v>
      </c>
    </row>
    <row r="12" spans="1:9" ht="32.25" customHeight="1" x14ac:dyDescent="0.25">
      <c r="A12" s="2" t="s">
        <v>559</v>
      </c>
      <c r="B12" s="45" t="s">
        <v>103</v>
      </c>
      <c r="C12" s="45" t="s">
        <v>136</v>
      </c>
      <c r="D12" s="45"/>
      <c r="E12" s="77" t="s">
        <v>137</v>
      </c>
      <c r="F12" s="77"/>
      <c r="G12" s="77"/>
      <c r="H12" s="77"/>
    </row>
    <row r="13" spans="1:9" s="2" customFormat="1" ht="32.25" customHeight="1" x14ac:dyDescent="0.25">
      <c r="B13" s="45"/>
      <c r="C13" s="45"/>
      <c r="D13" s="45"/>
      <c r="E13" s="65" t="s">
        <v>596</v>
      </c>
      <c r="F13" s="65" t="s">
        <v>597</v>
      </c>
      <c r="G13" s="65" t="s">
        <v>598</v>
      </c>
      <c r="H13" s="65" t="s">
        <v>599</v>
      </c>
    </row>
    <row r="14" spans="1:9" ht="23.1" customHeight="1" x14ac:dyDescent="0.25">
      <c r="A14" s="2" t="e">
        <f>SUM(Tableau1[Occurrence1])</f>
        <v>#REF!</v>
      </c>
      <c r="B14" s="2" t="e">
        <f>IF(ROW(A14)-ROW($A$13)&lt;=$A$14,ROW()-ROW($A$13),"")</f>
        <v>#REF!</v>
      </c>
      <c r="C14" s="2" t="e">
        <f>IF(B14="","",$B$12)</f>
        <v>#REF!</v>
      </c>
      <c r="E14" s="67" t="e">
        <f>IF(C14="","",INDEX(Tableau1[Code article],MATCH(B14,Tableau1[Séquence1],0),))</f>
        <v>#REF!</v>
      </c>
      <c r="F14" s="67" t="e">
        <f>IF(C14="","",INDEX(Tableau1[Unité],MATCH(B14,Tableau1[Séquence1],0),))</f>
        <v>#REF!</v>
      </c>
      <c r="G14" s="68" t="e">
        <f>IF(C14="","",INDEX(Tableau1[Description],MATCH(B14,Tableau1[Séquence1],0),))</f>
        <v>#REF!</v>
      </c>
      <c r="H14" s="69" t="e">
        <f>IF(C14="","",INDEX(Tableau1[Prix 
Net HT],MATCH(B14,Tableau1[Séquence1],0),))</f>
        <v>#REF!</v>
      </c>
    </row>
    <row r="15" spans="1:9" ht="23.1" customHeight="1" x14ac:dyDescent="0.25">
      <c r="B15" s="2" t="e">
        <f t="shared" ref="B15:B65" si="0">IF(ROW(A15)-ROW($A$13)&lt;=$A$14,ROW()-ROW($A$13),"")</f>
        <v>#REF!</v>
      </c>
      <c r="C15" s="2" t="e">
        <f t="shared" ref="C15:C65" si="1">IF(B15="","",$B$12)</f>
        <v>#REF!</v>
      </c>
      <c r="E15" s="67" t="e">
        <f>IF(C15="","",INDEX(Tableau1[Code article],MATCH(B15,Tableau1[Séquence1],0),))</f>
        <v>#REF!</v>
      </c>
      <c r="F15" s="67" t="e">
        <f>IF(C15="","",INDEX(Tableau1[Unité],MATCH(B15,Tableau1[Séquence1],0),))</f>
        <v>#REF!</v>
      </c>
      <c r="G15" s="68" t="e">
        <f>IF(C15="","",INDEX(Tableau1[Description],MATCH(B15,Tableau1[Séquence1],0),))</f>
        <v>#REF!</v>
      </c>
      <c r="H15" s="69" t="e">
        <f>IF(C15="","",INDEX(Tableau1[Prix 
Net HT],MATCH(B15,Tableau1[Séquence1],0),))</f>
        <v>#REF!</v>
      </c>
    </row>
    <row r="16" spans="1:9" ht="23.1" customHeight="1" x14ac:dyDescent="0.25">
      <c r="B16" s="2" t="e">
        <f t="shared" si="0"/>
        <v>#REF!</v>
      </c>
      <c r="C16" s="2" t="e">
        <f t="shared" si="1"/>
        <v>#REF!</v>
      </c>
      <c r="E16" s="67" t="e">
        <f>IF(C16="","",INDEX(Tableau1[Code article],MATCH(B16,Tableau1[Séquence1],0),))</f>
        <v>#REF!</v>
      </c>
      <c r="F16" s="67" t="e">
        <f>IF(C16="","",INDEX(Tableau1[Unité],MATCH(B16,Tableau1[Séquence1],0),))</f>
        <v>#REF!</v>
      </c>
      <c r="G16" s="68" t="e">
        <f>IF(C16="","",INDEX(Tableau1[Description],MATCH(B16,Tableau1[Séquence1],0),))</f>
        <v>#REF!</v>
      </c>
      <c r="H16" s="69" t="e">
        <f>IF(C16="","",INDEX(Tableau1[Prix 
Net HT],MATCH(B16,Tableau1[Séquence1],0),))</f>
        <v>#REF!</v>
      </c>
      <c r="I16" s="2"/>
    </row>
    <row r="17" spans="2:11" ht="23.1" customHeight="1" x14ac:dyDescent="0.25">
      <c r="B17" s="2" t="e">
        <f t="shared" si="0"/>
        <v>#REF!</v>
      </c>
      <c r="C17" s="2" t="e">
        <f t="shared" si="1"/>
        <v>#REF!</v>
      </c>
      <c r="E17" s="67" t="e">
        <f>IF(C17="","",INDEX(Tableau1[Code article],MATCH(B17,Tableau1[Séquence1],0),))</f>
        <v>#REF!</v>
      </c>
      <c r="F17" s="67" t="e">
        <f>IF(C17="","",INDEX(Tableau1[Unité],MATCH(B17,Tableau1[Séquence1],0),))</f>
        <v>#REF!</v>
      </c>
      <c r="G17" s="68" t="e">
        <f>IF(C17="","",INDEX(Tableau1[Description],MATCH(B17,Tableau1[Séquence1],0),))</f>
        <v>#REF!</v>
      </c>
      <c r="H17" s="69" t="e">
        <f>IF(C17="","",INDEX(Tableau1[Prix 
Net HT],MATCH(B17,Tableau1[Séquence1],0),))</f>
        <v>#REF!</v>
      </c>
    </row>
    <row r="18" spans="2:11" ht="23.1" customHeight="1" x14ac:dyDescent="0.25">
      <c r="B18" s="2" t="e">
        <f t="shared" si="0"/>
        <v>#REF!</v>
      </c>
      <c r="C18" s="2" t="e">
        <f t="shared" si="1"/>
        <v>#REF!</v>
      </c>
      <c r="E18" s="67" t="e">
        <f>IF(C18="","",INDEX(Tableau1[Code article],MATCH(B18,Tableau1[Séquence1],0),))</f>
        <v>#REF!</v>
      </c>
      <c r="F18" s="67" t="e">
        <f>IF(C18="","",INDEX(Tableau1[Unité],MATCH(B18,Tableau1[Séquence1],0),))</f>
        <v>#REF!</v>
      </c>
      <c r="G18" s="68" t="e">
        <f>IF(C18="","",INDEX(Tableau1[Description],MATCH(B18,Tableau1[Séquence1],0),))</f>
        <v>#REF!</v>
      </c>
      <c r="H18" s="69" t="e">
        <f>IF(C18="","",INDEX(Tableau1[Prix 
Net HT],MATCH(B18,Tableau1[Séquence1],0),))</f>
        <v>#REF!</v>
      </c>
    </row>
    <row r="19" spans="2:11" ht="23.1" customHeight="1" x14ac:dyDescent="0.25">
      <c r="B19" s="2" t="e">
        <f t="shared" si="0"/>
        <v>#REF!</v>
      </c>
      <c r="C19" s="2" t="e">
        <f t="shared" si="1"/>
        <v>#REF!</v>
      </c>
      <c r="E19" s="67" t="e">
        <f>IF(C19="","",INDEX(Tableau1[Code article],MATCH(B19,Tableau1[Séquence1],0),))</f>
        <v>#REF!</v>
      </c>
      <c r="F19" s="67" t="e">
        <f>IF(C19="","",INDEX(Tableau1[Unité],MATCH(B19,Tableau1[Séquence1],0),))</f>
        <v>#REF!</v>
      </c>
      <c r="G19" s="68" t="e">
        <f>IF(C19="","",INDEX(Tableau1[Description],MATCH(B19,Tableau1[Séquence1],0),))</f>
        <v>#REF!</v>
      </c>
      <c r="H19" s="69" t="e">
        <f>IF(C19="","",INDEX(Tableau1[Prix 
Net HT],MATCH(B19,Tableau1[Séquence1],0),))</f>
        <v>#REF!</v>
      </c>
      <c r="K19" s="15"/>
    </row>
    <row r="20" spans="2:11" s="2" customFormat="1" ht="23.1" customHeight="1" x14ac:dyDescent="0.25">
      <c r="B20" s="2" t="e">
        <f t="shared" si="0"/>
        <v>#REF!</v>
      </c>
      <c r="C20" s="2" t="e">
        <f t="shared" si="1"/>
        <v>#REF!</v>
      </c>
      <c r="E20" s="67" t="e">
        <f>IF(C20="","",INDEX(Tableau1[Code article],MATCH(B20,Tableau1[Séquence1],0),))</f>
        <v>#REF!</v>
      </c>
      <c r="F20" s="67" t="e">
        <f>IF(C20="","",INDEX(Tableau1[Unité],MATCH(B20,Tableau1[Séquence1],0),))</f>
        <v>#REF!</v>
      </c>
      <c r="G20" s="68" t="e">
        <f>IF(C20="","",INDEX(Tableau1[Description],MATCH(B20,Tableau1[Séquence1],0),))</f>
        <v>#REF!</v>
      </c>
      <c r="H20" s="69" t="e">
        <f>IF(C20="","",INDEX(Tableau1[Prix 
Net HT],MATCH(B20,Tableau1[Séquence1],0),))</f>
        <v>#REF!</v>
      </c>
    </row>
    <row r="21" spans="2:11" ht="23.1" customHeight="1" x14ac:dyDescent="0.25">
      <c r="B21" s="2" t="e">
        <f t="shared" si="0"/>
        <v>#REF!</v>
      </c>
      <c r="C21" s="2" t="e">
        <f t="shared" si="1"/>
        <v>#REF!</v>
      </c>
      <c r="E21" s="67" t="e">
        <f>IF(C21="","",INDEX(Tableau1[Code article],MATCH(B21,Tableau1[Séquence1],0),))</f>
        <v>#REF!</v>
      </c>
      <c r="F21" s="67" t="e">
        <f>IF(C21="","",INDEX(Tableau1[Unité],MATCH(B21,Tableau1[Séquence1],0),))</f>
        <v>#REF!</v>
      </c>
      <c r="G21" s="68" t="e">
        <f>IF(C21="","",INDEX(Tableau1[Description],MATCH(B21,Tableau1[Séquence1],0),))</f>
        <v>#REF!</v>
      </c>
      <c r="H21" s="69" t="e">
        <f>IF(C21="","",INDEX(Tableau1[Prix 
Net HT],MATCH(B21,Tableau1[Séquence1],0),))</f>
        <v>#REF!</v>
      </c>
    </row>
    <row r="22" spans="2:11" ht="23.1" customHeight="1" x14ac:dyDescent="0.25">
      <c r="B22" s="2" t="e">
        <f t="shared" si="0"/>
        <v>#REF!</v>
      </c>
      <c r="C22" s="2" t="e">
        <f t="shared" si="1"/>
        <v>#REF!</v>
      </c>
      <c r="E22" s="67" t="e">
        <f>IF(C22="","",INDEX(Tableau1[Code article],MATCH(B22,Tableau1[Séquence1],0),))</f>
        <v>#REF!</v>
      </c>
      <c r="F22" s="67" t="e">
        <f>IF(C22="","",INDEX(Tableau1[Unité],MATCH(B22,Tableau1[Séquence1],0),))</f>
        <v>#REF!</v>
      </c>
      <c r="G22" s="68" t="e">
        <f>IF(C22="","",INDEX(Tableau1[Description],MATCH(B22,Tableau1[Séquence1],0),))</f>
        <v>#REF!</v>
      </c>
      <c r="H22" s="69" t="e">
        <f>IF(C22="","",INDEX(Tableau1[Prix 
Net HT],MATCH(B22,Tableau1[Séquence1],0),))</f>
        <v>#REF!</v>
      </c>
    </row>
    <row r="23" spans="2:11" ht="23.1" customHeight="1" x14ac:dyDescent="0.25">
      <c r="B23" s="2" t="e">
        <f t="shared" si="0"/>
        <v>#REF!</v>
      </c>
      <c r="C23" s="2" t="e">
        <f t="shared" si="1"/>
        <v>#REF!</v>
      </c>
      <c r="E23" s="67" t="e">
        <f>IF(C23="","",INDEX(Tableau1[Code article],MATCH(B23,Tableau1[Séquence1],0),))</f>
        <v>#REF!</v>
      </c>
      <c r="F23" s="67" t="e">
        <f>IF(C23="","",INDEX(Tableau1[Unité],MATCH(B23,Tableau1[Séquence1],0),))</f>
        <v>#REF!</v>
      </c>
      <c r="G23" s="68" t="e">
        <f>IF(C23="","",INDEX(Tableau1[Description],MATCH(B23,Tableau1[Séquence1],0),))</f>
        <v>#REF!</v>
      </c>
      <c r="H23" s="69" t="e">
        <f>IF(C23="","",INDEX(Tableau1[Prix 
Net HT],MATCH(B23,Tableau1[Séquence1],0),))</f>
        <v>#REF!</v>
      </c>
    </row>
    <row r="24" spans="2:11" s="2" customFormat="1" ht="23.1" customHeight="1" x14ac:dyDescent="0.25">
      <c r="B24" s="2" t="e">
        <f t="shared" si="0"/>
        <v>#REF!</v>
      </c>
      <c r="C24" s="2" t="e">
        <f t="shared" si="1"/>
        <v>#REF!</v>
      </c>
      <c r="E24" s="67" t="e">
        <f>IF(C24="","",INDEX(Tableau1[Code article],MATCH(B24,Tableau1[Séquence1],0),))</f>
        <v>#REF!</v>
      </c>
      <c r="F24" s="67" t="e">
        <f>IF(C24="","",INDEX(Tableau1[Unité],MATCH(B24,Tableau1[Séquence1],0),))</f>
        <v>#REF!</v>
      </c>
      <c r="G24" s="68" t="e">
        <f>IF(C24="","",INDEX(Tableau1[Description],MATCH(B24,Tableau1[Séquence1],0),))</f>
        <v>#REF!</v>
      </c>
      <c r="H24" s="69" t="e">
        <f>IF(C24="","",INDEX(Tableau1[Prix 
Net HT],MATCH(B24,Tableau1[Séquence1],0),))</f>
        <v>#REF!</v>
      </c>
    </row>
    <row r="25" spans="2:11" s="2" customFormat="1" ht="23.1" customHeight="1" x14ac:dyDescent="0.25">
      <c r="B25" s="2" t="e">
        <f t="shared" si="0"/>
        <v>#REF!</v>
      </c>
      <c r="C25" s="2" t="e">
        <f t="shared" si="1"/>
        <v>#REF!</v>
      </c>
      <c r="E25" s="67" t="e">
        <f>IF(C25="","",INDEX(Tableau1[Code article],MATCH(B25,Tableau1[Séquence1],0),))</f>
        <v>#REF!</v>
      </c>
      <c r="F25" s="67" t="e">
        <f>IF(C25="","",INDEX(Tableau1[Unité],MATCH(B25,Tableau1[Séquence1],0),))</f>
        <v>#REF!</v>
      </c>
      <c r="G25" s="68" t="e">
        <f>IF(C25="","",INDEX(Tableau1[Description],MATCH(B25,Tableau1[Séquence1],0),))</f>
        <v>#REF!</v>
      </c>
      <c r="H25" s="69" t="e">
        <f>IF(C25="","",INDEX(Tableau1[Prix 
Net HT],MATCH(B25,Tableau1[Séquence1],0),))</f>
        <v>#REF!</v>
      </c>
    </row>
    <row r="26" spans="2:11" s="2" customFormat="1" ht="23.1" customHeight="1" x14ac:dyDescent="0.25">
      <c r="B26" s="2" t="e">
        <f t="shared" si="0"/>
        <v>#REF!</v>
      </c>
      <c r="C26" s="2" t="e">
        <f t="shared" si="1"/>
        <v>#REF!</v>
      </c>
      <c r="E26" s="67" t="e">
        <f>IF(C26="","",INDEX(Tableau1[Code article],MATCH(B26,Tableau1[Séquence1],0),))</f>
        <v>#REF!</v>
      </c>
      <c r="F26" s="67" t="e">
        <f>IF(C26="","",INDEX(Tableau1[Unité],MATCH(B26,Tableau1[Séquence1],0),))</f>
        <v>#REF!</v>
      </c>
      <c r="G26" s="68" t="e">
        <f>IF(C26="","",INDEX(Tableau1[Description],MATCH(B26,Tableau1[Séquence1],0),))</f>
        <v>#REF!</v>
      </c>
      <c r="H26" s="69" t="e">
        <f>IF(C26="","",INDEX(Tableau1[Prix 
Net HT],MATCH(B26,Tableau1[Séquence1],0),))</f>
        <v>#REF!</v>
      </c>
    </row>
    <row r="27" spans="2:11" s="2" customFormat="1" ht="23.1" customHeight="1" x14ac:dyDescent="0.25">
      <c r="B27" s="2" t="e">
        <f t="shared" si="0"/>
        <v>#REF!</v>
      </c>
      <c r="C27" s="2" t="e">
        <f t="shared" si="1"/>
        <v>#REF!</v>
      </c>
      <c r="E27" s="67" t="e">
        <f>IF(C27="","",INDEX(Tableau1[Code article],MATCH(B27,Tableau1[Séquence1],0),))</f>
        <v>#REF!</v>
      </c>
      <c r="F27" s="67" t="e">
        <f>IF(C27="","",INDEX(Tableau1[Unité],MATCH(B27,Tableau1[Séquence1],0),))</f>
        <v>#REF!</v>
      </c>
      <c r="G27" s="68" t="e">
        <f>IF(C27="","",INDEX(Tableau1[Description],MATCH(B27,Tableau1[Séquence1],0),))</f>
        <v>#REF!</v>
      </c>
      <c r="H27" s="69" t="e">
        <f>IF(C27="","",INDEX(Tableau1[Prix 
Net HT],MATCH(B27,Tableau1[Séquence1],0),))</f>
        <v>#REF!</v>
      </c>
    </row>
    <row r="28" spans="2:11" s="2" customFormat="1" ht="23.1" customHeight="1" x14ac:dyDescent="0.25">
      <c r="B28" s="2" t="e">
        <f t="shared" si="0"/>
        <v>#REF!</v>
      </c>
      <c r="C28" s="2" t="e">
        <f t="shared" si="1"/>
        <v>#REF!</v>
      </c>
      <c r="E28" s="67" t="e">
        <f>IF(C28="","",INDEX(Tableau1[Code article],MATCH(B28,Tableau1[Séquence1],0),))</f>
        <v>#REF!</v>
      </c>
      <c r="F28" s="67" t="e">
        <f>IF(C28="","",INDEX(Tableau1[Unité],MATCH(B28,Tableau1[Séquence1],0),))</f>
        <v>#REF!</v>
      </c>
      <c r="G28" s="68" t="e">
        <f>IF(C28="","",INDEX(Tableau1[Description],MATCH(B28,Tableau1[Séquence1],0),))</f>
        <v>#REF!</v>
      </c>
      <c r="H28" s="69" t="e">
        <f>IF(C28="","",INDEX(Tableau1[Prix 
Net HT],MATCH(B28,Tableau1[Séquence1],0),))</f>
        <v>#REF!</v>
      </c>
    </row>
    <row r="29" spans="2:11" s="2" customFormat="1" ht="22.5" customHeight="1" x14ac:dyDescent="0.25">
      <c r="B29" s="2" t="e">
        <f t="shared" si="0"/>
        <v>#REF!</v>
      </c>
      <c r="C29" s="2" t="e">
        <f t="shared" si="1"/>
        <v>#REF!</v>
      </c>
      <c r="E29" s="67" t="e">
        <f>IF(C29="","",INDEX(Tableau1[Code article],MATCH(B29,Tableau1[Séquence1],0),))</f>
        <v>#REF!</v>
      </c>
      <c r="F29" s="67" t="e">
        <f>IF(C29="","",INDEX(Tableau1[Unité],MATCH(B29,Tableau1[Séquence1],0),))</f>
        <v>#REF!</v>
      </c>
      <c r="G29" s="68" t="e">
        <f>IF(C29="","",INDEX(Tableau1[Description],MATCH(B29,Tableau1[Séquence1],0),))</f>
        <v>#REF!</v>
      </c>
      <c r="H29" s="69" t="e">
        <f>IF(C29="","",INDEX(Tableau1[Prix 
Net HT],MATCH(B29,Tableau1[Séquence1],0),))</f>
        <v>#REF!</v>
      </c>
    </row>
    <row r="30" spans="2:11" s="2" customFormat="1" ht="23.1" customHeight="1" x14ac:dyDescent="0.25">
      <c r="B30" s="2" t="e">
        <f t="shared" si="0"/>
        <v>#REF!</v>
      </c>
      <c r="C30" s="2" t="e">
        <f t="shared" si="1"/>
        <v>#REF!</v>
      </c>
      <c r="E30" s="67" t="e">
        <f>IF(C30="","",INDEX(Tableau1[Code article],MATCH(B30,Tableau1[Séquence1],0),))</f>
        <v>#REF!</v>
      </c>
      <c r="F30" s="67" t="e">
        <f>IF(C30="","",INDEX(Tableau1[Unité],MATCH(B30,Tableau1[Séquence1],0),))</f>
        <v>#REF!</v>
      </c>
      <c r="G30" s="68" t="e">
        <f>IF(C30="","",INDEX(Tableau1[Description],MATCH(B30,Tableau1[Séquence1],0),))</f>
        <v>#REF!</v>
      </c>
      <c r="H30" s="69" t="e">
        <f>IF(C30="","",INDEX(Tableau1[Prix 
Net HT],MATCH(B30,Tableau1[Séquence1],0),))</f>
        <v>#REF!</v>
      </c>
    </row>
    <row r="31" spans="2:11" s="2" customFormat="1" ht="23.1" customHeight="1" x14ac:dyDescent="0.25">
      <c r="B31" s="2" t="e">
        <f t="shared" si="0"/>
        <v>#REF!</v>
      </c>
      <c r="C31" s="2" t="e">
        <f t="shared" si="1"/>
        <v>#REF!</v>
      </c>
      <c r="E31" s="67" t="e">
        <f>IF(C31="","",INDEX(Tableau1[Code article],MATCH(B31,Tableau1[Séquence1],0),))</f>
        <v>#REF!</v>
      </c>
      <c r="F31" s="67" t="e">
        <f>IF(C31="","",INDEX(Tableau1[Unité],MATCH(B31,Tableau1[Séquence1],0),))</f>
        <v>#REF!</v>
      </c>
      <c r="G31" s="68" t="e">
        <f>IF(C31="","",INDEX(Tableau1[Description],MATCH(B31,Tableau1[Séquence1],0),))</f>
        <v>#REF!</v>
      </c>
      <c r="H31" s="69" t="e">
        <f>IF(C31="","",INDEX(Tableau1[Prix 
Net HT],MATCH(B31,Tableau1[Séquence1],0),))</f>
        <v>#REF!</v>
      </c>
    </row>
    <row r="32" spans="2:11" s="2" customFormat="1" ht="23.1" customHeight="1" x14ac:dyDescent="0.25">
      <c r="B32" s="2" t="e">
        <f t="shared" si="0"/>
        <v>#REF!</v>
      </c>
      <c r="C32" s="2" t="e">
        <f t="shared" si="1"/>
        <v>#REF!</v>
      </c>
      <c r="E32" s="67" t="e">
        <f>IF(C32="","",INDEX(Tableau1[Code article],MATCH(B32,Tableau1[Séquence1],0),))</f>
        <v>#REF!</v>
      </c>
      <c r="F32" s="67" t="e">
        <f>IF(C32="","",INDEX(Tableau1[Unité],MATCH(B32,Tableau1[Séquence1],0),))</f>
        <v>#REF!</v>
      </c>
      <c r="G32" s="68" t="e">
        <f>IF(C32="","",INDEX(Tableau1[Description],MATCH(B32,Tableau1[Séquence1],0),))</f>
        <v>#REF!</v>
      </c>
      <c r="H32" s="69" t="e">
        <f>IF(C32="","",INDEX(Tableau1[Prix 
Net HT],MATCH(B32,Tableau1[Séquence1],0),))</f>
        <v>#REF!</v>
      </c>
    </row>
    <row r="33" spans="2:8" s="2" customFormat="1" ht="23.1" customHeight="1" x14ac:dyDescent="0.25">
      <c r="B33" s="2" t="e">
        <f t="shared" si="0"/>
        <v>#REF!</v>
      </c>
      <c r="C33" s="2" t="e">
        <f t="shared" si="1"/>
        <v>#REF!</v>
      </c>
      <c r="E33" s="67" t="e">
        <f>IF(C33="","",INDEX(Tableau1[Code article],MATCH(B33,Tableau1[Séquence1],0),))</f>
        <v>#REF!</v>
      </c>
      <c r="F33" s="67" t="e">
        <f>IF(C33="","",INDEX(Tableau1[Unité],MATCH(B33,Tableau1[Séquence1],0),))</f>
        <v>#REF!</v>
      </c>
      <c r="G33" s="68" t="e">
        <f>IF(C33="","",INDEX(Tableau1[Description],MATCH(B33,Tableau1[Séquence1],0),))</f>
        <v>#REF!</v>
      </c>
      <c r="H33" s="69" t="e">
        <f>IF(C33="","",INDEX(Tableau1[Prix 
Net HT],MATCH(B33,Tableau1[Séquence1],0),))</f>
        <v>#REF!</v>
      </c>
    </row>
    <row r="34" spans="2:8" s="2" customFormat="1" ht="23.1" customHeight="1" x14ac:dyDescent="0.25">
      <c r="B34" s="2" t="e">
        <f t="shared" si="0"/>
        <v>#REF!</v>
      </c>
      <c r="C34" s="2" t="e">
        <f t="shared" si="1"/>
        <v>#REF!</v>
      </c>
      <c r="E34" s="67" t="e">
        <f>IF(C34="","",INDEX(Tableau1[Code article],MATCH(B34,Tableau1[Séquence1],0),))</f>
        <v>#REF!</v>
      </c>
      <c r="F34" s="67" t="e">
        <f>IF(C34="","",INDEX(Tableau1[Unité],MATCH(B34,Tableau1[Séquence1],0),))</f>
        <v>#REF!</v>
      </c>
      <c r="G34" s="68" t="e">
        <f>IF(C34="","",INDEX(Tableau1[Description],MATCH(B34,Tableau1[Séquence1],0),))</f>
        <v>#REF!</v>
      </c>
      <c r="H34" s="69" t="e">
        <f>IF(C34="","",INDEX(Tableau1[Prix 
Net HT],MATCH(B34,Tableau1[Séquence1],0),))</f>
        <v>#REF!</v>
      </c>
    </row>
    <row r="35" spans="2:8" s="2" customFormat="1" ht="23.1" customHeight="1" x14ac:dyDescent="0.25">
      <c r="B35" s="2" t="e">
        <f t="shared" si="0"/>
        <v>#REF!</v>
      </c>
      <c r="C35" s="2" t="e">
        <f t="shared" si="1"/>
        <v>#REF!</v>
      </c>
      <c r="E35" s="67" t="e">
        <f>IF(C35="","",INDEX(Tableau1[Code article],MATCH(B35,Tableau1[Séquence1],0),))</f>
        <v>#REF!</v>
      </c>
      <c r="F35" s="67" t="e">
        <f>IF(C35="","",INDEX(Tableau1[Unité],MATCH(B35,Tableau1[Séquence1],0),))</f>
        <v>#REF!</v>
      </c>
      <c r="G35" s="68" t="e">
        <f>IF(C35="","",INDEX(Tableau1[Description],MATCH(B35,Tableau1[Séquence1],0),))</f>
        <v>#REF!</v>
      </c>
      <c r="H35" s="69" t="e">
        <f>IF(C35="","",INDEX(Tableau1[Prix 
Net HT],MATCH(B35,Tableau1[Séquence1],0),))</f>
        <v>#REF!</v>
      </c>
    </row>
    <row r="36" spans="2:8" s="2" customFormat="1" ht="23.25" customHeight="1" x14ac:dyDescent="0.25">
      <c r="B36" s="2" t="e">
        <f t="shared" si="0"/>
        <v>#REF!</v>
      </c>
      <c r="C36" s="2" t="e">
        <f t="shared" si="1"/>
        <v>#REF!</v>
      </c>
      <c r="E36" s="67" t="e">
        <f>IF(C36="","",INDEX(Tableau1[Code article],MATCH(B36,Tableau1[Séquence1],0),))</f>
        <v>#REF!</v>
      </c>
      <c r="F36" s="67" t="e">
        <f>IF(C36="","",INDEX(Tableau1[Unité],MATCH(B36,Tableau1[Séquence1],0),))</f>
        <v>#REF!</v>
      </c>
      <c r="G36" s="68" t="e">
        <f>IF(C36="","",INDEX(Tableau1[Description],MATCH(B36,Tableau1[Séquence1],0),))</f>
        <v>#REF!</v>
      </c>
      <c r="H36" s="69" t="e">
        <f>IF(C36="","",INDEX(Tableau1[Prix 
Net HT],MATCH(B36,Tableau1[Séquence1],0),))</f>
        <v>#REF!</v>
      </c>
    </row>
    <row r="37" spans="2:8" s="2" customFormat="1" ht="23.25" customHeight="1" x14ac:dyDescent="0.25">
      <c r="B37" s="2" t="e">
        <f t="shared" si="0"/>
        <v>#REF!</v>
      </c>
      <c r="C37" s="2" t="e">
        <f t="shared" si="1"/>
        <v>#REF!</v>
      </c>
      <c r="E37" s="67" t="e">
        <f>IF(C37="","",INDEX(Tableau1[Code article],MATCH(B37,Tableau1[Séquence1],0),))</f>
        <v>#REF!</v>
      </c>
      <c r="F37" s="67" t="e">
        <f>IF(C37="","",INDEX(Tableau1[Unité],MATCH(B37,Tableau1[Séquence1],0),))</f>
        <v>#REF!</v>
      </c>
      <c r="G37" s="68" t="e">
        <f>IF(C37="","",INDEX(Tableau1[Description],MATCH(B37,Tableau1[Séquence1],0),))</f>
        <v>#REF!</v>
      </c>
      <c r="H37" s="69" t="e">
        <f>IF(C37="","",INDEX(Tableau1[Prix 
Net HT],MATCH(B37,Tableau1[Séquence1],0),))</f>
        <v>#REF!</v>
      </c>
    </row>
    <row r="38" spans="2:8" s="2" customFormat="1" ht="23.1" customHeight="1" x14ac:dyDescent="0.25">
      <c r="B38" s="2" t="e">
        <f t="shared" si="0"/>
        <v>#REF!</v>
      </c>
      <c r="C38" s="2" t="e">
        <f t="shared" si="1"/>
        <v>#REF!</v>
      </c>
      <c r="E38" s="67" t="e">
        <f>IF(C38="","",INDEX(Tableau1[Code article],MATCH(B38,Tableau1[Séquence1],0),))</f>
        <v>#REF!</v>
      </c>
      <c r="F38" s="67" t="e">
        <f>IF(C38="","",INDEX(Tableau1[Unité],MATCH(B38,Tableau1[Séquence1],0),))</f>
        <v>#REF!</v>
      </c>
      <c r="G38" s="68" t="e">
        <f>IF(C38="","",INDEX(Tableau1[Description],MATCH(B38,Tableau1[Séquence1],0),))</f>
        <v>#REF!</v>
      </c>
      <c r="H38" s="69" t="e">
        <f>IF(C38="","",INDEX(Tableau1[Prix 
Net HT],MATCH(B38,Tableau1[Séquence1],0),))</f>
        <v>#REF!</v>
      </c>
    </row>
    <row r="39" spans="2:8" s="2" customFormat="1" ht="23.1" customHeight="1" x14ac:dyDescent="0.25">
      <c r="B39" s="2" t="e">
        <f t="shared" si="0"/>
        <v>#REF!</v>
      </c>
      <c r="C39" s="2" t="e">
        <f t="shared" si="1"/>
        <v>#REF!</v>
      </c>
      <c r="E39" s="67" t="e">
        <f>IF(C39="","",INDEX(Tableau1[Code article],MATCH(B39,Tableau1[Séquence1],0),))</f>
        <v>#REF!</v>
      </c>
      <c r="F39" s="67" t="e">
        <f>IF(C39="","",INDEX(Tableau1[Unité],MATCH(B39,Tableau1[Séquence1],0),))</f>
        <v>#REF!</v>
      </c>
      <c r="G39" s="68" t="e">
        <f>IF(C39="","",INDEX(Tableau1[Description],MATCH(B39,Tableau1[Séquence1],0),))</f>
        <v>#REF!</v>
      </c>
      <c r="H39" s="69" t="e">
        <f>IF(C39="","",INDEX(Tableau1[Prix 
Net HT],MATCH(B39,Tableau1[Séquence1],0),))</f>
        <v>#REF!</v>
      </c>
    </row>
    <row r="40" spans="2:8" s="2" customFormat="1" ht="23.1" customHeight="1" x14ac:dyDescent="0.25">
      <c r="B40" s="2" t="e">
        <f t="shared" si="0"/>
        <v>#REF!</v>
      </c>
      <c r="C40" s="2" t="e">
        <f t="shared" si="1"/>
        <v>#REF!</v>
      </c>
      <c r="E40" s="67" t="e">
        <f>IF(C40="","",INDEX(Tableau1[Code article],MATCH(B40,Tableau1[Séquence1],0),))</f>
        <v>#REF!</v>
      </c>
      <c r="F40" s="67" t="e">
        <f>IF(C40="","",INDEX(Tableau1[Unité],MATCH(B40,Tableau1[Séquence1],0),))</f>
        <v>#REF!</v>
      </c>
      <c r="G40" s="68" t="e">
        <f>IF(C40="","",INDEX(Tableau1[Description],MATCH(B40,Tableau1[Séquence1],0),))</f>
        <v>#REF!</v>
      </c>
      <c r="H40" s="69" t="e">
        <f>IF(C40="","",INDEX(Tableau1[Prix 
Net HT],MATCH(B40,Tableau1[Séquence1],0),))</f>
        <v>#REF!</v>
      </c>
    </row>
    <row r="41" spans="2:8" s="2" customFormat="1" ht="23.1" customHeight="1" x14ac:dyDescent="0.25">
      <c r="B41" s="2" t="e">
        <f t="shared" si="0"/>
        <v>#REF!</v>
      </c>
      <c r="C41" s="2" t="e">
        <f t="shared" si="1"/>
        <v>#REF!</v>
      </c>
      <c r="E41" s="67" t="e">
        <f>IF(C41="","",INDEX(Tableau1[Code article],MATCH(B41,Tableau1[Séquence1],0),))</f>
        <v>#REF!</v>
      </c>
      <c r="F41" s="67" t="e">
        <f>IF(C41="","",INDEX(Tableau1[Unité],MATCH(B41,Tableau1[Séquence1],0),))</f>
        <v>#REF!</v>
      </c>
      <c r="G41" s="68" t="e">
        <f>IF(C41="","",INDEX(Tableau1[Description],MATCH(B41,Tableau1[Séquence1],0),))</f>
        <v>#REF!</v>
      </c>
      <c r="H41" s="69" t="e">
        <f>IF(C41="","",INDEX(Tableau1[Prix 
Net HT],MATCH(B41,Tableau1[Séquence1],0),))</f>
        <v>#REF!</v>
      </c>
    </row>
    <row r="42" spans="2:8" s="2" customFormat="1" ht="23.1" customHeight="1" x14ac:dyDescent="0.25">
      <c r="B42" s="2" t="e">
        <f t="shared" si="0"/>
        <v>#REF!</v>
      </c>
      <c r="C42" s="2" t="e">
        <f t="shared" si="1"/>
        <v>#REF!</v>
      </c>
      <c r="E42" s="67" t="e">
        <f>IF(C42="","",INDEX(Tableau1[Code article],MATCH(B42,Tableau1[Séquence1],0),))</f>
        <v>#REF!</v>
      </c>
      <c r="F42" s="67" t="e">
        <f>IF(C42="","",INDEX(Tableau1[Unité],MATCH(B42,Tableau1[Séquence1],0),))</f>
        <v>#REF!</v>
      </c>
      <c r="G42" s="68" t="e">
        <f>IF(C42="","",INDEX(Tableau1[Description],MATCH(B42,Tableau1[Séquence1],0),))</f>
        <v>#REF!</v>
      </c>
      <c r="H42" s="69" t="e">
        <f>IF(C42="","",INDEX(Tableau1[Prix 
Net HT],MATCH(B42,Tableau1[Séquence1],0),))</f>
        <v>#REF!</v>
      </c>
    </row>
    <row r="43" spans="2:8" s="2" customFormat="1" ht="23.1" customHeight="1" x14ac:dyDescent="0.25">
      <c r="B43" s="2" t="e">
        <f t="shared" si="0"/>
        <v>#REF!</v>
      </c>
      <c r="C43" s="2" t="e">
        <f t="shared" si="1"/>
        <v>#REF!</v>
      </c>
      <c r="E43" s="67" t="e">
        <f>IF(C43="","",INDEX(Tableau1[Code article],MATCH(B43,Tableau1[Séquence1],0),))</f>
        <v>#REF!</v>
      </c>
      <c r="F43" s="67" t="e">
        <f>IF(C43="","",INDEX(Tableau1[Unité],MATCH(B43,Tableau1[Séquence1],0),))</f>
        <v>#REF!</v>
      </c>
      <c r="G43" s="68" t="e">
        <f>IF(C43="","",INDEX(Tableau1[Description],MATCH(B43,Tableau1[Séquence1],0),))</f>
        <v>#REF!</v>
      </c>
      <c r="H43" s="69" t="e">
        <f>IF(C43="","",INDEX(Tableau1[Prix 
Net HT],MATCH(B43,Tableau1[Séquence1],0),))</f>
        <v>#REF!</v>
      </c>
    </row>
    <row r="44" spans="2:8" s="2" customFormat="1" ht="23.1" customHeight="1" x14ac:dyDescent="0.25">
      <c r="B44" s="2" t="e">
        <f t="shared" si="0"/>
        <v>#REF!</v>
      </c>
      <c r="C44" s="2" t="e">
        <f t="shared" si="1"/>
        <v>#REF!</v>
      </c>
      <c r="E44" s="67" t="e">
        <f>IF(C44="","",INDEX(Tableau1[Code article],MATCH(B44,Tableau1[Séquence1],0),))</f>
        <v>#REF!</v>
      </c>
      <c r="F44" s="67" t="e">
        <f>IF(C44="","",INDEX(Tableau1[Unité],MATCH(B44,Tableau1[Séquence1],0),))</f>
        <v>#REF!</v>
      </c>
      <c r="G44" s="68" t="e">
        <f>IF(C44="","",INDEX(Tableau1[Description],MATCH(B44,Tableau1[Séquence1],0),))</f>
        <v>#REF!</v>
      </c>
      <c r="H44" s="69" t="e">
        <f>IF(C44="","",INDEX(Tableau1[Prix 
Net HT],MATCH(B44,Tableau1[Séquence1],0),))</f>
        <v>#REF!</v>
      </c>
    </row>
    <row r="45" spans="2:8" s="2" customFormat="1" ht="23.1" customHeight="1" x14ac:dyDescent="0.25">
      <c r="B45" s="2" t="e">
        <f t="shared" si="0"/>
        <v>#REF!</v>
      </c>
      <c r="C45" s="2" t="e">
        <f t="shared" si="1"/>
        <v>#REF!</v>
      </c>
      <c r="E45" s="67" t="e">
        <f>IF(C45="","",INDEX(Tableau1[Code article],MATCH(B45,Tableau1[Séquence1],0),))</f>
        <v>#REF!</v>
      </c>
      <c r="F45" s="67" t="e">
        <f>IF(C45="","",INDEX(Tableau1[Unité],MATCH(B45,Tableau1[Séquence1],0),))</f>
        <v>#REF!</v>
      </c>
      <c r="G45" s="68" t="e">
        <f>IF(C45="","",INDEX(Tableau1[Description],MATCH(B45,Tableau1[Séquence1],0),))</f>
        <v>#REF!</v>
      </c>
      <c r="H45" s="69" t="e">
        <f>IF(C45="","",INDEX(Tableau1[Prix 
Net HT],MATCH(B45,Tableau1[Séquence1],0),))</f>
        <v>#REF!</v>
      </c>
    </row>
    <row r="46" spans="2:8" s="2" customFormat="1" ht="23.1" customHeight="1" x14ac:dyDescent="0.25">
      <c r="B46" s="2" t="e">
        <f t="shared" si="0"/>
        <v>#REF!</v>
      </c>
      <c r="C46" s="2" t="e">
        <f t="shared" si="1"/>
        <v>#REF!</v>
      </c>
      <c r="E46" s="67" t="e">
        <f>IF(C46="","",INDEX(Tableau1[Code article],MATCH(B46,Tableau1[Séquence1],0),))</f>
        <v>#REF!</v>
      </c>
      <c r="F46" s="67" t="e">
        <f>IF(C46="","",INDEX(Tableau1[Unité],MATCH(B46,Tableau1[Séquence1],0),))</f>
        <v>#REF!</v>
      </c>
      <c r="G46" s="68" t="e">
        <f>IF(C46="","",INDEX(Tableau1[Description],MATCH(B46,Tableau1[Séquence1],0),))</f>
        <v>#REF!</v>
      </c>
      <c r="H46" s="69" t="e">
        <f>IF(C46="","",INDEX(Tableau1[Prix 
Net HT],MATCH(B46,Tableau1[Séquence1],0),))</f>
        <v>#REF!</v>
      </c>
    </row>
    <row r="47" spans="2:8" s="2" customFormat="1" ht="23.1" customHeight="1" x14ac:dyDescent="0.25">
      <c r="B47" s="2" t="e">
        <f t="shared" si="0"/>
        <v>#REF!</v>
      </c>
      <c r="C47" s="2" t="e">
        <f t="shared" si="1"/>
        <v>#REF!</v>
      </c>
      <c r="E47" s="67" t="e">
        <f>IF(C47="","",INDEX(Tableau1[Code article],MATCH(B47,Tableau1[Séquence1],0),))</f>
        <v>#REF!</v>
      </c>
      <c r="F47" s="67" t="e">
        <f>IF(C47="","",INDEX(Tableau1[Unité],MATCH(B47,Tableau1[Séquence1],0),))</f>
        <v>#REF!</v>
      </c>
      <c r="G47" s="68" t="e">
        <f>IF(C47="","",INDEX(Tableau1[Description],MATCH(B47,Tableau1[Séquence1],0),))</f>
        <v>#REF!</v>
      </c>
      <c r="H47" s="69" t="e">
        <f>IF(C47="","",INDEX(Tableau1[Prix 
Net HT],MATCH(B47,Tableau1[Séquence1],0),))</f>
        <v>#REF!</v>
      </c>
    </row>
    <row r="48" spans="2:8" s="2" customFormat="1" ht="23.1" customHeight="1" x14ac:dyDescent="0.25">
      <c r="B48" s="2" t="e">
        <f t="shared" si="0"/>
        <v>#REF!</v>
      </c>
      <c r="C48" s="2" t="e">
        <f t="shared" si="1"/>
        <v>#REF!</v>
      </c>
      <c r="E48" s="67" t="e">
        <f>IF(C48="","",INDEX(Tableau1[Code article],MATCH(B48,Tableau1[Séquence1],0),))</f>
        <v>#REF!</v>
      </c>
      <c r="F48" s="67" t="e">
        <f>IF(C48="","",INDEX(Tableau1[Unité],MATCH(B48,Tableau1[Séquence1],0),))</f>
        <v>#REF!</v>
      </c>
      <c r="G48" s="68" t="e">
        <f>IF(C48="","",INDEX(Tableau1[Description],MATCH(B48,Tableau1[Séquence1],0),))</f>
        <v>#REF!</v>
      </c>
      <c r="H48" s="69" t="e">
        <f>IF(C48="","",INDEX(Tableau1[Prix 
Net HT],MATCH(B48,Tableau1[Séquence1],0),))</f>
        <v>#REF!</v>
      </c>
    </row>
    <row r="49" spans="2:8" s="2" customFormat="1" ht="23.1" customHeight="1" x14ac:dyDescent="0.25">
      <c r="B49" s="2" t="e">
        <f t="shared" si="0"/>
        <v>#REF!</v>
      </c>
      <c r="C49" s="2" t="e">
        <f t="shared" si="1"/>
        <v>#REF!</v>
      </c>
      <c r="E49" s="67" t="e">
        <f>IF(C49="","",INDEX(Tableau1[Code article],MATCH(B49,Tableau1[Séquence1],0),))</f>
        <v>#REF!</v>
      </c>
      <c r="F49" s="67" t="e">
        <f>IF(C49="","",INDEX(Tableau1[Unité],MATCH(B49,Tableau1[Séquence1],0),))</f>
        <v>#REF!</v>
      </c>
      <c r="G49" s="68" t="e">
        <f>IF(C49="","",INDEX(Tableau1[Description],MATCH(B49,Tableau1[Séquence1],0),))</f>
        <v>#REF!</v>
      </c>
      <c r="H49" s="69" t="e">
        <f>IF(C49="","",INDEX(Tableau1[Prix 
Net HT],MATCH(B49,Tableau1[Séquence1],0),))</f>
        <v>#REF!</v>
      </c>
    </row>
    <row r="50" spans="2:8" s="2" customFormat="1" ht="23.1" customHeight="1" x14ac:dyDescent="0.25">
      <c r="B50" s="2" t="e">
        <f t="shared" si="0"/>
        <v>#REF!</v>
      </c>
      <c r="C50" s="2" t="e">
        <f t="shared" si="1"/>
        <v>#REF!</v>
      </c>
      <c r="E50" s="67" t="e">
        <f>IF(C50="","",INDEX(Tableau1[Code article],MATCH(B50,Tableau1[Séquence1],0),))</f>
        <v>#REF!</v>
      </c>
      <c r="F50" s="67" t="e">
        <f>IF(C50="","",INDEX(Tableau1[Unité],MATCH(B50,Tableau1[Séquence1],0),))</f>
        <v>#REF!</v>
      </c>
      <c r="G50" s="68" t="e">
        <f>IF(C50="","",INDEX(Tableau1[Description],MATCH(B50,Tableau1[Séquence1],0),))</f>
        <v>#REF!</v>
      </c>
      <c r="H50" s="69" t="e">
        <f>IF(C50="","",INDEX(Tableau1[Prix 
Net HT],MATCH(B50,Tableau1[Séquence1],0),))</f>
        <v>#REF!</v>
      </c>
    </row>
    <row r="51" spans="2:8" s="2" customFormat="1" ht="23.1" customHeight="1" x14ac:dyDescent="0.25">
      <c r="B51" s="2" t="e">
        <f t="shared" si="0"/>
        <v>#REF!</v>
      </c>
      <c r="C51" s="2" t="e">
        <f t="shared" si="1"/>
        <v>#REF!</v>
      </c>
      <c r="E51" s="67" t="e">
        <f>IF(C51="","",INDEX(Tableau1[Code article],MATCH(B51,Tableau1[Séquence1],0),))</f>
        <v>#REF!</v>
      </c>
      <c r="F51" s="67" t="e">
        <f>IF(C51="","",INDEX(Tableau1[Unité],MATCH(B51,Tableau1[Séquence1],0),))</f>
        <v>#REF!</v>
      </c>
      <c r="G51" s="68" t="e">
        <f>IF(C51="","",INDEX(Tableau1[Description],MATCH(B51,Tableau1[Séquence1],0),))</f>
        <v>#REF!</v>
      </c>
      <c r="H51" s="69" t="e">
        <f>IF(C51="","",INDEX(Tableau1[Prix 
Net HT],MATCH(B51,Tableau1[Séquence1],0),))</f>
        <v>#REF!</v>
      </c>
    </row>
    <row r="52" spans="2:8" s="2" customFormat="1" ht="23.1" customHeight="1" x14ac:dyDescent="0.25">
      <c r="B52" s="2" t="e">
        <f t="shared" si="0"/>
        <v>#REF!</v>
      </c>
      <c r="C52" s="2" t="e">
        <f t="shared" si="1"/>
        <v>#REF!</v>
      </c>
      <c r="E52" s="67" t="e">
        <f>IF(C52="","",INDEX(Tableau1[Code article],MATCH(B52,Tableau1[Séquence1],0),))</f>
        <v>#REF!</v>
      </c>
      <c r="F52" s="67" t="e">
        <f>IF(C52="","",INDEX(Tableau1[Unité],MATCH(B52,Tableau1[Séquence1],0),))</f>
        <v>#REF!</v>
      </c>
      <c r="G52" s="68" t="e">
        <f>IF(C52="","",INDEX(Tableau1[Description],MATCH(B52,Tableau1[Séquence1],0),))</f>
        <v>#REF!</v>
      </c>
      <c r="H52" s="69" t="e">
        <f>IF(C52="","",INDEX(Tableau1[Prix 
Net HT],MATCH(B52,Tableau1[Séquence1],0),))</f>
        <v>#REF!</v>
      </c>
    </row>
    <row r="53" spans="2:8" s="2" customFormat="1" ht="23.1" customHeight="1" x14ac:dyDescent="0.25">
      <c r="B53" s="2" t="e">
        <f t="shared" si="0"/>
        <v>#REF!</v>
      </c>
      <c r="C53" s="2" t="e">
        <f t="shared" si="1"/>
        <v>#REF!</v>
      </c>
      <c r="E53" s="67" t="e">
        <f>IF(C53="","",INDEX(Tableau1[Code article],MATCH(B53,Tableau1[Séquence1],0),))</f>
        <v>#REF!</v>
      </c>
      <c r="F53" s="67" t="e">
        <f>IF(C53="","",INDEX(Tableau1[Unité],MATCH(B53,Tableau1[Séquence1],0),))</f>
        <v>#REF!</v>
      </c>
      <c r="G53" s="68" t="e">
        <f>IF(C53="","",INDEX(Tableau1[Description],MATCH(B53,Tableau1[Séquence1],0),))</f>
        <v>#REF!</v>
      </c>
      <c r="H53" s="69" t="e">
        <f>IF(C53="","",INDEX(Tableau1[Prix 
Net HT],MATCH(B53,Tableau1[Séquence1],0),))</f>
        <v>#REF!</v>
      </c>
    </row>
    <row r="54" spans="2:8" s="2" customFormat="1" ht="23.1" customHeight="1" x14ac:dyDescent="0.25">
      <c r="B54" s="2" t="e">
        <f t="shared" si="0"/>
        <v>#REF!</v>
      </c>
      <c r="C54" s="2" t="e">
        <f t="shared" si="1"/>
        <v>#REF!</v>
      </c>
      <c r="E54" s="67" t="e">
        <f>IF(C54="","",INDEX(Tableau1[Code article],MATCH(B54,Tableau1[Séquence1],0),))</f>
        <v>#REF!</v>
      </c>
      <c r="F54" s="67" t="e">
        <f>IF(C54="","",INDEX(Tableau1[Unité],MATCH(B54,Tableau1[Séquence1],0),))</f>
        <v>#REF!</v>
      </c>
      <c r="G54" s="68" t="e">
        <f>IF(C54="","",INDEX(Tableau1[Description],MATCH(B54,Tableau1[Séquence1],0),))</f>
        <v>#REF!</v>
      </c>
      <c r="H54" s="69" t="e">
        <f>IF(C54="","",INDEX(Tableau1[Prix 
Net HT],MATCH(B54,Tableau1[Séquence1],0),))</f>
        <v>#REF!</v>
      </c>
    </row>
    <row r="55" spans="2:8" s="2" customFormat="1" ht="23.1" customHeight="1" x14ac:dyDescent="0.25">
      <c r="B55" s="2" t="e">
        <f t="shared" si="0"/>
        <v>#REF!</v>
      </c>
      <c r="C55" s="2" t="e">
        <f t="shared" si="1"/>
        <v>#REF!</v>
      </c>
      <c r="E55" s="67" t="e">
        <f>IF(C55="","",INDEX(Tableau1[Code article],MATCH(B55,Tableau1[Séquence1],0),))</f>
        <v>#REF!</v>
      </c>
      <c r="F55" s="67" t="e">
        <f>IF(C55="","",INDEX(Tableau1[Unité],MATCH(B55,Tableau1[Séquence1],0),))</f>
        <v>#REF!</v>
      </c>
      <c r="G55" s="68" t="e">
        <f>IF(C55="","",INDEX(Tableau1[Description],MATCH(B55,Tableau1[Séquence1],0),))</f>
        <v>#REF!</v>
      </c>
      <c r="H55" s="69" t="e">
        <f>IF(C55="","",INDEX(Tableau1[Prix 
Net HT],MATCH(B55,Tableau1[Séquence1],0),))</f>
        <v>#REF!</v>
      </c>
    </row>
    <row r="56" spans="2:8" s="2" customFormat="1" ht="23.1" customHeight="1" x14ac:dyDescent="0.25">
      <c r="B56" s="2" t="e">
        <f t="shared" si="0"/>
        <v>#REF!</v>
      </c>
      <c r="C56" s="2" t="e">
        <f t="shared" si="1"/>
        <v>#REF!</v>
      </c>
      <c r="E56" s="67" t="e">
        <f>IF(C56="","",INDEX(Tableau1[Code article],MATCH(B56,Tableau1[Séquence1],0),))</f>
        <v>#REF!</v>
      </c>
      <c r="F56" s="67" t="e">
        <f>IF(C56="","",INDEX(Tableau1[Unité],MATCH(B56,Tableau1[Séquence1],0),))</f>
        <v>#REF!</v>
      </c>
      <c r="G56" s="68" t="e">
        <f>IF(C56="","",INDEX(Tableau1[Description],MATCH(B56,Tableau1[Séquence1],0),))</f>
        <v>#REF!</v>
      </c>
      <c r="H56" s="69" t="e">
        <f>IF(C56="","",INDEX(Tableau1[Prix 
Net HT],MATCH(B56,Tableau1[Séquence1],0),))</f>
        <v>#REF!</v>
      </c>
    </row>
    <row r="57" spans="2:8" s="2" customFormat="1" ht="23.1" customHeight="1" x14ac:dyDescent="0.25">
      <c r="B57" s="2" t="e">
        <f t="shared" si="0"/>
        <v>#REF!</v>
      </c>
      <c r="C57" s="2" t="e">
        <f t="shared" si="1"/>
        <v>#REF!</v>
      </c>
      <c r="E57" s="67" t="e">
        <f>IF(C57="","",INDEX(Tableau1[Code article],MATCH(B57,Tableau1[Séquence1],0),))</f>
        <v>#REF!</v>
      </c>
      <c r="F57" s="67" t="e">
        <f>IF(C57="","",INDEX(Tableau1[Unité],MATCH(B57,Tableau1[Séquence1],0),))</f>
        <v>#REF!</v>
      </c>
      <c r="G57" s="68" t="e">
        <f>IF(C57="","",INDEX(Tableau1[Description],MATCH(B57,Tableau1[Séquence1],0),))</f>
        <v>#REF!</v>
      </c>
      <c r="H57" s="69" t="e">
        <f>IF(C57="","",INDEX(Tableau1[Prix 
Net HT],MATCH(B57,Tableau1[Séquence1],0),))</f>
        <v>#REF!</v>
      </c>
    </row>
    <row r="58" spans="2:8" s="2" customFormat="1" ht="23.1" customHeight="1" x14ac:dyDescent="0.25">
      <c r="B58" s="2" t="e">
        <f t="shared" si="0"/>
        <v>#REF!</v>
      </c>
      <c r="C58" s="2" t="e">
        <f t="shared" si="1"/>
        <v>#REF!</v>
      </c>
      <c r="E58" s="67" t="e">
        <f>IF(C58="","",INDEX(Tableau1[Code article],MATCH(B58,Tableau1[Séquence1],0),))</f>
        <v>#REF!</v>
      </c>
      <c r="F58" s="67" t="e">
        <f>IF(C58="","",INDEX(Tableau1[Unité],MATCH(B58,Tableau1[Séquence1],0),))</f>
        <v>#REF!</v>
      </c>
      <c r="G58" s="68" t="e">
        <f>IF(C58="","",INDEX(Tableau1[Description],MATCH(B58,Tableau1[Séquence1],0),))</f>
        <v>#REF!</v>
      </c>
      <c r="H58" s="69" t="e">
        <f>IF(C58="","",INDEX(Tableau1[Prix 
Net HT],MATCH(B58,Tableau1[Séquence1],0),))</f>
        <v>#REF!</v>
      </c>
    </row>
    <row r="59" spans="2:8" s="2" customFormat="1" ht="23.1" customHeight="1" x14ac:dyDescent="0.25">
      <c r="B59" s="2" t="e">
        <f t="shared" si="0"/>
        <v>#REF!</v>
      </c>
      <c r="C59" s="2" t="e">
        <f t="shared" si="1"/>
        <v>#REF!</v>
      </c>
      <c r="E59" s="67" t="e">
        <f>IF(C59="","",INDEX(Tableau1[Code article],MATCH(B59,Tableau1[Séquence1],0),))</f>
        <v>#REF!</v>
      </c>
      <c r="F59" s="67" t="e">
        <f>IF(C59="","",INDEX(Tableau1[Unité],MATCH(B59,Tableau1[Séquence1],0),))</f>
        <v>#REF!</v>
      </c>
      <c r="G59" s="68" t="e">
        <f>IF(C59="","",INDEX(Tableau1[Description],MATCH(B59,Tableau1[Séquence1],0),))</f>
        <v>#REF!</v>
      </c>
      <c r="H59" s="69" t="e">
        <f>IF(C59="","",INDEX(Tableau1[Prix 
Net HT],MATCH(B59,Tableau1[Séquence1],0),))</f>
        <v>#REF!</v>
      </c>
    </row>
    <row r="60" spans="2:8" s="2" customFormat="1" ht="23.1" customHeight="1" x14ac:dyDescent="0.25">
      <c r="B60" s="2" t="e">
        <f t="shared" si="0"/>
        <v>#REF!</v>
      </c>
      <c r="C60" s="2" t="e">
        <f t="shared" si="1"/>
        <v>#REF!</v>
      </c>
      <c r="E60" s="67" t="e">
        <f>IF(C60="","",INDEX(Tableau1[Code article],MATCH(B60,Tableau1[Séquence1],0),))</f>
        <v>#REF!</v>
      </c>
      <c r="F60" s="67" t="e">
        <f>IF(C60="","",INDEX(Tableau1[Unité],MATCH(B60,Tableau1[Séquence1],0),))</f>
        <v>#REF!</v>
      </c>
      <c r="G60" s="68" t="e">
        <f>IF(C60="","",INDEX(Tableau1[Description],MATCH(B60,Tableau1[Séquence1],0),))</f>
        <v>#REF!</v>
      </c>
      <c r="H60" s="69" t="e">
        <f>IF(C60="","",INDEX(Tableau1[Prix 
Net HT],MATCH(B60,Tableau1[Séquence1],0),))</f>
        <v>#REF!</v>
      </c>
    </row>
    <row r="61" spans="2:8" s="2" customFormat="1" ht="23.1" customHeight="1" x14ac:dyDescent="0.25">
      <c r="B61" s="2" t="e">
        <f t="shared" si="0"/>
        <v>#REF!</v>
      </c>
      <c r="C61" s="2" t="e">
        <f t="shared" si="1"/>
        <v>#REF!</v>
      </c>
      <c r="E61" s="67" t="e">
        <f>IF(C61="","",INDEX(Tableau1[Code article],MATCH(B61,Tableau1[Séquence1],0),))</f>
        <v>#REF!</v>
      </c>
      <c r="F61" s="67" t="e">
        <f>IF(C61="","",INDEX(Tableau1[Unité],MATCH(B61,Tableau1[Séquence1],0),))</f>
        <v>#REF!</v>
      </c>
      <c r="G61" s="68" t="e">
        <f>IF(C61="","",INDEX(Tableau1[Description],MATCH(B61,Tableau1[Séquence1],0),))</f>
        <v>#REF!</v>
      </c>
      <c r="H61" s="69" t="e">
        <f>IF(C61="","",INDEX(Tableau1[Prix 
Net HT],MATCH(B61,Tableau1[Séquence1],0),))</f>
        <v>#REF!</v>
      </c>
    </row>
    <row r="62" spans="2:8" s="2" customFormat="1" ht="23.1" customHeight="1" x14ac:dyDescent="0.25">
      <c r="B62" s="2" t="e">
        <f t="shared" si="0"/>
        <v>#REF!</v>
      </c>
      <c r="C62" s="2" t="e">
        <f t="shared" si="1"/>
        <v>#REF!</v>
      </c>
      <c r="E62" s="67" t="e">
        <f>IF(C62="","",INDEX(Tableau1[Code article],MATCH(B62,Tableau1[Séquence1],0),))</f>
        <v>#REF!</v>
      </c>
      <c r="F62" s="67" t="e">
        <f>IF(C62="","",INDEX(Tableau1[Unité],MATCH(B62,Tableau1[Séquence1],0),))</f>
        <v>#REF!</v>
      </c>
      <c r="G62" s="68" t="e">
        <f>IF(C62="","",INDEX(Tableau1[Description],MATCH(B62,Tableau1[Séquence1],0),))</f>
        <v>#REF!</v>
      </c>
      <c r="H62" s="69" t="e">
        <f>IF(C62="","",INDEX(Tableau1[Prix 
Net HT],MATCH(B62,Tableau1[Séquence1],0),))</f>
        <v>#REF!</v>
      </c>
    </row>
    <row r="63" spans="2:8" s="2" customFormat="1" ht="23.1" customHeight="1" x14ac:dyDescent="0.25">
      <c r="B63" s="2" t="e">
        <f t="shared" si="0"/>
        <v>#REF!</v>
      </c>
      <c r="C63" s="2" t="e">
        <f t="shared" si="1"/>
        <v>#REF!</v>
      </c>
      <c r="E63" s="67" t="e">
        <f>IF(C63="","",INDEX(Tableau1[Code article],MATCH(B63,Tableau1[Séquence1],0),))</f>
        <v>#REF!</v>
      </c>
      <c r="F63" s="67" t="e">
        <f>IF(C63="","",INDEX(Tableau1[Unité],MATCH(B63,Tableau1[Séquence1],0),))</f>
        <v>#REF!</v>
      </c>
      <c r="G63" s="68" t="e">
        <f>IF(C63="","",INDEX(Tableau1[Description],MATCH(B63,Tableau1[Séquence1],0),))</f>
        <v>#REF!</v>
      </c>
      <c r="H63" s="69" t="e">
        <f>IF(C63="","",INDEX(Tableau1[Prix 
Net HT],MATCH(B63,Tableau1[Séquence1],0),))</f>
        <v>#REF!</v>
      </c>
    </row>
    <row r="64" spans="2:8" s="2" customFormat="1" ht="23.1" customHeight="1" x14ac:dyDescent="0.25">
      <c r="B64" s="2" t="e">
        <f t="shared" si="0"/>
        <v>#REF!</v>
      </c>
      <c r="C64" s="2" t="e">
        <f t="shared" si="1"/>
        <v>#REF!</v>
      </c>
      <c r="E64" s="67" t="e">
        <f>IF(C64="","",INDEX(Tableau1[Code article],MATCH(B64,Tableau1[Séquence1],0),))</f>
        <v>#REF!</v>
      </c>
      <c r="F64" s="67" t="e">
        <f>IF(C64="","",INDEX(Tableau1[Unité],MATCH(B64,Tableau1[Séquence1],0),))</f>
        <v>#REF!</v>
      </c>
      <c r="G64" s="68" t="e">
        <f>IF(C64="","",INDEX(Tableau1[Description],MATCH(B64,Tableau1[Séquence1],0),))</f>
        <v>#REF!</v>
      </c>
      <c r="H64" s="69" t="e">
        <f>IF(C64="","",INDEX(Tableau1[Prix 
Net HT],MATCH(B64,Tableau1[Séquence1],0),))</f>
        <v>#REF!</v>
      </c>
    </row>
    <row r="65" spans="2:8" s="2" customFormat="1" ht="23.1" customHeight="1" x14ac:dyDescent="0.25">
      <c r="B65" s="2" t="e">
        <f t="shared" si="0"/>
        <v>#REF!</v>
      </c>
      <c r="C65" s="2" t="e">
        <f t="shared" si="1"/>
        <v>#REF!</v>
      </c>
      <c r="E65" s="67" t="e">
        <f>IF(C65="","",INDEX(Tableau1[Code article],MATCH(B65,Tableau1[Séquence1],0),))</f>
        <v>#REF!</v>
      </c>
      <c r="F65" s="67" t="e">
        <f>IF(C65="","",INDEX(Tableau1[Unité],MATCH(B65,Tableau1[Séquence1],0),))</f>
        <v>#REF!</v>
      </c>
      <c r="G65" s="68" t="e">
        <f>IF(C65="","",INDEX(Tableau1[Description],MATCH(B65,Tableau1[Séquence1],0),))</f>
        <v>#REF!</v>
      </c>
      <c r="H65" s="69" t="e">
        <f>IF(C65="","",INDEX(Tableau1[Prix 
Net HT],MATCH(B65,Tableau1[Séquence1],0),))</f>
        <v>#REF!</v>
      </c>
    </row>
    <row r="66" spans="2:8" s="2" customFormat="1" ht="23.1" customHeight="1" x14ac:dyDescent="0.25">
      <c r="B66" s="2" t="e">
        <f t="shared" ref="B66:B129" si="2">IF(ROW(A66)-ROW($A$13)&lt;=$A$14,ROW()-ROW($A$13),"")</f>
        <v>#REF!</v>
      </c>
      <c r="C66" s="2" t="e">
        <f t="shared" ref="C66:C129" si="3">IF(B66="","",$B$12)</f>
        <v>#REF!</v>
      </c>
      <c r="E66" s="66" t="e">
        <f>IF(C66="","",INDEX(Tableau1[Code article],MATCH(B66,Tableau1[Séquence1],0),))</f>
        <v>#REF!</v>
      </c>
      <c r="F66" s="66" t="e">
        <f>IF(C66="","",INDEX(Tableau1[Unité],MATCH(B66,Tableau1[Séquence1],0),))</f>
        <v>#REF!</v>
      </c>
      <c r="G66" s="70" t="e">
        <f>IF(C66="","",INDEX(Tableau1[Description],MATCH(B66,Tableau1[Séquence1],0),))</f>
        <v>#REF!</v>
      </c>
      <c r="H66" s="62" t="e">
        <f>IF(C66="","",INDEX(Tableau1[Prix 
Net HT],MATCH(B66,Tableau1[Séquence1],0),))</f>
        <v>#REF!</v>
      </c>
    </row>
    <row r="67" spans="2:8" s="2" customFormat="1" ht="23.1" customHeight="1" x14ac:dyDescent="0.25">
      <c r="B67" s="2" t="e">
        <f t="shared" si="2"/>
        <v>#REF!</v>
      </c>
      <c r="C67" s="2" t="e">
        <f t="shared" si="3"/>
        <v>#REF!</v>
      </c>
      <c r="E67" s="66" t="e">
        <f>IF(C67="","",INDEX(Tableau1[Code article],MATCH(B67,Tableau1[Séquence1],0),))</f>
        <v>#REF!</v>
      </c>
      <c r="F67" s="66" t="e">
        <f>IF(C67="","",INDEX(Tableau1[Unité],MATCH(B67,Tableau1[Séquence1],0),))</f>
        <v>#REF!</v>
      </c>
      <c r="G67" s="70" t="e">
        <f>IF(C67="","",INDEX(Tableau1[Description],MATCH(B67,Tableau1[Séquence1],0),))</f>
        <v>#REF!</v>
      </c>
      <c r="H67" s="62" t="e">
        <f>IF(C67="","",INDEX(Tableau1[Prix 
Net HT],MATCH(B67,Tableau1[Séquence1],0),))</f>
        <v>#REF!</v>
      </c>
    </row>
    <row r="68" spans="2:8" s="2" customFormat="1" ht="23.1" customHeight="1" x14ac:dyDescent="0.25">
      <c r="B68" s="2" t="e">
        <f t="shared" si="2"/>
        <v>#REF!</v>
      </c>
      <c r="C68" s="2" t="e">
        <f t="shared" si="3"/>
        <v>#REF!</v>
      </c>
      <c r="E68" s="66" t="e">
        <f>IF(C68="","",INDEX(Tableau1[Code article],MATCH(B68,Tableau1[Séquence1],0),))</f>
        <v>#REF!</v>
      </c>
      <c r="F68" s="66" t="e">
        <f>IF(C68="","",INDEX(Tableau1[Unité],MATCH(B68,Tableau1[Séquence1],0),))</f>
        <v>#REF!</v>
      </c>
      <c r="G68" s="70" t="e">
        <f>IF(C68="","",INDEX(Tableau1[Description],MATCH(B68,Tableau1[Séquence1],0),))</f>
        <v>#REF!</v>
      </c>
      <c r="H68" s="62" t="e">
        <f>IF(C68="","",INDEX(Tableau1[Prix 
Net HT],MATCH(B68,Tableau1[Séquence1],0),))</f>
        <v>#REF!</v>
      </c>
    </row>
    <row r="69" spans="2:8" s="2" customFormat="1" ht="23.1" customHeight="1" x14ac:dyDescent="0.25">
      <c r="B69" s="2" t="e">
        <f t="shared" si="2"/>
        <v>#REF!</v>
      </c>
      <c r="C69" s="2" t="e">
        <f t="shared" si="3"/>
        <v>#REF!</v>
      </c>
      <c r="E69" s="66" t="e">
        <f>IF(C69="","",INDEX(Tableau1[Code article],MATCH(B69,Tableau1[Séquence1],0),))</f>
        <v>#REF!</v>
      </c>
      <c r="F69" s="66" t="e">
        <f>IF(C69="","",INDEX(Tableau1[Unité],MATCH(B69,Tableau1[Séquence1],0),))</f>
        <v>#REF!</v>
      </c>
      <c r="G69" s="70" t="e">
        <f>IF(C69="","",INDEX(Tableau1[Description],MATCH(B69,Tableau1[Séquence1],0),))</f>
        <v>#REF!</v>
      </c>
      <c r="H69" s="62" t="e">
        <f>IF(C69="","",INDEX(Tableau1[Prix 
Net HT],MATCH(B69,Tableau1[Séquence1],0),))</f>
        <v>#REF!</v>
      </c>
    </row>
    <row r="70" spans="2:8" s="2" customFormat="1" ht="23.1" customHeight="1" x14ac:dyDescent="0.25">
      <c r="B70" s="2" t="e">
        <f t="shared" si="2"/>
        <v>#REF!</v>
      </c>
      <c r="C70" s="2" t="e">
        <f t="shared" si="3"/>
        <v>#REF!</v>
      </c>
      <c r="E70" s="66" t="e">
        <f>IF(C70="","",INDEX(Tableau1[Code article],MATCH(B70,Tableau1[Séquence1],0),))</f>
        <v>#REF!</v>
      </c>
      <c r="F70" s="66" t="e">
        <f>IF(C70="","",INDEX(Tableau1[Unité],MATCH(B70,Tableau1[Séquence1],0),))</f>
        <v>#REF!</v>
      </c>
      <c r="G70" s="70" t="e">
        <f>IF(C70="","",INDEX(Tableau1[Description],MATCH(B70,Tableau1[Séquence1],0),))</f>
        <v>#REF!</v>
      </c>
      <c r="H70" s="62" t="e">
        <f>IF(C70="","",INDEX(Tableau1[Prix 
Net HT],MATCH(B70,Tableau1[Séquence1],0),))</f>
        <v>#REF!</v>
      </c>
    </row>
    <row r="71" spans="2:8" s="2" customFormat="1" ht="23.1" customHeight="1" x14ac:dyDescent="0.25">
      <c r="B71" s="2" t="e">
        <f t="shared" si="2"/>
        <v>#REF!</v>
      </c>
      <c r="C71" s="2" t="e">
        <f t="shared" si="3"/>
        <v>#REF!</v>
      </c>
      <c r="E71" s="66" t="e">
        <f>IF(C71="","",INDEX(Tableau1[Code article],MATCH(B71,Tableau1[Séquence1],0),))</f>
        <v>#REF!</v>
      </c>
      <c r="F71" s="66" t="e">
        <f>IF(C71="","",INDEX(Tableau1[Unité],MATCH(B71,Tableau1[Séquence1],0),))</f>
        <v>#REF!</v>
      </c>
      <c r="G71" s="70" t="e">
        <f>IF(C71="","",INDEX(Tableau1[Description],MATCH(B71,Tableau1[Séquence1],0),))</f>
        <v>#REF!</v>
      </c>
      <c r="H71" s="62" t="e">
        <f>IF(C71="","",INDEX(Tableau1[Prix 
Net HT],MATCH(B71,Tableau1[Séquence1],0),))</f>
        <v>#REF!</v>
      </c>
    </row>
    <row r="72" spans="2:8" s="2" customFormat="1" ht="23.1" customHeight="1" x14ac:dyDescent="0.25">
      <c r="B72" s="2" t="e">
        <f t="shared" si="2"/>
        <v>#REF!</v>
      </c>
      <c r="C72" s="2" t="e">
        <f t="shared" si="3"/>
        <v>#REF!</v>
      </c>
      <c r="E72" s="66" t="e">
        <f>IF(C72="","",INDEX(Tableau1[Code article],MATCH(B72,Tableau1[Séquence1],0),))</f>
        <v>#REF!</v>
      </c>
      <c r="F72" s="66" t="e">
        <f>IF(C72="","",INDEX(Tableau1[Unité],MATCH(B72,Tableau1[Séquence1],0),))</f>
        <v>#REF!</v>
      </c>
      <c r="G72" s="70" t="e">
        <f>IF(C72="","",INDEX(Tableau1[Description],MATCH(B72,Tableau1[Séquence1],0),))</f>
        <v>#REF!</v>
      </c>
      <c r="H72" s="62" t="e">
        <f>IF(C72="","",INDEX(Tableau1[Prix 
Net HT],MATCH(B72,Tableau1[Séquence1],0),))</f>
        <v>#REF!</v>
      </c>
    </row>
    <row r="73" spans="2:8" s="2" customFormat="1" ht="23.1" customHeight="1" x14ac:dyDescent="0.25">
      <c r="B73" s="2" t="e">
        <f t="shared" si="2"/>
        <v>#REF!</v>
      </c>
      <c r="C73" s="2" t="e">
        <f t="shared" si="3"/>
        <v>#REF!</v>
      </c>
      <c r="E73" s="66" t="e">
        <f>IF(C73="","",INDEX(Tableau1[Code article],MATCH(B73,Tableau1[Séquence1],0),))</f>
        <v>#REF!</v>
      </c>
      <c r="F73" s="66" t="e">
        <f>IF(C73="","",INDEX(Tableau1[Unité],MATCH(B73,Tableau1[Séquence1],0),))</f>
        <v>#REF!</v>
      </c>
      <c r="G73" s="70" t="e">
        <f>IF(C73="","",INDEX(Tableau1[Description],MATCH(B73,Tableau1[Séquence1],0),))</f>
        <v>#REF!</v>
      </c>
      <c r="H73" s="62" t="e">
        <f>IF(C73="","",INDEX(Tableau1[Prix 
Net HT],MATCH(B73,Tableau1[Séquence1],0),))</f>
        <v>#REF!</v>
      </c>
    </row>
    <row r="74" spans="2:8" s="2" customFormat="1" ht="23.1" customHeight="1" x14ac:dyDescent="0.25">
      <c r="B74" s="2" t="e">
        <f t="shared" si="2"/>
        <v>#REF!</v>
      </c>
      <c r="C74" s="2" t="e">
        <f t="shared" si="3"/>
        <v>#REF!</v>
      </c>
      <c r="E74" s="66" t="e">
        <f>IF(C74="","",INDEX(Tableau1[Code article],MATCH(B74,Tableau1[Séquence1],0),))</f>
        <v>#REF!</v>
      </c>
      <c r="F74" s="66" t="e">
        <f>IF(C74="","",INDEX(Tableau1[Unité],MATCH(B74,Tableau1[Séquence1],0),))</f>
        <v>#REF!</v>
      </c>
      <c r="G74" s="70" t="e">
        <f>IF(C74="","",INDEX(Tableau1[Description],MATCH(B74,Tableau1[Séquence1],0),))</f>
        <v>#REF!</v>
      </c>
      <c r="H74" s="62" t="e">
        <f>IF(C74="","",INDEX(Tableau1[Prix 
Net HT],MATCH(B74,Tableau1[Séquence1],0),))</f>
        <v>#REF!</v>
      </c>
    </row>
    <row r="75" spans="2:8" s="2" customFormat="1" ht="23.1" customHeight="1" x14ac:dyDescent="0.25">
      <c r="B75" s="2" t="e">
        <f t="shared" si="2"/>
        <v>#REF!</v>
      </c>
      <c r="C75" s="2" t="e">
        <f t="shared" si="3"/>
        <v>#REF!</v>
      </c>
      <c r="E75" s="66" t="e">
        <f>IF(C75="","",INDEX(Tableau1[Code article],MATCH(B75,Tableau1[Séquence1],0),))</f>
        <v>#REF!</v>
      </c>
      <c r="F75" s="66" t="e">
        <f>IF(C75="","",INDEX(Tableau1[Unité],MATCH(B75,Tableau1[Séquence1],0),))</f>
        <v>#REF!</v>
      </c>
      <c r="G75" s="70" t="e">
        <f>IF(C75="","",INDEX(Tableau1[Description],MATCH(B75,Tableau1[Séquence1],0),))</f>
        <v>#REF!</v>
      </c>
      <c r="H75" s="62" t="e">
        <f>IF(C75="","",INDEX(Tableau1[Prix 
Net HT],MATCH(B75,Tableau1[Séquence1],0),))</f>
        <v>#REF!</v>
      </c>
    </row>
    <row r="76" spans="2:8" s="2" customFormat="1" ht="23.1" customHeight="1" x14ac:dyDescent="0.25">
      <c r="B76" s="2" t="e">
        <f t="shared" si="2"/>
        <v>#REF!</v>
      </c>
      <c r="C76" s="2" t="e">
        <f t="shared" si="3"/>
        <v>#REF!</v>
      </c>
      <c r="E76" s="66" t="e">
        <f>IF(C76="","",INDEX(Tableau1[Code article],MATCH(B76,Tableau1[Séquence1],0),))</f>
        <v>#REF!</v>
      </c>
      <c r="F76" s="66" t="e">
        <f>IF(C76="","",INDEX(Tableau1[Unité],MATCH(B76,Tableau1[Séquence1],0),))</f>
        <v>#REF!</v>
      </c>
      <c r="G76" s="70" t="e">
        <f>IF(C76="","",INDEX(Tableau1[Description],MATCH(B76,Tableau1[Séquence1],0),))</f>
        <v>#REF!</v>
      </c>
      <c r="H76" s="62" t="e">
        <f>IF(C76="","",INDEX(Tableau1[Prix 
Net HT],MATCH(B76,Tableau1[Séquence1],0),))</f>
        <v>#REF!</v>
      </c>
    </row>
    <row r="77" spans="2:8" s="2" customFormat="1" ht="23.1" customHeight="1" x14ac:dyDescent="0.25">
      <c r="B77" s="2" t="e">
        <f t="shared" si="2"/>
        <v>#REF!</v>
      </c>
      <c r="C77" s="2" t="e">
        <f t="shared" si="3"/>
        <v>#REF!</v>
      </c>
      <c r="E77" s="66" t="e">
        <f>IF(C77="","",INDEX(Tableau1[Code article],MATCH(B77,Tableau1[Séquence1],0),))</f>
        <v>#REF!</v>
      </c>
      <c r="F77" s="66" t="e">
        <f>IF(C77="","",INDEX(Tableau1[Unité],MATCH(B77,Tableau1[Séquence1],0),))</f>
        <v>#REF!</v>
      </c>
      <c r="G77" s="70" t="e">
        <f>IF(C77="","",INDEX(Tableau1[Description],MATCH(B77,Tableau1[Séquence1],0),))</f>
        <v>#REF!</v>
      </c>
      <c r="H77" s="62" t="e">
        <f>IF(C77="","",INDEX(Tableau1[Prix 
Net HT],MATCH(B77,Tableau1[Séquence1],0),))</f>
        <v>#REF!</v>
      </c>
    </row>
    <row r="78" spans="2:8" s="2" customFormat="1" ht="23.1" customHeight="1" x14ac:dyDescent="0.25">
      <c r="B78" s="2" t="e">
        <f t="shared" si="2"/>
        <v>#REF!</v>
      </c>
      <c r="C78" s="2" t="e">
        <f t="shared" si="3"/>
        <v>#REF!</v>
      </c>
      <c r="E78" s="66" t="e">
        <f>IF(C78="","",INDEX(Tableau1[Code article],MATCH(B78,Tableau1[Séquence1],0),))</f>
        <v>#REF!</v>
      </c>
      <c r="F78" s="66" t="e">
        <f>IF(C78="","",INDEX(Tableau1[Unité],MATCH(B78,Tableau1[Séquence1],0),))</f>
        <v>#REF!</v>
      </c>
      <c r="G78" s="70" t="e">
        <f>IF(C78="","",INDEX(Tableau1[Description],MATCH(B78,Tableau1[Séquence1],0),))</f>
        <v>#REF!</v>
      </c>
      <c r="H78" s="62" t="e">
        <f>IF(C78="","",INDEX(Tableau1[Prix 
Net HT],MATCH(B78,Tableau1[Séquence1],0),))</f>
        <v>#REF!</v>
      </c>
    </row>
    <row r="79" spans="2:8" s="2" customFormat="1" ht="23.1" customHeight="1" x14ac:dyDescent="0.25">
      <c r="B79" s="2" t="e">
        <f t="shared" si="2"/>
        <v>#REF!</v>
      </c>
      <c r="C79" s="2" t="e">
        <f t="shared" si="3"/>
        <v>#REF!</v>
      </c>
      <c r="E79" s="66" t="e">
        <f>IF(C79="","",INDEX(Tableau1[Code article],MATCH(B79,Tableau1[Séquence1],0),))</f>
        <v>#REF!</v>
      </c>
      <c r="F79" s="66" t="e">
        <f>IF(C79="","",INDEX(Tableau1[Unité],MATCH(B79,Tableau1[Séquence1],0),))</f>
        <v>#REF!</v>
      </c>
      <c r="G79" s="70" t="e">
        <f>IF(C79="","",INDEX(Tableau1[Description],MATCH(B79,Tableau1[Séquence1],0),))</f>
        <v>#REF!</v>
      </c>
      <c r="H79" s="62" t="e">
        <f>IF(C79="","",INDEX(Tableau1[Prix 
Net HT],MATCH(B79,Tableau1[Séquence1],0),))</f>
        <v>#REF!</v>
      </c>
    </row>
    <row r="80" spans="2:8" s="2" customFormat="1" ht="23.1" customHeight="1" x14ac:dyDescent="0.25">
      <c r="B80" s="2" t="e">
        <f t="shared" si="2"/>
        <v>#REF!</v>
      </c>
      <c r="C80" s="2" t="e">
        <f t="shared" si="3"/>
        <v>#REF!</v>
      </c>
      <c r="E80" s="66" t="e">
        <f>IF(C80="","",INDEX(Tableau1[Code article],MATCH(B80,Tableau1[Séquence1],0),))</f>
        <v>#REF!</v>
      </c>
      <c r="F80" s="66" t="e">
        <f>IF(C80="","",INDEX(Tableau1[Unité],MATCH(B80,Tableau1[Séquence1],0),))</f>
        <v>#REF!</v>
      </c>
      <c r="G80" s="70" t="e">
        <f>IF(C80="","",INDEX(Tableau1[Description],MATCH(B80,Tableau1[Séquence1],0),))</f>
        <v>#REF!</v>
      </c>
      <c r="H80" s="62" t="e">
        <f>IF(C80="","",INDEX(Tableau1[Prix 
Net HT],MATCH(B80,Tableau1[Séquence1],0),))</f>
        <v>#REF!</v>
      </c>
    </row>
    <row r="81" spans="2:8" s="2" customFormat="1" ht="23.1" customHeight="1" x14ac:dyDescent="0.25">
      <c r="B81" s="2" t="e">
        <f t="shared" si="2"/>
        <v>#REF!</v>
      </c>
      <c r="C81" s="2" t="e">
        <f t="shared" si="3"/>
        <v>#REF!</v>
      </c>
      <c r="E81" s="66" t="e">
        <f>IF(C81="","",INDEX(Tableau1[Code article],MATCH(B81,Tableau1[Séquence1],0),))</f>
        <v>#REF!</v>
      </c>
      <c r="F81" s="66" t="e">
        <f>IF(C81="","",INDEX(Tableau1[Unité],MATCH(B81,Tableau1[Séquence1],0),))</f>
        <v>#REF!</v>
      </c>
      <c r="G81" s="70" t="e">
        <f>IF(C81="","",INDEX(Tableau1[Description],MATCH(B81,Tableau1[Séquence1],0),))</f>
        <v>#REF!</v>
      </c>
      <c r="H81" s="62" t="e">
        <f>IF(C81="","",INDEX(Tableau1[Prix 
Net HT],MATCH(B81,Tableau1[Séquence1],0),))</f>
        <v>#REF!</v>
      </c>
    </row>
    <row r="82" spans="2:8" s="2" customFormat="1" ht="23.1" customHeight="1" x14ac:dyDescent="0.25">
      <c r="B82" s="2" t="e">
        <f t="shared" si="2"/>
        <v>#REF!</v>
      </c>
      <c r="C82" s="2" t="e">
        <f t="shared" si="3"/>
        <v>#REF!</v>
      </c>
      <c r="E82" s="66" t="e">
        <f>IF(C82="","",INDEX(Tableau1[Code article],MATCH(B82,Tableau1[Séquence1],0),))</f>
        <v>#REF!</v>
      </c>
      <c r="F82" s="66" t="e">
        <f>IF(C82="","",INDEX(Tableau1[Unité],MATCH(B82,Tableau1[Séquence1],0),))</f>
        <v>#REF!</v>
      </c>
      <c r="G82" s="70" t="e">
        <f>IF(C82="","",INDEX(Tableau1[Description],MATCH(B82,Tableau1[Séquence1],0),))</f>
        <v>#REF!</v>
      </c>
      <c r="H82" s="62" t="e">
        <f>IF(C82="","",INDEX(Tableau1[Prix 
Net HT],MATCH(B82,Tableau1[Séquence1],0),))</f>
        <v>#REF!</v>
      </c>
    </row>
    <row r="83" spans="2:8" s="2" customFormat="1" ht="23.1" customHeight="1" x14ac:dyDescent="0.25">
      <c r="B83" s="2" t="e">
        <f t="shared" si="2"/>
        <v>#REF!</v>
      </c>
      <c r="C83" s="2" t="e">
        <f t="shared" si="3"/>
        <v>#REF!</v>
      </c>
      <c r="E83" s="66" t="e">
        <f>IF(C83="","",INDEX(Tableau1[Code article],MATCH(B83,Tableau1[Séquence1],0),))</f>
        <v>#REF!</v>
      </c>
      <c r="F83" s="66" t="e">
        <f>IF(C83="","",INDEX(Tableau1[Unité],MATCH(B83,Tableau1[Séquence1],0),))</f>
        <v>#REF!</v>
      </c>
      <c r="G83" s="70" t="e">
        <f>IF(C83="","",INDEX(Tableau1[Description],MATCH(B83,Tableau1[Séquence1],0),))</f>
        <v>#REF!</v>
      </c>
      <c r="H83" s="62" t="e">
        <f>IF(C83="","",INDEX(Tableau1[Prix 
Net HT],MATCH(B83,Tableau1[Séquence1],0),))</f>
        <v>#REF!</v>
      </c>
    </row>
    <row r="84" spans="2:8" s="2" customFormat="1" ht="23.1" customHeight="1" x14ac:dyDescent="0.25">
      <c r="B84" s="2" t="e">
        <f t="shared" si="2"/>
        <v>#REF!</v>
      </c>
      <c r="C84" s="2" t="e">
        <f t="shared" si="3"/>
        <v>#REF!</v>
      </c>
      <c r="E84" s="66" t="e">
        <f>IF(C84="","",INDEX(Tableau1[Code article],MATCH(B84,Tableau1[Séquence1],0),))</f>
        <v>#REF!</v>
      </c>
      <c r="F84" s="66" t="e">
        <f>IF(C84="","",INDEX(Tableau1[Unité],MATCH(B84,Tableau1[Séquence1],0),))</f>
        <v>#REF!</v>
      </c>
      <c r="G84" s="70" t="e">
        <f>IF(C84="","",INDEX(Tableau1[Description],MATCH(B84,Tableau1[Séquence1],0),))</f>
        <v>#REF!</v>
      </c>
      <c r="H84" s="62" t="e">
        <f>IF(C84="","",INDEX(Tableau1[Prix 
Net HT],MATCH(B84,Tableau1[Séquence1],0),))</f>
        <v>#REF!</v>
      </c>
    </row>
    <row r="85" spans="2:8" s="2" customFormat="1" ht="23.1" customHeight="1" x14ac:dyDescent="0.25">
      <c r="B85" s="2" t="e">
        <f t="shared" si="2"/>
        <v>#REF!</v>
      </c>
      <c r="C85" s="2" t="e">
        <f t="shared" si="3"/>
        <v>#REF!</v>
      </c>
      <c r="E85" s="66" t="e">
        <f>IF(C85="","",INDEX(Tableau1[Code article],MATCH(B85,Tableau1[Séquence1],0),))</f>
        <v>#REF!</v>
      </c>
      <c r="F85" s="66" t="e">
        <f>IF(C85="","",INDEX(Tableau1[Unité],MATCH(B85,Tableau1[Séquence1],0),))</f>
        <v>#REF!</v>
      </c>
      <c r="G85" s="70" t="e">
        <f>IF(C85="","",INDEX(Tableau1[Description],MATCH(B85,Tableau1[Séquence1],0),))</f>
        <v>#REF!</v>
      </c>
      <c r="H85" s="62" t="e">
        <f>IF(C85="","",INDEX(Tableau1[Prix 
Net HT],MATCH(B85,Tableau1[Séquence1],0),))</f>
        <v>#REF!</v>
      </c>
    </row>
    <row r="86" spans="2:8" s="2" customFormat="1" ht="23.1" customHeight="1" x14ac:dyDescent="0.25">
      <c r="B86" s="2" t="e">
        <f t="shared" si="2"/>
        <v>#REF!</v>
      </c>
      <c r="C86" s="2" t="e">
        <f t="shared" si="3"/>
        <v>#REF!</v>
      </c>
      <c r="E86" s="66" t="e">
        <f>IF(C86="","",INDEX(Tableau1[Code article],MATCH(B86,Tableau1[Séquence1],0),))</f>
        <v>#REF!</v>
      </c>
      <c r="F86" s="66" t="e">
        <f>IF(C86="","",INDEX(Tableau1[Unité],MATCH(B86,Tableau1[Séquence1],0),))</f>
        <v>#REF!</v>
      </c>
      <c r="G86" s="70" t="e">
        <f>IF(C86="","",INDEX(Tableau1[Description],MATCH(B86,Tableau1[Séquence1],0),))</f>
        <v>#REF!</v>
      </c>
      <c r="H86" s="62" t="e">
        <f>IF(C86="","",INDEX(Tableau1[Prix 
Net HT],MATCH(B86,Tableau1[Séquence1],0),))</f>
        <v>#REF!</v>
      </c>
    </row>
    <row r="87" spans="2:8" s="2" customFormat="1" ht="23.1" customHeight="1" x14ac:dyDescent="0.25">
      <c r="B87" s="2" t="e">
        <f t="shared" si="2"/>
        <v>#REF!</v>
      </c>
      <c r="C87" s="2" t="e">
        <f t="shared" si="3"/>
        <v>#REF!</v>
      </c>
      <c r="E87" s="66" t="e">
        <f>IF(C87="","",INDEX(Tableau1[Code article],MATCH(B87,Tableau1[Séquence1],0),))</f>
        <v>#REF!</v>
      </c>
      <c r="F87" s="66" t="e">
        <f>IF(C87="","",INDEX(Tableau1[Unité],MATCH(B87,Tableau1[Séquence1],0),))</f>
        <v>#REF!</v>
      </c>
      <c r="G87" s="70" t="e">
        <f>IF(C87="","",INDEX(Tableau1[Description],MATCH(B87,Tableau1[Séquence1],0),))</f>
        <v>#REF!</v>
      </c>
      <c r="H87" s="62" t="e">
        <f>IF(C87="","",INDEX(Tableau1[Prix 
Net HT],MATCH(B87,Tableau1[Séquence1],0),))</f>
        <v>#REF!</v>
      </c>
    </row>
    <row r="88" spans="2:8" s="2" customFormat="1" ht="23.1" customHeight="1" x14ac:dyDescent="0.25">
      <c r="B88" s="2" t="e">
        <f t="shared" si="2"/>
        <v>#REF!</v>
      </c>
      <c r="C88" s="2" t="e">
        <f t="shared" si="3"/>
        <v>#REF!</v>
      </c>
      <c r="E88" s="66" t="e">
        <f>IF(C88="","",INDEX(Tableau1[Code article],MATCH(B88,Tableau1[Séquence1],0),))</f>
        <v>#REF!</v>
      </c>
      <c r="F88" s="66" t="e">
        <f>IF(C88="","",INDEX(Tableau1[Unité],MATCH(B88,Tableau1[Séquence1],0),))</f>
        <v>#REF!</v>
      </c>
      <c r="G88" s="70" t="e">
        <f>IF(C88="","",INDEX(Tableau1[Description],MATCH(B88,Tableau1[Séquence1],0),))</f>
        <v>#REF!</v>
      </c>
      <c r="H88" s="62" t="e">
        <f>IF(C88="","",INDEX(Tableau1[Prix 
Net HT],MATCH(B88,Tableau1[Séquence1],0),))</f>
        <v>#REF!</v>
      </c>
    </row>
    <row r="89" spans="2:8" s="2" customFormat="1" ht="23.1" customHeight="1" x14ac:dyDescent="0.25">
      <c r="B89" s="2" t="e">
        <f t="shared" si="2"/>
        <v>#REF!</v>
      </c>
      <c r="C89" s="2" t="e">
        <f t="shared" si="3"/>
        <v>#REF!</v>
      </c>
      <c r="E89" s="66" t="e">
        <f>IF(C89="","",INDEX(Tableau1[Code article],MATCH(B89,Tableau1[Séquence1],0),))</f>
        <v>#REF!</v>
      </c>
      <c r="F89" s="66" t="e">
        <f>IF(C89="","",INDEX(Tableau1[Unité],MATCH(B89,Tableau1[Séquence1],0),))</f>
        <v>#REF!</v>
      </c>
      <c r="G89" s="70" t="e">
        <f>IF(C89="","",INDEX(Tableau1[Description],MATCH(B89,Tableau1[Séquence1],0),))</f>
        <v>#REF!</v>
      </c>
      <c r="H89" s="62" t="e">
        <f>IF(C89="","",INDEX(Tableau1[Prix 
Net HT],MATCH(B89,Tableau1[Séquence1],0),))</f>
        <v>#REF!</v>
      </c>
    </row>
    <row r="90" spans="2:8" s="2" customFormat="1" ht="23.1" customHeight="1" x14ac:dyDescent="0.25">
      <c r="B90" s="2" t="e">
        <f t="shared" si="2"/>
        <v>#REF!</v>
      </c>
      <c r="C90" s="2" t="e">
        <f t="shared" si="3"/>
        <v>#REF!</v>
      </c>
      <c r="E90" s="66" t="e">
        <f>IF(C90="","",INDEX(Tableau1[Code article],MATCH(B90,Tableau1[Séquence1],0),))</f>
        <v>#REF!</v>
      </c>
      <c r="F90" s="66" t="e">
        <f>IF(C90="","",INDEX(Tableau1[Unité],MATCH(B90,Tableau1[Séquence1],0),))</f>
        <v>#REF!</v>
      </c>
      <c r="G90" s="70" t="e">
        <f>IF(C90="","",INDEX(Tableau1[Description],MATCH(B90,Tableau1[Séquence1],0),))</f>
        <v>#REF!</v>
      </c>
      <c r="H90" s="62" t="e">
        <f>IF(C90="","",INDEX(Tableau1[Prix 
Net HT],MATCH(B90,Tableau1[Séquence1],0),))</f>
        <v>#REF!</v>
      </c>
    </row>
    <row r="91" spans="2:8" s="2" customFormat="1" ht="23.1" customHeight="1" x14ac:dyDescent="0.25">
      <c r="B91" s="2" t="e">
        <f t="shared" si="2"/>
        <v>#REF!</v>
      </c>
      <c r="C91" s="2" t="e">
        <f t="shared" si="3"/>
        <v>#REF!</v>
      </c>
      <c r="E91" s="66" t="e">
        <f>IF(C91="","",INDEX(Tableau1[Code article],MATCH(B91,Tableau1[Séquence1],0),))</f>
        <v>#REF!</v>
      </c>
      <c r="F91" s="66" t="e">
        <f>IF(C91="","",INDEX(Tableau1[Unité],MATCH(B91,Tableau1[Séquence1],0),))</f>
        <v>#REF!</v>
      </c>
      <c r="G91" s="70" t="e">
        <f>IF(C91="","",INDEX(Tableau1[Description],MATCH(B91,Tableau1[Séquence1],0),))</f>
        <v>#REF!</v>
      </c>
      <c r="H91" s="62" t="e">
        <f>IF(C91="","",INDEX(Tableau1[Prix 
Net HT],MATCH(B91,Tableau1[Séquence1],0),))</f>
        <v>#REF!</v>
      </c>
    </row>
    <row r="92" spans="2:8" s="2" customFormat="1" ht="23.1" customHeight="1" x14ac:dyDescent="0.25">
      <c r="B92" s="2" t="e">
        <f t="shared" si="2"/>
        <v>#REF!</v>
      </c>
      <c r="C92" s="2" t="e">
        <f t="shared" si="3"/>
        <v>#REF!</v>
      </c>
      <c r="E92" s="66" t="e">
        <f>IF(C92="","",INDEX(Tableau1[Code article],MATCH(B92,Tableau1[Séquence1],0),))</f>
        <v>#REF!</v>
      </c>
      <c r="F92" s="66" t="e">
        <f>IF(C92="","",INDEX(Tableau1[Unité],MATCH(B92,Tableau1[Séquence1],0),))</f>
        <v>#REF!</v>
      </c>
      <c r="G92" s="70" t="e">
        <f>IF(C92="","",INDEX(Tableau1[Description],MATCH(B92,Tableau1[Séquence1],0),))</f>
        <v>#REF!</v>
      </c>
      <c r="H92" s="62" t="e">
        <f>IF(C92="","",INDEX(Tableau1[Prix 
Net HT],MATCH(B92,Tableau1[Séquence1],0),))</f>
        <v>#REF!</v>
      </c>
    </row>
    <row r="93" spans="2:8" s="2" customFormat="1" ht="23.1" customHeight="1" x14ac:dyDescent="0.25">
      <c r="B93" s="2" t="e">
        <f t="shared" si="2"/>
        <v>#REF!</v>
      </c>
      <c r="C93" s="2" t="e">
        <f t="shared" si="3"/>
        <v>#REF!</v>
      </c>
      <c r="E93" s="66" t="e">
        <f>IF(C93="","",INDEX(Tableau1[Code article],MATCH(B93,Tableau1[Séquence1],0),))</f>
        <v>#REF!</v>
      </c>
      <c r="F93" s="66" t="e">
        <f>IF(C93="","",INDEX(Tableau1[Unité],MATCH(B93,Tableau1[Séquence1],0),))</f>
        <v>#REF!</v>
      </c>
      <c r="G93" s="70" t="e">
        <f>IF(C93="","",INDEX(Tableau1[Description],MATCH(B93,Tableau1[Séquence1],0),))</f>
        <v>#REF!</v>
      </c>
      <c r="H93" s="62" t="e">
        <f>IF(C93="","",INDEX(Tableau1[Prix 
Net HT],MATCH(B93,Tableau1[Séquence1],0),))</f>
        <v>#REF!</v>
      </c>
    </row>
    <row r="94" spans="2:8" s="2" customFormat="1" ht="23.1" customHeight="1" x14ac:dyDescent="0.25">
      <c r="B94" s="2" t="e">
        <f t="shared" si="2"/>
        <v>#REF!</v>
      </c>
      <c r="C94" s="2" t="e">
        <f t="shared" si="3"/>
        <v>#REF!</v>
      </c>
      <c r="E94" s="66" t="e">
        <f>IF(C94="","",INDEX(Tableau1[Code article],MATCH(B94,Tableau1[Séquence1],0),))</f>
        <v>#REF!</v>
      </c>
      <c r="F94" s="66" t="e">
        <f>IF(C94="","",INDEX(Tableau1[Unité],MATCH(B94,Tableau1[Séquence1],0),))</f>
        <v>#REF!</v>
      </c>
      <c r="G94" s="70" t="e">
        <f>IF(C94="","",INDEX(Tableau1[Description],MATCH(B94,Tableau1[Séquence1],0),))</f>
        <v>#REF!</v>
      </c>
      <c r="H94" s="62" t="e">
        <f>IF(C94="","",INDEX(Tableau1[Prix 
Net HT],MATCH(B94,Tableau1[Séquence1],0),))</f>
        <v>#REF!</v>
      </c>
    </row>
    <row r="95" spans="2:8" s="2" customFormat="1" ht="23.1" customHeight="1" x14ac:dyDescent="0.25">
      <c r="B95" s="2" t="e">
        <f t="shared" si="2"/>
        <v>#REF!</v>
      </c>
      <c r="C95" s="2" t="e">
        <f t="shared" si="3"/>
        <v>#REF!</v>
      </c>
      <c r="E95" s="66" t="e">
        <f>IF(C95="","",INDEX(Tableau1[Code article],MATCH(B95,Tableau1[Séquence1],0),))</f>
        <v>#REF!</v>
      </c>
      <c r="F95" s="66" t="e">
        <f>IF(C95="","",INDEX(Tableau1[Unité],MATCH(B95,Tableau1[Séquence1],0),))</f>
        <v>#REF!</v>
      </c>
      <c r="G95" s="70" t="e">
        <f>IF(C95="","",INDEX(Tableau1[Description],MATCH(B95,Tableau1[Séquence1],0),))</f>
        <v>#REF!</v>
      </c>
      <c r="H95" s="62" t="e">
        <f>IF(C95="","",INDEX(Tableau1[Prix 
Net HT],MATCH(B95,Tableau1[Séquence1],0),))</f>
        <v>#REF!</v>
      </c>
    </row>
    <row r="96" spans="2:8" s="2" customFormat="1" ht="23.1" customHeight="1" x14ac:dyDescent="0.25">
      <c r="B96" s="2" t="e">
        <f t="shared" si="2"/>
        <v>#REF!</v>
      </c>
      <c r="C96" s="2" t="e">
        <f t="shared" si="3"/>
        <v>#REF!</v>
      </c>
      <c r="E96" s="66" t="e">
        <f>IF(C96="","",INDEX(Tableau1[Code article],MATCH(B96,Tableau1[Séquence1],0),))</f>
        <v>#REF!</v>
      </c>
      <c r="F96" s="66" t="e">
        <f>IF(C96="","",INDEX(Tableau1[Unité],MATCH(B96,Tableau1[Séquence1],0),))</f>
        <v>#REF!</v>
      </c>
      <c r="G96" s="70" t="e">
        <f>IF(C96="","",INDEX(Tableau1[Description],MATCH(B96,Tableau1[Séquence1],0),))</f>
        <v>#REF!</v>
      </c>
      <c r="H96" s="62" t="e">
        <f>IF(C96="","",INDEX(Tableau1[Prix 
Net HT],MATCH(B96,Tableau1[Séquence1],0),))</f>
        <v>#REF!</v>
      </c>
    </row>
    <row r="97" spans="2:8" s="2" customFormat="1" ht="23.1" customHeight="1" x14ac:dyDescent="0.25">
      <c r="B97" s="2" t="e">
        <f t="shared" si="2"/>
        <v>#REF!</v>
      </c>
      <c r="C97" s="2" t="e">
        <f t="shared" si="3"/>
        <v>#REF!</v>
      </c>
      <c r="E97" s="66" t="e">
        <f>IF(C97="","",INDEX(Tableau1[Code article],MATCH(B97,Tableau1[Séquence1],0),))</f>
        <v>#REF!</v>
      </c>
      <c r="F97" s="66" t="e">
        <f>IF(C97="","",INDEX(Tableau1[Unité],MATCH(B97,Tableau1[Séquence1],0),))</f>
        <v>#REF!</v>
      </c>
      <c r="G97" s="70" t="e">
        <f>IF(C97="","",INDEX(Tableau1[Description],MATCH(B97,Tableau1[Séquence1],0),))</f>
        <v>#REF!</v>
      </c>
      <c r="H97" s="62" t="e">
        <f>IF(C97="","",INDEX(Tableau1[Prix 
Net HT],MATCH(B97,Tableau1[Séquence1],0),))</f>
        <v>#REF!</v>
      </c>
    </row>
    <row r="98" spans="2:8" s="2" customFormat="1" ht="23.1" customHeight="1" x14ac:dyDescent="0.25">
      <c r="B98" s="2" t="e">
        <f t="shared" si="2"/>
        <v>#REF!</v>
      </c>
      <c r="C98" s="2" t="e">
        <f t="shared" si="3"/>
        <v>#REF!</v>
      </c>
      <c r="E98" s="66" t="e">
        <f>IF(C98="","",INDEX(Tableau1[Code article],MATCH(B98,Tableau1[Séquence1],0),))</f>
        <v>#REF!</v>
      </c>
      <c r="F98" s="66" t="e">
        <f>IF(C98="","",INDEX(Tableau1[Unité],MATCH(B98,Tableau1[Séquence1],0),))</f>
        <v>#REF!</v>
      </c>
      <c r="G98" s="70" t="e">
        <f>IF(C98="","",INDEX(Tableau1[Description],MATCH(B98,Tableau1[Séquence1],0),))</f>
        <v>#REF!</v>
      </c>
      <c r="H98" s="62" t="e">
        <f>IF(C98="","",INDEX(Tableau1[Prix 
Net HT],MATCH(B98,Tableau1[Séquence1],0),))</f>
        <v>#REF!</v>
      </c>
    </row>
    <row r="99" spans="2:8" s="2" customFormat="1" ht="23.1" customHeight="1" x14ac:dyDescent="0.25">
      <c r="B99" s="2" t="e">
        <f t="shared" si="2"/>
        <v>#REF!</v>
      </c>
      <c r="C99" s="2" t="e">
        <f t="shared" si="3"/>
        <v>#REF!</v>
      </c>
      <c r="E99" s="66" t="e">
        <f>IF(C99="","",INDEX(Tableau1[Code article],MATCH(B99,Tableau1[Séquence1],0),))</f>
        <v>#REF!</v>
      </c>
      <c r="F99" s="66" t="e">
        <f>IF(C99="","",INDEX(Tableau1[Unité],MATCH(B99,Tableau1[Séquence1],0),))</f>
        <v>#REF!</v>
      </c>
      <c r="G99" s="70" t="e">
        <f>IF(C99="","",INDEX(Tableau1[Description],MATCH(B99,Tableau1[Séquence1],0),))</f>
        <v>#REF!</v>
      </c>
      <c r="H99" s="62" t="e">
        <f>IF(C99="","",INDEX(Tableau1[Prix 
Net HT],MATCH(B99,Tableau1[Séquence1],0),))</f>
        <v>#REF!</v>
      </c>
    </row>
    <row r="100" spans="2:8" s="2" customFormat="1" ht="23.1" customHeight="1" x14ac:dyDescent="0.25">
      <c r="B100" s="2" t="e">
        <f t="shared" si="2"/>
        <v>#REF!</v>
      </c>
      <c r="C100" s="2" t="e">
        <f t="shared" si="3"/>
        <v>#REF!</v>
      </c>
      <c r="E100" s="66" t="e">
        <f>IF(C100="","",INDEX(Tableau1[Code article],MATCH(B100,Tableau1[Séquence1],0),))</f>
        <v>#REF!</v>
      </c>
      <c r="F100" s="66" t="e">
        <f>IF(C100="","",INDEX(Tableau1[Unité],MATCH(B100,Tableau1[Séquence1],0),))</f>
        <v>#REF!</v>
      </c>
      <c r="G100" s="70" t="e">
        <f>IF(C100="","",INDEX(Tableau1[Description],MATCH(B100,Tableau1[Séquence1],0),))</f>
        <v>#REF!</v>
      </c>
      <c r="H100" s="62" t="e">
        <f>IF(C100="","",INDEX(Tableau1[Prix 
Net HT],MATCH(B100,Tableau1[Séquence1],0),))</f>
        <v>#REF!</v>
      </c>
    </row>
    <row r="101" spans="2:8" s="2" customFormat="1" ht="23.1" customHeight="1" x14ac:dyDescent="0.25">
      <c r="B101" s="2" t="e">
        <f t="shared" si="2"/>
        <v>#REF!</v>
      </c>
      <c r="C101" s="2" t="e">
        <f t="shared" si="3"/>
        <v>#REF!</v>
      </c>
      <c r="E101" s="66" t="e">
        <f>IF(C101="","",INDEX(Tableau1[Code article],MATCH(B101,Tableau1[Séquence1],0),))</f>
        <v>#REF!</v>
      </c>
      <c r="F101" s="66" t="e">
        <f>IF(C101="","",INDEX(Tableau1[Unité],MATCH(B101,Tableau1[Séquence1],0),))</f>
        <v>#REF!</v>
      </c>
      <c r="G101" s="70" t="e">
        <f>IF(C101="","",INDEX(Tableau1[Description],MATCH(B101,Tableau1[Séquence1],0),))</f>
        <v>#REF!</v>
      </c>
      <c r="H101" s="62" t="e">
        <f>IF(C101="","",INDEX(Tableau1[Prix 
Net HT],MATCH(B101,Tableau1[Séquence1],0),))</f>
        <v>#REF!</v>
      </c>
    </row>
    <row r="102" spans="2:8" s="2" customFormat="1" ht="23.1" customHeight="1" x14ac:dyDescent="0.25">
      <c r="B102" s="2" t="e">
        <f t="shared" si="2"/>
        <v>#REF!</v>
      </c>
      <c r="C102" s="2" t="e">
        <f t="shared" si="3"/>
        <v>#REF!</v>
      </c>
      <c r="E102" s="66" t="e">
        <f>IF(C102="","",INDEX(Tableau1[Code article],MATCH(B102,Tableau1[Séquence1],0),))</f>
        <v>#REF!</v>
      </c>
      <c r="F102" s="66" t="e">
        <f>IF(C102="","",INDEX(Tableau1[Unité],MATCH(B102,Tableau1[Séquence1],0),))</f>
        <v>#REF!</v>
      </c>
      <c r="G102" s="70" t="e">
        <f>IF(C102="","",INDEX(Tableau1[Description],MATCH(B102,Tableau1[Séquence1],0),))</f>
        <v>#REF!</v>
      </c>
      <c r="H102" s="62" t="e">
        <f>IF(C102="","",INDEX(Tableau1[Prix 
Net HT],MATCH(B102,Tableau1[Séquence1],0),))</f>
        <v>#REF!</v>
      </c>
    </row>
    <row r="103" spans="2:8" s="2" customFormat="1" ht="23.1" customHeight="1" x14ac:dyDescent="0.25">
      <c r="B103" s="2" t="e">
        <f t="shared" si="2"/>
        <v>#REF!</v>
      </c>
      <c r="C103" s="2" t="e">
        <f t="shared" si="3"/>
        <v>#REF!</v>
      </c>
      <c r="E103" s="66" t="e">
        <f>IF(C103="","",INDEX(Tableau1[Code article],MATCH(B103,Tableau1[Séquence1],0),))</f>
        <v>#REF!</v>
      </c>
      <c r="F103" s="66" t="e">
        <f>IF(C103="","",INDEX(Tableau1[Unité],MATCH(B103,Tableau1[Séquence1],0),))</f>
        <v>#REF!</v>
      </c>
      <c r="G103" s="70" t="e">
        <f>IF(C103="","",INDEX(Tableau1[Description],MATCH(B103,Tableau1[Séquence1],0),))</f>
        <v>#REF!</v>
      </c>
      <c r="H103" s="62" t="e">
        <f>IF(C103="","",INDEX(Tableau1[Prix 
Net HT],MATCH(B103,Tableau1[Séquence1],0),))</f>
        <v>#REF!</v>
      </c>
    </row>
    <row r="104" spans="2:8" s="2" customFormat="1" ht="23.1" customHeight="1" x14ac:dyDescent="0.25">
      <c r="B104" s="2" t="e">
        <f t="shared" si="2"/>
        <v>#REF!</v>
      </c>
      <c r="C104" s="2" t="e">
        <f t="shared" si="3"/>
        <v>#REF!</v>
      </c>
      <c r="E104" s="66" t="e">
        <f>IF(C104="","",INDEX(Tableau1[Code article],MATCH(B104,Tableau1[Séquence1],0),))</f>
        <v>#REF!</v>
      </c>
      <c r="F104" s="66" t="e">
        <f>IF(C104="","",INDEX(Tableau1[Unité],MATCH(B104,Tableau1[Séquence1],0),))</f>
        <v>#REF!</v>
      </c>
      <c r="G104" s="70" t="e">
        <f>IF(C104="","",INDEX(Tableau1[Description],MATCH(B104,Tableau1[Séquence1],0),))</f>
        <v>#REF!</v>
      </c>
      <c r="H104" s="62" t="e">
        <f>IF(C104="","",INDEX(Tableau1[Prix 
Net HT],MATCH(B104,Tableau1[Séquence1],0),))</f>
        <v>#REF!</v>
      </c>
    </row>
    <row r="105" spans="2:8" s="2" customFormat="1" ht="23.1" customHeight="1" x14ac:dyDescent="0.25">
      <c r="B105" s="2" t="e">
        <f t="shared" si="2"/>
        <v>#REF!</v>
      </c>
      <c r="C105" s="2" t="e">
        <f t="shared" si="3"/>
        <v>#REF!</v>
      </c>
      <c r="E105" s="66" t="e">
        <f>IF(C105="","",INDEX(Tableau1[Code article],MATCH(B105,Tableau1[Séquence1],0),))</f>
        <v>#REF!</v>
      </c>
      <c r="F105" s="66" t="e">
        <f>IF(C105="","",INDEX(Tableau1[Unité],MATCH(B105,Tableau1[Séquence1],0),))</f>
        <v>#REF!</v>
      </c>
      <c r="G105" s="70" t="e">
        <f>IF(C105="","",INDEX(Tableau1[Description],MATCH(B105,Tableau1[Séquence1],0),))</f>
        <v>#REF!</v>
      </c>
      <c r="H105" s="62" t="e">
        <f>IF(C105="","",INDEX(Tableau1[Prix 
Net HT],MATCH(B105,Tableau1[Séquence1],0),))</f>
        <v>#REF!</v>
      </c>
    </row>
    <row r="106" spans="2:8" s="2" customFormat="1" ht="23.1" customHeight="1" x14ac:dyDescent="0.25">
      <c r="B106" s="2" t="e">
        <f t="shared" si="2"/>
        <v>#REF!</v>
      </c>
      <c r="C106" s="2" t="e">
        <f t="shared" si="3"/>
        <v>#REF!</v>
      </c>
      <c r="E106" s="66" t="e">
        <f>IF(C106="","",INDEX(Tableau1[Code article],MATCH(B106,Tableau1[Séquence1],0),))</f>
        <v>#REF!</v>
      </c>
      <c r="F106" s="66" t="e">
        <f>IF(C106="","",INDEX(Tableau1[Unité],MATCH(B106,Tableau1[Séquence1],0),))</f>
        <v>#REF!</v>
      </c>
      <c r="G106" s="70" t="e">
        <f>IF(C106="","",INDEX(Tableau1[Description],MATCH(B106,Tableau1[Séquence1],0),))</f>
        <v>#REF!</v>
      </c>
      <c r="H106" s="62" t="e">
        <f>IF(C106="","",INDEX(Tableau1[Prix 
Net HT],MATCH(B106,Tableau1[Séquence1],0),))</f>
        <v>#REF!</v>
      </c>
    </row>
    <row r="107" spans="2:8" s="2" customFormat="1" ht="23.1" customHeight="1" x14ac:dyDescent="0.25">
      <c r="B107" s="2" t="e">
        <f t="shared" si="2"/>
        <v>#REF!</v>
      </c>
      <c r="C107" s="2" t="e">
        <f t="shared" si="3"/>
        <v>#REF!</v>
      </c>
      <c r="E107" s="66" t="e">
        <f>IF(C107="","",INDEX(Tableau1[Code article],MATCH(B107,Tableau1[Séquence1],0),))</f>
        <v>#REF!</v>
      </c>
      <c r="F107" s="66" t="e">
        <f>IF(C107="","",INDEX(Tableau1[Unité],MATCH(B107,Tableau1[Séquence1],0),))</f>
        <v>#REF!</v>
      </c>
      <c r="G107" s="70" t="e">
        <f>IF(C107="","",INDEX(Tableau1[Description],MATCH(B107,Tableau1[Séquence1],0),))</f>
        <v>#REF!</v>
      </c>
      <c r="H107" s="62" t="e">
        <f>IF(C107="","",INDEX(Tableau1[Prix 
Net HT],MATCH(B107,Tableau1[Séquence1],0),))</f>
        <v>#REF!</v>
      </c>
    </row>
    <row r="108" spans="2:8" s="2" customFormat="1" ht="23.1" customHeight="1" x14ac:dyDescent="0.25">
      <c r="B108" s="2" t="e">
        <f t="shared" si="2"/>
        <v>#REF!</v>
      </c>
      <c r="C108" s="2" t="e">
        <f t="shared" si="3"/>
        <v>#REF!</v>
      </c>
      <c r="E108" s="66" t="e">
        <f>IF(C108="","",INDEX(Tableau1[Code article],MATCH(B108,Tableau1[Séquence1],0),))</f>
        <v>#REF!</v>
      </c>
      <c r="F108" s="66" t="e">
        <f>IF(C108="","",INDEX(Tableau1[Unité],MATCH(B108,Tableau1[Séquence1],0),))</f>
        <v>#REF!</v>
      </c>
      <c r="G108" s="70" t="e">
        <f>IF(C108="","",INDEX(Tableau1[Description],MATCH(B108,Tableau1[Séquence1],0),))</f>
        <v>#REF!</v>
      </c>
      <c r="H108" s="62" t="e">
        <f>IF(C108="","",INDEX(Tableau1[Prix 
Net HT],MATCH(B108,Tableau1[Séquence1],0),))</f>
        <v>#REF!</v>
      </c>
    </row>
    <row r="109" spans="2:8" s="2" customFormat="1" ht="23.1" customHeight="1" x14ac:dyDescent="0.25">
      <c r="B109" s="2" t="e">
        <f t="shared" si="2"/>
        <v>#REF!</v>
      </c>
      <c r="C109" s="2" t="e">
        <f t="shared" si="3"/>
        <v>#REF!</v>
      </c>
      <c r="E109" s="66" t="e">
        <f>IF(C109="","",INDEX(Tableau1[Code article],MATCH(B109,Tableau1[Séquence1],0),))</f>
        <v>#REF!</v>
      </c>
      <c r="F109" s="66" t="e">
        <f>IF(C109="","",INDEX(Tableau1[Unité],MATCH(B109,Tableau1[Séquence1],0),))</f>
        <v>#REF!</v>
      </c>
      <c r="G109" s="70" t="e">
        <f>IF(C109="","",INDEX(Tableau1[Description],MATCH(B109,Tableau1[Séquence1],0),))</f>
        <v>#REF!</v>
      </c>
      <c r="H109" s="62" t="e">
        <f>IF(C109="","",INDEX(Tableau1[Prix 
Net HT],MATCH(B109,Tableau1[Séquence1],0),))</f>
        <v>#REF!</v>
      </c>
    </row>
    <row r="110" spans="2:8" s="2" customFormat="1" ht="23.1" customHeight="1" x14ac:dyDescent="0.25">
      <c r="B110" s="2" t="e">
        <f t="shared" si="2"/>
        <v>#REF!</v>
      </c>
      <c r="C110" s="2" t="e">
        <f t="shared" si="3"/>
        <v>#REF!</v>
      </c>
      <c r="E110" s="66" t="e">
        <f>IF(C110="","",INDEX(Tableau1[Code article],MATCH(B110,Tableau1[Séquence1],0),))</f>
        <v>#REF!</v>
      </c>
      <c r="F110" s="66" t="e">
        <f>IF(C110="","",INDEX(Tableau1[Unité],MATCH(B110,Tableau1[Séquence1],0),))</f>
        <v>#REF!</v>
      </c>
      <c r="G110" s="70" t="e">
        <f>IF(C110="","",INDEX(Tableau1[Description],MATCH(B110,Tableau1[Séquence1],0),))</f>
        <v>#REF!</v>
      </c>
      <c r="H110" s="62" t="e">
        <f>IF(C110="","",INDEX(Tableau1[Prix 
Net HT],MATCH(B110,Tableau1[Séquence1],0),))</f>
        <v>#REF!</v>
      </c>
    </row>
    <row r="111" spans="2:8" s="2" customFormat="1" ht="23.1" customHeight="1" x14ac:dyDescent="0.25">
      <c r="B111" s="2" t="e">
        <f t="shared" si="2"/>
        <v>#REF!</v>
      </c>
      <c r="C111" s="2" t="e">
        <f t="shared" si="3"/>
        <v>#REF!</v>
      </c>
      <c r="E111" s="66" t="e">
        <f>IF(C111="","",INDEX(Tableau1[Code article],MATCH(B111,Tableau1[Séquence1],0),))</f>
        <v>#REF!</v>
      </c>
      <c r="F111" s="66" t="e">
        <f>IF(C111="","",INDEX(Tableau1[Unité],MATCH(B111,Tableau1[Séquence1],0),))</f>
        <v>#REF!</v>
      </c>
      <c r="G111" s="70" t="e">
        <f>IF(C111="","",INDEX(Tableau1[Description],MATCH(B111,Tableau1[Séquence1],0),))</f>
        <v>#REF!</v>
      </c>
      <c r="H111" s="62" t="e">
        <f>IF(C111="","",INDEX(Tableau1[Prix 
Net HT],MATCH(B111,Tableau1[Séquence1],0),))</f>
        <v>#REF!</v>
      </c>
    </row>
    <row r="112" spans="2:8" s="2" customFormat="1" ht="23.1" customHeight="1" x14ac:dyDescent="0.25">
      <c r="B112" s="2" t="e">
        <f t="shared" si="2"/>
        <v>#REF!</v>
      </c>
      <c r="C112" s="2" t="e">
        <f t="shared" si="3"/>
        <v>#REF!</v>
      </c>
      <c r="E112" s="66" t="e">
        <f>IF(C112="","",INDEX(Tableau1[Code article],MATCH(B112,Tableau1[Séquence1],0),))</f>
        <v>#REF!</v>
      </c>
      <c r="F112" s="66" t="e">
        <f>IF(C112="","",INDEX(Tableau1[Unité],MATCH(B112,Tableau1[Séquence1],0),))</f>
        <v>#REF!</v>
      </c>
      <c r="G112" s="70" t="e">
        <f>IF(C112="","",INDEX(Tableau1[Description],MATCH(B112,Tableau1[Séquence1],0),))</f>
        <v>#REF!</v>
      </c>
      <c r="H112" s="62" t="e">
        <f>IF(C112="","",INDEX(Tableau1[Prix 
Net HT],MATCH(B112,Tableau1[Séquence1],0),))</f>
        <v>#REF!</v>
      </c>
    </row>
    <row r="113" spans="2:8" s="2" customFormat="1" ht="23.1" customHeight="1" x14ac:dyDescent="0.25">
      <c r="B113" s="2" t="e">
        <f t="shared" si="2"/>
        <v>#REF!</v>
      </c>
      <c r="C113" s="2" t="e">
        <f t="shared" si="3"/>
        <v>#REF!</v>
      </c>
      <c r="E113" s="66" t="e">
        <f>IF(C113="","",INDEX(Tableau1[Code article],MATCH(B113,Tableau1[Séquence1],0),))</f>
        <v>#REF!</v>
      </c>
      <c r="F113" s="66" t="e">
        <f>IF(C113="","",INDEX(Tableau1[Unité],MATCH(B113,Tableau1[Séquence1],0),))</f>
        <v>#REF!</v>
      </c>
      <c r="G113" s="70" t="e">
        <f>IF(C113="","",INDEX(Tableau1[Description],MATCH(B113,Tableau1[Séquence1],0),))</f>
        <v>#REF!</v>
      </c>
      <c r="H113" s="62" t="e">
        <f>IF(C113="","",INDEX(Tableau1[Prix 
Net HT],MATCH(B113,Tableau1[Séquence1],0),))</f>
        <v>#REF!</v>
      </c>
    </row>
    <row r="114" spans="2:8" s="2" customFormat="1" ht="23.1" customHeight="1" x14ac:dyDescent="0.25">
      <c r="B114" s="2" t="e">
        <f t="shared" si="2"/>
        <v>#REF!</v>
      </c>
      <c r="C114" s="2" t="e">
        <f t="shared" si="3"/>
        <v>#REF!</v>
      </c>
      <c r="E114" s="66" t="e">
        <f>IF(C114="","",INDEX(Tableau1[Code article],MATCH(B114,Tableau1[Séquence1],0),))</f>
        <v>#REF!</v>
      </c>
      <c r="F114" s="66" t="e">
        <f>IF(C114="","",INDEX(Tableau1[Unité],MATCH(B114,Tableau1[Séquence1],0),))</f>
        <v>#REF!</v>
      </c>
      <c r="G114" s="70" t="e">
        <f>IF(C114="","",INDEX(Tableau1[Description],MATCH(B114,Tableau1[Séquence1],0),))</f>
        <v>#REF!</v>
      </c>
      <c r="H114" s="62" t="e">
        <f>IF(C114="","",INDEX(Tableau1[Prix 
Net HT],MATCH(B114,Tableau1[Séquence1],0),))</f>
        <v>#REF!</v>
      </c>
    </row>
    <row r="115" spans="2:8" s="2" customFormat="1" ht="23.1" customHeight="1" x14ac:dyDescent="0.25">
      <c r="B115" s="2" t="e">
        <f t="shared" si="2"/>
        <v>#REF!</v>
      </c>
      <c r="C115" s="2" t="e">
        <f t="shared" si="3"/>
        <v>#REF!</v>
      </c>
      <c r="E115" s="66" t="e">
        <f>IF(C115="","",INDEX(Tableau1[Code article],MATCH(B115,Tableau1[Séquence1],0),))</f>
        <v>#REF!</v>
      </c>
      <c r="F115" s="66" t="e">
        <f>IF(C115="","",INDEX(Tableau1[Unité],MATCH(B115,Tableau1[Séquence1],0),))</f>
        <v>#REF!</v>
      </c>
      <c r="G115" s="70" t="e">
        <f>IF(C115="","",INDEX(Tableau1[Description],MATCH(B115,Tableau1[Séquence1],0),))</f>
        <v>#REF!</v>
      </c>
      <c r="H115" s="62" t="e">
        <f>IF(C115="","",INDEX(Tableau1[Prix 
Net HT],MATCH(B115,Tableau1[Séquence1],0),))</f>
        <v>#REF!</v>
      </c>
    </row>
    <row r="116" spans="2:8" s="2" customFormat="1" ht="23.1" customHeight="1" x14ac:dyDescent="0.25">
      <c r="B116" s="2" t="e">
        <f t="shared" si="2"/>
        <v>#REF!</v>
      </c>
      <c r="C116" s="2" t="e">
        <f t="shared" si="3"/>
        <v>#REF!</v>
      </c>
      <c r="E116" s="66" t="e">
        <f>IF(C116="","",INDEX(Tableau1[Code article],MATCH(B116,Tableau1[Séquence1],0),))</f>
        <v>#REF!</v>
      </c>
      <c r="F116" s="66" t="e">
        <f>IF(C116="","",INDEX(Tableau1[Unité],MATCH(B116,Tableau1[Séquence1],0),))</f>
        <v>#REF!</v>
      </c>
      <c r="G116" s="70" t="e">
        <f>IF(C116="","",INDEX(Tableau1[Description],MATCH(B116,Tableau1[Séquence1],0),))</f>
        <v>#REF!</v>
      </c>
      <c r="H116" s="62" t="e">
        <f>IF(C116="","",INDEX(Tableau1[Prix 
Net HT],MATCH(B116,Tableau1[Séquence1],0),))</f>
        <v>#REF!</v>
      </c>
    </row>
    <row r="117" spans="2:8" s="2" customFormat="1" ht="23.1" customHeight="1" x14ac:dyDescent="0.25">
      <c r="B117" s="2" t="e">
        <f t="shared" si="2"/>
        <v>#REF!</v>
      </c>
      <c r="C117" s="2" t="e">
        <f t="shared" si="3"/>
        <v>#REF!</v>
      </c>
      <c r="E117" s="66" t="e">
        <f>IF(C117="","",INDEX(Tableau1[Code article],MATCH(B117,Tableau1[Séquence1],0),))</f>
        <v>#REF!</v>
      </c>
      <c r="F117" s="66" t="e">
        <f>IF(C117="","",INDEX(Tableau1[Unité],MATCH(B117,Tableau1[Séquence1],0),))</f>
        <v>#REF!</v>
      </c>
      <c r="G117" s="70" t="e">
        <f>IF(C117="","",INDEX(Tableau1[Description],MATCH(B117,Tableau1[Séquence1],0),))</f>
        <v>#REF!</v>
      </c>
      <c r="H117" s="62" t="e">
        <f>IF(C117="","",INDEX(Tableau1[Prix 
Net HT],MATCH(B117,Tableau1[Séquence1],0),))</f>
        <v>#REF!</v>
      </c>
    </row>
    <row r="118" spans="2:8" s="2" customFormat="1" ht="23.1" customHeight="1" x14ac:dyDescent="0.25">
      <c r="B118" s="2" t="e">
        <f t="shared" si="2"/>
        <v>#REF!</v>
      </c>
      <c r="C118" s="2" t="e">
        <f t="shared" si="3"/>
        <v>#REF!</v>
      </c>
      <c r="E118" s="66" t="e">
        <f>IF(C118="","",INDEX(Tableau1[Code article],MATCH(B118,Tableau1[Séquence1],0),))</f>
        <v>#REF!</v>
      </c>
      <c r="F118" s="66" t="e">
        <f>IF(C118="","",INDEX(Tableau1[Unité],MATCH(B118,Tableau1[Séquence1],0),))</f>
        <v>#REF!</v>
      </c>
      <c r="G118" s="70" t="e">
        <f>IF(C118="","",INDEX(Tableau1[Description],MATCH(B118,Tableau1[Séquence1],0),))</f>
        <v>#REF!</v>
      </c>
      <c r="H118" s="62" t="e">
        <f>IF(C118="","",INDEX(Tableau1[Prix 
Net HT],MATCH(B118,Tableau1[Séquence1],0),))</f>
        <v>#REF!</v>
      </c>
    </row>
    <row r="119" spans="2:8" s="2" customFormat="1" ht="23.1" customHeight="1" x14ac:dyDescent="0.25">
      <c r="B119" s="2" t="e">
        <f t="shared" si="2"/>
        <v>#REF!</v>
      </c>
      <c r="C119" s="2" t="e">
        <f t="shared" si="3"/>
        <v>#REF!</v>
      </c>
      <c r="E119" s="66" t="e">
        <f>IF(C119="","",INDEX(Tableau1[Code article],MATCH(B119,Tableau1[Séquence1],0),))</f>
        <v>#REF!</v>
      </c>
      <c r="F119" s="66" t="e">
        <f>IF(C119="","",INDEX(Tableau1[Unité],MATCH(B119,Tableau1[Séquence1],0),))</f>
        <v>#REF!</v>
      </c>
      <c r="G119" s="70" t="e">
        <f>IF(C119="","",INDEX(Tableau1[Description],MATCH(B119,Tableau1[Séquence1],0),))</f>
        <v>#REF!</v>
      </c>
      <c r="H119" s="62" t="e">
        <f>IF(C119="","",INDEX(Tableau1[Prix 
Net HT],MATCH(B119,Tableau1[Séquence1],0),))</f>
        <v>#REF!</v>
      </c>
    </row>
    <row r="120" spans="2:8" s="2" customFormat="1" ht="23.1" customHeight="1" x14ac:dyDescent="0.25">
      <c r="B120" s="2" t="e">
        <f t="shared" si="2"/>
        <v>#REF!</v>
      </c>
      <c r="C120" s="2" t="e">
        <f t="shared" si="3"/>
        <v>#REF!</v>
      </c>
      <c r="E120" s="66" t="e">
        <f>IF(C120="","",INDEX(Tableau1[Code article],MATCH(B120,Tableau1[Séquence1],0),))</f>
        <v>#REF!</v>
      </c>
      <c r="F120" s="66" t="e">
        <f>IF(C120="","",INDEX(Tableau1[Unité],MATCH(B120,Tableau1[Séquence1],0),))</f>
        <v>#REF!</v>
      </c>
      <c r="G120" s="70" t="e">
        <f>IF(C120="","",INDEX(Tableau1[Description],MATCH(B120,Tableau1[Séquence1],0),))</f>
        <v>#REF!</v>
      </c>
      <c r="H120" s="62" t="e">
        <f>IF(C120="","",INDEX(Tableau1[Prix 
Net HT],MATCH(B120,Tableau1[Séquence1],0),))</f>
        <v>#REF!</v>
      </c>
    </row>
    <row r="121" spans="2:8" s="2" customFormat="1" ht="23.1" customHeight="1" x14ac:dyDescent="0.25">
      <c r="B121" s="2" t="e">
        <f t="shared" si="2"/>
        <v>#REF!</v>
      </c>
      <c r="C121" s="2" t="e">
        <f t="shared" si="3"/>
        <v>#REF!</v>
      </c>
      <c r="E121" s="66" t="e">
        <f>IF(C121="","",INDEX(Tableau1[Code article],MATCH(B121,Tableau1[Séquence1],0),))</f>
        <v>#REF!</v>
      </c>
      <c r="F121" s="66" t="e">
        <f>IF(C121="","",INDEX(Tableau1[Unité],MATCH(B121,Tableau1[Séquence1],0),))</f>
        <v>#REF!</v>
      </c>
      <c r="G121" s="70" t="e">
        <f>IF(C121="","",INDEX(Tableau1[Description],MATCH(B121,Tableau1[Séquence1],0),))</f>
        <v>#REF!</v>
      </c>
      <c r="H121" s="62" t="e">
        <f>IF(C121="","",INDEX(Tableau1[Prix 
Net HT],MATCH(B121,Tableau1[Séquence1],0),))</f>
        <v>#REF!</v>
      </c>
    </row>
    <row r="122" spans="2:8" s="2" customFormat="1" ht="23.1" customHeight="1" x14ac:dyDescent="0.25">
      <c r="B122" s="2" t="e">
        <f t="shared" si="2"/>
        <v>#REF!</v>
      </c>
      <c r="C122" s="2" t="e">
        <f t="shared" si="3"/>
        <v>#REF!</v>
      </c>
      <c r="E122" s="66" t="e">
        <f>IF(C122="","",INDEX(Tableau1[Code article],MATCH(B122,Tableau1[Séquence1],0),))</f>
        <v>#REF!</v>
      </c>
      <c r="F122" s="66" t="e">
        <f>IF(C122="","",INDEX(Tableau1[Unité],MATCH(B122,Tableau1[Séquence1],0),))</f>
        <v>#REF!</v>
      </c>
      <c r="G122" s="70" t="e">
        <f>IF(C122="","",INDEX(Tableau1[Description],MATCH(B122,Tableau1[Séquence1],0),))</f>
        <v>#REF!</v>
      </c>
      <c r="H122" s="62" t="e">
        <f>IF(C122="","",INDEX(Tableau1[Prix 
Net HT],MATCH(B122,Tableau1[Séquence1],0),))</f>
        <v>#REF!</v>
      </c>
    </row>
    <row r="123" spans="2:8" s="2" customFormat="1" ht="23.1" customHeight="1" x14ac:dyDescent="0.25">
      <c r="B123" s="2" t="e">
        <f t="shared" si="2"/>
        <v>#REF!</v>
      </c>
      <c r="C123" s="2" t="e">
        <f t="shared" si="3"/>
        <v>#REF!</v>
      </c>
      <c r="E123" s="66" t="e">
        <f>IF(C123="","",INDEX(Tableau1[Code article],MATCH(B123,Tableau1[Séquence1],0),))</f>
        <v>#REF!</v>
      </c>
      <c r="F123" s="66" t="e">
        <f>IF(C123="","",INDEX(Tableau1[Unité],MATCH(B123,Tableau1[Séquence1],0),))</f>
        <v>#REF!</v>
      </c>
      <c r="G123" s="70" t="e">
        <f>IF(C123="","",INDEX(Tableau1[Description],MATCH(B123,Tableau1[Séquence1],0),))</f>
        <v>#REF!</v>
      </c>
      <c r="H123" s="62" t="e">
        <f>IF(C123="","",INDEX(Tableau1[Prix 
Net HT],MATCH(B123,Tableau1[Séquence1],0),))</f>
        <v>#REF!</v>
      </c>
    </row>
    <row r="124" spans="2:8" s="2" customFormat="1" ht="23.1" customHeight="1" x14ac:dyDescent="0.25">
      <c r="B124" s="2" t="e">
        <f t="shared" si="2"/>
        <v>#REF!</v>
      </c>
      <c r="C124" s="2" t="e">
        <f t="shared" si="3"/>
        <v>#REF!</v>
      </c>
      <c r="E124" s="66" t="e">
        <f>IF(C124="","",INDEX(Tableau1[Code article],MATCH(B124,Tableau1[Séquence1],0),))</f>
        <v>#REF!</v>
      </c>
      <c r="F124" s="66" t="e">
        <f>IF(C124="","",INDEX(Tableau1[Unité],MATCH(B124,Tableau1[Séquence1],0),))</f>
        <v>#REF!</v>
      </c>
      <c r="G124" s="70" t="e">
        <f>IF(C124="","",INDEX(Tableau1[Description],MATCH(B124,Tableau1[Séquence1],0),))</f>
        <v>#REF!</v>
      </c>
      <c r="H124" s="62" t="e">
        <f>IF(C124="","",INDEX(Tableau1[Prix 
Net HT],MATCH(B124,Tableau1[Séquence1],0),))</f>
        <v>#REF!</v>
      </c>
    </row>
    <row r="125" spans="2:8" s="2" customFormat="1" ht="23.1" customHeight="1" x14ac:dyDescent="0.25">
      <c r="B125" s="2" t="e">
        <f t="shared" si="2"/>
        <v>#REF!</v>
      </c>
      <c r="C125" s="2" t="e">
        <f t="shared" si="3"/>
        <v>#REF!</v>
      </c>
      <c r="E125" s="66" t="e">
        <f>IF(C125="","",INDEX(Tableau1[Code article],MATCH(B125,Tableau1[Séquence1],0),))</f>
        <v>#REF!</v>
      </c>
      <c r="F125" s="66" t="e">
        <f>IF(C125="","",INDEX(Tableau1[Unité],MATCH(B125,Tableau1[Séquence1],0),))</f>
        <v>#REF!</v>
      </c>
      <c r="G125" s="70" t="e">
        <f>IF(C125="","",INDEX(Tableau1[Description],MATCH(B125,Tableau1[Séquence1],0),))</f>
        <v>#REF!</v>
      </c>
      <c r="H125" s="62" t="e">
        <f>IF(C125="","",INDEX(Tableau1[Prix 
Net HT],MATCH(B125,Tableau1[Séquence1],0),))</f>
        <v>#REF!</v>
      </c>
    </row>
    <row r="126" spans="2:8" s="2" customFormat="1" ht="23.1" customHeight="1" x14ac:dyDescent="0.25">
      <c r="B126" s="2" t="e">
        <f t="shared" si="2"/>
        <v>#REF!</v>
      </c>
      <c r="C126" s="2" t="e">
        <f t="shared" si="3"/>
        <v>#REF!</v>
      </c>
      <c r="E126" s="66" t="e">
        <f>IF(C126="","",INDEX(Tableau1[Code article],MATCH(B126,Tableau1[Séquence1],0),))</f>
        <v>#REF!</v>
      </c>
      <c r="F126" s="66" t="e">
        <f>IF(C126="","",INDEX(Tableau1[Unité],MATCH(B126,Tableau1[Séquence1],0),))</f>
        <v>#REF!</v>
      </c>
      <c r="G126" s="70" t="e">
        <f>IF(C126="","",INDEX(Tableau1[Description],MATCH(B126,Tableau1[Séquence1],0),))</f>
        <v>#REF!</v>
      </c>
      <c r="H126" s="62" t="e">
        <f>IF(C126="","",INDEX(Tableau1[Prix 
Net HT],MATCH(B126,Tableau1[Séquence1],0),))</f>
        <v>#REF!</v>
      </c>
    </row>
    <row r="127" spans="2:8" s="2" customFormat="1" ht="23.1" customHeight="1" x14ac:dyDescent="0.25">
      <c r="B127" s="2" t="e">
        <f t="shared" si="2"/>
        <v>#REF!</v>
      </c>
      <c r="C127" s="2" t="e">
        <f t="shared" si="3"/>
        <v>#REF!</v>
      </c>
      <c r="E127" s="66" t="e">
        <f>IF(C127="","",INDEX(Tableau1[Code article],MATCH(B127,Tableau1[Séquence1],0),))</f>
        <v>#REF!</v>
      </c>
      <c r="F127" s="66" t="e">
        <f>IF(C127="","",INDEX(Tableau1[Unité],MATCH(B127,Tableau1[Séquence1],0),))</f>
        <v>#REF!</v>
      </c>
      <c r="G127" s="70" t="e">
        <f>IF(C127="","",INDEX(Tableau1[Description],MATCH(B127,Tableau1[Séquence1],0),))</f>
        <v>#REF!</v>
      </c>
      <c r="H127" s="62" t="e">
        <f>IF(C127="","",INDEX(Tableau1[Prix 
Net HT],MATCH(B127,Tableau1[Séquence1],0),))</f>
        <v>#REF!</v>
      </c>
    </row>
    <row r="128" spans="2:8" s="2" customFormat="1" ht="23.1" customHeight="1" x14ac:dyDescent="0.25">
      <c r="B128" s="2" t="e">
        <f t="shared" si="2"/>
        <v>#REF!</v>
      </c>
      <c r="C128" s="2" t="e">
        <f t="shared" si="3"/>
        <v>#REF!</v>
      </c>
      <c r="E128" s="66" t="e">
        <f>IF(C128="","",INDEX(Tableau1[Code article],MATCH(B128,Tableau1[Séquence1],0),))</f>
        <v>#REF!</v>
      </c>
      <c r="F128" s="66" t="e">
        <f>IF(C128="","",INDEX(Tableau1[Unité],MATCH(B128,Tableau1[Séquence1],0),))</f>
        <v>#REF!</v>
      </c>
      <c r="G128" s="70" t="e">
        <f>IF(C128="","",INDEX(Tableau1[Description],MATCH(B128,Tableau1[Séquence1],0),))</f>
        <v>#REF!</v>
      </c>
      <c r="H128" s="62" t="e">
        <f>IF(C128="","",INDEX(Tableau1[Prix 
Net HT],MATCH(B128,Tableau1[Séquence1],0),))</f>
        <v>#REF!</v>
      </c>
    </row>
    <row r="129" spans="1:8" s="2" customFormat="1" ht="23.1" customHeight="1" x14ac:dyDescent="0.25">
      <c r="B129" s="2" t="e">
        <f t="shared" si="2"/>
        <v>#REF!</v>
      </c>
      <c r="C129" s="2" t="e">
        <f t="shared" si="3"/>
        <v>#REF!</v>
      </c>
      <c r="E129" s="66" t="e">
        <f>IF(C129="","",INDEX(Tableau1[Code article],MATCH(B129,Tableau1[Séquence1],0),))</f>
        <v>#REF!</v>
      </c>
      <c r="F129" s="66" t="e">
        <f>IF(C129="","",INDEX(Tableau1[Unité],MATCH(B129,Tableau1[Séquence1],0),))</f>
        <v>#REF!</v>
      </c>
      <c r="G129" s="70" t="e">
        <f>IF(C129="","",INDEX(Tableau1[Description],MATCH(B129,Tableau1[Séquence1],0),))</f>
        <v>#REF!</v>
      </c>
      <c r="H129" s="62" t="e">
        <f>IF(C129="","",INDEX(Tableau1[Prix 
Net HT],MATCH(B129,Tableau1[Séquence1],0),))</f>
        <v>#REF!</v>
      </c>
    </row>
    <row r="130" spans="1:8" s="2" customFormat="1" ht="23.1" customHeight="1" x14ac:dyDescent="0.25">
      <c r="B130" s="2" t="e">
        <f>IF(ROW(A130)-ROW($A$13)&lt;=$A$14,ROW()-ROW($A$13),"")</f>
        <v>#REF!</v>
      </c>
      <c r="C130" s="2" t="e">
        <f>IF(B130="","",$B$12)</f>
        <v>#REF!</v>
      </c>
      <c r="E130" s="66" t="e">
        <f>IF(C130="","",INDEX(Tableau1[Code article],MATCH(B130,Tableau1[Séquence1],0),))</f>
        <v>#REF!</v>
      </c>
      <c r="F130" s="66" t="e">
        <f>IF(C130="","",INDEX(Tableau1[Unité],MATCH(B130,Tableau1[Séquence1],0),))</f>
        <v>#REF!</v>
      </c>
      <c r="G130" s="70" t="e">
        <f>IF(C130="","",INDEX(Tableau1[Description],MATCH(B130,Tableau1[Séquence1],0),))</f>
        <v>#REF!</v>
      </c>
      <c r="H130" s="62" t="e">
        <f>IF(C130="","",INDEX(Tableau1[Prix 
Net HT],MATCH(B130,Tableau1[Séquence1],0),))</f>
        <v>#REF!</v>
      </c>
    </row>
    <row r="131" spans="1:8" ht="23.1" customHeight="1" x14ac:dyDescent="0.25">
      <c r="B131" s="2" t="e">
        <f>IF(ROW(A131)-ROW($A$13)&lt;=$A$14,ROW()-ROW($A$13),"")</f>
        <v>#REF!</v>
      </c>
      <c r="C131" s="2" t="e">
        <f>IF(B131="","",$B$12)</f>
        <v>#REF!</v>
      </c>
      <c r="E131" s="66" t="e">
        <f>IF(C131="","",INDEX(Tableau1[Code article],MATCH(B131,Tableau1[Séquence1],0),))</f>
        <v>#REF!</v>
      </c>
      <c r="F131" s="66" t="e">
        <f>IF(C131="","",INDEX(Tableau1[Unité],MATCH(B131,Tableau1[Séquence1],0),))</f>
        <v>#REF!</v>
      </c>
      <c r="G131" s="70" t="e">
        <f>IF(C131="","",INDEX(Tableau1[Description],MATCH(B131,Tableau1[Séquence1],0),))</f>
        <v>#REF!</v>
      </c>
      <c r="H131" s="62" t="e">
        <f>IF(C131="","",INDEX(Tableau1[Prix 
Net HT],MATCH(B131,Tableau1[Séquence1],0),))</f>
        <v>#REF!</v>
      </c>
    </row>
    <row r="132" spans="1:8" s="2" customFormat="1" ht="23.1" customHeight="1" x14ac:dyDescent="0.25">
      <c r="E132" s="63"/>
      <c r="F132" s="63"/>
      <c r="G132" s="64"/>
      <c r="H132" s="9"/>
    </row>
    <row r="133" spans="1:8" s="2" customFormat="1" ht="23.1" customHeight="1" x14ac:dyDescent="0.25">
      <c r="E133" s="63" t="s">
        <v>0</v>
      </c>
      <c r="F133" s="63"/>
      <c r="G133" s="64"/>
      <c r="H133" s="9"/>
    </row>
    <row r="134" spans="1:8" ht="34.5" customHeight="1" x14ac:dyDescent="0.25">
      <c r="A134" s="2" t="s">
        <v>559</v>
      </c>
      <c r="B134" s="2" t="s">
        <v>101</v>
      </c>
      <c r="C134" s="2" t="s">
        <v>136</v>
      </c>
      <c r="E134" s="77" t="s">
        <v>138</v>
      </c>
      <c r="F134" s="77"/>
      <c r="G134" s="77"/>
      <c r="H134" s="77"/>
    </row>
    <row r="135" spans="1:8" s="2" customFormat="1" ht="34.5" customHeight="1" x14ac:dyDescent="0.25">
      <c r="E135" s="65" t="s">
        <v>596</v>
      </c>
      <c r="F135" s="65" t="s">
        <v>597</v>
      </c>
      <c r="G135" s="65" t="s">
        <v>598</v>
      </c>
      <c r="H135" s="65" t="s">
        <v>599</v>
      </c>
    </row>
    <row r="136" spans="1:8" ht="23.1" customHeight="1" x14ac:dyDescent="0.25">
      <c r="A136" s="2" t="e">
        <f>SUM(Tableau1[Occurrence2])</f>
        <v>#REF!</v>
      </c>
      <c r="B136" s="2" t="e">
        <f>IF(ROW(A136)-ROW($A$135)&lt;=$A$136,ROW()-ROW(A$135),"")</f>
        <v>#REF!</v>
      </c>
      <c r="C136" s="2" t="e">
        <f>IF(B136="","",$B$134)</f>
        <v>#REF!</v>
      </c>
      <c r="E136" s="67" t="e">
        <f>IF(C136="","",INDEX(Tableau1[Code article],MATCH(B136,Tableau1[Séquence2],0),))</f>
        <v>#REF!</v>
      </c>
      <c r="F136" s="67" t="e">
        <f>IF(C136="","",INDEX(Tableau1[Unité],MATCH(B136,Tableau1[Séquence2],0),))</f>
        <v>#REF!</v>
      </c>
      <c r="G136" s="68" t="e">
        <f>IF(C136="","",INDEX(Tableau1[Description],MATCH(B136,Tableau1[Séquence2],0),))</f>
        <v>#REF!</v>
      </c>
      <c r="H136" s="69" t="e">
        <f>IF(C136="","",INDEX(Tableau1[Prix 
Net HT],MATCH(B136,Tableau1[Séquence2],0),))</f>
        <v>#REF!</v>
      </c>
    </row>
    <row r="137" spans="1:8" ht="23.1" customHeight="1" x14ac:dyDescent="0.25">
      <c r="B137" s="2" t="e">
        <f t="shared" ref="B137:B153" si="4">IF(ROW(A137)-ROW($A$135)&lt;=$A$136,ROW()-ROW(A$135),"")</f>
        <v>#REF!</v>
      </c>
      <c r="C137" s="2" t="e">
        <f t="shared" ref="C137:C153" si="5">IF(B137="","",$B$134)</f>
        <v>#REF!</v>
      </c>
      <c r="E137" s="67" t="e">
        <f>IF(C137="","",INDEX(Tableau1[Code article],MATCH(B137,Tableau1[Séquence2],0),))</f>
        <v>#REF!</v>
      </c>
      <c r="F137" s="67" t="e">
        <f>IF(C137="","",INDEX(Tableau1[Unité],MATCH(B137,Tableau1[Séquence2],0),))</f>
        <v>#REF!</v>
      </c>
      <c r="G137" s="68" t="e">
        <f>IF(C137="","",INDEX(Tableau1[Description],MATCH(B137,Tableau1[Séquence2],0),))</f>
        <v>#REF!</v>
      </c>
      <c r="H137" s="69" t="e">
        <f>IF(C137="","",INDEX(Tableau1[Prix 
Net HT],MATCH(B137,Tableau1[Séquence2],0),))</f>
        <v>#REF!</v>
      </c>
    </row>
    <row r="138" spans="1:8" ht="23.1" customHeight="1" x14ac:dyDescent="0.25">
      <c r="B138" s="2" t="e">
        <f t="shared" si="4"/>
        <v>#REF!</v>
      </c>
      <c r="C138" s="2" t="e">
        <f t="shared" si="5"/>
        <v>#REF!</v>
      </c>
      <c r="E138" s="67" t="e">
        <f>IF(C138="","",INDEX(Tableau1[Code article],MATCH(B138,Tableau1[Séquence2],0),))</f>
        <v>#REF!</v>
      </c>
      <c r="F138" s="67" t="e">
        <f>IF(C138="","",INDEX(Tableau1[Unité],MATCH(B138,Tableau1[Séquence2],0),))</f>
        <v>#REF!</v>
      </c>
      <c r="G138" s="68" t="e">
        <f>IF(C138="","",INDEX(Tableau1[Description],MATCH(B138,Tableau1[Séquence2],0),))</f>
        <v>#REF!</v>
      </c>
      <c r="H138" s="69" t="e">
        <f>IF(C138="","",INDEX(Tableau1[Prix 
Net HT],MATCH(B138,Tableau1[Séquence2],0),))</f>
        <v>#REF!</v>
      </c>
    </row>
    <row r="139" spans="1:8" ht="23.1" customHeight="1" x14ac:dyDescent="0.25">
      <c r="B139" s="2" t="e">
        <f t="shared" si="4"/>
        <v>#REF!</v>
      </c>
      <c r="C139" s="2" t="e">
        <f t="shared" si="5"/>
        <v>#REF!</v>
      </c>
      <c r="E139" s="67" t="e">
        <f>IF(C139="","",INDEX(Tableau1[Code article],MATCH(B139,Tableau1[Séquence2],0),))</f>
        <v>#REF!</v>
      </c>
      <c r="F139" s="67" t="e">
        <f>IF(C139="","",INDEX(Tableau1[Unité],MATCH(B139,Tableau1[Séquence2],0),))</f>
        <v>#REF!</v>
      </c>
      <c r="G139" s="68" t="e">
        <f>IF(C139="","",INDEX(Tableau1[Description],MATCH(B139,Tableau1[Séquence2],0),))</f>
        <v>#REF!</v>
      </c>
      <c r="H139" s="69" t="e">
        <f>IF(C139="","",INDEX(Tableau1[Prix 
Net HT],MATCH(B139,Tableau1[Séquence2],0),))</f>
        <v>#REF!</v>
      </c>
    </row>
    <row r="140" spans="1:8" ht="23.1" customHeight="1" x14ac:dyDescent="0.25">
      <c r="B140" s="2" t="e">
        <f t="shared" si="4"/>
        <v>#REF!</v>
      </c>
      <c r="C140" s="2" t="e">
        <f t="shared" si="5"/>
        <v>#REF!</v>
      </c>
      <c r="E140" s="67" t="e">
        <f>IF(C140="","",INDEX(Tableau1[Code article],MATCH(B140,Tableau1[Séquence2],0),))</f>
        <v>#REF!</v>
      </c>
      <c r="F140" s="67" t="e">
        <f>IF(C140="","",INDEX(Tableau1[Unité],MATCH(B140,Tableau1[Séquence2],0),))</f>
        <v>#REF!</v>
      </c>
      <c r="G140" s="68" t="e">
        <f>IF(C140="","",INDEX(Tableau1[Description],MATCH(B140,Tableau1[Séquence2],0),))</f>
        <v>#REF!</v>
      </c>
      <c r="H140" s="69" t="e">
        <f>IF(C140="","",INDEX(Tableau1[Prix 
Net HT],MATCH(B140,Tableau1[Séquence2],0),))</f>
        <v>#REF!</v>
      </c>
    </row>
    <row r="141" spans="1:8" ht="23.1" customHeight="1" x14ac:dyDescent="0.25">
      <c r="B141" s="2" t="e">
        <f t="shared" si="4"/>
        <v>#REF!</v>
      </c>
      <c r="C141" s="2" t="e">
        <f t="shared" si="5"/>
        <v>#REF!</v>
      </c>
      <c r="E141" s="67" t="e">
        <f>IF(C141="","",INDEX(Tableau1[Code article],MATCH(B141,Tableau1[Séquence2],0),))</f>
        <v>#REF!</v>
      </c>
      <c r="F141" s="67" t="e">
        <f>IF(C141="","",INDEX(Tableau1[Unité],MATCH(B141,Tableau1[Séquence2],0),))</f>
        <v>#REF!</v>
      </c>
      <c r="G141" s="68" t="e">
        <f>IF(C141="","",INDEX(Tableau1[Description],MATCH(B141,Tableau1[Séquence2],0),))</f>
        <v>#REF!</v>
      </c>
      <c r="H141" s="69" t="e">
        <f>IF(C141="","",INDEX(Tableau1[Prix 
Net HT],MATCH(B141,Tableau1[Séquence2],0),))</f>
        <v>#REF!</v>
      </c>
    </row>
    <row r="142" spans="1:8" s="2" customFormat="1" ht="23.1" customHeight="1" x14ac:dyDescent="0.25">
      <c r="B142" s="2" t="e">
        <f t="shared" si="4"/>
        <v>#REF!</v>
      </c>
      <c r="C142" s="2" t="e">
        <f t="shared" si="5"/>
        <v>#REF!</v>
      </c>
      <c r="E142" s="67" t="e">
        <f>IF(C142="","",INDEX(Tableau1[Code article],MATCH(B142,Tableau1[Séquence2],0),))</f>
        <v>#REF!</v>
      </c>
      <c r="F142" s="67" t="e">
        <f>IF(C142="","",INDEX(Tableau1[Unité],MATCH(B142,Tableau1[Séquence2],0),))</f>
        <v>#REF!</v>
      </c>
      <c r="G142" s="68" t="e">
        <f>IF(C142="","",INDEX(Tableau1[Description],MATCH(B142,Tableau1[Séquence2],0),))</f>
        <v>#REF!</v>
      </c>
      <c r="H142" s="69" t="e">
        <f>IF(C142="","",INDEX(Tableau1[Prix 
Net HT],MATCH(B142,Tableau1[Séquence2],0),))</f>
        <v>#REF!</v>
      </c>
    </row>
    <row r="143" spans="1:8" s="2" customFormat="1" ht="23.1" customHeight="1" x14ac:dyDescent="0.25">
      <c r="B143" s="2" t="e">
        <f t="shared" si="4"/>
        <v>#REF!</v>
      </c>
      <c r="C143" s="2" t="e">
        <f t="shared" si="5"/>
        <v>#REF!</v>
      </c>
      <c r="E143" s="67" t="e">
        <f>IF(C143="","",INDEX(Tableau1[Code article],MATCH(B143,Tableau1[Séquence2],0),))</f>
        <v>#REF!</v>
      </c>
      <c r="F143" s="67" t="e">
        <f>IF(C143="","",INDEX(Tableau1[Unité],MATCH(B143,Tableau1[Séquence2],0),))</f>
        <v>#REF!</v>
      </c>
      <c r="G143" s="68" t="e">
        <f>IF(C143="","",INDEX(Tableau1[Description],MATCH(B143,Tableau1[Séquence2],0),))</f>
        <v>#REF!</v>
      </c>
      <c r="H143" s="69" t="e">
        <f>IF(C143="","",INDEX(Tableau1[Prix 
Net HT],MATCH(B143,Tableau1[Séquence2],0),))</f>
        <v>#REF!</v>
      </c>
    </row>
    <row r="144" spans="1:8" s="2" customFormat="1" ht="23.1" customHeight="1" x14ac:dyDescent="0.25">
      <c r="B144" s="2" t="e">
        <f t="shared" si="4"/>
        <v>#REF!</v>
      </c>
      <c r="C144" s="2" t="e">
        <f t="shared" si="5"/>
        <v>#REF!</v>
      </c>
      <c r="E144" s="67" t="e">
        <f>IF(C144="","",INDEX(Tableau1[Code article],MATCH(B144,Tableau1[Séquence2],0),))</f>
        <v>#REF!</v>
      </c>
      <c r="F144" s="67" t="e">
        <f>IF(C144="","",INDEX(Tableau1[Unité],MATCH(B144,Tableau1[Séquence2],0),))</f>
        <v>#REF!</v>
      </c>
      <c r="G144" s="68" t="e">
        <f>IF(C144="","",INDEX(Tableau1[Description],MATCH(B144,Tableau1[Séquence2],0),))</f>
        <v>#REF!</v>
      </c>
      <c r="H144" s="69" t="e">
        <f>IF(C144="","",INDEX(Tableau1[Prix 
Net HT],MATCH(B144,Tableau1[Séquence2],0),))</f>
        <v>#REF!</v>
      </c>
    </row>
    <row r="145" spans="1:8" ht="23.1" customHeight="1" x14ac:dyDescent="0.25">
      <c r="B145" s="2" t="e">
        <f t="shared" si="4"/>
        <v>#REF!</v>
      </c>
      <c r="C145" s="2" t="e">
        <f t="shared" si="5"/>
        <v>#REF!</v>
      </c>
      <c r="E145" s="67" t="e">
        <f>IF(C145="","",INDEX(Tableau1[Code article],MATCH(B145,Tableau1[Séquence2],0),))</f>
        <v>#REF!</v>
      </c>
      <c r="F145" s="67" t="e">
        <f>IF(C145="","",INDEX(Tableau1[Unité],MATCH(B145,Tableau1[Séquence2],0),))</f>
        <v>#REF!</v>
      </c>
      <c r="G145" s="68" t="e">
        <f>IF(C145="","",INDEX(Tableau1[Description],MATCH(B145,Tableau1[Séquence2],0),))</f>
        <v>#REF!</v>
      </c>
      <c r="H145" s="69" t="e">
        <f>IF(C145="","",INDEX(Tableau1[Prix 
Net HT],MATCH(B145,Tableau1[Séquence2],0),))</f>
        <v>#REF!</v>
      </c>
    </row>
    <row r="146" spans="1:8" s="2" customFormat="1" ht="23.1" customHeight="1" x14ac:dyDescent="0.25">
      <c r="B146" s="2" t="e">
        <f t="shared" si="4"/>
        <v>#REF!</v>
      </c>
      <c r="C146" s="2" t="e">
        <f t="shared" si="5"/>
        <v>#REF!</v>
      </c>
      <c r="E146" s="67" t="e">
        <f>IF(C146="","",INDEX(Tableau1[Code article],MATCH(B146,Tableau1[Séquence2],0),))</f>
        <v>#REF!</v>
      </c>
      <c r="F146" s="67" t="e">
        <f>IF(C146="","",INDEX(Tableau1[Unité],MATCH(B146,Tableau1[Séquence2],0),))</f>
        <v>#REF!</v>
      </c>
      <c r="G146" s="68" t="e">
        <f>IF(C146="","",INDEX(Tableau1[Description],MATCH(B146,Tableau1[Séquence2],0),))</f>
        <v>#REF!</v>
      </c>
      <c r="H146" s="69" t="e">
        <f>IF(C146="","",INDEX(Tableau1[Prix 
Net HT],MATCH(B146,Tableau1[Séquence2],0),))</f>
        <v>#REF!</v>
      </c>
    </row>
    <row r="147" spans="1:8" ht="23.1" customHeight="1" x14ac:dyDescent="0.25">
      <c r="B147" s="2" t="e">
        <f t="shared" si="4"/>
        <v>#REF!</v>
      </c>
      <c r="C147" s="2" t="e">
        <f t="shared" si="5"/>
        <v>#REF!</v>
      </c>
      <c r="E147" s="67" t="e">
        <f>IF(C147="","",INDEX(Tableau1[Code article],MATCH(B147,Tableau1[Séquence2],0),))</f>
        <v>#REF!</v>
      </c>
      <c r="F147" s="67" t="e">
        <f>IF(C147="","",INDEX(Tableau1[Unité],MATCH(B147,Tableau1[Séquence2],0),))</f>
        <v>#REF!</v>
      </c>
      <c r="G147" s="68" t="e">
        <f>IF(C147="","",INDEX(Tableau1[Description],MATCH(B147,Tableau1[Séquence2],0),))</f>
        <v>#REF!</v>
      </c>
      <c r="H147" s="69" t="e">
        <f>IF(C147="","",INDEX(Tableau1[Prix 
Net HT],MATCH(B147,Tableau1[Séquence2],0),))</f>
        <v>#REF!</v>
      </c>
    </row>
    <row r="148" spans="1:8" ht="23.1" customHeight="1" x14ac:dyDescent="0.25">
      <c r="B148" s="2" t="e">
        <f t="shared" si="4"/>
        <v>#REF!</v>
      </c>
      <c r="C148" s="2" t="e">
        <f t="shared" si="5"/>
        <v>#REF!</v>
      </c>
      <c r="E148" s="67" t="e">
        <f>IF(C148="","",INDEX(Tableau1[Code article],MATCH(B148,Tableau1[Séquence2],0),))</f>
        <v>#REF!</v>
      </c>
      <c r="F148" s="67" t="e">
        <f>IF(C148="","",INDEX(Tableau1[Unité],MATCH(B148,Tableau1[Séquence2],0),))</f>
        <v>#REF!</v>
      </c>
      <c r="G148" s="68" t="e">
        <f>IF(C148="","",INDEX(Tableau1[Description],MATCH(B148,Tableau1[Séquence2],0),))</f>
        <v>#REF!</v>
      </c>
      <c r="H148" s="69" t="e">
        <f>IF(C148="","",INDEX(Tableau1[Prix 
Net HT],MATCH(B148,Tableau1[Séquence2],0),))</f>
        <v>#REF!</v>
      </c>
    </row>
    <row r="149" spans="1:8" ht="23.1" customHeight="1" x14ac:dyDescent="0.25">
      <c r="B149" s="2" t="e">
        <f t="shared" si="4"/>
        <v>#REF!</v>
      </c>
      <c r="C149" s="2" t="e">
        <f t="shared" si="5"/>
        <v>#REF!</v>
      </c>
      <c r="E149" s="67" t="e">
        <f>IF(C149="","",INDEX(Tableau1[Code article],MATCH(B149,Tableau1[Séquence2],0),))</f>
        <v>#REF!</v>
      </c>
      <c r="F149" s="67" t="e">
        <f>IF(C149="","",INDEX(Tableau1[Unité],MATCH(B149,Tableau1[Séquence2],0),))</f>
        <v>#REF!</v>
      </c>
      <c r="G149" s="68" t="e">
        <f>IF(C149="","",INDEX(Tableau1[Description],MATCH(B149,Tableau1[Séquence2],0),))</f>
        <v>#REF!</v>
      </c>
      <c r="H149" s="69" t="e">
        <f>IF(C149="","",INDEX(Tableau1[Prix 
Net HT],MATCH(B149,Tableau1[Séquence2],0),))</f>
        <v>#REF!</v>
      </c>
    </row>
    <row r="150" spans="1:8" ht="23.1" customHeight="1" x14ac:dyDescent="0.25">
      <c r="B150" s="2" t="e">
        <f t="shared" si="4"/>
        <v>#REF!</v>
      </c>
      <c r="C150" s="2" t="e">
        <f t="shared" si="5"/>
        <v>#REF!</v>
      </c>
      <c r="E150" s="67" t="e">
        <f>IF(C150="","",INDEX(Tableau1[Code article],MATCH(B150,Tableau1[Séquence2],0),))</f>
        <v>#REF!</v>
      </c>
      <c r="F150" s="67" t="e">
        <f>IF(C150="","",INDEX(Tableau1[Unité],MATCH(B150,Tableau1[Séquence2],0),))</f>
        <v>#REF!</v>
      </c>
      <c r="G150" s="68" t="e">
        <f>IF(C150="","",INDEX(Tableau1[Description],MATCH(B150,Tableau1[Séquence2],0),))</f>
        <v>#REF!</v>
      </c>
      <c r="H150" s="69" t="e">
        <f>IF(C150="","",INDEX(Tableau1[Prix 
Net HT],MATCH(B150,Tableau1[Séquence2],0),))</f>
        <v>#REF!</v>
      </c>
    </row>
    <row r="151" spans="1:8" ht="23.1" customHeight="1" x14ac:dyDescent="0.25">
      <c r="B151" s="2" t="e">
        <f t="shared" si="4"/>
        <v>#REF!</v>
      </c>
      <c r="C151" s="2" t="e">
        <f t="shared" si="5"/>
        <v>#REF!</v>
      </c>
      <c r="E151" s="67" t="e">
        <f>IF(C151="","",INDEX(Tableau1[Code article],MATCH(B151,Tableau1[Séquence2],0),))</f>
        <v>#REF!</v>
      </c>
      <c r="F151" s="67" t="e">
        <f>IF(C151="","",INDEX(Tableau1[Unité],MATCH(B151,Tableau1[Séquence2],0),))</f>
        <v>#REF!</v>
      </c>
      <c r="G151" s="68" t="e">
        <f>IF(C151="","",INDEX(Tableau1[Description],MATCH(B151,Tableau1[Séquence2],0),))</f>
        <v>#REF!</v>
      </c>
      <c r="H151" s="69" t="e">
        <f>IF(C151="","",INDEX(Tableau1[Prix 
Net HT],MATCH(B151,Tableau1[Séquence2],0),))</f>
        <v>#REF!</v>
      </c>
    </row>
    <row r="152" spans="1:8" ht="23.1" customHeight="1" x14ac:dyDescent="0.25">
      <c r="B152" s="2" t="e">
        <f t="shared" si="4"/>
        <v>#REF!</v>
      </c>
      <c r="C152" s="2" t="e">
        <f t="shared" si="5"/>
        <v>#REF!</v>
      </c>
      <c r="E152" s="67" t="e">
        <f>IF(C152="","",INDEX(Tableau1[Code article],MATCH(B152,Tableau1[Séquence2],0),))</f>
        <v>#REF!</v>
      </c>
      <c r="F152" s="67" t="e">
        <f>IF(C152="","",INDEX(Tableau1[Unité],MATCH(B152,Tableau1[Séquence2],0),))</f>
        <v>#REF!</v>
      </c>
      <c r="G152" s="68" t="e">
        <f>IF(C152="","",INDEX(Tableau1[Description],MATCH(B152,Tableau1[Séquence2],0),))</f>
        <v>#REF!</v>
      </c>
      <c r="H152" s="69" t="e">
        <f>IF(C152="","",INDEX(Tableau1[Prix 
Net HT],MATCH(B152,Tableau1[Séquence2],0),))</f>
        <v>#REF!</v>
      </c>
    </row>
    <row r="153" spans="1:8" ht="23.1" customHeight="1" x14ac:dyDescent="0.25">
      <c r="B153" s="2" t="e">
        <f t="shared" si="4"/>
        <v>#REF!</v>
      </c>
      <c r="C153" s="2" t="e">
        <f t="shared" si="5"/>
        <v>#REF!</v>
      </c>
      <c r="E153" s="66" t="e">
        <f>IF(C153="","",INDEX(Tableau1[Code article],MATCH(B153,Tableau1[Séquence2],0),))</f>
        <v>#REF!</v>
      </c>
      <c r="F153" s="66" t="e">
        <f>IF(C153="","",INDEX(Tableau1[Unité],MATCH(B153,Tableau1[Séquence2],0),))</f>
        <v>#REF!</v>
      </c>
      <c r="G153" s="70" t="e">
        <f>IF(C153="","",INDEX(Tableau1[Description],MATCH(B153,Tableau1[Séquence2],0),))</f>
        <v>#REF!</v>
      </c>
      <c r="H153" s="62" t="e">
        <f>IF(C153="","",INDEX(Tableau1[Prix 
Net HT],MATCH(B153,Tableau1[Séquence2],0),))</f>
        <v>#REF!</v>
      </c>
    </row>
    <row r="154" spans="1:8" s="2" customFormat="1" ht="23.1" customHeight="1" x14ac:dyDescent="0.25">
      <c r="E154" s="63"/>
      <c r="F154" s="63"/>
      <c r="G154" s="64"/>
      <c r="H154" s="9"/>
    </row>
    <row r="155" spans="1:8" s="2" customFormat="1" ht="23.1" customHeight="1" x14ac:dyDescent="0.25">
      <c r="E155" s="63" t="s">
        <v>0</v>
      </c>
      <c r="F155" s="63"/>
      <c r="G155" s="64"/>
      <c r="H155" s="9"/>
    </row>
    <row r="156" spans="1:8" ht="27.75" customHeight="1" x14ac:dyDescent="0.25">
      <c r="A156" s="2" t="s">
        <v>559</v>
      </c>
      <c r="B156" s="2" t="s">
        <v>529</v>
      </c>
      <c r="C156" s="2" t="s">
        <v>136</v>
      </c>
      <c r="E156" s="77" t="s">
        <v>532</v>
      </c>
      <c r="F156" s="77"/>
      <c r="G156" s="77"/>
      <c r="H156" s="77"/>
    </row>
    <row r="157" spans="1:8" s="2" customFormat="1" ht="27.75" customHeight="1" x14ac:dyDescent="0.25">
      <c r="E157" s="65" t="s">
        <v>596</v>
      </c>
      <c r="F157" s="65" t="s">
        <v>597</v>
      </c>
      <c r="G157" s="65" t="s">
        <v>598</v>
      </c>
      <c r="H157" s="65" t="s">
        <v>599</v>
      </c>
    </row>
    <row r="158" spans="1:8" ht="23.1" customHeight="1" x14ac:dyDescent="0.25">
      <c r="A158" s="2" t="e">
        <f>SUM(Tableau1[Occurrence3])</f>
        <v>#REF!</v>
      </c>
      <c r="B158" s="2" t="e">
        <f>IF(ROW(A158)-ROW($A$157)&lt;=$A$158,ROW()-ROW($A$157),"")</f>
        <v>#REF!</v>
      </c>
      <c r="C158" s="2" t="e">
        <f t="shared" ref="C158:C163" si="6">IF(B158="","",$B$156)</f>
        <v>#REF!</v>
      </c>
      <c r="E158" s="67" t="e">
        <f>IF(C158="","",INDEX(Tableau1[Code article],MATCH(B158,Tableau1[Séquence3],0),))</f>
        <v>#REF!</v>
      </c>
      <c r="F158" s="67" t="e">
        <f>IF(C158="","",INDEX(Tableau1[Unité],MATCH(B158,Tableau1[Séquence3],0),))</f>
        <v>#REF!</v>
      </c>
      <c r="G158" s="68" t="e">
        <f>IF(C158="","",INDEX(Tableau1[Description],MATCH(B158,Tableau1[Séquence3],0),))</f>
        <v>#REF!</v>
      </c>
      <c r="H158" s="69" t="e">
        <f>IF(C158="","",INDEX(Tableau1[Prix 
Net HT],MATCH(B158,Tableau1[Séquence3],0),))</f>
        <v>#REF!</v>
      </c>
    </row>
    <row r="159" spans="1:8" ht="23.1" customHeight="1" x14ac:dyDescent="0.25">
      <c r="B159" s="2" t="e">
        <f t="shared" ref="B159:B202" si="7">IF(ROW(A159)-ROW($A$157)&lt;=$A$158,ROW()-ROW($A$157),"")</f>
        <v>#REF!</v>
      </c>
      <c r="C159" s="2" t="e">
        <f t="shared" si="6"/>
        <v>#REF!</v>
      </c>
      <c r="E159" s="67" t="e">
        <f>IF(C159="","",INDEX(Tableau1[Code article],MATCH(B159,Tableau1[Séquence3],0),))</f>
        <v>#REF!</v>
      </c>
      <c r="F159" s="67" t="e">
        <f>IF(C159="","",INDEX(Tableau1[Unité],MATCH(B159,Tableau1[Séquence3],0),))</f>
        <v>#REF!</v>
      </c>
      <c r="G159" s="68" t="e">
        <f>IF(C159="","",INDEX(Tableau1[Description],MATCH(B159,Tableau1[Séquence3],0),))</f>
        <v>#REF!</v>
      </c>
      <c r="H159" s="69" t="e">
        <f>IF(C159="","",INDEX(Tableau1[Prix 
Net HT],MATCH(B159,Tableau1[Séquence3],0),))</f>
        <v>#REF!</v>
      </c>
    </row>
    <row r="160" spans="1:8" ht="23.1" customHeight="1" x14ac:dyDescent="0.25">
      <c r="B160" s="2" t="e">
        <f t="shared" si="7"/>
        <v>#REF!</v>
      </c>
      <c r="C160" s="2" t="e">
        <f t="shared" si="6"/>
        <v>#REF!</v>
      </c>
      <c r="E160" s="67" t="e">
        <f>IF(C160="","",INDEX(Tableau1[Code article],MATCH(B160,Tableau1[Séquence3],0),))</f>
        <v>#REF!</v>
      </c>
      <c r="F160" s="67" t="e">
        <f>IF(C160="","",INDEX(Tableau1[Unité],MATCH(B160,Tableau1[Séquence3],0),))</f>
        <v>#REF!</v>
      </c>
      <c r="G160" s="68" t="e">
        <f>IF(C160="","",INDEX(Tableau1[Description],MATCH(B160,Tableau1[Séquence3],0),))</f>
        <v>#REF!</v>
      </c>
      <c r="H160" s="69" t="e">
        <f>IF(C160="","",INDEX(Tableau1[Prix 
Net HT],MATCH(B160,Tableau1[Séquence3],0),))</f>
        <v>#REF!</v>
      </c>
    </row>
    <row r="161" spans="2:8" ht="23.1" customHeight="1" x14ac:dyDescent="0.25">
      <c r="B161" s="2" t="e">
        <f t="shared" si="7"/>
        <v>#REF!</v>
      </c>
      <c r="C161" s="2" t="e">
        <f t="shared" si="6"/>
        <v>#REF!</v>
      </c>
      <c r="E161" s="67" t="e">
        <f>IF(C161="","",INDEX(Tableau1[Code article],MATCH(B161,Tableau1[Séquence3],0),))</f>
        <v>#REF!</v>
      </c>
      <c r="F161" s="67" t="e">
        <f>IF(C161="","",INDEX(Tableau1[Unité],MATCH(B161,Tableau1[Séquence3],0),))</f>
        <v>#REF!</v>
      </c>
      <c r="G161" s="68" t="e">
        <f>IF(C161="","",INDEX(Tableau1[Description],MATCH(B161,Tableau1[Séquence3],0),))</f>
        <v>#REF!</v>
      </c>
      <c r="H161" s="69" t="e">
        <f>IF(C161="","",INDEX(Tableau1[Prix 
Net HT],MATCH(B161,Tableau1[Séquence3],0),))</f>
        <v>#REF!</v>
      </c>
    </row>
    <row r="162" spans="2:8" ht="23.1" customHeight="1" x14ac:dyDescent="0.25">
      <c r="B162" s="2" t="e">
        <f t="shared" si="7"/>
        <v>#REF!</v>
      </c>
      <c r="C162" s="2" t="e">
        <f t="shared" si="6"/>
        <v>#REF!</v>
      </c>
      <c r="E162" s="67" t="e">
        <f>IF(C162="","",INDEX(Tableau1[Code article],MATCH(B162,Tableau1[Séquence3],0),))</f>
        <v>#REF!</v>
      </c>
      <c r="F162" s="67" t="e">
        <f>IF(C162="","",INDEX(Tableau1[Unité],MATCH(B162,Tableau1[Séquence3],0),))</f>
        <v>#REF!</v>
      </c>
      <c r="G162" s="68" t="e">
        <f>IF(C162="","",INDEX(Tableau1[Description],MATCH(B162,Tableau1[Séquence3],0),))</f>
        <v>#REF!</v>
      </c>
      <c r="H162" s="69" t="e">
        <f>IF(C162="","",INDEX(Tableau1[Prix 
Net HT],MATCH(B162,Tableau1[Séquence3],0),))</f>
        <v>#REF!</v>
      </c>
    </row>
    <row r="163" spans="2:8" ht="23.1" customHeight="1" x14ac:dyDescent="0.25">
      <c r="B163" s="2" t="e">
        <f t="shared" si="7"/>
        <v>#REF!</v>
      </c>
      <c r="C163" s="2" t="e">
        <f t="shared" si="6"/>
        <v>#REF!</v>
      </c>
      <c r="E163" s="67" t="e">
        <f>IF(C163="","",INDEX(Tableau1[Code article],MATCH(B163,Tableau1[Séquence3],0),))</f>
        <v>#REF!</v>
      </c>
      <c r="F163" s="67" t="e">
        <f>IF(C163="","",INDEX(Tableau1[Unité],MATCH(B163,Tableau1[Séquence3],0),))</f>
        <v>#REF!</v>
      </c>
      <c r="G163" s="68" t="e">
        <f>IF(C163="","",INDEX(Tableau1[Description],MATCH(B163,Tableau1[Séquence3],0),))</f>
        <v>#REF!</v>
      </c>
      <c r="H163" s="69" t="e">
        <f>IF(C163="","",INDEX(Tableau1[Prix 
Net HT],MATCH(B163,Tableau1[Séquence3],0),))</f>
        <v>#REF!</v>
      </c>
    </row>
    <row r="164" spans="2:8" ht="23.1" customHeight="1" x14ac:dyDescent="0.25">
      <c r="B164" s="2" t="e">
        <f t="shared" si="7"/>
        <v>#REF!</v>
      </c>
      <c r="C164" s="2" t="e">
        <f t="shared" ref="C164:C202" si="8">IF(B164="","",$B$156)</f>
        <v>#REF!</v>
      </c>
      <c r="E164" s="67" t="e">
        <f>IF(C164="","",INDEX(Tableau1[Code article],MATCH(B164,Tableau1[Séquence3],0),))</f>
        <v>#REF!</v>
      </c>
      <c r="F164" s="67" t="e">
        <f>IF(C164="","",INDEX(Tableau1[Unité],MATCH(B164,Tableau1[Séquence3],0),))</f>
        <v>#REF!</v>
      </c>
      <c r="G164" s="68" t="e">
        <f>IF(C164="","",INDEX(Tableau1[Description],MATCH(B164,Tableau1[Séquence3],0),))</f>
        <v>#REF!</v>
      </c>
      <c r="H164" s="69" t="e">
        <f>IF(C164="","",INDEX(Tableau1[Prix 
Net HT],MATCH(B164,Tableau1[Séquence3],0),))</f>
        <v>#REF!</v>
      </c>
    </row>
    <row r="165" spans="2:8" s="2" customFormat="1" ht="23.1" customHeight="1" x14ac:dyDescent="0.25">
      <c r="B165" s="2" t="e">
        <f t="shared" si="7"/>
        <v>#REF!</v>
      </c>
      <c r="C165" s="2" t="e">
        <f t="shared" si="8"/>
        <v>#REF!</v>
      </c>
      <c r="E165" s="67" t="e">
        <f>IF(C165="","",INDEX(Tableau1[Code article],MATCH(B165,Tableau1[Séquence3],0),))</f>
        <v>#REF!</v>
      </c>
      <c r="F165" s="67" t="e">
        <f>IF(C165="","",INDEX(Tableau1[Unité],MATCH(B165,Tableau1[Séquence3],0),))</f>
        <v>#REF!</v>
      </c>
      <c r="G165" s="68" t="e">
        <f>IF(C165="","",INDEX(Tableau1[Description],MATCH(B165,Tableau1[Séquence3],0),))</f>
        <v>#REF!</v>
      </c>
      <c r="H165" s="69" t="e">
        <f>IF(C165="","",INDEX(Tableau1[Prix 
Net HT],MATCH(B165,Tableau1[Séquence3],0),))</f>
        <v>#REF!</v>
      </c>
    </row>
    <row r="166" spans="2:8" s="2" customFormat="1" ht="23.1" customHeight="1" x14ac:dyDescent="0.25">
      <c r="B166" s="2" t="e">
        <f t="shared" si="7"/>
        <v>#REF!</v>
      </c>
      <c r="C166" s="2" t="e">
        <f t="shared" si="8"/>
        <v>#REF!</v>
      </c>
      <c r="E166" s="67" t="e">
        <f>IF(C166="","",INDEX(Tableau1[Code article],MATCH(B166,Tableau1[Séquence3],0),))</f>
        <v>#REF!</v>
      </c>
      <c r="F166" s="67" t="e">
        <f>IF(C166="","",INDEX(Tableau1[Unité],MATCH(B166,Tableau1[Séquence3],0),))</f>
        <v>#REF!</v>
      </c>
      <c r="G166" s="68" t="e">
        <f>IF(C166="","",INDEX(Tableau1[Description],MATCH(B166,Tableau1[Séquence3],0),))</f>
        <v>#REF!</v>
      </c>
      <c r="H166" s="69" t="e">
        <f>IF(C166="","",INDEX(Tableau1[Prix 
Net HT],MATCH(B166,Tableau1[Séquence3],0),))</f>
        <v>#REF!</v>
      </c>
    </row>
    <row r="167" spans="2:8" s="2" customFormat="1" ht="23.1" customHeight="1" x14ac:dyDescent="0.25">
      <c r="B167" s="2" t="e">
        <f t="shared" si="7"/>
        <v>#REF!</v>
      </c>
      <c r="C167" s="2" t="e">
        <f t="shared" si="8"/>
        <v>#REF!</v>
      </c>
      <c r="E167" s="67" t="e">
        <f>IF(C167="","",INDEX(Tableau1[Code article],MATCH(B167,Tableau1[Séquence3],0),))</f>
        <v>#REF!</v>
      </c>
      <c r="F167" s="67" t="e">
        <f>IF(C167="","",INDEX(Tableau1[Unité],MATCH(B167,Tableau1[Séquence3],0),))</f>
        <v>#REF!</v>
      </c>
      <c r="G167" s="68" t="e">
        <f>IF(C167="","",INDEX(Tableau1[Description],MATCH(B167,Tableau1[Séquence3],0),))</f>
        <v>#REF!</v>
      </c>
      <c r="H167" s="69" t="e">
        <f>IF(C167="","",INDEX(Tableau1[Prix 
Net HT],MATCH(B167,Tableau1[Séquence3],0),))</f>
        <v>#REF!</v>
      </c>
    </row>
    <row r="168" spans="2:8" s="2" customFormat="1" ht="23.1" customHeight="1" x14ac:dyDescent="0.25">
      <c r="B168" s="2" t="e">
        <f t="shared" si="7"/>
        <v>#REF!</v>
      </c>
      <c r="C168" s="2" t="e">
        <f t="shared" si="8"/>
        <v>#REF!</v>
      </c>
      <c r="E168" s="67" t="e">
        <f>IF(C168="","",INDEX(Tableau1[Code article],MATCH(B168,Tableau1[Séquence3],0),))</f>
        <v>#REF!</v>
      </c>
      <c r="F168" s="67" t="e">
        <f>IF(C168="","",INDEX(Tableau1[Unité],MATCH(B168,Tableau1[Séquence3],0),))</f>
        <v>#REF!</v>
      </c>
      <c r="G168" s="68" t="e">
        <f>IF(C168="","",INDEX(Tableau1[Description],MATCH(B168,Tableau1[Séquence3],0),))</f>
        <v>#REF!</v>
      </c>
      <c r="H168" s="69" t="e">
        <f>IF(C168="","",INDEX(Tableau1[Prix 
Net HT],MATCH(B168,Tableau1[Séquence3],0),))</f>
        <v>#REF!</v>
      </c>
    </row>
    <row r="169" spans="2:8" s="2" customFormat="1" ht="23.1" customHeight="1" x14ac:dyDescent="0.25">
      <c r="B169" s="2" t="e">
        <f t="shared" si="7"/>
        <v>#REF!</v>
      </c>
      <c r="C169" s="2" t="e">
        <f t="shared" si="8"/>
        <v>#REF!</v>
      </c>
      <c r="E169" s="67" t="e">
        <f>IF(C169="","",INDEX(Tableau1[Code article],MATCH(B169,Tableau1[Séquence3],0),))</f>
        <v>#REF!</v>
      </c>
      <c r="F169" s="67" t="e">
        <f>IF(C169="","",INDEX(Tableau1[Unité],MATCH(B169,Tableau1[Séquence3],0),))</f>
        <v>#REF!</v>
      </c>
      <c r="G169" s="68" t="e">
        <f>IF(C169="","",INDEX(Tableau1[Description],MATCH(B169,Tableau1[Séquence3],0),))</f>
        <v>#REF!</v>
      </c>
      <c r="H169" s="69" t="e">
        <f>IF(C169="","",INDEX(Tableau1[Prix 
Net HT],MATCH(B169,Tableau1[Séquence3],0),))</f>
        <v>#REF!</v>
      </c>
    </row>
    <row r="170" spans="2:8" s="2" customFormat="1" ht="23.1" customHeight="1" x14ac:dyDescent="0.25">
      <c r="B170" s="2" t="e">
        <f t="shared" si="7"/>
        <v>#REF!</v>
      </c>
      <c r="C170" s="2" t="e">
        <f t="shared" si="8"/>
        <v>#REF!</v>
      </c>
      <c r="E170" s="67" t="e">
        <f>IF(C170="","",INDEX(Tableau1[Code article],MATCH(B170,Tableau1[Séquence3],0),))</f>
        <v>#REF!</v>
      </c>
      <c r="F170" s="67" t="e">
        <f>IF(C170="","",INDEX(Tableau1[Unité],MATCH(B170,Tableau1[Séquence3],0),))</f>
        <v>#REF!</v>
      </c>
      <c r="G170" s="68" t="e">
        <f>IF(C170="","",INDEX(Tableau1[Description],MATCH(B170,Tableau1[Séquence3],0),))</f>
        <v>#REF!</v>
      </c>
      <c r="H170" s="69" t="e">
        <f>IF(C170="","",INDEX(Tableau1[Prix 
Net HT],MATCH(B170,Tableau1[Séquence3],0),))</f>
        <v>#REF!</v>
      </c>
    </row>
    <row r="171" spans="2:8" s="2" customFormat="1" ht="23.1" customHeight="1" x14ac:dyDescent="0.25">
      <c r="B171" s="2" t="e">
        <f t="shared" si="7"/>
        <v>#REF!</v>
      </c>
      <c r="C171" s="2" t="e">
        <f t="shared" si="8"/>
        <v>#REF!</v>
      </c>
      <c r="E171" s="67" t="e">
        <f>IF(C171="","",INDEX(Tableau1[Code article],MATCH(B171,Tableau1[Séquence3],0),))</f>
        <v>#REF!</v>
      </c>
      <c r="F171" s="67" t="e">
        <f>IF(C171="","",INDEX(Tableau1[Unité],MATCH(B171,Tableau1[Séquence3],0),))</f>
        <v>#REF!</v>
      </c>
      <c r="G171" s="68" t="e">
        <f>IF(C171="","",INDEX(Tableau1[Description],MATCH(B171,Tableau1[Séquence3],0),))</f>
        <v>#REF!</v>
      </c>
      <c r="H171" s="69" t="e">
        <f>IF(C171="","",INDEX(Tableau1[Prix 
Net HT],MATCH(B171,Tableau1[Séquence3],0),))</f>
        <v>#REF!</v>
      </c>
    </row>
    <row r="172" spans="2:8" s="2" customFormat="1" ht="23.1" customHeight="1" x14ac:dyDescent="0.25">
      <c r="B172" s="2" t="e">
        <f t="shared" si="7"/>
        <v>#REF!</v>
      </c>
      <c r="C172" s="2" t="e">
        <f t="shared" si="8"/>
        <v>#REF!</v>
      </c>
      <c r="E172" s="67" t="e">
        <f>IF(C172="","",INDEX(Tableau1[Code article],MATCH(B172,Tableau1[Séquence3],0),))</f>
        <v>#REF!</v>
      </c>
      <c r="F172" s="67" t="e">
        <f>IF(C172="","",INDEX(Tableau1[Unité],MATCH(B172,Tableau1[Séquence3],0),))</f>
        <v>#REF!</v>
      </c>
      <c r="G172" s="68" t="e">
        <f>IF(C172="","",INDEX(Tableau1[Description],MATCH(B172,Tableau1[Séquence3],0),))</f>
        <v>#REF!</v>
      </c>
      <c r="H172" s="69" t="e">
        <f>IF(C172="","",INDEX(Tableau1[Prix 
Net HT],MATCH(B172,Tableau1[Séquence3],0),))</f>
        <v>#REF!</v>
      </c>
    </row>
    <row r="173" spans="2:8" s="2" customFormat="1" ht="23.1" customHeight="1" x14ac:dyDescent="0.25">
      <c r="B173" s="2" t="e">
        <f t="shared" si="7"/>
        <v>#REF!</v>
      </c>
      <c r="C173" s="2" t="e">
        <f t="shared" si="8"/>
        <v>#REF!</v>
      </c>
      <c r="E173" s="67" t="e">
        <f>IF(C173="","",INDEX(Tableau1[Code article],MATCH(B173,Tableau1[Séquence3],0),))</f>
        <v>#REF!</v>
      </c>
      <c r="F173" s="67" t="e">
        <f>IF(C173="","",INDEX(Tableau1[Unité],MATCH(B173,Tableau1[Séquence3],0),))</f>
        <v>#REF!</v>
      </c>
      <c r="G173" s="68" t="e">
        <f>IF(C173="","",INDEX(Tableau1[Description],MATCH(B173,Tableau1[Séquence3],0),))</f>
        <v>#REF!</v>
      </c>
      <c r="H173" s="69" t="e">
        <f>IF(C173="","",INDEX(Tableau1[Prix 
Net HT],MATCH(B173,Tableau1[Séquence3],0),))</f>
        <v>#REF!</v>
      </c>
    </row>
    <row r="174" spans="2:8" s="2" customFormat="1" ht="23.1" customHeight="1" x14ac:dyDescent="0.25">
      <c r="B174" s="2" t="e">
        <f t="shared" si="7"/>
        <v>#REF!</v>
      </c>
      <c r="C174" s="2" t="e">
        <f t="shared" si="8"/>
        <v>#REF!</v>
      </c>
      <c r="E174" s="67" t="e">
        <f>IF(C174="","",INDEX(Tableau1[Code article],MATCH(B174,Tableau1[Séquence3],0),))</f>
        <v>#REF!</v>
      </c>
      <c r="F174" s="67" t="e">
        <f>IF(C174="","",INDEX(Tableau1[Unité],MATCH(B174,Tableau1[Séquence3],0),))</f>
        <v>#REF!</v>
      </c>
      <c r="G174" s="68" t="e">
        <f>IF(C174="","",INDEX(Tableau1[Description],MATCH(B174,Tableau1[Séquence3],0),))</f>
        <v>#REF!</v>
      </c>
      <c r="H174" s="69" t="e">
        <f>IF(C174="","",INDEX(Tableau1[Prix 
Net HT],MATCH(B174,Tableau1[Séquence3],0),))</f>
        <v>#REF!</v>
      </c>
    </row>
    <row r="175" spans="2:8" s="2" customFormat="1" ht="23.1" customHeight="1" x14ac:dyDescent="0.25">
      <c r="B175" s="2" t="e">
        <f t="shared" si="7"/>
        <v>#REF!</v>
      </c>
      <c r="C175" s="2" t="e">
        <f t="shared" si="8"/>
        <v>#REF!</v>
      </c>
      <c r="E175" s="67" t="e">
        <f>IF(C175="","",INDEX(Tableau1[Code article],MATCH(B175,Tableau1[Séquence3],0),))</f>
        <v>#REF!</v>
      </c>
      <c r="F175" s="67" t="e">
        <f>IF(C175="","",INDEX(Tableau1[Unité],MATCH(B175,Tableau1[Séquence3],0),))</f>
        <v>#REF!</v>
      </c>
      <c r="G175" s="68" t="e">
        <f>IF(C175="","",INDEX(Tableau1[Description],MATCH(B175,Tableau1[Séquence3],0),))</f>
        <v>#REF!</v>
      </c>
      <c r="H175" s="69" t="e">
        <f>IF(C175="","",INDEX(Tableau1[Prix 
Net HT],MATCH(B175,Tableau1[Séquence3],0),))</f>
        <v>#REF!</v>
      </c>
    </row>
    <row r="176" spans="2:8" s="2" customFormat="1" ht="23.1" customHeight="1" x14ac:dyDescent="0.25">
      <c r="B176" s="2" t="e">
        <f t="shared" si="7"/>
        <v>#REF!</v>
      </c>
      <c r="C176" s="2" t="e">
        <f t="shared" si="8"/>
        <v>#REF!</v>
      </c>
      <c r="E176" s="67" t="e">
        <f>IF(C176="","",INDEX(Tableau1[Code article],MATCH(B176,Tableau1[Séquence3],0),))</f>
        <v>#REF!</v>
      </c>
      <c r="F176" s="67" t="e">
        <f>IF(C176="","",INDEX(Tableau1[Unité],MATCH(B176,Tableau1[Séquence3],0),))</f>
        <v>#REF!</v>
      </c>
      <c r="G176" s="68" t="e">
        <f>IF(C176="","",INDEX(Tableau1[Description],MATCH(B176,Tableau1[Séquence3],0),))</f>
        <v>#REF!</v>
      </c>
      <c r="H176" s="69" t="e">
        <f>IF(C176="","",INDEX(Tableau1[Prix 
Net HT],MATCH(B176,Tableau1[Séquence3],0),))</f>
        <v>#REF!</v>
      </c>
    </row>
    <row r="177" spans="2:8" s="2" customFormat="1" ht="23.1" customHeight="1" x14ac:dyDescent="0.25">
      <c r="B177" s="2" t="e">
        <f t="shared" si="7"/>
        <v>#REF!</v>
      </c>
      <c r="C177" s="2" t="e">
        <f t="shared" si="8"/>
        <v>#REF!</v>
      </c>
      <c r="E177" s="67" t="e">
        <f>IF(C177="","",INDEX(Tableau1[Code article],MATCH(B177,Tableau1[Séquence3],0),))</f>
        <v>#REF!</v>
      </c>
      <c r="F177" s="67" t="e">
        <f>IF(C177="","",INDEX(Tableau1[Unité],MATCH(B177,Tableau1[Séquence3],0),))</f>
        <v>#REF!</v>
      </c>
      <c r="G177" s="68" t="e">
        <f>IF(C177="","",INDEX(Tableau1[Description],MATCH(B177,Tableau1[Séquence3],0),))</f>
        <v>#REF!</v>
      </c>
      <c r="H177" s="69" t="e">
        <f>IF(C177="","",INDEX(Tableau1[Prix 
Net HT],MATCH(B177,Tableau1[Séquence3],0),))</f>
        <v>#REF!</v>
      </c>
    </row>
    <row r="178" spans="2:8" s="2" customFormat="1" ht="23.1" customHeight="1" x14ac:dyDescent="0.25">
      <c r="B178" s="2" t="e">
        <f t="shared" si="7"/>
        <v>#REF!</v>
      </c>
      <c r="C178" s="2" t="e">
        <f t="shared" si="8"/>
        <v>#REF!</v>
      </c>
      <c r="E178" s="67" t="e">
        <f>IF(C178="","",INDEX(Tableau1[Code article],MATCH(B178,Tableau1[Séquence3],0),))</f>
        <v>#REF!</v>
      </c>
      <c r="F178" s="67" t="e">
        <f>IF(C178="","",INDEX(Tableau1[Unité],MATCH(B178,Tableau1[Séquence3],0),))</f>
        <v>#REF!</v>
      </c>
      <c r="G178" s="68" t="e">
        <f>IF(C178="","",INDEX(Tableau1[Description],MATCH(B178,Tableau1[Séquence3],0),))</f>
        <v>#REF!</v>
      </c>
      <c r="H178" s="69" t="e">
        <f>IF(C178="","",INDEX(Tableau1[Prix 
Net HT],MATCH(B178,Tableau1[Séquence3],0),))</f>
        <v>#REF!</v>
      </c>
    </row>
    <row r="179" spans="2:8" s="2" customFormat="1" ht="23.1" customHeight="1" x14ac:dyDescent="0.25">
      <c r="B179" s="2" t="e">
        <f t="shared" si="7"/>
        <v>#REF!</v>
      </c>
      <c r="C179" s="2" t="e">
        <f t="shared" si="8"/>
        <v>#REF!</v>
      </c>
      <c r="E179" s="67" t="e">
        <f>IF(C179="","",INDEX(Tableau1[Code article],MATCH(B179,Tableau1[Séquence3],0),))</f>
        <v>#REF!</v>
      </c>
      <c r="F179" s="67" t="e">
        <f>IF(C179="","",INDEX(Tableau1[Unité],MATCH(B179,Tableau1[Séquence3],0),))</f>
        <v>#REF!</v>
      </c>
      <c r="G179" s="68" t="e">
        <f>IF(C179="","",INDEX(Tableau1[Description],MATCH(B179,Tableau1[Séquence3],0),))</f>
        <v>#REF!</v>
      </c>
      <c r="H179" s="69" t="e">
        <f>IF(C179="","",INDEX(Tableau1[Prix 
Net HT],MATCH(B179,Tableau1[Séquence3],0),))</f>
        <v>#REF!</v>
      </c>
    </row>
    <row r="180" spans="2:8" s="2" customFormat="1" ht="23.1" customHeight="1" x14ac:dyDescent="0.25">
      <c r="B180" s="2" t="e">
        <f t="shared" si="7"/>
        <v>#REF!</v>
      </c>
      <c r="C180" s="2" t="e">
        <f t="shared" si="8"/>
        <v>#REF!</v>
      </c>
      <c r="E180" s="67" t="e">
        <f>IF(C180="","",INDEX(Tableau1[Code article],MATCH(B180,Tableau1[Séquence3],0),))</f>
        <v>#REF!</v>
      </c>
      <c r="F180" s="67" t="e">
        <f>IF(C180="","",INDEX(Tableau1[Unité],MATCH(B180,Tableau1[Séquence3],0),))</f>
        <v>#REF!</v>
      </c>
      <c r="G180" s="68" t="e">
        <f>IF(C180="","",INDEX(Tableau1[Description],MATCH(B180,Tableau1[Séquence3],0),))</f>
        <v>#REF!</v>
      </c>
      <c r="H180" s="69" t="e">
        <f>IF(C180="","",INDEX(Tableau1[Prix 
Net HT],MATCH(B180,Tableau1[Séquence3],0),))</f>
        <v>#REF!</v>
      </c>
    </row>
    <row r="181" spans="2:8" s="2" customFormat="1" ht="23.1" customHeight="1" x14ac:dyDescent="0.25">
      <c r="B181" s="2" t="e">
        <f t="shared" si="7"/>
        <v>#REF!</v>
      </c>
      <c r="C181" s="2" t="e">
        <f t="shared" si="8"/>
        <v>#REF!</v>
      </c>
      <c r="E181" s="67" t="e">
        <f>IF(C181="","",INDEX(Tableau1[Code article],MATCH(B181,Tableau1[Séquence3],0),))</f>
        <v>#REF!</v>
      </c>
      <c r="F181" s="67" t="e">
        <f>IF(C181="","",INDEX(Tableau1[Unité],MATCH(B181,Tableau1[Séquence3],0),))</f>
        <v>#REF!</v>
      </c>
      <c r="G181" s="68" t="e">
        <f>IF(C181="","",INDEX(Tableau1[Description],MATCH(B181,Tableau1[Séquence3],0),))</f>
        <v>#REF!</v>
      </c>
      <c r="H181" s="69" t="e">
        <f>IF(C181="","",INDEX(Tableau1[Prix 
Net HT],MATCH(B181,Tableau1[Séquence3],0),))</f>
        <v>#REF!</v>
      </c>
    </row>
    <row r="182" spans="2:8" s="2" customFormat="1" ht="23.1" customHeight="1" x14ac:dyDescent="0.25">
      <c r="B182" s="2" t="e">
        <f t="shared" si="7"/>
        <v>#REF!</v>
      </c>
      <c r="C182" s="2" t="e">
        <f t="shared" si="8"/>
        <v>#REF!</v>
      </c>
      <c r="E182" s="67" t="e">
        <f>IF(C182="","",INDEX(Tableau1[Code article],MATCH(B182,Tableau1[Séquence3],0),))</f>
        <v>#REF!</v>
      </c>
      <c r="F182" s="67" t="e">
        <f>IF(C182="","",INDEX(Tableau1[Unité],MATCH(B182,Tableau1[Séquence3],0),))</f>
        <v>#REF!</v>
      </c>
      <c r="G182" s="68" t="e">
        <f>IF(C182="","",INDEX(Tableau1[Description],MATCH(B182,Tableau1[Séquence3],0),))</f>
        <v>#REF!</v>
      </c>
      <c r="H182" s="69" t="e">
        <f>IF(C182="","",INDEX(Tableau1[Prix 
Net HT],MATCH(B182,Tableau1[Séquence3],0),))</f>
        <v>#REF!</v>
      </c>
    </row>
    <row r="183" spans="2:8" s="2" customFormat="1" ht="23.1" customHeight="1" x14ac:dyDescent="0.25">
      <c r="B183" s="2" t="e">
        <f t="shared" si="7"/>
        <v>#REF!</v>
      </c>
      <c r="C183" s="2" t="e">
        <f t="shared" si="8"/>
        <v>#REF!</v>
      </c>
      <c r="E183" s="67" t="e">
        <f>IF(C183="","",INDEX(Tableau1[Code article],MATCH(B183,Tableau1[Séquence3],0),))</f>
        <v>#REF!</v>
      </c>
      <c r="F183" s="67" t="e">
        <f>IF(C183="","",INDEX(Tableau1[Unité],MATCH(B183,Tableau1[Séquence3],0),))</f>
        <v>#REF!</v>
      </c>
      <c r="G183" s="68" t="e">
        <f>IF(C183="","",INDEX(Tableau1[Description],MATCH(B183,Tableau1[Séquence3],0),))</f>
        <v>#REF!</v>
      </c>
      <c r="H183" s="69" t="e">
        <f>IF(C183="","",INDEX(Tableau1[Prix 
Net HT],MATCH(B183,Tableau1[Séquence3],0),))</f>
        <v>#REF!</v>
      </c>
    </row>
    <row r="184" spans="2:8" s="2" customFormat="1" ht="23.1" customHeight="1" x14ac:dyDescent="0.25">
      <c r="B184" s="2" t="e">
        <f t="shared" si="7"/>
        <v>#REF!</v>
      </c>
      <c r="C184" s="2" t="e">
        <f t="shared" si="8"/>
        <v>#REF!</v>
      </c>
      <c r="E184" s="67" t="e">
        <f>IF(C184="","",INDEX(Tableau1[Code article],MATCH(B184,Tableau1[Séquence3],0),))</f>
        <v>#REF!</v>
      </c>
      <c r="F184" s="67" t="e">
        <f>IF(C184="","",INDEX(Tableau1[Unité],MATCH(B184,Tableau1[Séquence3],0),))</f>
        <v>#REF!</v>
      </c>
      <c r="G184" s="68" t="e">
        <f>IF(C184="","",INDEX(Tableau1[Description],MATCH(B184,Tableau1[Séquence3],0),))</f>
        <v>#REF!</v>
      </c>
      <c r="H184" s="69" t="e">
        <f>IF(C184="","",INDEX(Tableau1[Prix 
Net HT],MATCH(B184,Tableau1[Séquence3],0),))</f>
        <v>#REF!</v>
      </c>
    </row>
    <row r="185" spans="2:8" s="2" customFormat="1" ht="23.1" customHeight="1" x14ac:dyDescent="0.25">
      <c r="B185" s="2" t="e">
        <f t="shared" si="7"/>
        <v>#REF!</v>
      </c>
      <c r="C185" s="2" t="e">
        <f t="shared" si="8"/>
        <v>#REF!</v>
      </c>
      <c r="E185" s="67" t="e">
        <f>IF(C185="","",INDEX(Tableau1[Code article],MATCH(B185,Tableau1[Séquence3],0),))</f>
        <v>#REF!</v>
      </c>
      <c r="F185" s="67" t="e">
        <f>IF(C185="","",INDEX(Tableau1[Unité],MATCH(B185,Tableau1[Séquence3],0),))</f>
        <v>#REF!</v>
      </c>
      <c r="G185" s="68" t="e">
        <f>IF(C185="","",INDEX(Tableau1[Description],MATCH(B185,Tableau1[Séquence3],0),))</f>
        <v>#REF!</v>
      </c>
      <c r="H185" s="69" t="e">
        <f>IF(C185="","",INDEX(Tableau1[Prix 
Net HT],MATCH(B185,Tableau1[Séquence3],0),))</f>
        <v>#REF!</v>
      </c>
    </row>
    <row r="186" spans="2:8" s="2" customFormat="1" ht="23.1" customHeight="1" x14ac:dyDescent="0.25">
      <c r="B186" s="2" t="e">
        <f t="shared" si="7"/>
        <v>#REF!</v>
      </c>
      <c r="C186" s="2" t="e">
        <f t="shared" si="8"/>
        <v>#REF!</v>
      </c>
      <c r="E186" s="67" t="e">
        <f>IF(C186="","",INDEX(Tableau1[Code article],MATCH(B186,Tableau1[Séquence3],0),))</f>
        <v>#REF!</v>
      </c>
      <c r="F186" s="67" t="e">
        <f>IF(C186="","",INDEX(Tableau1[Unité],MATCH(B186,Tableau1[Séquence3],0),))</f>
        <v>#REF!</v>
      </c>
      <c r="G186" s="68" t="e">
        <f>IF(C186="","",INDEX(Tableau1[Description],MATCH(B186,Tableau1[Séquence3],0),))</f>
        <v>#REF!</v>
      </c>
      <c r="H186" s="69" t="e">
        <f>IF(C186="","",INDEX(Tableau1[Prix 
Net HT],MATCH(B186,Tableau1[Séquence3],0),))</f>
        <v>#REF!</v>
      </c>
    </row>
    <row r="187" spans="2:8" s="2" customFormat="1" ht="23.1" customHeight="1" x14ac:dyDescent="0.25">
      <c r="B187" s="2" t="e">
        <f t="shared" si="7"/>
        <v>#REF!</v>
      </c>
      <c r="C187" s="2" t="e">
        <f t="shared" si="8"/>
        <v>#REF!</v>
      </c>
      <c r="E187" s="67" t="e">
        <f>IF(C187="","",INDEX(Tableau1[Code article],MATCH(B187,Tableau1[Séquence3],0),))</f>
        <v>#REF!</v>
      </c>
      <c r="F187" s="67" t="e">
        <f>IF(C187="","",INDEX(Tableau1[Unité],MATCH(B187,Tableau1[Séquence3],0),))</f>
        <v>#REF!</v>
      </c>
      <c r="G187" s="68" t="e">
        <f>IF(C187="","",INDEX(Tableau1[Description],MATCH(B187,Tableau1[Séquence3],0),))</f>
        <v>#REF!</v>
      </c>
      <c r="H187" s="69" t="e">
        <f>IF(C187="","",INDEX(Tableau1[Prix 
Net HT],MATCH(B187,Tableau1[Séquence3],0),))</f>
        <v>#REF!</v>
      </c>
    </row>
    <row r="188" spans="2:8" s="2" customFormat="1" ht="23.1" customHeight="1" x14ac:dyDescent="0.25">
      <c r="B188" s="2" t="e">
        <f t="shared" si="7"/>
        <v>#REF!</v>
      </c>
      <c r="C188" s="2" t="e">
        <f t="shared" si="8"/>
        <v>#REF!</v>
      </c>
      <c r="E188" s="67" t="e">
        <f>IF(C188="","",INDEX(Tableau1[Code article],MATCH(B188,Tableau1[Séquence3],0),))</f>
        <v>#REF!</v>
      </c>
      <c r="F188" s="67" t="e">
        <f>IF(C188="","",INDEX(Tableau1[Unité],MATCH(B188,Tableau1[Séquence3],0),))</f>
        <v>#REF!</v>
      </c>
      <c r="G188" s="68" t="e">
        <f>IF(C188="","",INDEX(Tableau1[Description],MATCH(B188,Tableau1[Séquence3],0),))</f>
        <v>#REF!</v>
      </c>
      <c r="H188" s="69" t="e">
        <f>IF(C188="","",INDEX(Tableau1[Prix 
Net HT],MATCH(B188,Tableau1[Séquence3],0),))</f>
        <v>#REF!</v>
      </c>
    </row>
    <row r="189" spans="2:8" s="2" customFormat="1" ht="23.1" customHeight="1" x14ac:dyDescent="0.25">
      <c r="B189" s="2" t="e">
        <f t="shared" si="7"/>
        <v>#REF!</v>
      </c>
      <c r="C189" s="2" t="e">
        <f t="shared" si="8"/>
        <v>#REF!</v>
      </c>
      <c r="E189" s="67" t="e">
        <f>IF(C189="","",INDEX(Tableau1[Code article],MATCH(B189,Tableau1[Séquence3],0),))</f>
        <v>#REF!</v>
      </c>
      <c r="F189" s="67" t="e">
        <f>IF(C189="","",INDEX(Tableau1[Unité],MATCH(B189,Tableau1[Séquence3],0),))</f>
        <v>#REF!</v>
      </c>
      <c r="G189" s="68" t="e">
        <f>IF(C189="","",INDEX(Tableau1[Description],MATCH(B189,Tableau1[Séquence3],0),))</f>
        <v>#REF!</v>
      </c>
      <c r="H189" s="69" t="e">
        <f>IF(C189="","",INDEX(Tableau1[Prix 
Net HT],MATCH(B189,Tableau1[Séquence3],0),))</f>
        <v>#REF!</v>
      </c>
    </row>
    <row r="190" spans="2:8" s="2" customFormat="1" ht="23.1" customHeight="1" x14ac:dyDescent="0.25">
      <c r="B190" s="2" t="e">
        <f t="shared" si="7"/>
        <v>#REF!</v>
      </c>
      <c r="C190" s="2" t="e">
        <f t="shared" si="8"/>
        <v>#REF!</v>
      </c>
      <c r="E190" s="67" t="e">
        <f>IF(C190="","",INDEX(Tableau1[Code article],MATCH(B190,Tableau1[Séquence3],0),))</f>
        <v>#REF!</v>
      </c>
      <c r="F190" s="67" t="e">
        <f>IF(C190="","",INDEX(Tableau1[Unité],MATCH(B190,Tableau1[Séquence3],0),))</f>
        <v>#REF!</v>
      </c>
      <c r="G190" s="68" t="e">
        <f>IF(C190="","",INDEX(Tableau1[Description],MATCH(B190,Tableau1[Séquence3],0),))</f>
        <v>#REF!</v>
      </c>
      <c r="H190" s="69" t="e">
        <f>IF(C190="","",INDEX(Tableau1[Prix 
Net HT],MATCH(B190,Tableau1[Séquence3],0),))</f>
        <v>#REF!</v>
      </c>
    </row>
    <row r="191" spans="2:8" s="2" customFormat="1" ht="23.1" customHeight="1" x14ac:dyDescent="0.25">
      <c r="B191" s="2" t="e">
        <f t="shared" si="7"/>
        <v>#REF!</v>
      </c>
      <c r="C191" s="2" t="e">
        <f t="shared" si="8"/>
        <v>#REF!</v>
      </c>
      <c r="E191" s="67" t="e">
        <f>IF(C191="","",INDEX(Tableau1[Code article],MATCH(B191,Tableau1[Séquence3],0),))</f>
        <v>#REF!</v>
      </c>
      <c r="F191" s="67" t="e">
        <f>IF(C191="","",INDEX(Tableau1[Unité],MATCH(B191,Tableau1[Séquence3],0),))</f>
        <v>#REF!</v>
      </c>
      <c r="G191" s="68" t="e">
        <f>IF(C191="","",INDEX(Tableau1[Description],MATCH(B191,Tableau1[Séquence3],0),))</f>
        <v>#REF!</v>
      </c>
      <c r="H191" s="69" t="e">
        <f>IF(C191="","",INDEX(Tableau1[Prix 
Net HT],MATCH(B191,Tableau1[Séquence3],0),))</f>
        <v>#REF!</v>
      </c>
    </row>
    <row r="192" spans="2:8" s="2" customFormat="1" ht="23.1" customHeight="1" x14ac:dyDescent="0.25">
      <c r="B192" s="2" t="e">
        <f t="shared" si="7"/>
        <v>#REF!</v>
      </c>
      <c r="C192" s="2" t="e">
        <f t="shared" si="8"/>
        <v>#REF!</v>
      </c>
      <c r="E192" s="67" t="e">
        <f>IF(C192="","",INDEX(Tableau1[Code article],MATCH(B192,Tableau1[Séquence3],0),))</f>
        <v>#REF!</v>
      </c>
      <c r="F192" s="67" t="e">
        <f>IF(C192="","",INDEX(Tableau1[Unité],MATCH(B192,Tableau1[Séquence3],0),))</f>
        <v>#REF!</v>
      </c>
      <c r="G192" s="68" t="e">
        <f>IF(C192="","",INDEX(Tableau1[Description],MATCH(B192,Tableau1[Séquence3],0),))</f>
        <v>#REF!</v>
      </c>
      <c r="H192" s="69" t="e">
        <f>IF(C192="","",INDEX(Tableau1[Prix 
Net HT],MATCH(B192,Tableau1[Séquence3],0),))</f>
        <v>#REF!</v>
      </c>
    </row>
    <row r="193" spans="2:8" s="2" customFormat="1" ht="23.1" customHeight="1" x14ac:dyDescent="0.25">
      <c r="B193" s="2" t="e">
        <f t="shared" si="7"/>
        <v>#REF!</v>
      </c>
      <c r="C193" s="2" t="e">
        <f t="shared" si="8"/>
        <v>#REF!</v>
      </c>
      <c r="E193" s="67" t="e">
        <f>IF(C193="","",INDEX(Tableau1[Code article],MATCH(B193,Tableau1[Séquence3],0),))</f>
        <v>#REF!</v>
      </c>
      <c r="F193" s="67" t="e">
        <f>IF(C193="","",INDEX(Tableau1[Unité],MATCH(B193,Tableau1[Séquence3],0),))</f>
        <v>#REF!</v>
      </c>
      <c r="G193" s="68" t="e">
        <f>IF(C193="","",INDEX(Tableau1[Description],MATCH(B193,Tableau1[Séquence3],0),))</f>
        <v>#REF!</v>
      </c>
      <c r="H193" s="69" t="e">
        <f>IF(C193="","",INDEX(Tableau1[Prix 
Net HT],MATCH(B193,Tableau1[Séquence3],0),))</f>
        <v>#REF!</v>
      </c>
    </row>
    <row r="194" spans="2:8" s="2" customFormat="1" ht="23.1" customHeight="1" x14ac:dyDescent="0.25">
      <c r="B194" s="2" t="e">
        <f t="shared" si="7"/>
        <v>#REF!</v>
      </c>
      <c r="C194" s="2" t="e">
        <f t="shared" si="8"/>
        <v>#REF!</v>
      </c>
      <c r="E194" s="67" t="e">
        <f>IF(C194="","",INDEX(Tableau1[Code article],MATCH(B194,Tableau1[Séquence3],0),))</f>
        <v>#REF!</v>
      </c>
      <c r="F194" s="67" t="e">
        <f>IF(C194="","",INDEX(Tableau1[Unité],MATCH(B194,Tableau1[Séquence3],0),))</f>
        <v>#REF!</v>
      </c>
      <c r="G194" s="68" t="e">
        <f>IF(C194="","",INDEX(Tableau1[Description],MATCH(B194,Tableau1[Séquence3],0),))</f>
        <v>#REF!</v>
      </c>
      <c r="H194" s="69" t="e">
        <f>IF(C194="","",INDEX(Tableau1[Prix 
Net HT],MATCH(B194,Tableau1[Séquence3],0),))</f>
        <v>#REF!</v>
      </c>
    </row>
    <row r="195" spans="2:8" s="2" customFormat="1" ht="23.1" customHeight="1" x14ac:dyDescent="0.25">
      <c r="B195" s="2" t="e">
        <f t="shared" si="7"/>
        <v>#REF!</v>
      </c>
      <c r="C195" s="2" t="e">
        <f t="shared" si="8"/>
        <v>#REF!</v>
      </c>
      <c r="E195" s="67" t="e">
        <f>IF(C195="","",INDEX(Tableau1[Code article],MATCH(B195,Tableau1[Séquence3],0),))</f>
        <v>#REF!</v>
      </c>
      <c r="F195" s="67" t="e">
        <f>IF(C195="","",INDEX(Tableau1[Unité],MATCH(B195,Tableau1[Séquence3],0),))</f>
        <v>#REF!</v>
      </c>
      <c r="G195" s="68" t="e">
        <f>IF(C195="","",INDEX(Tableau1[Description],MATCH(B195,Tableau1[Séquence3],0),))</f>
        <v>#REF!</v>
      </c>
      <c r="H195" s="69" t="e">
        <f>IF(C195="","",INDEX(Tableau1[Prix 
Net HT],MATCH(B195,Tableau1[Séquence3],0),))</f>
        <v>#REF!</v>
      </c>
    </row>
    <row r="196" spans="2:8" s="2" customFormat="1" ht="23.1" customHeight="1" x14ac:dyDescent="0.25">
      <c r="B196" s="2" t="e">
        <f t="shared" si="7"/>
        <v>#REF!</v>
      </c>
      <c r="C196" s="2" t="e">
        <f t="shared" si="8"/>
        <v>#REF!</v>
      </c>
      <c r="E196" s="67" t="e">
        <f>IF(C196="","",INDEX(Tableau1[Code article],MATCH(B196,Tableau1[Séquence3],0),))</f>
        <v>#REF!</v>
      </c>
      <c r="F196" s="67" t="e">
        <f>IF(C196="","",INDEX(Tableau1[Unité],MATCH(B196,Tableau1[Séquence3],0),))</f>
        <v>#REF!</v>
      </c>
      <c r="G196" s="68" t="e">
        <f>IF(C196="","",INDEX(Tableau1[Description],MATCH(B196,Tableau1[Séquence3],0),))</f>
        <v>#REF!</v>
      </c>
      <c r="H196" s="69" t="e">
        <f>IF(C196="","",INDEX(Tableau1[Prix 
Net HT],MATCH(B196,Tableau1[Séquence3],0),))</f>
        <v>#REF!</v>
      </c>
    </row>
    <row r="197" spans="2:8" s="2" customFormat="1" ht="23.1" customHeight="1" x14ac:dyDescent="0.25">
      <c r="B197" s="2" t="e">
        <f t="shared" si="7"/>
        <v>#REF!</v>
      </c>
      <c r="C197" s="2" t="e">
        <f t="shared" si="8"/>
        <v>#REF!</v>
      </c>
      <c r="E197" s="67" t="e">
        <f>IF(C197="","",INDEX(Tableau1[Code article],MATCH(B197,Tableau1[Séquence3],0),))</f>
        <v>#REF!</v>
      </c>
      <c r="F197" s="67" t="e">
        <f>IF(C197="","",INDEX(Tableau1[Unité],MATCH(B197,Tableau1[Séquence3],0),))</f>
        <v>#REF!</v>
      </c>
      <c r="G197" s="68" t="e">
        <f>IF(C197="","",INDEX(Tableau1[Description],MATCH(B197,Tableau1[Séquence3],0),))</f>
        <v>#REF!</v>
      </c>
      <c r="H197" s="69" t="e">
        <f>IF(C197="","",INDEX(Tableau1[Prix 
Net HT],MATCH(B197,Tableau1[Séquence3],0),))</f>
        <v>#REF!</v>
      </c>
    </row>
    <row r="198" spans="2:8" s="2" customFormat="1" ht="23.1" customHeight="1" x14ac:dyDescent="0.25">
      <c r="B198" s="2" t="e">
        <f t="shared" si="7"/>
        <v>#REF!</v>
      </c>
      <c r="C198" s="2" t="e">
        <f t="shared" si="8"/>
        <v>#REF!</v>
      </c>
      <c r="E198" s="67" t="e">
        <f>IF(C198="","",INDEX(Tableau1[Code article],MATCH(B198,Tableau1[Séquence3],0),))</f>
        <v>#REF!</v>
      </c>
      <c r="F198" s="67" t="e">
        <f>IF(C198="","",INDEX(Tableau1[Unité],MATCH(B198,Tableau1[Séquence3],0),))</f>
        <v>#REF!</v>
      </c>
      <c r="G198" s="68" t="e">
        <f>IF(C198="","",INDEX(Tableau1[Description],MATCH(B198,Tableau1[Séquence3],0),))</f>
        <v>#REF!</v>
      </c>
      <c r="H198" s="69" t="e">
        <f>IF(C198="","",INDEX(Tableau1[Prix 
Net HT],MATCH(B198,Tableau1[Séquence3],0),))</f>
        <v>#REF!</v>
      </c>
    </row>
    <row r="199" spans="2:8" ht="23.1" customHeight="1" x14ac:dyDescent="0.25">
      <c r="B199" s="2" t="e">
        <f t="shared" si="7"/>
        <v>#REF!</v>
      </c>
      <c r="C199" s="2" t="e">
        <f t="shared" si="8"/>
        <v>#REF!</v>
      </c>
      <c r="E199" s="67" t="e">
        <f>IF(C199="","",INDEX(Tableau1[Code article],MATCH(B199,Tableau1[Séquence3],0),))</f>
        <v>#REF!</v>
      </c>
      <c r="F199" s="67" t="e">
        <f>IF(C199="","",INDEX(Tableau1[Unité],MATCH(B199,Tableau1[Séquence3],0),))</f>
        <v>#REF!</v>
      </c>
      <c r="G199" s="68" t="e">
        <f>IF(C199="","",INDEX(Tableau1[Description],MATCH(B199,Tableau1[Séquence3],0),))</f>
        <v>#REF!</v>
      </c>
      <c r="H199" s="69" t="e">
        <f>IF(C199="","",INDEX(Tableau1[Prix 
Net HT],MATCH(B199,Tableau1[Séquence3],0),))</f>
        <v>#REF!</v>
      </c>
    </row>
    <row r="200" spans="2:8" ht="23.1" customHeight="1" x14ac:dyDescent="0.25">
      <c r="B200" s="2" t="e">
        <f t="shared" si="7"/>
        <v>#REF!</v>
      </c>
      <c r="C200" s="2" t="e">
        <f t="shared" si="8"/>
        <v>#REF!</v>
      </c>
      <c r="E200" s="67" t="e">
        <f>IF(C200="","",INDEX(Tableau1[Code article],MATCH(B200,Tableau1[Séquence3],0),))</f>
        <v>#REF!</v>
      </c>
      <c r="F200" s="67" t="e">
        <f>IF(C200="","",INDEX(Tableau1[Unité],MATCH(B200,Tableau1[Séquence3],0),))</f>
        <v>#REF!</v>
      </c>
      <c r="G200" s="68" t="e">
        <f>IF(C200="","",INDEX(Tableau1[Description],MATCH(B200,Tableau1[Séquence3],0),))</f>
        <v>#REF!</v>
      </c>
      <c r="H200" s="69" t="e">
        <f>IF(C200="","",INDEX(Tableau1[Prix 
Net HT],MATCH(B200,Tableau1[Séquence3],0),))</f>
        <v>#REF!</v>
      </c>
    </row>
    <row r="201" spans="2:8" ht="23.1" customHeight="1" x14ac:dyDescent="0.25">
      <c r="B201" s="2" t="e">
        <f t="shared" si="7"/>
        <v>#REF!</v>
      </c>
      <c r="C201" s="2" t="e">
        <f t="shared" si="8"/>
        <v>#REF!</v>
      </c>
      <c r="E201" s="67" t="e">
        <f>IF(C201="","",INDEX(Tableau1[Code article],MATCH(B201,Tableau1[Séquence3],0),))</f>
        <v>#REF!</v>
      </c>
      <c r="F201" s="67" t="e">
        <f>IF(C201="","",INDEX(Tableau1[Unité],MATCH(B201,Tableau1[Séquence3],0),))</f>
        <v>#REF!</v>
      </c>
      <c r="G201" s="68" t="e">
        <f>IF(C201="","",INDEX(Tableau1[Description],MATCH(B201,Tableau1[Séquence3],0),))</f>
        <v>#REF!</v>
      </c>
      <c r="H201" s="69" t="e">
        <f>IF(C201="","",INDEX(Tableau1[Prix 
Net HT],MATCH(B201,Tableau1[Séquence3],0),))</f>
        <v>#REF!</v>
      </c>
    </row>
    <row r="202" spans="2:8" ht="23.1" customHeight="1" x14ac:dyDescent="0.25">
      <c r="B202" s="2" t="e">
        <f t="shared" si="7"/>
        <v>#REF!</v>
      </c>
      <c r="C202" s="2" t="e">
        <f t="shared" si="8"/>
        <v>#REF!</v>
      </c>
      <c r="E202" s="66" t="e">
        <f>IF(C202="","",INDEX(Tableau1[Code article],MATCH(B202,Tableau1[Séquence3],0),))</f>
        <v>#REF!</v>
      </c>
      <c r="F202" s="66" t="e">
        <f>IF(C202="","",INDEX(Tableau1[Unité],MATCH(B202,Tableau1[Séquence3],0),))</f>
        <v>#REF!</v>
      </c>
      <c r="G202" s="70" t="e">
        <f>IF(C202="","",INDEX(Tableau1[Description],MATCH(B202,Tableau1[Séquence3],0),))</f>
        <v>#REF!</v>
      </c>
      <c r="H202" s="62" t="e">
        <f>IF(C202="","",INDEX(Tableau1[Prix 
Net HT],MATCH(B202,Tableau1[Séquence3],0),))</f>
        <v>#REF!</v>
      </c>
    </row>
  </sheetData>
  <mergeCells count="3">
    <mergeCell ref="E12:H12"/>
    <mergeCell ref="E134:H134"/>
    <mergeCell ref="E156:H156"/>
  </mergeCells>
  <dataValidations count="1">
    <dataValidation type="list" allowBlank="1" showInputMessage="1" showErrorMessage="1" sqref="G9">
      <formula1>ATC</formula1>
    </dataValidation>
  </dataValidations>
  <pageMargins left="0.70866141732283472" right="0.70866141732283472" top="0.35433070866141736" bottom="0.94488188976377963" header="0.31496062992125984" footer="0.31496062992125984"/>
  <pageSetup paperSize="9" scale="74" fitToHeight="0" orientation="portrait" r:id="rId1"/>
  <headerFooter>
    <oddFooter>&amp;CLes prix des produits proposés sont indiqués en euros net hors taxes sur la base de votre tarif négocié.
Offre valable à partir du 1er juillet 2018 et tant que le tarif de base Zolpan est en vigueur.
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imerLigneVide">
                <anchor moveWithCells="1" sizeWithCells="1">
                  <from>
                    <xdr:col>8</xdr:col>
                    <xdr:colOff>1876425</xdr:colOff>
                    <xdr:row>6</xdr:row>
                    <xdr:rowOff>123825</xdr:rowOff>
                  </from>
                  <to>
                    <xdr:col>11</xdr:col>
                    <xdr:colOff>342900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N928"/>
  <sheetViews>
    <sheetView zoomScale="85" zoomScaleNormal="85" workbookViewId="0">
      <selection activeCell="C291" sqref="C291"/>
    </sheetView>
  </sheetViews>
  <sheetFormatPr baseColWidth="10" defaultRowHeight="15" x14ac:dyDescent="0.25"/>
  <cols>
    <col min="1" max="1" width="17.42578125" style="2" customWidth="1"/>
    <col min="2" max="2" width="34.42578125" style="2" bestFit="1" customWidth="1"/>
    <col min="3" max="4" width="34.42578125" style="2" customWidth="1"/>
    <col min="5" max="5" width="25.7109375" style="2" customWidth="1"/>
    <col min="6" max="6" width="40.7109375" style="2" customWidth="1"/>
    <col min="7" max="7" width="20" style="2" customWidth="1"/>
    <col min="8" max="8" width="33.42578125" style="2" customWidth="1"/>
    <col min="9" max="9" width="16.5703125" style="2" customWidth="1"/>
    <col min="10" max="10" width="40.7109375" style="2" customWidth="1"/>
    <col min="11" max="11" width="14.28515625" style="2" customWidth="1"/>
    <col min="12" max="12" width="15.28515625" style="2" customWidth="1"/>
    <col min="13" max="13" width="13.42578125" style="2" customWidth="1"/>
    <col min="14" max="14" width="17.140625" style="2" customWidth="1"/>
    <col min="15" max="15" width="15.28515625" style="2" customWidth="1"/>
    <col min="16" max="16" width="15.85546875" style="2" customWidth="1"/>
    <col min="17" max="19" width="18.7109375" style="2" customWidth="1"/>
    <col min="20" max="20" width="22.28515625" style="2" bestFit="1" customWidth="1"/>
    <col min="21" max="21" width="18.7109375" style="2" customWidth="1"/>
    <col min="22" max="22" width="25.85546875" style="2" bestFit="1" customWidth="1"/>
    <col min="23" max="23" width="13.28515625" bestFit="1" customWidth="1"/>
    <col min="24" max="24" width="13" bestFit="1" customWidth="1"/>
    <col min="25" max="25" width="13.28515625" style="2" bestFit="1" customWidth="1"/>
    <col min="26" max="26" width="11.28515625" style="2" customWidth="1"/>
    <col min="27" max="27" width="13.28515625" style="2" bestFit="1" customWidth="1"/>
    <col min="28" max="28" width="13" style="2" bestFit="1" customWidth="1"/>
    <col min="29" max="29" width="13.28515625" style="2" bestFit="1" customWidth="1"/>
    <col min="30" max="30" width="11.42578125" style="2"/>
    <col min="31" max="31" width="13.28515625" style="2" bestFit="1" customWidth="1"/>
    <col min="32" max="32" width="13" style="2" bestFit="1" customWidth="1"/>
    <col min="33" max="34" width="13" style="2" customWidth="1"/>
    <col min="35" max="35" width="13.28515625" style="2" bestFit="1" customWidth="1"/>
    <col min="36" max="40" width="11.42578125" style="2"/>
    <col min="41" max="41" width="15.140625" style="2" bestFit="1" customWidth="1"/>
    <col min="42" max="42" width="14.42578125" style="2" customWidth="1"/>
    <col min="43" max="43" width="15.140625" style="2" bestFit="1" customWidth="1"/>
    <col min="44" max="44" width="12.7109375" style="2" customWidth="1"/>
    <col min="45" max="45" width="15.140625" style="2" bestFit="1" customWidth="1"/>
    <col min="46" max="46" width="11.42578125" style="2"/>
    <col min="47" max="47" width="15.140625" style="2" bestFit="1" customWidth="1"/>
    <col min="48" max="48" width="17.7109375" style="2" customWidth="1"/>
    <col min="49" max="49" width="15.140625" style="2" bestFit="1" customWidth="1"/>
    <col min="50" max="50" width="11.42578125" style="2"/>
    <col min="51" max="51" width="15.140625" style="2" bestFit="1" customWidth="1"/>
    <col min="52" max="52" width="11.42578125" style="2"/>
    <col min="53" max="53" width="15.140625" style="2" bestFit="1" customWidth="1"/>
    <col min="54" max="54" width="11.42578125" style="2"/>
    <col min="55" max="55" width="15.140625" style="2" bestFit="1" customWidth="1"/>
    <col min="56" max="56" width="11.42578125" style="2"/>
    <col min="57" max="57" width="15.140625" style="2" bestFit="1" customWidth="1"/>
    <col min="58" max="58" width="20.28515625" style="2" customWidth="1"/>
    <col min="59" max="59" width="15.140625" style="2" bestFit="1" customWidth="1"/>
    <col min="60" max="60" width="11.42578125" style="2"/>
    <col min="61" max="61" width="15.140625" style="2" bestFit="1" customWidth="1"/>
    <col min="62" max="62" width="11.42578125" style="2"/>
    <col min="63" max="63" width="15.140625" style="2" bestFit="1" customWidth="1"/>
    <col min="64" max="64" width="11.42578125" style="2"/>
    <col min="65" max="65" width="15.140625" style="2" bestFit="1" customWidth="1"/>
    <col min="66" max="248" width="11.42578125" style="2"/>
    <col min="249" max="249" width="4.42578125" style="2" customWidth="1"/>
    <col min="250" max="250" width="12" style="2" customWidth="1"/>
    <col min="251" max="251" width="40.7109375" style="2" customWidth="1"/>
    <col min="252" max="252" width="14.5703125" style="2" customWidth="1"/>
    <col min="253" max="253" width="40.7109375" style="2" customWidth="1"/>
    <col min="254" max="254" width="20" style="2" customWidth="1"/>
    <col min="255" max="255" width="40.7109375" style="2" customWidth="1"/>
    <col min="256" max="256" width="16.5703125" style="2" customWidth="1"/>
    <col min="257" max="257" width="40.7109375" style="2" customWidth="1"/>
    <col min="258" max="258" width="14.28515625" style="2" customWidth="1"/>
    <col min="259" max="259" width="40.7109375" style="2" customWidth="1"/>
    <col min="260" max="260" width="13.42578125" style="2" customWidth="1"/>
    <col min="261" max="261" width="40.7109375" style="2" customWidth="1"/>
    <col min="262" max="262" width="15.28515625" style="2" customWidth="1"/>
    <col min="263" max="263" width="15.85546875" style="2" customWidth="1"/>
    <col min="264" max="273" width="18.7109375" style="2" customWidth="1"/>
    <col min="274" max="274" width="36.5703125" style="2" customWidth="1"/>
    <col min="275" max="275" width="18.7109375" style="2" customWidth="1"/>
    <col min="276" max="276" width="40.7109375" style="2" customWidth="1"/>
    <col min="277" max="277" width="1.5703125" style="2" customWidth="1"/>
    <col min="278" max="278" width="43.42578125" style="2" customWidth="1"/>
    <col min="279" max="279" width="47.7109375" style="2" customWidth="1"/>
    <col min="280" max="280" width="31.42578125" style="2" customWidth="1"/>
    <col min="281" max="281" width="40.7109375" style="2" customWidth="1"/>
    <col min="282" max="504" width="11.42578125" style="2"/>
    <col min="505" max="505" width="4.42578125" style="2" customWidth="1"/>
    <col min="506" max="506" width="12" style="2" customWidth="1"/>
    <col min="507" max="507" width="40.7109375" style="2" customWidth="1"/>
    <col min="508" max="508" width="14.5703125" style="2" customWidth="1"/>
    <col min="509" max="509" width="40.7109375" style="2" customWidth="1"/>
    <col min="510" max="510" width="20" style="2" customWidth="1"/>
    <col min="511" max="511" width="40.7109375" style="2" customWidth="1"/>
    <col min="512" max="512" width="16.5703125" style="2" customWidth="1"/>
    <col min="513" max="513" width="40.7109375" style="2" customWidth="1"/>
    <col min="514" max="514" width="14.28515625" style="2" customWidth="1"/>
    <col min="515" max="515" width="40.7109375" style="2" customWidth="1"/>
    <col min="516" max="516" width="13.42578125" style="2" customWidth="1"/>
    <col min="517" max="517" width="40.7109375" style="2" customWidth="1"/>
    <col min="518" max="518" width="15.28515625" style="2" customWidth="1"/>
    <col min="519" max="519" width="15.85546875" style="2" customWidth="1"/>
    <col min="520" max="529" width="18.7109375" style="2" customWidth="1"/>
    <col min="530" max="530" width="36.5703125" style="2" customWidth="1"/>
    <col min="531" max="531" width="18.7109375" style="2" customWidth="1"/>
    <col min="532" max="532" width="40.7109375" style="2" customWidth="1"/>
    <col min="533" max="533" width="1.5703125" style="2" customWidth="1"/>
    <col min="534" max="534" width="43.42578125" style="2" customWidth="1"/>
    <col min="535" max="535" width="47.7109375" style="2" customWidth="1"/>
    <col min="536" max="536" width="31.42578125" style="2" customWidth="1"/>
    <col min="537" max="537" width="40.7109375" style="2" customWidth="1"/>
    <col min="538" max="760" width="11.42578125" style="2"/>
    <col min="761" max="761" width="4.42578125" style="2" customWidth="1"/>
    <col min="762" max="762" width="12" style="2" customWidth="1"/>
    <col min="763" max="763" width="40.7109375" style="2" customWidth="1"/>
    <col min="764" max="764" width="14.5703125" style="2" customWidth="1"/>
    <col min="765" max="765" width="40.7109375" style="2" customWidth="1"/>
    <col min="766" max="766" width="20" style="2" customWidth="1"/>
    <col min="767" max="767" width="40.7109375" style="2" customWidth="1"/>
    <col min="768" max="768" width="16.5703125" style="2" customWidth="1"/>
    <col min="769" max="769" width="40.7109375" style="2" customWidth="1"/>
    <col min="770" max="770" width="14.28515625" style="2" customWidth="1"/>
    <col min="771" max="771" width="40.7109375" style="2" customWidth="1"/>
    <col min="772" max="772" width="13.42578125" style="2" customWidth="1"/>
    <col min="773" max="773" width="40.7109375" style="2" customWidth="1"/>
    <col min="774" max="774" width="15.28515625" style="2" customWidth="1"/>
    <col min="775" max="775" width="15.85546875" style="2" customWidth="1"/>
    <col min="776" max="785" width="18.7109375" style="2" customWidth="1"/>
    <col min="786" max="786" width="36.5703125" style="2" customWidth="1"/>
    <col min="787" max="787" width="18.7109375" style="2" customWidth="1"/>
    <col min="788" max="788" width="40.7109375" style="2" customWidth="1"/>
    <col min="789" max="789" width="1.5703125" style="2" customWidth="1"/>
    <col min="790" max="790" width="43.42578125" style="2" customWidth="1"/>
    <col min="791" max="791" width="47.7109375" style="2" customWidth="1"/>
    <col min="792" max="792" width="31.42578125" style="2" customWidth="1"/>
    <col min="793" max="793" width="40.7109375" style="2" customWidth="1"/>
    <col min="794" max="1016" width="11.42578125" style="2"/>
    <col min="1017" max="1017" width="4.42578125" style="2" customWidth="1"/>
    <col min="1018" max="1018" width="12" style="2" customWidth="1"/>
    <col min="1019" max="1019" width="40.7109375" style="2" customWidth="1"/>
    <col min="1020" max="1020" width="14.5703125" style="2" customWidth="1"/>
    <col min="1021" max="1021" width="40.7109375" style="2" customWidth="1"/>
    <col min="1022" max="1022" width="20" style="2" customWidth="1"/>
    <col min="1023" max="1023" width="40.7109375" style="2" customWidth="1"/>
    <col min="1024" max="1024" width="16.5703125" style="2" customWidth="1"/>
    <col min="1025" max="1025" width="40.7109375" style="2" customWidth="1"/>
    <col min="1026" max="1026" width="14.28515625" style="2" customWidth="1"/>
    <col min="1027" max="1027" width="40.7109375" style="2" customWidth="1"/>
    <col min="1028" max="1028" width="13.42578125" style="2" customWidth="1"/>
    <col min="1029" max="1029" width="40.7109375" style="2" customWidth="1"/>
    <col min="1030" max="1030" width="15.28515625" style="2" customWidth="1"/>
    <col min="1031" max="1031" width="15.85546875" style="2" customWidth="1"/>
    <col min="1032" max="1041" width="18.7109375" style="2" customWidth="1"/>
    <col min="1042" max="1042" width="36.5703125" style="2" customWidth="1"/>
    <col min="1043" max="1043" width="18.7109375" style="2" customWidth="1"/>
    <col min="1044" max="1044" width="40.7109375" style="2" customWidth="1"/>
    <col min="1045" max="1045" width="1.5703125" style="2" customWidth="1"/>
    <col min="1046" max="1046" width="43.42578125" style="2" customWidth="1"/>
    <col min="1047" max="1047" width="47.7109375" style="2" customWidth="1"/>
    <col min="1048" max="1048" width="31.42578125" style="2" customWidth="1"/>
    <col min="1049" max="1049" width="40.7109375" style="2" customWidth="1"/>
    <col min="1050" max="1272" width="11.42578125" style="2"/>
    <col min="1273" max="1273" width="4.42578125" style="2" customWidth="1"/>
    <col min="1274" max="1274" width="12" style="2" customWidth="1"/>
    <col min="1275" max="1275" width="40.7109375" style="2" customWidth="1"/>
    <col min="1276" max="1276" width="14.5703125" style="2" customWidth="1"/>
    <col min="1277" max="1277" width="40.7109375" style="2" customWidth="1"/>
    <col min="1278" max="1278" width="20" style="2" customWidth="1"/>
    <col min="1279" max="1279" width="40.7109375" style="2" customWidth="1"/>
    <col min="1280" max="1280" width="16.5703125" style="2" customWidth="1"/>
    <col min="1281" max="1281" width="40.7109375" style="2" customWidth="1"/>
    <col min="1282" max="1282" width="14.28515625" style="2" customWidth="1"/>
    <col min="1283" max="1283" width="40.7109375" style="2" customWidth="1"/>
    <col min="1284" max="1284" width="13.42578125" style="2" customWidth="1"/>
    <col min="1285" max="1285" width="40.7109375" style="2" customWidth="1"/>
    <col min="1286" max="1286" width="15.28515625" style="2" customWidth="1"/>
    <col min="1287" max="1287" width="15.85546875" style="2" customWidth="1"/>
    <col min="1288" max="1297" width="18.7109375" style="2" customWidth="1"/>
    <col min="1298" max="1298" width="36.5703125" style="2" customWidth="1"/>
    <col min="1299" max="1299" width="18.7109375" style="2" customWidth="1"/>
    <col min="1300" max="1300" width="40.7109375" style="2" customWidth="1"/>
    <col min="1301" max="1301" width="1.5703125" style="2" customWidth="1"/>
    <col min="1302" max="1302" width="43.42578125" style="2" customWidth="1"/>
    <col min="1303" max="1303" width="47.7109375" style="2" customWidth="1"/>
    <col min="1304" max="1304" width="31.42578125" style="2" customWidth="1"/>
    <col min="1305" max="1305" width="40.7109375" style="2" customWidth="1"/>
    <col min="1306" max="1528" width="11.42578125" style="2"/>
    <col min="1529" max="1529" width="4.42578125" style="2" customWidth="1"/>
    <col min="1530" max="1530" width="12" style="2" customWidth="1"/>
    <col min="1531" max="1531" width="40.7109375" style="2" customWidth="1"/>
    <col min="1532" max="1532" width="14.5703125" style="2" customWidth="1"/>
    <col min="1533" max="1533" width="40.7109375" style="2" customWidth="1"/>
    <col min="1534" max="1534" width="20" style="2" customWidth="1"/>
    <col min="1535" max="1535" width="40.7109375" style="2" customWidth="1"/>
    <col min="1536" max="1536" width="16.5703125" style="2" customWidth="1"/>
    <col min="1537" max="1537" width="40.7109375" style="2" customWidth="1"/>
    <col min="1538" max="1538" width="14.28515625" style="2" customWidth="1"/>
    <col min="1539" max="1539" width="40.7109375" style="2" customWidth="1"/>
    <col min="1540" max="1540" width="13.42578125" style="2" customWidth="1"/>
    <col min="1541" max="1541" width="40.7109375" style="2" customWidth="1"/>
    <col min="1542" max="1542" width="15.28515625" style="2" customWidth="1"/>
    <col min="1543" max="1543" width="15.85546875" style="2" customWidth="1"/>
    <col min="1544" max="1553" width="18.7109375" style="2" customWidth="1"/>
    <col min="1554" max="1554" width="36.5703125" style="2" customWidth="1"/>
    <col min="1555" max="1555" width="18.7109375" style="2" customWidth="1"/>
    <col min="1556" max="1556" width="40.7109375" style="2" customWidth="1"/>
    <col min="1557" max="1557" width="1.5703125" style="2" customWidth="1"/>
    <col min="1558" max="1558" width="43.42578125" style="2" customWidth="1"/>
    <col min="1559" max="1559" width="47.7109375" style="2" customWidth="1"/>
    <col min="1560" max="1560" width="31.42578125" style="2" customWidth="1"/>
    <col min="1561" max="1561" width="40.7109375" style="2" customWidth="1"/>
    <col min="1562" max="1784" width="11.42578125" style="2"/>
    <col min="1785" max="1785" width="4.42578125" style="2" customWidth="1"/>
    <col min="1786" max="1786" width="12" style="2" customWidth="1"/>
    <col min="1787" max="1787" width="40.7109375" style="2" customWidth="1"/>
    <col min="1788" max="1788" width="14.5703125" style="2" customWidth="1"/>
    <col min="1789" max="1789" width="40.7109375" style="2" customWidth="1"/>
    <col min="1790" max="1790" width="20" style="2" customWidth="1"/>
    <col min="1791" max="1791" width="40.7109375" style="2" customWidth="1"/>
    <col min="1792" max="1792" width="16.5703125" style="2" customWidth="1"/>
    <col min="1793" max="1793" width="40.7109375" style="2" customWidth="1"/>
    <col min="1794" max="1794" width="14.28515625" style="2" customWidth="1"/>
    <col min="1795" max="1795" width="40.7109375" style="2" customWidth="1"/>
    <col min="1796" max="1796" width="13.42578125" style="2" customWidth="1"/>
    <col min="1797" max="1797" width="40.7109375" style="2" customWidth="1"/>
    <col min="1798" max="1798" width="15.28515625" style="2" customWidth="1"/>
    <col min="1799" max="1799" width="15.85546875" style="2" customWidth="1"/>
    <col min="1800" max="1809" width="18.7109375" style="2" customWidth="1"/>
    <col min="1810" max="1810" width="36.5703125" style="2" customWidth="1"/>
    <col min="1811" max="1811" width="18.7109375" style="2" customWidth="1"/>
    <col min="1812" max="1812" width="40.7109375" style="2" customWidth="1"/>
    <col min="1813" max="1813" width="1.5703125" style="2" customWidth="1"/>
    <col min="1814" max="1814" width="43.42578125" style="2" customWidth="1"/>
    <col min="1815" max="1815" width="47.7109375" style="2" customWidth="1"/>
    <col min="1816" max="1816" width="31.42578125" style="2" customWidth="1"/>
    <col min="1817" max="1817" width="40.7109375" style="2" customWidth="1"/>
    <col min="1818" max="2040" width="11.42578125" style="2"/>
    <col min="2041" max="2041" width="4.42578125" style="2" customWidth="1"/>
    <col min="2042" max="2042" width="12" style="2" customWidth="1"/>
    <col min="2043" max="2043" width="40.7109375" style="2" customWidth="1"/>
    <col min="2044" max="2044" width="14.5703125" style="2" customWidth="1"/>
    <col min="2045" max="2045" width="40.7109375" style="2" customWidth="1"/>
    <col min="2046" max="2046" width="20" style="2" customWidth="1"/>
    <col min="2047" max="2047" width="40.7109375" style="2" customWidth="1"/>
    <col min="2048" max="2048" width="16.5703125" style="2" customWidth="1"/>
    <col min="2049" max="2049" width="40.7109375" style="2" customWidth="1"/>
    <col min="2050" max="2050" width="14.28515625" style="2" customWidth="1"/>
    <col min="2051" max="2051" width="40.7109375" style="2" customWidth="1"/>
    <col min="2052" max="2052" width="13.42578125" style="2" customWidth="1"/>
    <col min="2053" max="2053" width="40.7109375" style="2" customWidth="1"/>
    <col min="2054" max="2054" width="15.28515625" style="2" customWidth="1"/>
    <col min="2055" max="2055" width="15.85546875" style="2" customWidth="1"/>
    <col min="2056" max="2065" width="18.7109375" style="2" customWidth="1"/>
    <col min="2066" max="2066" width="36.5703125" style="2" customWidth="1"/>
    <col min="2067" max="2067" width="18.7109375" style="2" customWidth="1"/>
    <col min="2068" max="2068" width="40.7109375" style="2" customWidth="1"/>
    <col min="2069" max="2069" width="1.5703125" style="2" customWidth="1"/>
    <col min="2070" max="2070" width="43.42578125" style="2" customWidth="1"/>
    <col min="2071" max="2071" width="47.7109375" style="2" customWidth="1"/>
    <col min="2072" max="2072" width="31.42578125" style="2" customWidth="1"/>
    <col min="2073" max="2073" width="40.7109375" style="2" customWidth="1"/>
    <col min="2074" max="2296" width="11.42578125" style="2"/>
    <col min="2297" max="2297" width="4.42578125" style="2" customWidth="1"/>
    <col min="2298" max="2298" width="12" style="2" customWidth="1"/>
    <col min="2299" max="2299" width="40.7109375" style="2" customWidth="1"/>
    <col min="2300" max="2300" width="14.5703125" style="2" customWidth="1"/>
    <col min="2301" max="2301" width="40.7109375" style="2" customWidth="1"/>
    <col min="2302" max="2302" width="20" style="2" customWidth="1"/>
    <col min="2303" max="2303" width="40.7109375" style="2" customWidth="1"/>
    <col min="2304" max="2304" width="16.5703125" style="2" customWidth="1"/>
    <col min="2305" max="2305" width="40.7109375" style="2" customWidth="1"/>
    <col min="2306" max="2306" width="14.28515625" style="2" customWidth="1"/>
    <col min="2307" max="2307" width="40.7109375" style="2" customWidth="1"/>
    <col min="2308" max="2308" width="13.42578125" style="2" customWidth="1"/>
    <col min="2309" max="2309" width="40.7109375" style="2" customWidth="1"/>
    <col min="2310" max="2310" width="15.28515625" style="2" customWidth="1"/>
    <col min="2311" max="2311" width="15.85546875" style="2" customWidth="1"/>
    <col min="2312" max="2321" width="18.7109375" style="2" customWidth="1"/>
    <col min="2322" max="2322" width="36.5703125" style="2" customWidth="1"/>
    <col min="2323" max="2323" width="18.7109375" style="2" customWidth="1"/>
    <col min="2324" max="2324" width="40.7109375" style="2" customWidth="1"/>
    <col min="2325" max="2325" width="1.5703125" style="2" customWidth="1"/>
    <col min="2326" max="2326" width="43.42578125" style="2" customWidth="1"/>
    <col min="2327" max="2327" width="47.7109375" style="2" customWidth="1"/>
    <col min="2328" max="2328" width="31.42578125" style="2" customWidth="1"/>
    <col min="2329" max="2329" width="40.7109375" style="2" customWidth="1"/>
    <col min="2330" max="2552" width="11.42578125" style="2"/>
    <col min="2553" max="2553" width="4.42578125" style="2" customWidth="1"/>
    <col min="2554" max="2554" width="12" style="2" customWidth="1"/>
    <col min="2555" max="2555" width="40.7109375" style="2" customWidth="1"/>
    <col min="2556" max="2556" width="14.5703125" style="2" customWidth="1"/>
    <col min="2557" max="2557" width="40.7109375" style="2" customWidth="1"/>
    <col min="2558" max="2558" width="20" style="2" customWidth="1"/>
    <col min="2559" max="2559" width="40.7109375" style="2" customWidth="1"/>
    <col min="2560" max="2560" width="16.5703125" style="2" customWidth="1"/>
    <col min="2561" max="2561" width="40.7109375" style="2" customWidth="1"/>
    <col min="2562" max="2562" width="14.28515625" style="2" customWidth="1"/>
    <col min="2563" max="2563" width="40.7109375" style="2" customWidth="1"/>
    <col min="2564" max="2564" width="13.42578125" style="2" customWidth="1"/>
    <col min="2565" max="2565" width="40.7109375" style="2" customWidth="1"/>
    <col min="2566" max="2566" width="15.28515625" style="2" customWidth="1"/>
    <col min="2567" max="2567" width="15.85546875" style="2" customWidth="1"/>
    <col min="2568" max="2577" width="18.7109375" style="2" customWidth="1"/>
    <col min="2578" max="2578" width="36.5703125" style="2" customWidth="1"/>
    <col min="2579" max="2579" width="18.7109375" style="2" customWidth="1"/>
    <col min="2580" max="2580" width="40.7109375" style="2" customWidth="1"/>
    <col min="2581" max="2581" width="1.5703125" style="2" customWidth="1"/>
    <col min="2582" max="2582" width="43.42578125" style="2" customWidth="1"/>
    <col min="2583" max="2583" width="47.7109375" style="2" customWidth="1"/>
    <col min="2584" max="2584" width="31.42578125" style="2" customWidth="1"/>
    <col min="2585" max="2585" width="40.7109375" style="2" customWidth="1"/>
    <col min="2586" max="2808" width="11.42578125" style="2"/>
    <col min="2809" max="2809" width="4.42578125" style="2" customWidth="1"/>
    <col min="2810" max="2810" width="12" style="2" customWidth="1"/>
    <col min="2811" max="2811" width="40.7109375" style="2" customWidth="1"/>
    <col min="2812" max="2812" width="14.5703125" style="2" customWidth="1"/>
    <col min="2813" max="2813" width="40.7109375" style="2" customWidth="1"/>
    <col min="2814" max="2814" width="20" style="2" customWidth="1"/>
    <col min="2815" max="2815" width="40.7109375" style="2" customWidth="1"/>
    <col min="2816" max="2816" width="16.5703125" style="2" customWidth="1"/>
    <col min="2817" max="2817" width="40.7109375" style="2" customWidth="1"/>
    <col min="2818" max="2818" width="14.28515625" style="2" customWidth="1"/>
    <col min="2819" max="2819" width="40.7109375" style="2" customWidth="1"/>
    <col min="2820" max="2820" width="13.42578125" style="2" customWidth="1"/>
    <col min="2821" max="2821" width="40.7109375" style="2" customWidth="1"/>
    <col min="2822" max="2822" width="15.28515625" style="2" customWidth="1"/>
    <col min="2823" max="2823" width="15.85546875" style="2" customWidth="1"/>
    <col min="2824" max="2833" width="18.7109375" style="2" customWidth="1"/>
    <col min="2834" max="2834" width="36.5703125" style="2" customWidth="1"/>
    <col min="2835" max="2835" width="18.7109375" style="2" customWidth="1"/>
    <col min="2836" max="2836" width="40.7109375" style="2" customWidth="1"/>
    <col min="2837" max="2837" width="1.5703125" style="2" customWidth="1"/>
    <col min="2838" max="2838" width="43.42578125" style="2" customWidth="1"/>
    <col min="2839" max="2839" width="47.7109375" style="2" customWidth="1"/>
    <col min="2840" max="2840" width="31.42578125" style="2" customWidth="1"/>
    <col min="2841" max="2841" width="40.7109375" style="2" customWidth="1"/>
    <col min="2842" max="3064" width="11.42578125" style="2"/>
    <col min="3065" max="3065" width="4.42578125" style="2" customWidth="1"/>
    <col min="3066" max="3066" width="12" style="2" customWidth="1"/>
    <col min="3067" max="3067" width="40.7109375" style="2" customWidth="1"/>
    <col min="3068" max="3068" width="14.5703125" style="2" customWidth="1"/>
    <col min="3069" max="3069" width="40.7109375" style="2" customWidth="1"/>
    <col min="3070" max="3070" width="20" style="2" customWidth="1"/>
    <col min="3071" max="3071" width="40.7109375" style="2" customWidth="1"/>
    <col min="3072" max="3072" width="16.5703125" style="2" customWidth="1"/>
    <col min="3073" max="3073" width="40.7109375" style="2" customWidth="1"/>
    <col min="3074" max="3074" width="14.28515625" style="2" customWidth="1"/>
    <col min="3075" max="3075" width="40.7109375" style="2" customWidth="1"/>
    <col min="3076" max="3076" width="13.42578125" style="2" customWidth="1"/>
    <col min="3077" max="3077" width="40.7109375" style="2" customWidth="1"/>
    <col min="3078" max="3078" width="15.28515625" style="2" customWidth="1"/>
    <col min="3079" max="3079" width="15.85546875" style="2" customWidth="1"/>
    <col min="3080" max="3089" width="18.7109375" style="2" customWidth="1"/>
    <col min="3090" max="3090" width="36.5703125" style="2" customWidth="1"/>
    <col min="3091" max="3091" width="18.7109375" style="2" customWidth="1"/>
    <col min="3092" max="3092" width="40.7109375" style="2" customWidth="1"/>
    <col min="3093" max="3093" width="1.5703125" style="2" customWidth="1"/>
    <col min="3094" max="3094" width="43.42578125" style="2" customWidth="1"/>
    <col min="3095" max="3095" width="47.7109375" style="2" customWidth="1"/>
    <col min="3096" max="3096" width="31.42578125" style="2" customWidth="1"/>
    <col min="3097" max="3097" width="40.7109375" style="2" customWidth="1"/>
    <col min="3098" max="3320" width="11.42578125" style="2"/>
    <col min="3321" max="3321" width="4.42578125" style="2" customWidth="1"/>
    <col min="3322" max="3322" width="12" style="2" customWidth="1"/>
    <col min="3323" max="3323" width="40.7109375" style="2" customWidth="1"/>
    <col min="3324" max="3324" width="14.5703125" style="2" customWidth="1"/>
    <col min="3325" max="3325" width="40.7109375" style="2" customWidth="1"/>
    <col min="3326" max="3326" width="20" style="2" customWidth="1"/>
    <col min="3327" max="3327" width="40.7109375" style="2" customWidth="1"/>
    <col min="3328" max="3328" width="16.5703125" style="2" customWidth="1"/>
    <col min="3329" max="3329" width="40.7109375" style="2" customWidth="1"/>
    <col min="3330" max="3330" width="14.28515625" style="2" customWidth="1"/>
    <col min="3331" max="3331" width="40.7109375" style="2" customWidth="1"/>
    <col min="3332" max="3332" width="13.42578125" style="2" customWidth="1"/>
    <col min="3333" max="3333" width="40.7109375" style="2" customWidth="1"/>
    <col min="3334" max="3334" width="15.28515625" style="2" customWidth="1"/>
    <col min="3335" max="3335" width="15.85546875" style="2" customWidth="1"/>
    <col min="3336" max="3345" width="18.7109375" style="2" customWidth="1"/>
    <col min="3346" max="3346" width="36.5703125" style="2" customWidth="1"/>
    <col min="3347" max="3347" width="18.7109375" style="2" customWidth="1"/>
    <col min="3348" max="3348" width="40.7109375" style="2" customWidth="1"/>
    <col min="3349" max="3349" width="1.5703125" style="2" customWidth="1"/>
    <col min="3350" max="3350" width="43.42578125" style="2" customWidth="1"/>
    <col min="3351" max="3351" width="47.7109375" style="2" customWidth="1"/>
    <col min="3352" max="3352" width="31.42578125" style="2" customWidth="1"/>
    <col min="3353" max="3353" width="40.7109375" style="2" customWidth="1"/>
    <col min="3354" max="3576" width="11.42578125" style="2"/>
    <col min="3577" max="3577" width="4.42578125" style="2" customWidth="1"/>
    <col min="3578" max="3578" width="12" style="2" customWidth="1"/>
    <col min="3579" max="3579" width="40.7109375" style="2" customWidth="1"/>
    <col min="3580" max="3580" width="14.5703125" style="2" customWidth="1"/>
    <col min="3581" max="3581" width="40.7109375" style="2" customWidth="1"/>
    <col min="3582" max="3582" width="20" style="2" customWidth="1"/>
    <col min="3583" max="3583" width="40.7109375" style="2" customWidth="1"/>
    <col min="3584" max="3584" width="16.5703125" style="2" customWidth="1"/>
    <col min="3585" max="3585" width="40.7109375" style="2" customWidth="1"/>
    <col min="3586" max="3586" width="14.28515625" style="2" customWidth="1"/>
    <col min="3587" max="3587" width="40.7109375" style="2" customWidth="1"/>
    <col min="3588" max="3588" width="13.42578125" style="2" customWidth="1"/>
    <col min="3589" max="3589" width="40.7109375" style="2" customWidth="1"/>
    <col min="3590" max="3590" width="15.28515625" style="2" customWidth="1"/>
    <col min="3591" max="3591" width="15.85546875" style="2" customWidth="1"/>
    <col min="3592" max="3601" width="18.7109375" style="2" customWidth="1"/>
    <col min="3602" max="3602" width="36.5703125" style="2" customWidth="1"/>
    <col min="3603" max="3603" width="18.7109375" style="2" customWidth="1"/>
    <col min="3604" max="3604" width="40.7109375" style="2" customWidth="1"/>
    <col min="3605" max="3605" width="1.5703125" style="2" customWidth="1"/>
    <col min="3606" max="3606" width="43.42578125" style="2" customWidth="1"/>
    <col min="3607" max="3607" width="47.7109375" style="2" customWidth="1"/>
    <col min="3608" max="3608" width="31.42578125" style="2" customWidth="1"/>
    <col min="3609" max="3609" width="40.7109375" style="2" customWidth="1"/>
    <col min="3610" max="3832" width="11.42578125" style="2"/>
    <col min="3833" max="3833" width="4.42578125" style="2" customWidth="1"/>
    <col min="3834" max="3834" width="12" style="2" customWidth="1"/>
    <col min="3835" max="3835" width="40.7109375" style="2" customWidth="1"/>
    <col min="3836" max="3836" width="14.5703125" style="2" customWidth="1"/>
    <col min="3837" max="3837" width="40.7109375" style="2" customWidth="1"/>
    <col min="3838" max="3838" width="20" style="2" customWidth="1"/>
    <col min="3839" max="3839" width="40.7109375" style="2" customWidth="1"/>
    <col min="3840" max="3840" width="16.5703125" style="2" customWidth="1"/>
    <col min="3841" max="3841" width="40.7109375" style="2" customWidth="1"/>
    <col min="3842" max="3842" width="14.28515625" style="2" customWidth="1"/>
    <col min="3843" max="3843" width="40.7109375" style="2" customWidth="1"/>
    <col min="3844" max="3844" width="13.42578125" style="2" customWidth="1"/>
    <col min="3845" max="3845" width="40.7109375" style="2" customWidth="1"/>
    <col min="3846" max="3846" width="15.28515625" style="2" customWidth="1"/>
    <col min="3847" max="3847" width="15.85546875" style="2" customWidth="1"/>
    <col min="3848" max="3857" width="18.7109375" style="2" customWidth="1"/>
    <col min="3858" max="3858" width="36.5703125" style="2" customWidth="1"/>
    <col min="3859" max="3859" width="18.7109375" style="2" customWidth="1"/>
    <col min="3860" max="3860" width="40.7109375" style="2" customWidth="1"/>
    <col min="3861" max="3861" width="1.5703125" style="2" customWidth="1"/>
    <col min="3862" max="3862" width="43.42578125" style="2" customWidth="1"/>
    <col min="3863" max="3863" width="47.7109375" style="2" customWidth="1"/>
    <col min="3864" max="3864" width="31.42578125" style="2" customWidth="1"/>
    <col min="3865" max="3865" width="40.7109375" style="2" customWidth="1"/>
    <col min="3866" max="4088" width="11.42578125" style="2"/>
    <col min="4089" max="4089" width="4.42578125" style="2" customWidth="1"/>
    <col min="4090" max="4090" width="12" style="2" customWidth="1"/>
    <col min="4091" max="4091" width="40.7109375" style="2" customWidth="1"/>
    <col min="4092" max="4092" width="14.5703125" style="2" customWidth="1"/>
    <col min="4093" max="4093" width="40.7109375" style="2" customWidth="1"/>
    <col min="4094" max="4094" width="20" style="2" customWidth="1"/>
    <col min="4095" max="4095" width="40.7109375" style="2" customWidth="1"/>
    <col min="4096" max="4096" width="16.5703125" style="2" customWidth="1"/>
    <col min="4097" max="4097" width="40.7109375" style="2" customWidth="1"/>
    <col min="4098" max="4098" width="14.28515625" style="2" customWidth="1"/>
    <col min="4099" max="4099" width="40.7109375" style="2" customWidth="1"/>
    <col min="4100" max="4100" width="13.42578125" style="2" customWidth="1"/>
    <col min="4101" max="4101" width="40.7109375" style="2" customWidth="1"/>
    <col min="4102" max="4102" width="15.28515625" style="2" customWidth="1"/>
    <col min="4103" max="4103" width="15.85546875" style="2" customWidth="1"/>
    <col min="4104" max="4113" width="18.7109375" style="2" customWidth="1"/>
    <col min="4114" max="4114" width="36.5703125" style="2" customWidth="1"/>
    <col min="4115" max="4115" width="18.7109375" style="2" customWidth="1"/>
    <col min="4116" max="4116" width="40.7109375" style="2" customWidth="1"/>
    <col min="4117" max="4117" width="1.5703125" style="2" customWidth="1"/>
    <col min="4118" max="4118" width="43.42578125" style="2" customWidth="1"/>
    <col min="4119" max="4119" width="47.7109375" style="2" customWidth="1"/>
    <col min="4120" max="4120" width="31.42578125" style="2" customWidth="1"/>
    <col min="4121" max="4121" width="40.7109375" style="2" customWidth="1"/>
    <col min="4122" max="4344" width="11.42578125" style="2"/>
    <col min="4345" max="4345" width="4.42578125" style="2" customWidth="1"/>
    <col min="4346" max="4346" width="12" style="2" customWidth="1"/>
    <col min="4347" max="4347" width="40.7109375" style="2" customWidth="1"/>
    <col min="4348" max="4348" width="14.5703125" style="2" customWidth="1"/>
    <col min="4349" max="4349" width="40.7109375" style="2" customWidth="1"/>
    <col min="4350" max="4350" width="20" style="2" customWidth="1"/>
    <col min="4351" max="4351" width="40.7109375" style="2" customWidth="1"/>
    <col min="4352" max="4352" width="16.5703125" style="2" customWidth="1"/>
    <col min="4353" max="4353" width="40.7109375" style="2" customWidth="1"/>
    <col min="4354" max="4354" width="14.28515625" style="2" customWidth="1"/>
    <col min="4355" max="4355" width="40.7109375" style="2" customWidth="1"/>
    <col min="4356" max="4356" width="13.42578125" style="2" customWidth="1"/>
    <col min="4357" max="4357" width="40.7109375" style="2" customWidth="1"/>
    <col min="4358" max="4358" width="15.28515625" style="2" customWidth="1"/>
    <col min="4359" max="4359" width="15.85546875" style="2" customWidth="1"/>
    <col min="4360" max="4369" width="18.7109375" style="2" customWidth="1"/>
    <col min="4370" max="4370" width="36.5703125" style="2" customWidth="1"/>
    <col min="4371" max="4371" width="18.7109375" style="2" customWidth="1"/>
    <col min="4372" max="4372" width="40.7109375" style="2" customWidth="1"/>
    <col min="4373" max="4373" width="1.5703125" style="2" customWidth="1"/>
    <col min="4374" max="4374" width="43.42578125" style="2" customWidth="1"/>
    <col min="4375" max="4375" width="47.7109375" style="2" customWidth="1"/>
    <col min="4376" max="4376" width="31.42578125" style="2" customWidth="1"/>
    <col min="4377" max="4377" width="40.7109375" style="2" customWidth="1"/>
    <col min="4378" max="4600" width="11.42578125" style="2"/>
    <col min="4601" max="4601" width="4.42578125" style="2" customWidth="1"/>
    <col min="4602" max="4602" width="12" style="2" customWidth="1"/>
    <col min="4603" max="4603" width="40.7109375" style="2" customWidth="1"/>
    <col min="4604" max="4604" width="14.5703125" style="2" customWidth="1"/>
    <col min="4605" max="4605" width="40.7109375" style="2" customWidth="1"/>
    <col min="4606" max="4606" width="20" style="2" customWidth="1"/>
    <col min="4607" max="4607" width="40.7109375" style="2" customWidth="1"/>
    <col min="4608" max="4608" width="16.5703125" style="2" customWidth="1"/>
    <col min="4609" max="4609" width="40.7109375" style="2" customWidth="1"/>
    <col min="4610" max="4610" width="14.28515625" style="2" customWidth="1"/>
    <col min="4611" max="4611" width="40.7109375" style="2" customWidth="1"/>
    <col min="4612" max="4612" width="13.42578125" style="2" customWidth="1"/>
    <col min="4613" max="4613" width="40.7109375" style="2" customWidth="1"/>
    <col min="4614" max="4614" width="15.28515625" style="2" customWidth="1"/>
    <col min="4615" max="4615" width="15.85546875" style="2" customWidth="1"/>
    <col min="4616" max="4625" width="18.7109375" style="2" customWidth="1"/>
    <col min="4626" max="4626" width="36.5703125" style="2" customWidth="1"/>
    <col min="4627" max="4627" width="18.7109375" style="2" customWidth="1"/>
    <col min="4628" max="4628" width="40.7109375" style="2" customWidth="1"/>
    <col min="4629" max="4629" width="1.5703125" style="2" customWidth="1"/>
    <col min="4630" max="4630" width="43.42578125" style="2" customWidth="1"/>
    <col min="4631" max="4631" width="47.7109375" style="2" customWidth="1"/>
    <col min="4632" max="4632" width="31.42578125" style="2" customWidth="1"/>
    <col min="4633" max="4633" width="40.7109375" style="2" customWidth="1"/>
    <col min="4634" max="4856" width="11.42578125" style="2"/>
    <col min="4857" max="4857" width="4.42578125" style="2" customWidth="1"/>
    <col min="4858" max="4858" width="12" style="2" customWidth="1"/>
    <col min="4859" max="4859" width="40.7109375" style="2" customWidth="1"/>
    <col min="4860" max="4860" width="14.5703125" style="2" customWidth="1"/>
    <col min="4861" max="4861" width="40.7109375" style="2" customWidth="1"/>
    <col min="4862" max="4862" width="20" style="2" customWidth="1"/>
    <col min="4863" max="4863" width="40.7109375" style="2" customWidth="1"/>
    <col min="4864" max="4864" width="16.5703125" style="2" customWidth="1"/>
    <col min="4865" max="4865" width="40.7109375" style="2" customWidth="1"/>
    <col min="4866" max="4866" width="14.28515625" style="2" customWidth="1"/>
    <col min="4867" max="4867" width="40.7109375" style="2" customWidth="1"/>
    <col min="4868" max="4868" width="13.42578125" style="2" customWidth="1"/>
    <col min="4869" max="4869" width="40.7109375" style="2" customWidth="1"/>
    <col min="4870" max="4870" width="15.28515625" style="2" customWidth="1"/>
    <col min="4871" max="4871" width="15.85546875" style="2" customWidth="1"/>
    <col min="4872" max="4881" width="18.7109375" style="2" customWidth="1"/>
    <col min="4882" max="4882" width="36.5703125" style="2" customWidth="1"/>
    <col min="4883" max="4883" width="18.7109375" style="2" customWidth="1"/>
    <col min="4884" max="4884" width="40.7109375" style="2" customWidth="1"/>
    <col min="4885" max="4885" width="1.5703125" style="2" customWidth="1"/>
    <col min="4886" max="4886" width="43.42578125" style="2" customWidth="1"/>
    <col min="4887" max="4887" width="47.7109375" style="2" customWidth="1"/>
    <col min="4888" max="4888" width="31.42578125" style="2" customWidth="1"/>
    <col min="4889" max="4889" width="40.7109375" style="2" customWidth="1"/>
    <col min="4890" max="5112" width="11.42578125" style="2"/>
    <col min="5113" max="5113" width="4.42578125" style="2" customWidth="1"/>
    <col min="5114" max="5114" width="12" style="2" customWidth="1"/>
    <col min="5115" max="5115" width="40.7109375" style="2" customWidth="1"/>
    <col min="5116" max="5116" width="14.5703125" style="2" customWidth="1"/>
    <col min="5117" max="5117" width="40.7109375" style="2" customWidth="1"/>
    <col min="5118" max="5118" width="20" style="2" customWidth="1"/>
    <col min="5119" max="5119" width="40.7109375" style="2" customWidth="1"/>
    <col min="5120" max="5120" width="16.5703125" style="2" customWidth="1"/>
    <col min="5121" max="5121" width="40.7109375" style="2" customWidth="1"/>
    <col min="5122" max="5122" width="14.28515625" style="2" customWidth="1"/>
    <col min="5123" max="5123" width="40.7109375" style="2" customWidth="1"/>
    <col min="5124" max="5124" width="13.42578125" style="2" customWidth="1"/>
    <col min="5125" max="5125" width="40.7109375" style="2" customWidth="1"/>
    <col min="5126" max="5126" width="15.28515625" style="2" customWidth="1"/>
    <col min="5127" max="5127" width="15.85546875" style="2" customWidth="1"/>
    <col min="5128" max="5137" width="18.7109375" style="2" customWidth="1"/>
    <col min="5138" max="5138" width="36.5703125" style="2" customWidth="1"/>
    <col min="5139" max="5139" width="18.7109375" style="2" customWidth="1"/>
    <col min="5140" max="5140" width="40.7109375" style="2" customWidth="1"/>
    <col min="5141" max="5141" width="1.5703125" style="2" customWidth="1"/>
    <col min="5142" max="5142" width="43.42578125" style="2" customWidth="1"/>
    <col min="5143" max="5143" width="47.7109375" style="2" customWidth="1"/>
    <col min="5144" max="5144" width="31.42578125" style="2" customWidth="1"/>
    <col min="5145" max="5145" width="40.7109375" style="2" customWidth="1"/>
    <col min="5146" max="5368" width="11.42578125" style="2"/>
    <col min="5369" max="5369" width="4.42578125" style="2" customWidth="1"/>
    <col min="5370" max="5370" width="12" style="2" customWidth="1"/>
    <col min="5371" max="5371" width="40.7109375" style="2" customWidth="1"/>
    <col min="5372" max="5372" width="14.5703125" style="2" customWidth="1"/>
    <col min="5373" max="5373" width="40.7109375" style="2" customWidth="1"/>
    <col min="5374" max="5374" width="20" style="2" customWidth="1"/>
    <col min="5375" max="5375" width="40.7109375" style="2" customWidth="1"/>
    <col min="5376" max="5376" width="16.5703125" style="2" customWidth="1"/>
    <col min="5377" max="5377" width="40.7109375" style="2" customWidth="1"/>
    <col min="5378" max="5378" width="14.28515625" style="2" customWidth="1"/>
    <col min="5379" max="5379" width="40.7109375" style="2" customWidth="1"/>
    <col min="5380" max="5380" width="13.42578125" style="2" customWidth="1"/>
    <col min="5381" max="5381" width="40.7109375" style="2" customWidth="1"/>
    <col min="5382" max="5382" width="15.28515625" style="2" customWidth="1"/>
    <col min="5383" max="5383" width="15.85546875" style="2" customWidth="1"/>
    <col min="5384" max="5393" width="18.7109375" style="2" customWidth="1"/>
    <col min="5394" max="5394" width="36.5703125" style="2" customWidth="1"/>
    <col min="5395" max="5395" width="18.7109375" style="2" customWidth="1"/>
    <col min="5396" max="5396" width="40.7109375" style="2" customWidth="1"/>
    <col min="5397" max="5397" width="1.5703125" style="2" customWidth="1"/>
    <col min="5398" max="5398" width="43.42578125" style="2" customWidth="1"/>
    <col min="5399" max="5399" width="47.7109375" style="2" customWidth="1"/>
    <col min="5400" max="5400" width="31.42578125" style="2" customWidth="1"/>
    <col min="5401" max="5401" width="40.7109375" style="2" customWidth="1"/>
    <col min="5402" max="5624" width="11.42578125" style="2"/>
    <col min="5625" max="5625" width="4.42578125" style="2" customWidth="1"/>
    <col min="5626" max="5626" width="12" style="2" customWidth="1"/>
    <col min="5627" max="5627" width="40.7109375" style="2" customWidth="1"/>
    <col min="5628" max="5628" width="14.5703125" style="2" customWidth="1"/>
    <col min="5629" max="5629" width="40.7109375" style="2" customWidth="1"/>
    <col min="5630" max="5630" width="20" style="2" customWidth="1"/>
    <col min="5631" max="5631" width="40.7109375" style="2" customWidth="1"/>
    <col min="5632" max="5632" width="16.5703125" style="2" customWidth="1"/>
    <col min="5633" max="5633" width="40.7109375" style="2" customWidth="1"/>
    <col min="5634" max="5634" width="14.28515625" style="2" customWidth="1"/>
    <col min="5635" max="5635" width="40.7109375" style="2" customWidth="1"/>
    <col min="5636" max="5636" width="13.42578125" style="2" customWidth="1"/>
    <col min="5637" max="5637" width="40.7109375" style="2" customWidth="1"/>
    <col min="5638" max="5638" width="15.28515625" style="2" customWidth="1"/>
    <col min="5639" max="5639" width="15.85546875" style="2" customWidth="1"/>
    <col min="5640" max="5649" width="18.7109375" style="2" customWidth="1"/>
    <col min="5650" max="5650" width="36.5703125" style="2" customWidth="1"/>
    <col min="5651" max="5651" width="18.7109375" style="2" customWidth="1"/>
    <col min="5652" max="5652" width="40.7109375" style="2" customWidth="1"/>
    <col min="5653" max="5653" width="1.5703125" style="2" customWidth="1"/>
    <col min="5654" max="5654" width="43.42578125" style="2" customWidth="1"/>
    <col min="5655" max="5655" width="47.7109375" style="2" customWidth="1"/>
    <col min="5656" max="5656" width="31.42578125" style="2" customWidth="1"/>
    <col min="5657" max="5657" width="40.7109375" style="2" customWidth="1"/>
    <col min="5658" max="5880" width="11.42578125" style="2"/>
    <col min="5881" max="5881" width="4.42578125" style="2" customWidth="1"/>
    <col min="5882" max="5882" width="12" style="2" customWidth="1"/>
    <col min="5883" max="5883" width="40.7109375" style="2" customWidth="1"/>
    <col min="5884" max="5884" width="14.5703125" style="2" customWidth="1"/>
    <col min="5885" max="5885" width="40.7109375" style="2" customWidth="1"/>
    <col min="5886" max="5886" width="20" style="2" customWidth="1"/>
    <col min="5887" max="5887" width="40.7109375" style="2" customWidth="1"/>
    <col min="5888" max="5888" width="16.5703125" style="2" customWidth="1"/>
    <col min="5889" max="5889" width="40.7109375" style="2" customWidth="1"/>
    <col min="5890" max="5890" width="14.28515625" style="2" customWidth="1"/>
    <col min="5891" max="5891" width="40.7109375" style="2" customWidth="1"/>
    <col min="5892" max="5892" width="13.42578125" style="2" customWidth="1"/>
    <col min="5893" max="5893" width="40.7109375" style="2" customWidth="1"/>
    <col min="5894" max="5894" width="15.28515625" style="2" customWidth="1"/>
    <col min="5895" max="5895" width="15.85546875" style="2" customWidth="1"/>
    <col min="5896" max="5905" width="18.7109375" style="2" customWidth="1"/>
    <col min="5906" max="5906" width="36.5703125" style="2" customWidth="1"/>
    <col min="5907" max="5907" width="18.7109375" style="2" customWidth="1"/>
    <col min="5908" max="5908" width="40.7109375" style="2" customWidth="1"/>
    <col min="5909" max="5909" width="1.5703125" style="2" customWidth="1"/>
    <col min="5910" max="5910" width="43.42578125" style="2" customWidth="1"/>
    <col min="5911" max="5911" width="47.7109375" style="2" customWidth="1"/>
    <col min="5912" max="5912" width="31.42578125" style="2" customWidth="1"/>
    <col min="5913" max="5913" width="40.7109375" style="2" customWidth="1"/>
    <col min="5914" max="6136" width="11.42578125" style="2"/>
    <col min="6137" max="6137" width="4.42578125" style="2" customWidth="1"/>
    <col min="6138" max="6138" width="12" style="2" customWidth="1"/>
    <col min="6139" max="6139" width="40.7109375" style="2" customWidth="1"/>
    <col min="6140" max="6140" width="14.5703125" style="2" customWidth="1"/>
    <col min="6141" max="6141" width="40.7109375" style="2" customWidth="1"/>
    <col min="6142" max="6142" width="20" style="2" customWidth="1"/>
    <col min="6143" max="6143" width="40.7109375" style="2" customWidth="1"/>
    <col min="6144" max="6144" width="16.5703125" style="2" customWidth="1"/>
    <col min="6145" max="6145" width="40.7109375" style="2" customWidth="1"/>
    <col min="6146" max="6146" width="14.28515625" style="2" customWidth="1"/>
    <col min="6147" max="6147" width="40.7109375" style="2" customWidth="1"/>
    <col min="6148" max="6148" width="13.42578125" style="2" customWidth="1"/>
    <col min="6149" max="6149" width="40.7109375" style="2" customWidth="1"/>
    <col min="6150" max="6150" width="15.28515625" style="2" customWidth="1"/>
    <col min="6151" max="6151" width="15.85546875" style="2" customWidth="1"/>
    <col min="6152" max="6161" width="18.7109375" style="2" customWidth="1"/>
    <col min="6162" max="6162" width="36.5703125" style="2" customWidth="1"/>
    <col min="6163" max="6163" width="18.7109375" style="2" customWidth="1"/>
    <col min="6164" max="6164" width="40.7109375" style="2" customWidth="1"/>
    <col min="6165" max="6165" width="1.5703125" style="2" customWidth="1"/>
    <col min="6166" max="6166" width="43.42578125" style="2" customWidth="1"/>
    <col min="6167" max="6167" width="47.7109375" style="2" customWidth="1"/>
    <col min="6168" max="6168" width="31.42578125" style="2" customWidth="1"/>
    <col min="6169" max="6169" width="40.7109375" style="2" customWidth="1"/>
    <col min="6170" max="6392" width="11.42578125" style="2"/>
    <col min="6393" max="6393" width="4.42578125" style="2" customWidth="1"/>
    <col min="6394" max="6394" width="12" style="2" customWidth="1"/>
    <col min="6395" max="6395" width="40.7109375" style="2" customWidth="1"/>
    <col min="6396" max="6396" width="14.5703125" style="2" customWidth="1"/>
    <col min="6397" max="6397" width="40.7109375" style="2" customWidth="1"/>
    <col min="6398" max="6398" width="20" style="2" customWidth="1"/>
    <col min="6399" max="6399" width="40.7109375" style="2" customWidth="1"/>
    <col min="6400" max="6400" width="16.5703125" style="2" customWidth="1"/>
    <col min="6401" max="6401" width="40.7109375" style="2" customWidth="1"/>
    <col min="6402" max="6402" width="14.28515625" style="2" customWidth="1"/>
    <col min="6403" max="6403" width="40.7109375" style="2" customWidth="1"/>
    <col min="6404" max="6404" width="13.42578125" style="2" customWidth="1"/>
    <col min="6405" max="6405" width="40.7109375" style="2" customWidth="1"/>
    <col min="6406" max="6406" width="15.28515625" style="2" customWidth="1"/>
    <col min="6407" max="6407" width="15.85546875" style="2" customWidth="1"/>
    <col min="6408" max="6417" width="18.7109375" style="2" customWidth="1"/>
    <col min="6418" max="6418" width="36.5703125" style="2" customWidth="1"/>
    <col min="6419" max="6419" width="18.7109375" style="2" customWidth="1"/>
    <col min="6420" max="6420" width="40.7109375" style="2" customWidth="1"/>
    <col min="6421" max="6421" width="1.5703125" style="2" customWidth="1"/>
    <col min="6422" max="6422" width="43.42578125" style="2" customWidth="1"/>
    <col min="6423" max="6423" width="47.7109375" style="2" customWidth="1"/>
    <col min="6424" max="6424" width="31.42578125" style="2" customWidth="1"/>
    <col min="6425" max="6425" width="40.7109375" style="2" customWidth="1"/>
    <col min="6426" max="6648" width="11.42578125" style="2"/>
    <col min="6649" max="6649" width="4.42578125" style="2" customWidth="1"/>
    <col min="6650" max="6650" width="12" style="2" customWidth="1"/>
    <col min="6651" max="6651" width="40.7109375" style="2" customWidth="1"/>
    <col min="6652" max="6652" width="14.5703125" style="2" customWidth="1"/>
    <col min="6653" max="6653" width="40.7109375" style="2" customWidth="1"/>
    <col min="6654" max="6654" width="20" style="2" customWidth="1"/>
    <col min="6655" max="6655" width="40.7109375" style="2" customWidth="1"/>
    <col min="6656" max="6656" width="16.5703125" style="2" customWidth="1"/>
    <col min="6657" max="6657" width="40.7109375" style="2" customWidth="1"/>
    <col min="6658" max="6658" width="14.28515625" style="2" customWidth="1"/>
    <col min="6659" max="6659" width="40.7109375" style="2" customWidth="1"/>
    <col min="6660" max="6660" width="13.42578125" style="2" customWidth="1"/>
    <col min="6661" max="6661" width="40.7109375" style="2" customWidth="1"/>
    <col min="6662" max="6662" width="15.28515625" style="2" customWidth="1"/>
    <col min="6663" max="6663" width="15.85546875" style="2" customWidth="1"/>
    <col min="6664" max="6673" width="18.7109375" style="2" customWidth="1"/>
    <col min="6674" max="6674" width="36.5703125" style="2" customWidth="1"/>
    <col min="6675" max="6675" width="18.7109375" style="2" customWidth="1"/>
    <col min="6676" max="6676" width="40.7109375" style="2" customWidth="1"/>
    <col min="6677" max="6677" width="1.5703125" style="2" customWidth="1"/>
    <col min="6678" max="6678" width="43.42578125" style="2" customWidth="1"/>
    <col min="6679" max="6679" width="47.7109375" style="2" customWidth="1"/>
    <col min="6680" max="6680" width="31.42578125" style="2" customWidth="1"/>
    <col min="6681" max="6681" width="40.7109375" style="2" customWidth="1"/>
    <col min="6682" max="6904" width="11.42578125" style="2"/>
    <col min="6905" max="6905" width="4.42578125" style="2" customWidth="1"/>
    <col min="6906" max="6906" width="12" style="2" customWidth="1"/>
    <col min="6907" max="6907" width="40.7109375" style="2" customWidth="1"/>
    <col min="6908" max="6908" width="14.5703125" style="2" customWidth="1"/>
    <col min="6909" max="6909" width="40.7109375" style="2" customWidth="1"/>
    <col min="6910" max="6910" width="20" style="2" customWidth="1"/>
    <col min="6911" max="6911" width="40.7109375" style="2" customWidth="1"/>
    <col min="6912" max="6912" width="16.5703125" style="2" customWidth="1"/>
    <col min="6913" max="6913" width="40.7109375" style="2" customWidth="1"/>
    <col min="6914" max="6914" width="14.28515625" style="2" customWidth="1"/>
    <col min="6915" max="6915" width="40.7109375" style="2" customWidth="1"/>
    <col min="6916" max="6916" width="13.42578125" style="2" customWidth="1"/>
    <col min="6917" max="6917" width="40.7109375" style="2" customWidth="1"/>
    <col min="6918" max="6918" width="15.28515625" style="2" customWidth="1"/>
    <col min="6919" max="6919" width="15.85546875" style="2" customWidth="1"/>
    <col min="6920" max="6929" width="18.7109375" style="2" customWidth="1"/>
    <col min="6930" max="6930" width="36.5703125" style="2" customWidth="1"/>
    <col min="6931" max="6931" width="18.7109375" style="2" customWidth="1"/>
    <col min="6932" max="6932" width="40.7109375" style="2" customWidth="1"/>
    <col min="6933" max="6933" width="1.5703125" style="2" customWidth="1"/>
    <col min="6934" max="6934" width="43.42578125" style="2" customWidth="1"/>
    <col min="6935" max="6935" width="47.7109375" style="2" customWidth="1"/>
    <col min="6936" max="6936" width="31.42578125" style="2" customWidth="1"/>
    <col min="6937" max="6937" width="40.7109375" style="2" customWidth="1"/>
    <col min="6938" max="7160" width="11.42578125" style="2"/>
    <col min="7161" max="7161" width="4.42578125" style="2" customWidth="1"/>
    <col min="7162" max="7162" width="12" style="2" customWidth="1"/>
    <col min="7163" max="7163" width="40.7109375" style="2" customWidth="1"/>
    <col min="7164" max="7164" width="14.5703125" style="2" customWidth="1"/>
    <col min="7165" max="7165" width="40.7109375" style="2" customWidth="1"/>
    <col min="7166" max="7166" width="20" style="2" customWidth="1"/>
    <col min="7167" max="7167" width="40.7109375" style="2" customWidth="1"/>
    <col min="7168" max="7168" width="16.5703125" style="2" customWidth="1"/>
    <col min="7169" max="7169" width="40.7109375" style="2" customWidth="1"/>
    <col min="7170" max="7170" width="14.28515625" style="2" customWidth="1"/>
    <col min="7171" max="7171" width="40.7109375" style="2" customWidth="1"/>
    <col min="7172" max="7172" width="13.42578125" style="2" customWidth="1"/>
    <col min="7173" max="7173" width="40.7109375" style="2" customWidth="1"/>
    <col min="7174" max="7174" width="15.28515625" style="2" customWidth="1"/>
    <col min="7175" max="7175" width="15.85546875" style="2" customWidth="1"/>
    <col min="7176" max="7185" width="18.7109375" style="2" customWidth="1"/>
    <col min="7186" max="7186" width="36.5703125" style="2" customWidth="1"/>
    <col min="7187" max="7187" width="18.7109375" style="2" customWidth="1"/>
    <col min="7188" max="7188" width="40.7109375" style="2" customWidth="1"/>
    <col min="7189" max="7189" width="1.5703125" style="2" customWidth="1"/>
    <col min="7190" max="7190" width="43.42578125" style="2" customWidth="1"/>
    <col min="7191" max="7191" width="47.7109375" style="2" customWidth="1"/>
    <col min="7192" max="7192" width="31.42578125" style="2" customWidth="1"/>
    <col min="7193" max="7193" width="40.7109375" style="2" customWidth="1"/>
    <col min="7194" max="7416" width="11.42578125" style="2"/>
    <col min="7417" max="7417" width="4.42578125" style="2" customWidth="1"/>
    <col min="7418" max="7418" width="12" style="2" customWidth="1"/>
    <col min="7419" max="7419" width="40.7109375" style="2" customWidth="1"/>
    <col min="7420" max="7420" width="14.5703125" style="2" customWidth="1"/>
    <col min="7421" max="7421" width="40.7109375" style="2" customWidth="1"/>
    <col min="7422" max="7422" width="20" style="2" customWidth="1"/>
    <col min="7423" max="7423" width="40.7109375" style="2" customWidth="1"/>
    <col min="7424" max="7424" width="16.5703125" style="2" customWidth="1"/>
    <col min="7425" max="7425" width="40.7109375" style="2" customWidth="1"/>
    <col min="7426" max="7426" width="14.28515625" style="2" customWidth="1"/>
    <col min="7427" max="7427" width="40.7109375" style="2" customWidth="1"/>
    <col min="7428" max="7428" width="13.42578125" style="2" customWidth="1"/>
    <col min="7429" max="7429" width="40.7109375" style="2" customWidth="1"/>
    <col min="7430" max="7430" width="15.28515625" style="2" customWidth="1"/>
    <col min="7431" max="7431" width="15.85546875" style="2" customWidth="1"/>
    <col min="7432" max="7441" width="18.7109375" style="2" customWidth="1"/>
    <col min="7442" max="7442" width="36.5703125" style="2" customWidth="1"/>
    <col min="7443" max="7443" width="18.7109375" style="2" customWidth="1"/>
    <col min="7444" max="7444" width="40.7109375" style="2" customWidth="1"/>
    <col min="7445" max="7445" width="1.5703125" style="2" customWidth="1"/>
    <col min="7446" max="7446" width="43.42578125" style="2" customWidth="1"/>
    <col min="7447" max="7447" width="47.7109375" style="2" customWidth="1"/>
    <col min="7448" max="7448" width="31.42578125" style="2" customWidth="1"/>
    <col min="7449" max="7449" width="40.7109375" style="2" customWidth="1"/>
    <col min="7450" max="7672" width="11.42578125" style="2"/>
    <col min="7673" max="7673" width="4.42578125" style="2" customWidth="1"/>
    <col min="7674" max="7674" width="12" style="2" customWidth="1"/>
    <col min="7675" max="7675" width="40.7109375" style="2" customWidth="1"/>
    <col min="7676" max="7676" width="14.5703125" style="2" customWidth="1"/>
    <col min="7677" max="7677" width="40.7109375" style="2" customWidth="1"/>
    <col min="7678" max="7678" width="20" style="2" customWidth="1"/>
    <col min="7679" max="7679" width="40.7109375" style="2" customWidth="1"/>
    <col min="7680" max="7680" width="16.5703125" style="2" customWidth="1"/>
    <col min="7681" max="7681" width="40.7109375" style="2" customWidth="1"/>
    <col min="7682" max="7682" width="14.28515625" style="2" customWidth="1"/>
    <col min="7683" max="7683" width="40.7109375" style="2" customWidth="1"/>
    <col min="7684" max="7684" width="13.42578125" style="2" customWidth="1"/>
    <col min="7685" max="7685" width="40.7109375" style="2" customWidth="1"/>
    <col min="7686" max="7686" width="15.28515625" style="2" customWidth="1"/>
    <col min="7687" max="7687" width="15.85546875" style="2" customWidth="1"/>
    <col min="7688" max="7697" width="18.7109375" style="2" customWidth="1"/>
    <col min="7698" max="7698" width="36.5703125" style="2" customWidth="1"/>
    <col min="7699" max="7699" width="18.7109375" style="2" customWidth="1"/>
    <col min="7700" max="7700" width="40.7109375" style="2" customWidth="1"/>
    <col min="7701" max="7701" width="1.5703125" style="2" customWidth="1"/>
    <col min="7702" max="7702" width="43.42578125" style="2" customWidth="1"/>
    <col min="7703" max="7703" width="47.7109375" style="2" customWidth="1"/>
    <col min="7704" max="7704" width="31.42578125" style="2" customWidth="1"/>
    <col min="7705" max="7705" width="40.7109375" style="2" customWidth="1"/>
    <col min="7706" max="7928" width="11.42578125" style="2"/>
    <col min="7929" max="7929" width="4.42578125" style="2" customWidth="1"/>
    <col min="7930" max="7930" width="12" style="2" customWidth="1"/>
    <col min="7931" max="7931" width="40.7109375" style="2" customWidth="1"/>
    <col min="7932" max="7932" width="14.5703125" style="2" customWidth="1"/>
    <col min="7933" max="7933" width="40.7109375" style="2" customWidth="1"/>
    <col min="7934" max="7934" width="20" style="2" customWidth="1"/>
    <col min="7935" max="7935" width="40.7109375" style="2" customWidth="1"/>
    <col min="7936" max="7936" width="16.5703125" style="2" customWidth="1"/>
    <col min="7937" max="7937" width="40.7109375" style="2" customWidth="1"/>
    <col min="7938" max="7938" width="14.28515625" style="2" customWidth="1"/>
    <col min="7939" max="7939" width="40.7109375" style="2" customWidth="1"/>
    <col min="7940" max="7940" width="13.42578125" style="2" customWidth="1"/>
    <col min="7941" max="7941" width="40.7109375" style="2" customWidth="1"/>
    <col min="7942" max="7942" width="15.28515625" style="2" customWidth="1"/>
    <col min="7943" max="7943" width="15.85546875" style="2" customWidth="1"/>
    <col min="7944" max="7953" width="18.7109375" style="2" customWidth="1"/>
    <col min="7954" max="7954" width="36.5703125" style="2" customWidth="1"/>
    <col min="7955" max="7955" width="18.7109375" style="2" customWidth="1"/>
    <col min="7956" max="7956" width="40.7109375" style="2" customWidth="1"/>
    <col min="7957" max="7957" width="1.5703125" style="2" customWidth="1"/>
    <col min="7958" max="7958" width="43.42578125" style="2" customWidth="1"/>
    <col min="7959" max="7959" width="47.7109375" style="2" customWidth="1"/>
    <col min="7960" max="7960" width="31.42578125" style="2" customWidth="1"/>
    <col min="7961" max="7961" width="40.7109375" style="2" customWidth="1"/>
    <col min="7962" max="8184" width="11.42578125" style="2"/>
    <col min="8185" max="8185" width="4.42578125" style="2" customWidth="1"/>
    <col min="8186" max="8186" width="12" style="2" customWidth="1"/>
    <col min="8187" max="8187" width="40.7109375" style="2" customWidth="1"/>
    <col min="8188" max="8188" width="14.5703125" style="2" customWidth="1"/>
    <col min="8189" max="8189" width="40.7109375" style="2" customWidth="1"/>
    <col min="8190" max="8190" width="20" style="2" customWidth="1"/>
    <col min="8191" max="8191" width="40.7109375" style="2" customWidth="1"/>
    <col min="8192" max="8192" width="16.5703125" style="2" customWidth="1"/>
    <col min="8193" max="8193" width="40.7109375" style="2" customWidth="1"/>
    <col min="8194" max="8194" width="14.28515625" style="2" customWidth="1"/>
    <col min="8195" max="8195" width="40.7109375" style="2" customWidth="1"/>
    <col min="8196" max="8196" width="13.42578125" style="2" customWidth="1"/>
    <col min="8197" max="8197" width="40.7109375" style="2" customWidth="1"/>
    <col min="8198" max="8198" width="15.28515625" style="2" customWidth="1"/>
    <col min="8199" max="8199" width="15.85546875" style="2" customWidth="1"/>
    <col min="8200" max="8209" width="18.7109375" style="2" customWidth="1"/>
    <col min="8210" max="8210" width="36.5703125" style="2" customWidth="1"/>
    <col min="8211" max="8211" width="18.7109375" style="2" customWidth="1"/>
    <col min="8212" max="8212" width="40.7109375" style="2" customWidth="1"/>
    <col min="8213" max="8213" width="1.5703125" style="2" customWidth="1"/>
    <col min="8214" max="8214" width="43.42578125" style="2" customWidth="1"/>
    <col min="8215" max="8215" width="47.7109375" style="2" customWidth="1"/>
    <col min="8216" max="8216" width="31.42578125" style="2" customWidth="1"/>
    <col min="8217" max="8217" width="40.7109375" style="2" customWidth="1"/>
    <col min="8218" max="8440" width="11.42578125" style="2"/>
    <col min="8441" max="8441" width="4.42578125" style="2" customWidth="1"/>
    <col min="8442" max="8442" width="12" style="2" customWidth="1"/>
    <col min="8443" max="8443" width="40.7109375" style="2" customWidth="1"/>
    <col min="8444" max="8444" width="14.5703125" style="2" customWidth="1"/>
    <col min="8445" max="8445" width="40.7109375" style="2" customWidth="1"/>
    <col min="8446" max="8446" width="20" style="2" customWidth="1"/>
    <col min="8447" max="8447" width="40.7109375" style="2" customWidth="1"/>
    <col min="8448" max="8448" width="16.5703125" style="2" customWidth="1"/>
    <col min="8449" max="8449" width="40.7109375" style="2" customWidth="1"/>
    <col min="8450" max="8450" width="14.28515625" style="2" customWidth="1"/>
    <col min="8451" max="8451" width="40.7109375" style="2" customWidth="1"/>
    <col min="8452" max="8452" width="13.42578125" style="2" customWidth="1"/>
    <col min="8453" max="8453" width="40.7109375" style="2" customWidth="1"/>
    <col min="8454" max="8454" width="15.28515625" style="2" customWidth="1"/>
    <col min="8455" max="8455" width="15.85546875" style="2" customWidth="1"/>
    <col min="8456" max="8465" width="18.7109375" style="2" customWidth="1"/>
    <col min="8466" max="8466" width="36.5703125" style="2" customWidth="1"/>
    <col min="8467" max="8467" width="18.7109375" style="2" customWidth="1"/>
    <col min="8468" max="8468" width="40.7109375" style="2" customWidth="1"/>
    <col min="8469" max="8469" width="1.5703125" style="2" customWidth="1"/>
    <col min="8470" max="8470" width="43.42578125" style="2" customWidth="1"/>
    <col min="8471" max="8471" width="47.7109375" style="2" customWidth="1"/>
    <col min="8472" max="8472" width="31.42578125" style="2" customWidth="1"/>
    <col min="8473" max="8473" width="40.7109375" style="2" customWidth="1"/>
    <col min="8474" max="8696" width="11.42578125" style="2"/>
    <col min="8697" max="8697" width="4.42578125" style="2" customWidth="1"/>
    <col min="8698" max="8698" width="12" style="2" customWidth="1"/>
    <col min="8699" max="8699" width="40.7109375" style="2" customWidth="1"/>
    <col min="8700" max="8700" width="14.5703125" style="2" customWidth="1"/>
    <col min="8701" max="8701" width="40.7109375" style="2" customWidth="1"/>
    <col min="8702" max="8702" width="20" style="2" customWidth="1"/>
    <col min="8703" max="8703" width="40.7109375" style="2" customWidth="1"/>
    <col min="8704" max="8704" width="16.5703125" style="2" customWidth="1"/>
    <col min="8705" max="8705" width="40.7109375" style="2" customWidth="1"/>
    <col min="8706" max="8706" width="14.28515625" style="2" customWidth="1"/>
    <col min="8707" max="8707" width="40.7109375" style="2" customWidth="1"/>
    <col min="8708" max="8708" width="13.42578125" style="2" customWidth="1"/>
    <col min="8709" max="8709" width="40.7109375" style="2" customWidth="1"/>
    <col min="8710" max="8710" width="15.28515625" style="2" customWidth="1"/>
    <col min="8711" max="8711" width="15.85546875" style="2" customWidth="1"/>
    <col min="8712" max="8721" width="18.7109375" style="2" customWidth="1"/>
    <col min="8722" max="8722" width="36.5703125" style="2" customWidth="1"/>
    <col min="8723" max="8723" width="18.7109375" style="2" customWidth="1"/>
    <col min="8724" max="8724" width="40.7109375" style="2" customWidth="1"/>
    <col min="8725" max="8725" width="1.5703125" style="2" customWidth="1"/>
    <col min="8726" max="8726" width="43.42578125" style="2" customWidth="1"/>
    <col min="8727" max="8727" width="47.7109375" style="2" customWidth="1"/>
    <col min="8728" max="8728" width="31.42578125" style="2" customWidth="1"/>
    <col min="8729" max="8729" width="40.7109375" style="2" customWidth="1"/>
    <col min="8730" max="8952" width="11.42578125" style="2"/>
    <col min="8953" max="8953" width="4.42578125" style="2" customWidth="1"/>
    <col min="8954" max="8954" width="12" style="2" customWidth="1"/>
    <col min="8955" max="8955" width="40.7109375" style="2" customWidth="1"/>
    <col min="8956" max="8956" width="14.5703125" style="2" customWidth="1"/>
    <col min="8957" max="8957" width="40.7109375" style="2" customWidth="1"/>
    <col min="8958" max="8958" width="20" style="2" customWidth="1"/>
    <col min="8959" max="8959" width="40.7109375" style="2" customWidth="1"/>
    <col min="8960" max="8960" width="16.5703125" style="2" customWidth="1"/>
    <col min="8961" max="8961" width="40.7109375" style="2" customWidth="1"/>
    <col min="8962" max="8962" width="14.28515625" style="2" customWidth="1"/>
    <col min="8963" max="8963" width="40.7109375" style="2" customWidth="1"/>
    <col min="8964" max="8964" width="13.42578125" style="2" customWidth="1"/>
    <col min="8965" max="8965" width="40.7109375" style="2" customWidth="1"/>
    <col min="8966" max="8966" width="15.28515625" style="2" customWidth="1"/>
    <col min="8967" max="8967" width="15.85546875" style="2" customWidth="1"/>
    <col min="8968" max="8977" width="18.7109375" style="2" customWidth="1"/>
    <col min="8978" max="8978" width="36.5703125" style="2" customWidth="1"/>
    <col min="8979" max="8979" width="18.7109375" style="2" customWidth="1"/>
    <col min="8980" max="8980" width="40.7109375" style="2" customWidth="1"/>
    <col min="8981" max="8981" width="1.5703125" style="2" customWidth="1"/>
    <col min="8982" max="8982" width="43.42578125" style="2" customWidth="1"/>
    <col min="8983" max="8983" width="47.7109375" style="2" customWidth="1"/>
    <col min="8984" max="8984" width="31.42578125" style="2" customWidth="1"/>
    <col min="8985" max="8985" width="40.7109375" style="2" customWidth="1"/>
    <col min="8986" max="9208" width="11.42578125" style="2"/>
    <col min="9209" max="9209" width="4.42578125" style="2" customWidth="1"/>
    <col min="9210" max="9210" width="12" style="2" customWidth="1"/>
    <col min="9211" max="9211" width="40.7109375" style="2" customWidth="1"/>
    <col min="9212" max="9212" width="14.5703125" style="2" customWidth="1"/>
    <col min="9213" max="9213" width="40.7109375" style="2" customWidth="1"/>
    <col min="9214" max="9214" width="20" style="2" customWidth="1"/>
    <col min="9215" max="9215" width="40.7109375" style="2" customWidth="1"/>
    <col min="9216" max="9216" width="16.5703125" style="2" customWidth="1"/>
    <col min="9217" max="9217" width="40.7109375" style="2" customWidth="1"/>
    <col min="9218" max="9218" width="14.28515625" style="2" customWidth="1"/>
    <col min="9219" max="9219" width="40.7109375" style="2" customWidth="1"/>
    <col min="9220" max="9220" width="13.42578125" style="2" customWidth="1"/>
    <col min="9221" max="9221" width="40.7109375" style="2" customWidth="1"/>
    <col min="9222" max="9222" width="15.28515625" style="2" customWidth="1"/>
    <col min="9223" max="9223" width="15.85546875" style="2" customWidth="1"/>
    <col min="9224" max="9233" width="18.7109375" style="2" customWidth="1"/>
    <col min="9234" max="9234" width="36.5703125" style="2" customWidth="1"/>
    <col min="9235" max="9235" width="18.7109375" style="2" customWidth="1"/>
    <col min="9236" max="9236" width="40.7109375" style="2" customWidth="1"/>
    <col min="9237" max="9237" width="1.5703125" style="2" customWidth="1"/>
    <col min="9238" max="9238" width="43.42578125" style="2" customWidth="1"/>
    <col min="9239" max="9239" width="47.7109375" style="2" customWidth="1"/>
    <col min="9240" max="9240" width="31.42578125" style="2" customWidth="1"/>
    <col min="9241" max="9241" width="40.7109375" style="2" customWidth="1"/>
    <col min="9242" max="9464" width="11.42578125" style="2"/>
    <col min="9465" max="9465" width="4.42578125" style="2" customWidth="1"/>
    <col min="9466" max="9466" width="12" style="2" customWidth="1"/>
    <col min="9467" max="9467" width="40.7109375" style="2" customWidth="1"/>
    <col min="9468" max="9468" width="14.5703125" style="2" customWidth="1"/>
    <col min="9469" max="9469" width="40.7109375" style="2" customWidth="1"/>
    <col min="9470" max="9470" width="20" style="2" customWidth="1"/>
    <col min="9471" max="9471" width="40.7109375" style="2" customWidth="1"/>
    <col min="9472" max="9472" width="16.5703125" style="2" customWidth="1"/>
    <col min="9473" max="9473" width="40.7109375" style="2" customWidth="1"/>
    <col min="9474" max="9474" width="14.28515625" style="2" customWidth="1"/>
    <col min="9475" max="9475" width="40.7109375" style="2" customWidth="1"/>
    <col min="9476" max="9476" width="13.42578125" style="2" customWidth="1"/>
    <col min="9477" max="9477" width="40.7109375" style="2" customWidth="1"/>
    <col min="9478" max="9478" width="15.28515625" style="2" customWidth="1"/>
    <col min="9479" max="9479" width="15.85546875" style="2" customWidth="1"/>
    <col min="9480" max="9489" width="18.7109375" style="2" customWidth="1"/>
    <col min="9490" max="9490" width="36.5703125" style="2" customWidth="1"/>
    <col min="9491" max="9491" width="18.7109375" style="2" customWidth="1"/>
    <col min="9492" max="9492" width="40.7109375" style="2" customWidth="1"/>
    <col min="9493" max="9493" width="1.5703125" style="2" customWidth="1"/>
    <col min="9494" max="9494" width="43.42578125" style="2" customWidth="1"/>
    <col min="9495" max="9495" width="47.7109375" style="2" customWidth="1"/>
    <col min="9496" max="9496" width="31.42578125" style="2" customWidth="1"/>
    <col min="9497" max="9497" width="40.7109375" style="2" customWidth="1"/>
    <col min="9498" max="9720" width="11.42578125" style="2"/>
    <col min="9721" max="9721" width="4.42578125" style="2" customWidth="1"/>
    <col min="9722" max="9722" width="12" style="2" customWidth="1"/>
    <col min="9723" max="9723" width="40.7109375" style="2" customWidth="1"/>
    <col min="9724" max="9724" width="14.5703125" style="2" customWidth="1"/>
    <col min="9725" max="9725" width="40.7109375" style="2" customWidth="1"/>
    <col min="9726" max="9726" width="20" style="2" customWidth="1"/>
    <col min="9727" max="9727" width="40.7109375" style="2" customWidth="1"/>
    <col min="9728" max="9728" width="16.5703125" style="2" customWidth="1"/>
    <col min="9729" max="9729" width="40.7109375" style="2" customWidth="1"/>
    <col min="9730" max="9730" width="14.28515625" style="2" customWidth="1"/>
    <col min="9731" max="9731" width="40.7109375" style="2" customWidth="1"/>
    <col min="9732" max="9732" width="13.42578125" style="2" customWidth="1"/>
    <col min="9733" max="9733" width="40.7109375" style="2" customWidth="1"/>
    <col min="9734" max="9734" width="15.28515625" style="2" customWidth="1"/>
    <col min="9735" max="9735" width="15.85546875" style="2" customWidth="1"/>
    <col min="9736" max="9745" width="18.7109375" style="2" customWidth="1"/>
    <col min="9746" max="9746" width="36.5703125" style="2" customWidth="1"/>
    <col min="9747" max="9747" width="18.7109375" style="2" customWidth="1"/>
    <col min="9748" max="9748" width="40.7109375" style="2" customWidth="1"/>
    <col min="9749" max="9749" width="1.5703125" style="2" customWidth="1"/>
    <col min="9750" max="9750" width="43.42578125" style="2" customWidth="1"/>
    <col min="9751" max="9751" width="47.7109375" style="2" customWidth="1"/>
    <col min="9752" max="9752" width="31.42578125" style="2" customWidth="1"/>
    <col min="9753" max="9753" width="40.7109375" style="2" customWidth="1"/>
    <col min="9754" max="9976" width="11.42578125" style="2"/>
    <col min="9977" max="9977" width="4.42578125" style="2" customWidth="1"/>
    <col min="9978" max="9978" width="12" style="2" customWidth="1"/>
    <col min="9979" max="9979" width="40.7109375" style="2" customWidth="1"/>
    <col min="9980" max="9980" width="14.5703125" style="2" customWidth="1"/>
    <col min="9981" max="9981" width="40.7109375" style="2" customWidth="1"/>
    <col min="9982" max="9982" width="20" style="2" customWidth="1"/>
    <col min="9983" max="9983" width="40.7109375" style="2" customWidth="1"/>
    <col min="9984" max="9984" width="16.5703125" style="2" customWidth="1"/>
    <col min="9985" max="9985" width="40.7109375" style="2" customWidth="1"/>
    <col min="9986" max="9986" width="14.28515625" style="2" customWidth="1"/>
    <col min="9987" max="9987" width="40.7109375" style="2" customWidth="1"/>
    <col min="9988" max="9988" width="13.42578125" style="2" customWidth="1"/>
    <col min="9989" max="9989" width="40.7109375" style="2" customWidth="1"/>
    <col min="9990" max="9990" width="15.28515625" style="2" customWidth="1"/>
    <col min="9991" max="9991" width="15.85546875" style="2" customWidth="1"/>
    <col min="9992" max="10001" width="18.7109375" style="2" customWidth="1"/>
    <col min="10002" max="10002" width="36.5703125" style="2" customWidth="1"/>
    <col min="10003" max="10003" width="18.7109375" style="2" customWidth="1"/>
    <col min="10004" max="10004" width="40.7109375" style="2" customWidth="1"/>
    <col min="10005" max="10005" width="1.5703125" style="2" customWidth="1"/>
    <col min="10006" max="10006" width="43.42578125" style="2" customWidth="1"/>
    <col min="10007" max="10007" width="47.7109375" style="2" customWidth="1"/>
    <col min="10008" max="10008" width="31.42578125" style="2" customWidth="1"/>
    <col min="10009" max="10009" width="40.7109375" style="2" customWidth="1"/>
    <col min="10010" max="10232" width="11.42578125" style="2"/>
    <col min="10233" max="10233" width="4.42578125" style="2" customWidth="1"/>
    <col min="10234" max="10234" width="12" style="2" customWidth="1"/>
    <col min="10235" max="10235" width="40.7109375" style="2" customWidth="1"/>
    <col min="10236" max="10236" width="14.5703125" style="2" customWidth="1"/>
    <col min="10237" max="10237" width="40.7109375" style="2" customWidth="1"/>
    <col min="10238" max="10238" width="20" style="2" customWidth="1"/>
    <col min="10239" max="10239" width="40.7109375" style="2" customWidth="1"/>
    <col min="10240" max="10240" width="16.5703125" style="2" customWidth="1"/>
    <col min="10241" max="10241" width="40.7109375" style="2" customWidth="1"/>
    <col min="10242" max="10242" width="14.28515625" style="2" customWidth="1"/>
    <col min="10243" max="10243" width="40.7109375" style="2" customWidth="1"/>
    <col min="10244" max="10244" width="13.42578125" style="2" customWidth="1"/>
    <col min="10245" max="10245" width="40.7109375" style="2" customWidth="1"/>
    <col min="10246" max="10246" width="15.28515625" style="2" customWidth="1"/>
    <col min="10247" max="10247" width="15.85546875" style="2" customWidth="1"/>
    <col min="10248" max="10257" width="18.7109375" style="2" customWidth="1"/>
    <col min="10258" max="10258" width="36.5703125" style="2" customWidth="1"/>
    <col min="10259" max="10259" width="18.7109375" style="2" customWidth="1"/>
    <col min="10260" max="10260" width="40.7109375" style="2" customWidth="1"/>
    <col min="10261" max="10261" width="1.5703125" style="2" customWidth="1"/>
    <col min="10262" max="10262" width="43.42578125" style="2" customWidth="1"/>
    <col min="10263" max="10263" width="47.7109375" style="2" customWidth="1"/>
    <col min="10264" max="10264" width="31.42578125" style="2" customWidth="1"/>
    <col min="10265" max="10265" width="40.7109375" style="2" customWidth="1"/>
    <col min="10266" max="10488" width="11.42578125" style="2"/>
    <col min="10489" max="10489" width="4.42578125" style="2" customWidth="1"/>
    <col min="10490" max="10490" width="12" style="2" customWidth="1"/>
    <col min="10491" max="10491" width="40.7109375" style="2" customWidth="1"/>
    <col min="10492" max="10492" width="14.5703125" style="2" customWidth="1"/>
    <col min="10493" max="10493" width="40.7109375" style="2" customWidth="1"/>
    <col min="10494" max="10494" width="20" style="2" customWidth="1"/>
    <col min="10495" max="10495" width="40.7109375" style="2" customWidth="1"/>
    <col min="10496" max="10496" width="16.5703125" style="2" customWidth="1"/>
    <col min="10497" max="10497" width="40.7109375" style="2" customWidth="1"/>
    <col min="10498" max="10498" width="14.28515625" style="2" customWidth="1"/>
    <col min="10499" max="10499" width="40.7109375" style="2" customWidth="1"/>
    <col min="10500" max="10500" width="13.42578125" style="2" customWidth="1"/>
    <col min="10501" max="10501" width="40.7109375" style="2" customWidth="1"/>
    <col min="10502" max="10502" width="15.28515625" style="2" customWidth="1"/>
    <col min="10503" max="10503" width="15.85546875" style="2" customWidth="1"/>
    <col min="10504" max="10513" width="18.7109375" style="2" customWidth="1"/>
    <col min="10514" max="10514" width="36.5703125" style="2" customWidth="1"/>
    <col min="10515" max="10515" width="18.7109375" style="2" customWidth="1"/>
    <col min="10516" max="10516" width="40.7109375" style="2" customWidth="1"/>
    <col min="10517" max="10517" width="1.5703125" style="2" customWidth="1"/>
    <col min="10518" max="10518" width="43.42578125" style="2" customWidth="1"/>
    <col min="10519" max="10519" width="47.7109375" style="2" customWidth="1"/>
    <col min="10520" max="10520" width="31.42578125" style="2" customWidth="1"/>
    <col min="10521" max="10521" width="40.7109375" style="2" customWidth="1"/>
    <col min="10522" max="10744" width="11.42578125" style="2"/>
    <col min="10745" max="10745" width="4.42578125" style="2" customWidth="1"/>
    <col min="10746" max="10746" width="12" style="2" customWidth="1"/>
    <col min="10747" max="10747" width="40.7109375" style="2" customWidth="1"/>
    <col min="10748" max="10748" width="14.5703125" style="2" customWidth="1"/>
    <col min="10749" max="10749" width="40.7109375" style="2" customWidth="1"/>
    <col min="10750" max="10750" width="20" style="2" customWidth="1"/>
    <col min="10751" max="10751" width="40.7109375" style="2" customWidth="1"/>
    <col min="10752" max="10752" width="16.5703125" style="2" customWidth="1"/>
    <col min="10753" max="10753" width="40.7109375" style="2" customWidth="1"/>
    <col min="10754" max="10754" width="14.28515625" style="2" customWidth="1"/>
    <col min="10755" max="10755" width="40.7109375" style="2" customWidth="1"/>
    <col min="10756" max="10756" width="13.42578125" style="2" customWidth="1"/>
    <col min="10757" max="10757" width="40.7109375" style="2" customWidth="1"/>
    <col min="10758" max="10758" width="15.28515625" style="2" customWidth="1"/>
    <col min="10759" max="10759" width="15.85546875" style="2" customWidth="1"/>
    <col min="10760" max="10769" width="18.7109375" style="2" customWidth="1"/>
    <col min="10770" max="10770" width="36.5703125" style="2" customWidth="1"/>
    <col min="10771" max="10771" width="18.7109375" style="2" customWidth="1"/>
    <col min="10772" max="10772" width="40.7109375" style="2" customWidth="1"/>
    <col min="10773" max="10773" width="1.5703125" style="2" customWidth="1"/>
    <col min="10774" max="10774" width="43.42578125" style="2" customWidth="1"/>
    <col min="10775" max="10775" width="47.7109375" style="2" customWidth="1"/>
    <col min="10776" max="10776" width="31.42578125" style="2" customWidth="1"/>
    <col min="10777" max="10777" width="40.7109375" style="2" customWidth="1"/>
    <col min="10778" max="11000" width="11.42578125" style="2"/>
    <col min="11001" max="11001" width="4.42578125" style="2" customWidth="1"/>
    <col min="11002" max="11002" width="12" style="2" customWidth="1"/>
    <col min="11003" max="11003" width="40.7109375" style="2" customWidth="1"/>
    <col min="11004" max="11004" width="14.5703125" style="2" customWidth="1"/>
    <col min="11005" max="11005" width="40.7109375" style="2" customWidth="1"/>
    <col min="11006" max="11006" width="20" style="2" customWidth="1"/>
    <col min="11007" max="11007" width="40.7109375" style="2" customWidth="1"/>
    <col min="11008" max="11008" width="16.5703125" style="2" customWidth="1"/>
    <col min="11009" max="11009" width="40.7109375" style="2" customWidth="1"/>
    <col min="11010" max="11010" width="14.28515625" style="2" customWidth="1"/>
    <col min="11011" max="11011" width="40.7109375" style="2" customWidth="1"/>
    <col min="11012" max="11012" width="13.42578125" style="2" customWidth="1"/>
    <col min="11013" max="11013" width="40.7109375" style="2" customWidth="1"/>
    <col min="11014" max="11014" width="15.28515625" style="2" customWidth="1"/>
    <col min="11015" max="11015" width="15.85546875" style="2" customWidth="1"/>
    <col min="11016" max="11025" width="18.7109375" style="2" customWidth="1"/>
    <col min="11026" max="11026" width="36.5703125" style="2" customWidth="1"/>
    <col min="11027" max="11027" width="18.7109375" style="2" customWidth="1"/>
    <col min="11028" max="11028" width="40.7109375" style="2" customWidth="1"/>
    <col min="11029" max="11029" width="1.5703125" style="2" customWidth="1"/>
    <col min="11030" max="11030" width="43.42578125" style="2" customWidth="1"/>
    <col min="11031" max="11031" width="47.7109375" style="2" customWidth="1"/>
    <col min="11032" max="11032" width="31.42578125" style="2" customWidth="1"/>
    <col min="11033" max="11033" width="40.7109375" style="2" customWidth="1"/>
    <col min="11034" max="11256" width="11.42578125" style="2"/>
    <col min="11257" max="11257" width="4.42578125" style="2" customWidth="1"/>
    <col min="11258" max="11258" width="12" style="2" customWidth="1"/>
    <col min="11259" max="11259" width="40.7109375" style="2" customWidth="1"/>
    <col min="11260" max="11260" width="14.5703125" style="2" customWidth="1"/>
    <col min="11261" max="11261" width="40.7109375" style="2" customWidth="1"/>
    <col min="11262" max="11262" width="20" style="2" customWidth="1"/>
    <col min="11263" max="11263" width="40.7109375" style="2" customWidth="1"/>
    <col min="11264" max="11264" width="16.5703125" style="2" customWidth="1"/>
    <col min="11265" max="11265" width="40.7109375" style="2" customWidth="1"/>
    <col min="11266" max="11266" width="14.28515625" style="2" customWidth="1"/>
    <col min="11267" max="11267" width="40.7109375" style="2" customWidth="1"/>
    <col min="11268" max="11268" width="13.42578125" style="2" customWidth="1"/>
    <col min="11269" max="11269" width="40.7109375" style="2" customWidth="1"/>
    <col min="11270" max="11270" width="15.28515625" style="2" customWidth="1"/>
    <col min="11271" max="11271" width="15.85546875" style="2" customWidth="1"/>
    <col min="11272" max="11281" width="18.7109375" style="2" customWidth="1"/>
    <col min="11282" max="11282" width="36.5703125" style="2" customWidth="1"/>
    <col min="11283" max="11283" width="18.7109375" style="2" customWidth="1"/>
    <col min="11284" max="11284" width="40.7109375" style="2" customWidth="1"/>
    <col min="11285" max="11285" width="1.5703125" style="2" customWidth="1"/>
    <col min="11286" max="11286" width="43.42578125" style="2" customWidth="1"/>
    <col min="11287" max="11287" width="47.7109375" style="2" customWidth="1"/>
    <col min="11288" max="11288" width="31.42578125" style="2" customWidth="1"/>
    <col min="11289" max="11289" width="40.7109375" style="2" customWidth="1"/>
    <col min="11290" max="11512" width="11.42578125" style="2"/>
    <col min="11513" max="11513" width="4.42578125" style="2" customWidth="1"/>
    <col min="11514" max="11514" width="12" style="2" customWidth="1"/>
    <col min="11515" max="11515" width="40.7109375" style="2" customWidth="1"/>
    <col min="11516" max="11516" width="14.5703125" style="2" customWidth="1"/>
    <col min="11517" max="11517" width="40.7109375" style="2" customWidth="1"/>
    <col min="11518" max="11518" width="20" style="2" customWidth="1"/>
    <col min="11519" max="11519" width="40.7109375" style="2" customWidth="1"/>
    <col min="11520" max="11520" width="16.5703125" style="2" customWidth="1"/>
    <col min="11521" max="11521" width="40.7109375" style="2" customWidth="1"/>
    <col min="11522" max="11522" width="14.28515625" style="2" customWidth="1"/>
    <col min="11523" max="11523" width="40.7109375" style="2" customWidth="1"/>
    <col min="11524" max="11524" width="13.42578125" style="2" customWidth="1"/>
    <col min="11525" max="11525" width="40.7109375" style="2" customWidth="1"/>
    <col min="11526" max="11526" width="15.28515625" style="2" customWidth="1"/>
    <col min="11527" max="11527" width="15.85546875" style="2" customWidth="1"/>
    <col min="11528" max="11537" width="18.7109375" style="2" customWidth="1"/>
    <col min="11538" max="11538" width="36.5703125" style="2" customWidth="1"/>
    <col min="11539" max="11539" width="18.7109375" style="2" customWidth="1"/>
    <col min="11540" max="11540" width="40.7109375" style="2" customWidth="1"/>
    <col min="11541" max="11541" width="1.5703125" style="2" customWidth="1"/>
    <col min="11542" max="11542" width="43.42578125" style="2" customWidth="1"/>
    <col min="11543" max="11543" width="47.7109375" style="2" customWidth="1"/>
    <col min="11544" max="11544" width="31.42578125" style="2" customWidth="1"/>
    <col min="11545" max="11545" width="40.7109375" style="2" customWidth="1"/>
    <col min="11546" max="11768" width="11.42578125" style="2"/>
    <col min="11769" max="11769" width="4.42578125" style="2" customWidth="1"/>
    <col min="11770" max="11770" width="12" style="2" customWidth="1"/>
    <col min="11771" max="11771" width="40.7109375" style="2" customWidth="1"/>
    <col min="11772" max="11772" width="14.5703125" style="2" customWidth="1"/>
    <col min="11773" max="11773" width="40.7109375" style="2" customWidth="1"/>
    <col min="11774" max="11774" width="20" style="2" customWidth="1"/>
    <col min="11775" max="11775" width="40.7109375" style="2" customWidth="1"/>
    <col min="11776" max="11776" width="16.5703125" style="2" customWidth="1"/>
    <col min="11777" max="11777" width="40.7109375" style="2" customWidth="1"/>
    <col min="11778" max="11778" width="14.28515625" style="2" customWidth="1"/>
    <col min="11779" max="11779" width="40.7109375" style="2" customWidth="1"/>
    <col min="11780" max="11780" width="13.42578125" style="2" customWidth="1"/>
    <col min="11781" max="11781" width="40.7109375" style="2" customWidth="1"/>
    <col min="11782" max="11782" width="15.28515625" style="2" customWidth="1"/>
    <col min="11783" max="11783" width="15.85546875" style="2" customWidth="1"/>
    <col min="11784" max="11793" width="18.7109375" style="2" customWidth="1"/>
    <col min="11794" max="11794" width="36.5703125" style="2" customWidth="1"/>
    <col min="11795" max="11795" width="18.7109375" style="2" customWidth="1"/>
    <col min="11796" max="11796" width="40.7109375" style="2" customWidth="1"/>
    <col min="11797" max="11797" width="1.5703125" style="2" customWidth="1"/>
    <col min="11798" max="11798" width="43.42578125" style="2" customWidth="1"/>
    <col min="11799" max="11799" width="47.7109375" style="2" customWidth="1"/>
    <col min="11800" max="11800" width="31.42578125" style="2" customWidth="1"/>
    <col min="11801" max="11801" width="40.7109375" style="2" customWidth="1"/>
    <col min="11802" max="12024" width="11.42578125" style="2"/>
    <col min="12025" max="12025" width="4.42578125" style="2" customWidth="1"/>
    <col min="12026" max="12026" width="12" style="2" customWidth="1"/>
    <col min="12027" max="12027" width="40.7109375" style="2" customWidth="1"/>
    <col min="12028" max="12028" width="14.5703125" style="2" customWidth="1"/>
    <col min="12029" max="12029" width="40.7109375" style="2" customWidth="1"/>
    <col min="12030" max="12030" width="20" style="2" customWidth="1"/>
    <col min="12031" max="12031" width="40.7109375" style="2" customWidth="1"/>
    <col min="12032" max="12032" width="16.5703125" style="2" customWidth="1"/>
    <col min="12033" max="12033" width="40.7109375" style="2" customWidth="1"/>
    <col min="12034" max="12034" width="14.28515625" style="2" customWidth="1"/>
    <col min="12035" max="12035" width="40.7109375" style="2" customWidth="1"/>
    <col min="12036" max="12036" width="13.42578125" style="2" customWidth="1"/>
    <col min="12037" max="12037" width="40.7109375" style="2" customWidth="1"/>
    <col min="12038" max="12038" width="15.28515625" style="2" customWidth="1"/>
    <col min="12039" max="12039" width="15.85546875" style="2" customWidth="1"/>
    <col min="12040" max="12049" width="18.7109375" style="2" customWidth="1"/>
    <col min="12050" max="12050" width="36.5703125" style="2" customWidth="1"/>
    <col min="12051" max="12051" width="18.7109375" style="2" customWidth="1"/>
    <col min="12052" max="12052" width="40.7109375" style="2" customWidth="1"/>
    <col min="12053" max="12053" width="1.5703125" style="2" customWidth="1"/>
    <col min="12054" max="12054" width="43.42578125" style="2" customWidth="1"/>
    <col min="12055" max="12055" width="47.7109375" style="2" customWidth="1"/>
    <col min="12056" max="12056" width="31.42578125" style="2" customWidth="1"/>
    <col min="12057" max="12057" width="40.7109375" style="2" customWidth="1"/>
    <col min="12058" max="12280" width="11.42578125" style="2"/>
    <col min="12281" max="12281" width="4.42578125" style="2" customWidth="1"/>
    <col min="12282" max="12282" width="12" style="2" customWidth="1"/>
    <col min="12283" max="12283" width="40.7109375" style="2" customWidth="1"/>
    <col min="12284" max="12284" width="14.5703125" style="2" customWidth="1"/>
    <col min="12285" max="12285" width="40.7109375" style="2" customWidth="1"/>
    <col min="12286" max="12286" width="20" style="2" customWidth="1"/>
    <col min="12287" max="12287" width="40.7109375" style="2" customWidth="1"/>
    <col min="12288" max="12288" width="16.5703125" style="2" customWidth="1"/>
    <col min="12289" max="12289" width="40.7109375" style="2" customWidth="1"/>
    <col min="12290" max="12290" width="14.28515625" style="2" customWidth="1"/>
    <col min="12291" max="12291" width="40.7109375" style="2" customWidth="1"/>
    <col min="12292" max="12292" width="13.42578125" style="2" customWidth="1"/>
    <col min="12293" max="12293" width="40.7109375" style="2" customWidth="1"/>
    <col min="12294" max="12294" width="15.28515625" style="2" customWidth="1"/>
    <col min="12295" max="12295" width="15.85546875" style="2" customWidth="1"/>
    <col min="12296" max="12305" width="18.7109375" style="2" customWidth="1"/>
    <col min="12306" max="12306" width="36.5703125" style="2" customWidth="1"/>
    <col min="12307" max="12307" width="18.7109375" style="2" customWidth="1"/>
    <col min="12308" max="12308" width="40.7109375" style="2" customWidth="1"/>
    <col min="12309" max="12309" width="1.5703125" style="2" customWidth="1"/>
    <col min="12310" max="12310" width="43.42578125" style="2" customWidth="1"/>
    <col min="12311" max="12311" width="47.7109375" style="2" customWidth="1"/>
    <col min="12312" max="12312" width="31.42578125" style="2" customWidth="1"/>
    <col min="12313" max="12313" width="40.7109375" style="2" customWidth="1"/>
    <col min="12314" max="12536" width="11.42578125" style="2"/>
    <col min="12537" max="12537" width="4.42578125" style="2" customWidth="1"/>
    <col min="12538" max="12538" width="12" style="2" customWidth="1"/>
    <col min="12539" max="12539" width="40.7109375" style="2" customWidth="1"/>
    <col min="12540" max="12540" width="14.5703125" style="2" customWidth="1"/>
    <col min="12541" max="12541" width="40.7109375" style="2" customWidth="1"/>
    <col min="12542" max="12542" width="20" style="2" customWidth="1"/>
    <col min="12543" max="12543" width="40.7109375" style="2" customWidth="1"/>
    <col min="12544" max="12544" width="16.5703125" style="2" customWidth="1"/>
    <col min="12545" max="12545" width="40.7109375" style="2" customWidth="1"/>
    <col min="12546" max="12546" width="14.28515625" style="2" customWidth="1"/>
    <col min="12547" max="12547" width="40.7109375" style="2" customWidth="1"/>
    <col min="12548" max="12548" width="13.42578125" style="2" customWidth="1"/>
    <col min="12549" max="12549" width="40.7109375" style="2" customWidth="1"/>
    <col min="12550" max="12550" width="15.28515625" style="2" customWidth="1"/>
    <col min="12551" max="12551" width="15.85546875" style="2" customWidth="1"/>
    <col min="12552" max="12561" width="18.7109375" style="2" customWidth="1"/>
    <col min="12562" max="12562" width="36.5703125" style="2" customWidth="1"/>
    <col min="12563" max="12563" width="18.7109375" style="2" customWidth="1"/>
    <col min="12564" max="12564" width="40.7109375" style="2" customWidth="1"/>
    <col min="12565" max="12565" width="1.5703125" style="2" customWidth="1"/>
    <col min="12566" max="12566" width="43.42578125" style="2" customWidth="1"/>
    <col min="12567" max="12567" width="47.7109375" style="2" customWidth="1"/>
    <col min="12568" max="12568" width="31.42578125" style="2" customWidth="1"/>
    <col min="12569" max="12569" width="40.7109375" style="2" customWidth="1"/>
    <col min="12570" max="12792" width="11.42578125" style="2"/>
    <col min="12793" max="12793" width="4.42578125" style="2" customWidth="1"/>
    <col min="12794" max="12794" width="12" style="2" customWidth="1"/>
    <col min="12795" max="12795" width="40.7109375" style="2" customWidth="1"/>
    <col min="12796" max="12796" width="14.5703125" style="2" customWidth="1"/>
    <col min="12797" max="12797" width="40.7109375" style="2" customWidth="1"/>
    <col min="12798" max="12798" width="20" style="2" customWidth="1"/>
    <col min="12799" max="12799" width="40.7109375" style="2" customWidth="1"/>
    <col min="12800" max="12800" width="16.5703125" style="2" customWidth="1"/>
    <col min="12801" max="12801" width="40.7109375" style="2" customWidth="1"/>
    <col min="12802" max="12802" width="14.28515625" style="2" customWidth="1"/>
    <col min="12803" max="12803" width="40.7109375" style="2" customWidth="1"/>
    <col min="12804" max="12804" width="13.42578125" style="2" customWidth="1"/>
    <col min="12805" max="12805" width="40.7109375" style="2" customWidth="1"/>
    <col min="12806" max="12806" width="15.28515625" style="2" customWidth="1"/>
    <col min="12807" max="12807" width="15.85546875" style="2" customWidth="1"/>
    <col min="12808" max="12817" width="18.7109375" style="2" customWidth="1"/>
    <col min="12818" max="12818" width="36.5703125" style="2" customWidth="1"/>
    <col min="12819" max="12819" width="18.7109375" style="2" customWidth="1"/>
    <col min="12820" max="12820" width="40.7109375" style="2" customWidth="1"/>
    <col min="12821" max="12821" width="1.5703125" style="2" customWidth="1"/>
    <col min="12822" max="12822" width="43.42578125" style="2" customWidth="1"/>
    <col min="12823" max="12823" width="47.7109375" style="2" customWidth="1"/>
    <col min="12824" max="12824" width="31.42578125" style="2" customWidth="1"/>
    <col min="12825" max="12825" width="40.7109375" style="2" customWidth="1"/>
    <col min="12826" max="13048" width="11.42578125" style="2"/>
    <col min="13049" max="13049" width="4.42578125" style="2" customWidth="1"/>
    <col min="13050" max="13050" width="12" style="2" customWidth="1"/>
    <col min="13051" max="13051" width="40.7109375" style="2" customWidth="1"/>
    <col min="13052" max="13052" width="14.5703125" style="2" customWidth="1"/>
    <col min="13053" max="13053" width="40.7109375" style="2" customWidth="1"/>
    <col min="13054" max="13054" width="20" style="2" customWidth="1"/>
    <col min="13055" max="13055" width="40.7109375" style="2" customWidth="1"/>
    <col min="13056" max="13056" width="16.5703125" style="2" customWidth="1"/>
    <col min="13057" max="13057" width="40.7109375" style="2" customWidth="1"/>
    <col min="13058" max="13058" width="14.28515625" style="2" customWidth="1"/>
    <col min="13059" max="13059" width="40.7109375" style="2" customWidth="1"/>
    <col min="13060" max="13060" width="13.42578125" style="2" customWidth="1"/>
    <col min="13061" max="13061" width="40.7109375" style="2" customWidth="1"/>
    <col min="13062" max="13062" width="15.28515625" style="2" customWidth="1"/>
    <col min="13063" max="13063" width="15.85546875" style="2" customWidth="1"/>
    <col min="13064" max="13073" width="18.7109375" style="2" customWidth="1"/>
    <col min="13074" max="13074" width="36.5703125" style="2" customWidth="1"/>
    <col min="13075" max="13075" width="18.7109375" style="2" customWidth="1"/>
    <col min="13076" max="13076" width="40.7109375" style="2" customWidth="1"/>
    <col min="13077" max="13077" width="1.5703125" style="2" customWidth="1"/>
    <col min="13078" max="13078" width="43.42578125" style="2" customWidth="1"/>
    <col min="13079" max="13079" width="47.7109375" style="2" customWidth="1"/>
    <col min="13080" max="13080" width="31.42578125" style="2" customWidth="1"/>
    <col min="13081" max="13081" width="40.7109375" style="2" customWidth="1"/>
    <col min="13082" max="13304" width="11.42578125" style="2"/>
    <col min="13305" max="13305" width="4.42578125" style="2" customWidth="1"/>
    <col min="13306" max="13306" width="12" style="2" customWidth="1"/>
    <col min="13307" max="13307" width="40.7109375" style="2" customWidth="1"/>
    <col min="13308" max="13308" width="14.5703125" style="2" customWidth="1"/>
    <col min="13309" max="13309" width="40.7109375" style="2" customWidth="1"/>
    <col min="13310" max="13310" width="20" style="2" customWidth="1"/>
    <col min="13311" max="13311" width="40.7109375" style="2" customWidth="1"/>
    <col min="13312" max="13312" width="16.5703125" style="2" customWidth="1"/>
    <col min="13313" max="13313" width="40.7109375" style="2" customWidth="1"/>
    <col min="13314" max="13314" width="14.28515625" style="2" customWidth="1"/>
    <col min="13315" max="13315" width="40.7109375" style="2" customWidth="1"/>
    <col min="13316" max="13316" width="13.42578125" style="2" customWidth="1"/>
    <col min="13317" max="13317" width="40.7109375" style="2" customWidth="1"/>
    <col min="13318" max="13318" width="15.28515625" style="2" customWidth="1"/>
    <col min="13319" max="13319" width="15.85546875" style="2" customWidth="1"/>
    <col min="13320" max="13329" width="18.7109375" style="2" customWidth="1"/>
    <col min="13330" max="13330" width="36.5703125" style="2" customWidth="1"/>
    <col min="13331" max="13331" width="18.7109375" style="2" customWidth="1"/>
    <col min="13332" max="13332" width="40.7109375" style="2" customWidth="1"/>
    <col min="13333" max="13333" width="1.5703125" style="2" customWidth="1"/>
    <col min="13334" max="13334" width="43.42578125" style="2" customWidth="1"/>
    <col min="13335" max="13335" width="47.7109375" style="2" customWidth="1"/>
    <col min="13336" max="13336" width="31.42578125" style="2" customWidth="1"/>
    <col min="13337" max="13337" width="40.7109375" style="2" customWidth="1"/>
    <col min="13338" max="13560" width="11.42578125" style="2"/>
    <col min="13561" max="13561" width="4.42578125" style="2" customWidth="1"/>
    <col min="13562" max="13562" width="12" style="2" customWidth="1"/>
    <col min="13563" max="13563" width="40.7109375" style="2" customWidth="1"/>
    <col min="13564" max="13564" width="14.5703125" style="2" customWidth="1"/>
    <col min="13565" max="13565" width="40.7109375" style="2" customWidth="1"/>
    <col min="13566" max="13566" width="20" style="2" customWidth="1"/>
    <col min="13567" max="13567" width="40.7109375" style="2" customWidth="1"/>
    <col min="13568" max="13568" width="16.5703125" style="2" customWidth="1"/>
    <col min="13569" max="13569" width="40.7109375" style="2" customWidth="1"/>
    <col min="13570" max="13570" width="14.28515625" style="2" customWidth="1"/>
    <col min="13571" max="13571" width="40.7109375" style="2" customWidth="1"/>
    <col min="13572" max="13572" width="13.42578125" style="2" customWidth="1"/>
    <col min="13573" max="13573" width="40.7109375" style="2" customWidth="1"/>
    <col min="13574" max="13574" width="15.28515625" style="2" customWidth="1"/>
    <col min="13575" max="13575" width="15.85546875" style="2" customWidth="1"/>
    <col min="13576" max="13585" width="18.7109375" style="2" customWidth="1"/>
    <col min="13586" max="13586" width="36.5703125" style="2" customWidth="1"/>
    <col min="13587" max="13587" width="18.7109375" style="2" customWidth="1"/>
    <col min="13588" max="13588" width="40.7109375" style="2" customWidth="1"/>
    <col min="13589" max="13589" width="1.5703125" style="2" customWidth="1"/>
    <col min="13590" max="13590" width="43.42578125" style="2" customWidth="1"/>
    <col min="13591" max="13591" width="47.7109375" style="2" customWidth="1"/>
    <col min="13592" max="13592" width="31.42578125" style="2" customWidth="1"/>
    <col min="13593" max="13593" width="40.7109375" style="2" customWidth="1"/>
    <col min="13594" max="13816" width="11.42578125" style="2"/>
    <col min="13817" max="13817" width="4.42578125" style="2" customWidth="1"/>
    <col min="13818" max="13818" width="12" style="2" customWidth="1"/>
    <col min="13819" max="13819" width="40.7109375" style="2" customWidth="1"/>
    <col min="13820" max="13820" width="14.5703125" style="2" customWidth="1"/>
    <col min="13821" max="13821" width="40.7109375" style="2" customWidth="1"/>
    <col min="13822" max="13822" width="20" style="2" customWidth="1"/>
    <col min="13823" max="13823" width="40.7109375" style="2" customWidth="1"/>
    <col min="13824" max="13824" width="16.5703125" style="2" customWidth="1"/>
    <col min="13825" max="13825" width="40.7109375" style="2" customWidth="1"/>
    <col min="13826" max="13826" width="14.28515625" style="2" customWidth="1"/>
    <col min="13827" max="13827" width="40.7109375" style="2" customWidth="1"/>
    <col min="13828" max="13828" width="13.42578125" style="2" customWidth="1"/>
    <col min="13829" max="13829" width="40.7109375" style="2" customWidth="1"/>
    <col min="13830" max="13830" width="15.28515625" style="2" customWidth="1"/>
    <col min="13831" max="13831" width="15.85546875" style="2" customWidth="1"/>
    <col min="13832" max="13841" width="18.7109375" style="2" customWidth="1"/>
    <col min="13842" max="13842" width="36.5703125" style="2" customWidth="1"/>
    <col min="13843" max="13843" width="18.7109375" style="2" customWidth="1"/>
    <col min="13844" max="13844" width="40.7109375" style="2" customWidth="1"/>
    <col min="13845" max="13845" width="1.5703125" style="2" customWidth="1"/>
    <col min="13846" max="13846" width="43.42578125" style="2" customWidth="1"/>
    <col min="13847" max="13847" width="47.7109375" style="2" customWidth="1"/>
    <col min="13848" max="13848" width="31.42578125" style="2" customWidth="1"/>
    <col min="13849" max="13849" width="40.7109375" style="2" customWidth="1"/>
    <col min="13850" max="14072" width="11.42578125" style="2"/>
    <col min="14073" max="14073" width="4.42578125" style="2" customWidth="1"/>
    <col min="14074" max="14074" width="12" style="2" customWidth="1"/>
    <col min="14075" max="14075" width="40.7109375" style="2" customWidth="1"/>
    <col min="14076" max="14076" width="14.5703125" style="2" customWidth="1"/>
    <col min="14077" max="14077" width="40.7109375" style="2" customWidth="1"/>
    <col min="14078" max="14078" width="20" style="2" customWidth="1"/>
    <col min="14079" max="14079" width="40.7109375" style="2" customWidth="1"/>
    <col min="14080" max="14080" width="16.5703125" style="2" customWidth="1"/>
    <col min="14081" max="14081" width="40.7109375" style="2" customWidth="1"/>
    <col min="14082" max="14082" width="14.28515625" style="2" customWidth="1"/>
    <col min="14083" max="14083" width="40.7109375" style="2" customWidth="1"/>
    <col min="14084" max="14084" width="13.42578125" style="2" customWidth="1"/>
    <col min="14085" max="14085" width="40.7109375" style="2" customWidth="1"/>
    <col min="14086" max="14086" width="15.28515625" style="2" customWidth="1"/>
    <col min="14087" max="14087" width="15.85546875" style="2" customWidth="1"/>
    <col min="14088" max="14097" width="18.7109375" style="2" customWidth="1"/>
    <col min="14098" max="14098" width="36.5703125" style="2" customWidth="1"/>
    <col min="14099" max="14099" width="18.7109375" style="2" customWidth="1"/>
    <col min="14100" max="14100" width="40.7109375" style="2" customWidth="1"/>
    <col min="14101" max="14101" width="1.5703125" style="2" customWidth="1"/>
    <col min="14102" max="14102" width="43.42578125" style="2" customWidth="1"/>
    <col min="14103" max="14103" width="47.7109375" style="2" customWidth="1"/>
    <col min="14104" max="14104" width="31.42578125" style="2" customWidth="1"/>
    <col min="14105" max="14105" width="40.7109375" style="2" customWidth="1"/>
    <col min="14106" max="14328" width="11.42578125" style="2"/>
    <col min="14329" max="14329" width="4.42578125" style="2" customWidth="1"/>
    <col min="14330" max="14330" width="12" style="2" customWidth="1"/>
    <col min="14331" max="14331" width="40.7109375" style="2" customWidth="1"/>
    <col min="14332" max="14332" width="14.5703125" style="2" customWidth="1"/>
    <col min="14333" max="14333" width="40.7109375" style="2" customWidth="1"/>
    <col min="14334" max="14334" width="20" style="2" customWidth="1"/>
    <col min="14335" max="14335" width="40.7109375" style="2" customWidth="1"/>
    <col min="14336" max="14336" width="16.5703125" style="2" customWidth="1"/>
    <col min="14337" max="14337" width="40.7109375" style="2" customWidth="1"/>
    <col min="14338" max="14338" width="14.28515625" style="2" customWidth="1"/>
    <col min="14339" max="14339" width="40.7109375" style="2" customWidth="1"/>
    <col min="14340" max="14340" width="13.42578125" style="2" customWidth="1"/>
    <col min="14341" max="14341" width="40.7109375" style="2" customWidth="1"/>
    <col min="14342" max="14342" width="15.28515625" style="2" customWidth="1"/>
    <col min="14343" max="14343" width="15.85546875" style="2" customWidth="1"/>
    <col min="14344" max="14353" width="18.7109375" style="2" customWidth="1"/>
    <col min="14354" max="14354" width="36.5703125" style="2" customWidth="1"/>
    <col min="14355" max="14355" width="18.7109375" style="2" customWidth="1"/>
    <col min="14356" max="14356" width="40.7109375" style="2" customWidth="1"/>
    <col min="14357" max="14357" width="1.5703125" style="2" customWidth="1"/>
    <col min="14358" max="14358" width="43.42578125" style="2" customWidth="1"/>
    <col min="14359" max="14359" width="47.7109375" style="2" customWidth="1"/>
    <col min="14360" max="14360" width="31.42578125" style="2" customWidth="1"/>
    <col min="14361" max="14361" width="40.7109375" style="2" customWidth="1"/>
    <col min="14362" max="14584" width="11.42578125" style="2"/>
    <col min="14585" max="14585" width="4.42578125" style="2" customWidth="1"/>
    <col min="14586" max="14586" width="12" style="2" customWidth="1"/>
    <col min="14587" max="14587" width="40.7109375" style="2" customWidth="1"/>
    <col min="14588" max="14588" width="14.5703125" style="2" customWidth="1"/>
    <col min="14589" max="14589" width="40.7109375" style="2" customWidth="1"/>
    <col min="14590" max="14590" width="20" style="2" customWidth="1"/>
    <col min="14591" max="14591" width="40.7109375" style="2" customWidth="1"/>
    <col min="14592" max="14592" width="16.5703125" style="2" customWidth="1"/>
    <col min="14593" max="14593" width="40.7109375" style="2" customWidth="1"/>
    <col min="14594" max="14594" width="14.28515625" style="2" customWidth="1"/>
    <col min="14595" max="14595" width="40.7109375" style="2" customWidth="1"/>
    <col min="14596" max="14596" width="13.42578125" style="2" customWidth="1"/>
    <col min="14597" max="14597" width="40.7109375" style="2" customWidth="1"/>
    <col min="14598" max="14598" width="15.28515625" style="2" customWidth="1"/>
    <col min="14599" max="14599" width="15.85546875" style="2" customWidth="1"/>
    <col min="14600" max="14609" width="18.7109375" style="2" customWidth="1"/>
    <col min="14610" max="14610" width="36.5703125" style="2" customWidth="1"/>
    <col min="14611" max="14611" width="18.7109375" style="2" customWidth="1"/>
    <col min="14612" max="14612" width="40.7109375" style="2" customWidth="1"/>
    <col min="14613" max="14613" width="1.5703125" style="2" customWidth="1"/>
    <col min="14614" max="14614" width="43.42578125" style="2" customWidth="1"/>
    <col min="14615" max="14615" width="47.7109375" style="2" customWidth="1"/>
    <col min="14616" max="14616" width="31.42578125" style="2" customWidth="1"/>
    <col min="14617" max="14617" width="40.7109375" style="2" customWidth="1"/>
    <col min="14618" max="14840" width="11.42578125" style="2"/>
    <col min="14841" max="14841" width="4.42578125" style="2" customWidth="1"/>
    <col min="14842" max="14842" width="12" style="2" customWidth="1"/>
    <col min="14843" max="14843" width="40.7109375" style="2" customWidth="1"/>
    <col min="14844" max="14844" width="14.5703125" style="2" customWidth="1"/>
    <col min="14845" max="14845" width="40.7109375" style="2" customWidth="1"/>
    <col min="14846" max="14846" width="20" style="2" customWidth="1"/>
    <col min="14847" max="14847" width="40.7109375" style="2" customWidth="1"/>
    <col min="14848" max="14848" width="16.5703125" style="2" customWidth="1"/>
    <col min="14849" max="14849" width="40.7109375" style="2" customWidth="1"/>
    <col min="14850" max="14850" width="14.28515625" style="2" customWidth="1"/>
    <col min="14851" max="14851" width="40.7109375" style="2" customWidth="1"/>
    <col min="14852" max="14852" width="13.42578125" style="2" customWidth="1"/>
    <col min="14853" max="14853" width="40.7109375" style="2" customWidth="1"/>
    <col min="14854" max="14854" width="15.28515625" style="2" customWidth="1"/>
    <col min="14855" max="14855" width="15.85546875" style="2" customWidth="1"/>
    <col min="14856" max="14865" width="18.7109375" style="2" customWidth="1"/>
    <col min="14866" max="14866" width="36.5703125" style="2" customWidth="1"/>
    <col min="14867" max="14867" width="18.7109375" style="2" customWidth="1"/>
    <col min="14868" max="14868" width="40.7109375" style="2" customWidth="1"/>
    <col min="14869" max="14869" width="1.5703125" style="2" customWidth="1"/>
    <col min="14870" max="14870" width="43.42578125" style="2" customWidth="1"/>
    <col min="14871" max="14871" width="47.7109375" style="2" customWidth="1"/>
    <col min="14872" max="14872" width="31.42578125" style="2" customWidth="1"/>
    <col min="14873" max="14873" width="40.7109375" style="2" customWidth="1"/>
    <col min="14874" max="15096" width="11.42578125" style="2"/>
    <col min="15097" max="15097" width="4.42578125" style="2" customWidth="1"/>
    <col min="15098" max="15098" width="12" style="2" customWidth="1"/>
    <col min="15099" max="15099" width="40.7109375" style="2" customWidth="1"/>
    <col min="15100" max="15100" width="14.5703125" style="2" customWidth="1"/>
    <col min="15101" max="15101" width="40.7109375" style="2" customWidth="1"/>
    <col min="15102" max="15102" width="20" style="2" customWidth="1"/>
    <col min="15103" max="15103" width="40.7109375" style="2" customWidth="1"/>
    <col min="15104" max="15104" width="16.5703125" style="2" customWidth="1"/>
    <col min="15105" max="15105" width="40.7109375" style="2" customWidth="1"/>
    <col min="15106" max="15106" width="14.28515625" style="2" customWidth="1"/>
    <col min="15107" max="15107" width="40.7109375" style="2" customWidth="1"/>
    <col min="15108" max="15108" width="13.42578125" style="2" customWidth="1"/>
    <col min="15109" max="15109" width="40.7109375" style="2" customWidth="1"/>
    <col min="15110" max="15110" width="15.28515625" style="2" customWidth="1"/>
    <col min="15111" max="15111" width="15.85546875" style="2" customWidth="1"/>
    <col min="15112" max="15121" width="18.7109375" style="2" customWidth="1"/>
    <col min="15122" max="15122" width="36.5703125" style="2" customWidth="1"/>
    <col min="15123" max="15123" width="18.7109375" style="2" customWidth="1"/>
    <col min="15124" max="15124" width="40.7109375" style="2" customWidth="1"/>
    <col min="15125" max="15125" width="1.5703125" style="2" customWidth="1"/>
    <col min="15126" max="15126" width="43.42578125" style="2" customWidth="1"/>
    <col min="15127" max="15127" width="47.7109375" style="2" customWidth="1"/>
    <col min="15128" max="15128" width="31.42578125" style="2" customWidth="1"/>
    <col min="15129" max="15129" width="40.7109375" style="2" customWidth="1"/>
    <col min="15130" max="15352" width="11.42578125" style="2"/>
    <col min="15353" max="15353" width="4.42578125" style="2" customWidth="1"/>
    <col min="15354" max="15354" width="12" style="2" customWidth="1"/>
    <col min="15355" max="15355" width="40.7109375" style="2" customWidth="1"/>
    <col min="15356" max="15356" width="14.5703125" style="2" customWidth="1"/>
    <col min="15357" max="15357" width="40.7109375" style="2" customWidth="1"/>
    <col min="15358" max="15358" width="20" style="2" customWidth="1"/>
    <col min="15359" max="15359" width="40.7109375" style="2" customWidth="1"/>
    <col min="15360" max="15360" width="16.5703125" style="2" customWidth="1"/>
    <col min="15361" max="15361" width="40.7109375" style="2" customWidth="1"/>
    <col min="15362" max="15362" width="14.28515625" style="2" customWidth="1"/>
    <col min="15363" max="15363" width="40.7109375" style="2" customWidth="1"/>
    <col min="15364" max="15364" width="13.42578125" style="2" customWidth="1"/>
    <col min="15365" max="15365" width="40.7109375" style="2" customWidth="1"/>
    <col min="15366" max="15366" width="15.28515625" style="2" customWidth="1"/>
    <col min="15367" max="15367" width="15.85546875" style="2" customWidth="1"/>
    <col min="15368" max="15377" width="18.7109375" style="2" customWidth="1"/>
    <col min="15378" max="15378" width="36.5703125" style="2" customWidth="1"/>
    <col min="15379" max="15379" width="18.7109375" style="2" customWidth="1"/>
    <col min="15380" max="15380" width="40.7109375" style="2" customWidth="1"/>
    <col min="15381" max="15381" width="1.5703125" style="2" customWidth="1"/>
    <col min="15382" max="15382" width="43.42578125" style="2" customWidth="1"/>
    <col min="15383" max="15383" width="47.7109375" style="2" customWidth="1"/>
    <col min="15384" max="15384" width="31.42578125" style="2" customWidth="1"/>
    <col min="15385" max="15385" width="40.7109375" style="2" customWidth="1"/>
    <col min="15386" max="15608" width="11.42578125" style="2"/>
    <col min="15609" max="15609" width="4.42578125" style="2" customWidth="1"/>
    <col min="15610" max="15610" width="12" style="2" customWidth="1"/>
    <col min="15611" max="15611" width="40.7109375" style="2" customWidth="1"/>
    <col min="15612" max="15612" width="14.5703125" style="2" customWidth="1"/>
    <col min="15613" max="15613" width="40.7109375" style="2" customWidth="1"/>
    <col min="15614" max="15614" width="20" style="2" customWidth="1"/>
    <col min="15615" max="15615" width="40.7109375" style="2" customWidth="1"/>
    <col min="15616" max="15616" width="16.5703125" style="2" customWidth="1"/>
    <col min="15617" max="15617" width="40.7109375" style="2" customWidth="1"/>
    <col min="15618" max="15618" width="14.28515625" style="2" customWidth="1"/>
    <col min="15619" max="15619" width="40.7109375" style="2" customWidth="1"/>
    <col min="15620" max="15620" width="13.42578125" style="2" customWidth="1"/>
    <col min="15621" max="15621" width="40.7109375" style="2" customWidth="1"/>
    <col min="15622" max="15622" width="15.28515625" style="2" customWidth="1"/>
    <col min="15623" max="15623" width="15.85546875" style="2" customWidth="1"/>
    <col min="15624" max="15633" width="18.7109375" style="2" customWidth="1"/>
    <col min="15634" max="15634" width="36.5703125" style="2" customWidth="1"/>
    <col min="15635" max="15635" width="18.7109375" style="2" customWidth="1"/>
    <col min="15636" max="15636" width="40.7109375" style="2" customWidth="1"/>
    <col min="15637" max="15637" width="1.5703125" style="2" customWidth="1"/>
    <col min="15638" max="15638" width="43.42578125" style="2" customWidth="1"/>
    <col min="15639" max="15639" width="47.7109375" style="2" customWidth="1"/>
    <col min="15640" max="15640" width="31.42578125" style="2" customWidth="1"/>
    <col min="15641" max="15641" width="40.7109375" style="2" customWidth="1"/>
    <col min="15642" max="15864" width="11.42578125" style="2"/>
    <col min="15865" max="15865" width="4.42578125" style="2" customWidth="1"/>
    <col min="15866" max="15866" width="12" style="2" customWidth="1"/>
    <col min="15867" max="15867" width="40.7109375" style="2" customWidth="1"/>
    <col min="15868" max="15868" width="14.5703125" style="2" customWidth="1"/>
    <col min="15869" max="15869" width="40.7109375" style="2" customWidth="1"/>
    <col min="15870" max="15870" width="20" style="2" customWidth="1"/>
    <col min="15871" max="15871" width="40.7109375" style="2" customWidth="1"/>
    <col min="15872" max="15872" width="16.5703125" style="2" customWidth="1"/>
    <col min="15873" max="15873" width="40.7109375" style="2" customWidth="1"/>
    <col min="15874" max="15874" width="14.28515625" style="2" customWidth="1"/>
    <col min="15875" max="15875" width="40.7109375" style="2" customWidth="1"/>
    <col min="15876" max="15876" width="13.42578125" style="2" customWidth="1"/>
    <col min="15877" max="15877" width="40.7109375" style="2" customWidth="1"/>
    <col min="15878" max="15878" width="15.28515625" style="2" customWidth="1"/>
    <col min="15879" max="15879" width="15.85546875" style="2" customWidth="1"/>
    <col min="15880" max="15889" width="18.7109375" style="2" customWidth="1"/>
    <col min="15890" max="15890" width="36.5703125" style="2" customWidth="1"/>
    <col min="15891" max="15891" width="18.7109375" style="2" customWidth="1"/>
    <col min="15892" max="15892" width="40.7109375" style="2" customWidth="1"/>
    <col min="15893" max="15893" width="1.5703125" style="2" customWidth="1"/>
    <col min="15894" max="15894" width="43.42578125" style="2" customWidth="1"/>
    <col min="15895" max="15895" width="47.7109375" style="2" customWidth="1"/>
    <col min="15896" max="15896" width="31.42578125" style="2" customWidth="1"/>
    <col min="15897" max="15897" width="40.7109375" style="2" customWidth="1"/>
    <col min="15898" max="16120" width="11.42578125" style="2"/>
    <col min="16121" max="16121" width="4.42578125" style="2" customWidth="1"/>
    <col min="16122" max="16122" width="12" style="2" customWidth="1"/>
    <col min="16123" max="16123" width="40.7109375" style="2" customWidth="1"/>
    <col min="16124" max="16124" width="14.5703125" style="2" customWidth="1"/>
    <col min="16125" max="16125" width="40.7109375" style="2" customWidth="1"/>
    <col min="16126" max="16126" width="20" style="2" customWidth="1"/>
    <col min="16127" max="16127" width="40.7109375" style="2" customWidth="1"/>
    <col min="16128" max="16128" width="16.5703125" style="2" customWidth="1"/>
    <col min="16129" max="16129" width="40.7109375" style="2" customWidth="1"/>
    <col min="16130" max="16130" width="14.28515625" style="2" customWidth="1"/>
    <col min="16131" max="16131" width="40.7109375" style="2" customWidth="1"/>
    <col min="16132" max="16132" width="13.42578125" style="2" customWidth="1"/>
    <col min="16133" max="16133" width="40.7109375" style="2" customWidth="1"/>
    <col min="16134" max="16134" width="15.28515625" style="2" customWidth="1"/>
    <col min="16135" max="16135" width="15.85546875" style="2" customWidth="1"/>
    <col min="16136" max="16145" width="18.7109375" style="2" customWidth="1"/>
    <col min="16146" max="16146" width="36.5703125" style="2" customWidth="1"/>
    <col min="16147" max="16147" width="18.7109375" style="2" customWidth="1"/>
    <col min="16148" max="16148" width="40.7109375" style="2" customWidth="1"/>
    <col min="16149" max="16149" width="1.5703125" style="2" customWidth="1"/>
    <col min="16150" max="16150" width="43.42578125" style="2" customWidth="1"/>
    <col min="16151" max="16151" width="47.7109375" style="2" customWidth="1"/>
    <col min="16152" max="16152" width="31.42578125" style="2" customWidth="1"/>
    <col min="16153" max="16153" width="40.7109375" style="2" customWidth="1"/>
    <col min="16154" max="16384" width="11.42578125" style="2"/>
  </cols>
  <sheetData>
    <row r="1" spans="1:66" x14ac:dyDescent="0.25">
      <c r="W1" s="78" t="s">
        <v>103</v>
      </c>
      <c r="X1" s="78"/>
      <c r="Y1" s="78" t="s">
        <v>101</v>
      </c>
      <c r="Z1" s="78"/>
      <c r="AA1" s="78" t="s">
        <v>529</v>
      </c>
      <c r="AB1" s="78"/>
      <c r="AC1" s="78" t="s">
        <v>102</v>
      </c>
      <c r="AD1" s="78"/>
      <c r="AE1" s="78" t="s">
        <v>105</v>
      </c>
      <c r="AF1" s="78"/>
      <c r="AG1" s="78" t="s">
        <v>108</v>
      </c>
      <c r="AH1" s="78"/>
      <c r="AI1" s="78" t="s">
        <v>104</v>
      </c>
      <c r="AJ1" s="78"/>
      <c r="AK1" s="78" t="s">
        <v>106</v>
      </c>
      <c r="AL1" s="78"/>
      <c r="AM1" s="78" t="s">
        <v>107</v>
      </c>
      <c r="AN1" s="78"/>
      <c r="AO1" s="78" t="s">
        <v>109</v>
      </c>
      <c r="AP1" s="78"/>
      <c r="AQ1" s="78" t="s">
        <v>110</v>
      </c>
      <c r="AR1" s="78"/>
      <c r="AS1" s="78" t="s">
        <v>111</v>
      </c>
      <c r="AT1" s="78"/>
      <c r="AU1" s="78" t="s">
        <v>537</v>
      </c>
      <c r="AV1" s="78"/>
      <c r="AW1" s="78" t="s">
        <v>133</v>
      </c>
      <c r="AX1" s="78"/>
      <c r="AY1" s="78" t="s">
        <v>114</v>
      </c>
      <c r="AZ1" s="78"/>
      <c r="BA1" s="78" t="s">
        <v>134</v>
      </c>
      <c r="BB1" s="78"/>
      <c r="BC1" s="78" t="s">
        <v>113</v>
      </c>
      <c r="BD1" s="78"/>
      <c r="BE1" s="78" t="s">
        <v>115</v>
      </c>
      <c r="BF1" s="78"/>
      <c r="BG1" s="78" t="s">
        <v>116</v>
      </c>
      <c r="BH1" s="78"/>
      <c r="BI1" s="78" t="s">
        <v>117</v>
      </c>
      <c r="BJ1" s="78"/>
      <c r="BK1" s="78" t="s">
        <v>118</v>
      </c>
      <c r="BL1" s="78"/>
      <c r="BM1" s="78" t="s">
        <v>135</v>
      </c>
      <c r="BN1" s="78"/>
    </row>
    <row r="2" spans="1:66" ht="30.75" customHeight="1" x14ac:dyDescent="0.25">
      <c r="A2" s="41" t="s">
        <v>98</v>
      </c>
      <c r="B2" s="16" t="s">
        <v>99</v>
      </c>
      <c r="C2" s="10" t="s">
        <v>561</v>
      </c>
      <c r="D2" s="11" t="s">
        <v>562</v>
      </c>
      <c r="E2" s="10" t="s">
        <v>62</v>
      </c>
      <c r="F2" s="11" t="s">
        <v>63</v>
      </c>
      <c r="G2" s="12" t="s">
        <v>64</v>
      </c>
      <c r="H2" s="12" t="s">
        <v>65</v>
      </c>
      <c r="I2" s="12" t="s">
        <v>66</v>
      </c>
      <c r="J2" s="12" t="s">
        <v>4</v>
      </c>
      <c r="K2" s="12" t="s">
        <v>67</v>
      </c>
      <c r="L2" s="12" t="s">
        <v>68</v>
      </c>
      <c r="M2" s="12" t="s">
        <v>69</v>
      </c>
      <c r="N2" s="12" t="s">
        <v>70</v>
      </c>
      <c r="O2" s="12" t="s">
        <v>71</v>
      </c>
      <c r="P2" s="12" t="s">
        <v>72</v>
      </c>
      <c r="Q2" s="12" t="s">
        <v>73</v>
      </c>
      <c r="R2" s="12" t="s">
        <v>74</v>
      </c>
      <c r="S2" s="12" t="s">
        <v>75</v>
      </c>
      <c r="T2" s="12" t="s">
        <v>1</v>
      </c>
      <c r="U2" s="12" t="s">
        <v>563</v>
      </c>
      <c r="V2" s="12" t="s">
        <v>564</v>
      </c>
      <c r="W2" s="44" t="s">
        <v>525</v>
      </c>
      <c r="X2" s="44" t="s">
        <v>528</v>
      </c>
      <c r="Y2" s="47" t="s">
        <v>527</v>
      </c>
      <c r="Z2" s="47" t="s">
        <v>526</v>
      </c>
      <c r="AA2" s="47" t="s">
        <v>530</v>
      </c>
      <c r="AB2" s="47" t="s">
        <v>531</v>
      </c>
      <c r="AC2" s="47" t="s">
        <v>533</v>
      </c>
      <c r="AD2" s="47" t="s">
        <v>534</v>
      </c>
      <c r="AE2" s="47" t="s">
        <v>535</v>
      </c>
      <c r="AF2" s="47" t="s">
        <v>536</v>
      </c>
      <c r="AG2" s="47" t="s">
        <v>538</v>
      </c>
      <c r="AH2" s="47" t="s">
        <v>539</v>
      </c>
      <c r="AI2" s="47" t="s">
        <v>540</v>
      </c>
      <c r="AJ2" s="47" t="s">
        <v>541</v>
      </c>
      <c r="AK2" s="44" t="s">
        <v>565</v>
      </c>
      <c r="AL2" s="44" t="s">
        <v>566</v>
      </c>
      <c r="AM2" s="44" t="s">
        <v>567</v>
      </c>
      <c r="AN2" s="44" t="s">
        <v>568</v>
      </c>
      <c r="AO2" s="44" t="s">
        <v>569</v>
      </c>
      <c r="AP2" s="44" t="s">
        <v>570</v>
      </c>
      <c r="AQ2" s="44" t="s">
        <v>571</v>
      </c>
      <c r="AR2" s="44" t="s">
        <v>572</v>
      </c>
      <c r="AS2" s="44" t="s">
        <v>573</v>
      </c>
      <c r="AT2" s="44" t="s">
        <v>574</v>
      </c>
      <c r="AU2" s="44" t="s">
        <v>575</v>
      </c>
      <c r="AV2" s="44" t="s">
        <v>576</v>
      </c>
      <c r="AW2" s="44" t="s">
        <v>577</v>
      </c>
      <c r="AX2" s="44" t="s">
        <v>578</v>
      </c>
      <c r="AY2" s="44" t="s">
        <v>579</v>
      </c>
      <c r="AZ2" s="44" t="s">
        <v>580</v>
      </c>
      <c r="BA2" s="44" t="s">
        <v>581</v>
      </c>
      <c r="BB2" s="44" t="s">
        <v>582</v>
      </c>
      <c r="BC2" s="44" t="s">
        <v>583</v>
      </c>
      <c r="BD2" s="44" t="s">
        <v>584</v>
      </c>
      <c r="BE2" s="44" t="s">
        <v>585</v>
      </c>
      <c r="BF2" s="44" t="s">
        <v>586</v>
      </c>
      <c r="BG2" s="44" t="s">
        <v>587</v>
      </c>
      <c r="BH2" s="44" t="s">
        <v>588</v>
      </c>
      <c r="BI2" s="44" t="s">
        <v>589</v>
      </c>
      <c r="BJ2" s="44" t="s">
        <v>590</v>
      </c>
      <c r="BK2" s="44" t="s">
        <v>591</v>
      </c>
      <c r="BL2" s="44" t="s">
        <v>592</v>
      </c>
      <c r="BM2" s="44" t="s">
        <v>593</v>
      </c>
      <c r="BN2" s="44" t="s">
        <v>594</v>
      </c>
    </row>
    <row r="3" spans="1:66" ht="16.5" customHeight="1" x14ac:dyDescent="0.25">
      <c r="A3" s="42" t="e">
        <f>IF(ISNA(VLOOKUP(I3,#REF!,8,FALSE)),"",(VLOOKUP(I3,#REF!,8,FALSE)))</f>
        <v>#REF!</v>
      </c>
      <c r="B3" s="13" t="e">
        <f>IF(ISNA(VLOOKUP(A3,'TABLE FAMILLE'!$A$3:$C$73,3,FALSE)),"",VLOOKUP(A3,'TABLE FAMILLE'!$A$3:$C$73,3,FALSE))</f>
        <v>#REF!</v>
      </c>
      <c r="C3" s="13" t="s">
        <v>600</v>
      </c>
      <c r="D3" s="13" t="s">
        <v>1985</v>
      </c>
      <c r="E3" s="13" t="s">
        <v>600</v>
      </c>
      <c r="F3" s="13" t="s">
        <v>1985</v>
      </c>
      <c r="G3" s="14" t="s">
        <v>76</v>
      </c>
      <c r="H3" s="14" t="s">
        <v>77</v>
      </c>
      <c r="I3" s="14" t="s">
        <v>602</v>
      </c>
      <c r="J3" s="14" t="s">
        <v>603</v>
      </c>
      <c r="K3" s="14"/>
      <c r="L3" s="14"/>
      <c r="M3" s="14"/>
      <c r="N3" s="14"/>
      <c r="O3" s="14" t="s">
        <v>78</v>
      </c>
      <c r="P3" s="14" t="s">
        <v>81</v>
      </c>
      <c r="Q3" s="14" t="s">
        <v>0</v>
      </c>
      <c r="R3" s="14" t="s">
        <v>0</v>
      </c>
      <c r="S3" s="14" t="str">
        <f t="shared" ref="S3:S66" si="0">XDO_?UnitOfMeasure_ID112?</f>
        <v>RL</v>
      </c>
      <c r="T3" s="14"/>
      <c r="U3" s="14"/>
      <c r="V3" s="14"/>
      <c r="W3" s="43" t="e">
        <f>IF(Tableau1[Libellé Famille TARIF]='Feuil 1'!$B$12,1,0)</f>
        <v>#REF!</v>
      </c>
      <c r="X3" s="43" t="e">
        <f>IF(Tableau1[Occurrence1]=0,0,SUM($W$3:W3))</f>
        <v>#REF!</v>
      </c>
      <c r="Y3" s="43" t="e">
        <f>IF(Tableau1[Libellé Famille TARIF]='Feuil 1'!$B$134,1,0)</f>
        <v>#REF!</v>
      </c>
      <c r="Z3" s="43" t="e">
        <f>IF(Tableau1[Occurrence2]=0,0,SUM($Y$3:Y3))</f>
        <v>#REF!</v>
      </c>
      <c r="AA3" s="54" t="e">
        <f>IF(Tableau1[Libellé Famille TARIF]='Feuil 1'!$B$156,1,0)</f>
        <v>#REF!</v>
      </c>
      <c r="AB3" s="54" t="e">
        <f>IF(Tableau1[Occurrence3]=0,0,SUM($AA$3:AA3))</f>
        <v>#REF!</v>
      </c>
      <c r="AC3" s="56" t="e">
        <f>IF(Tableau1[Libellé Famille TARIF]='Feuil 1'!#REF!,1,0)</f>
        <v>#REF!</v>
      </c>
      <c r="AD3" s="56" t="e">
        <f>IF(Tableau1[Occurrence4]=0,0,SUM($AC$3:AC3))</f>
        <v>#REF!</v>
      </c>
      <c r="AE3" s="56" t="e">
        <f>IF(Tableau1[Libellé Famille TARIF]='Feuil 1'!#REF!,1,0)</f>
        <v>#REF!</v>
      </c>
      <c r="AF3" s="56" t="e">
        <f>IF(Tableau1[Occurrence5]=0,0,SUM($AE$3:AE3))</f>
        <v>#REF!</v>
      </c>
      <c r="AG3" s="56" t="e">
        <f>IF(Tableau1[Libellé Famille TARIF]='Feuil 1'!#REF!,1,0)</f>
        <v>#REF!</v>
      </c>
      <c r="AH3" s="56" t="e">
        <f>IF(Tableau1[Occurrence6]=0,0,SUM($AG$3:AG3))</f>
        <v>#REF!</v>
      </c>
      <c r="AI3" s="56" t="e">
        <f>IF(Tableau1[Libellé Famille TARIF]='Feuil 1'!#REF!,1,0)</f>
        <v>#REF!</v>
      </c>
      <c r="AJ3" s="56" t="e">
        <f>IF(Tableau1[Occurrence7]=0,0,SUM($AI$3:AI3))</f>
        <v>#REF!</v>
      </c>
      <c r="AK3" s="57" t="e">
        <f>IF(Tableau1[Libellé Famille TARIF]='Feuil 1'!#REF!,1,0)</f>
        <v>#REF!</v>
      </c>
      <c r="AL3" s="57" t="e">
        <f>IF(Tableau1[Occurrence8]=0,0,SUM($AK$3:AK3))</f>
        <v>#REF!</v>
      </c>
      <c r="AM3" s="57" t="e">
        <f>IF(Tableau1[Libellé Famille TARIF]='Feuil 1'!#REF!,1,0)</f>
        <v>#REF!</v>
      </c>
      <c r="AN3" s="57" t="e">
        <f>IF(Tableau1[Occurrence9]=0,0,SUM($AM$3:AM3))</f>
        <v>#REF!</v>
      </c>
      <c r="AO3" s="57" t="e">
        <f>IF(Tableau1[Libellé Famille TARIF]='Feuil 1'!#REF!,1,0)</f>
        <v>#REF!</v>
      </c>
      <c r="AP3" s="57" t="e">
        <f>IF(Tableau1[Occurrence10]=0,0,SUM($AO$3:AO3))</f>
        <v>#REF!</v>
      </c>
      <c r="AQ3" s="57" t="e">
        <f>IF(Tableau1[Libellé Famille TARIF]='Feuil 1'!#REF!,1,0)</f>
        <v>#REF!</v>
      </c>
      <c r="AR3" s="57" t="e">
        <f>IF(Tableau1[Occurrence11]=0,0,SUM($AQ$3:AQ3))</f>
        <v>#REF!</v>
      </c>
      <c r="AS3" s="57" t="e">
        <f>IF(Tableau1[Libellé Famille TARIF]='Feuil 1'!#REF!,1,0)</f>
        <v>#REF!</v>
      </c>
      <c r="AT3" s="57" t="e">
        <f>IF(Tableau1[Occurrence12]=0,0,SUM($AS$3:AS3))</f>
        <v>#REF!</v>
      </c>
      <c r="AU3" s="57" t="e">
        <f>IF(Tableau1[Libellé Famille TARIF]='Feuil 1'!#REF!,1,0)</f>
        <v>#REF!</v>
      </c>
      <c r="AV3" s="57" t="e">
        <f>IF(Tableau1[Occurrence13]=0,0,SUM($AU$3:AU3))</f>
        <v>#REF!</v>
      </c>
      <c r="AW3" s="57" t="e">
        <f>IF(Tableau1[Libellé Famille TARIF]='Feuil 1'!#REF!,1,0)</f>
        <v>#REF!</v>
      </c>
      <c r="AX3" s="57" t="e">
        <f>IF(Tableau1[Occurrence14]=0,0,SUM($AW$3:AW3))</f>
        <v>#REF!</v>
      </c>
      <c r="AY3" s="57" t="e">
        <f>IF(Tableau1[Libellé Famille TARIF]='Feuil 1'!#REF!,1,0)</f>
        <v>#REF!</v>
      </c>
      <c r="AZ3" s="57" t="e">
        <f>IF(Tableau1[Occurrence15]=0,0,SUM($AY$3:AY3))</f>
        <v>#REF!</v>
      </c>
      <c r="BA3" s="57" t="e">
        <f>IF(Tableau1[Libellé Famille TARIF]='Feuil 1'!#REF!,1,0)</f>
        <v>#REF!</v>
      </c>
      <c r="BB3" s="57" t="e">
        <f>IF(Tableau1[Occurrence16]=0,0,SUM($BA$3:BA3))</f>
        <v>#REF!</v>
      </c>
      <c r="BC3" s="57" t="e">
        <f>IF(Tableau1[Libellé Famille TARIF]='Feuil 1'!#REF!,1,0)</f>
        <v>#REF!</v>
      </c>
      <c r="BD3" s="57" t="e">
        <f>IF(Tableau1[Occurrence17]=0,0,SUM($BC$3:BC3))</f>
        <v>#REF!</v>
      </c>
      <c r="BE3" s="57" t="e">
        <f>IF(Tableau1[Libellé Famille TARIF]='Feuil 1'!#REF!,1,0)</f>
        <v>#REF!</v>
      </c>
      <c r="BF3" s="57" t="e">
        <f>IF(Tableau1[Occurrence18]=0,0,SUM($BE$3:BE3))</f>
        <v>#REF!</v>
      </c>
      <c r="BG3" s="57" t="e">
        <f>IF(Tableau1[Libellé Famille TARIF]='Feuil 1'!#REF!,1,0)</f>
        <v>#REF!</v>
      </c>
      <c r="BH3" s="57" t="e">
        <f>IF(Tableau1[Occurrence19]=0,0,SUM($BG$3:BG3))</f>
        <v>#REF!</v>
      </c>
      <c r="BI3" s="57" t="e">
        <f>IF(Tableau1[Libellé Famille TARIF]='Feuil 1'!#REF!,1,0)</f>
        <v>#REF!</v>
      </c>
      <c r="BJ3" s="57" t="e">
        <f>IF(Tableau1[Occurrence20]=0,0,SUM($BI$3:BI3))</f>
        <v>#REF!</v>
      </c>
      <c r="BK3" s="57" t="e">
        <f>IF(Tableau1[Libellé Famille TARIF]='Feuil 1'!#REF!,1,0)</f>
        <v>#REF!</v>
      </c>
      <c r="BL3" s="57" t="e">
        <f>IF(Tableau1[Occurrence21]=0,0,SUM($BK$3:BK3))</f>
        <v>#REF!</v>
      </c>
      <c r="BM3" s="57" t="e">
        <f>IF(Tableau1[Libellé Famille TARIF]='Feuil 1'!#REF!,1,0)</f>
        <v>#REF!</v>
      </c>
      <c r="BN3" s="57" t="e">
        <f>IF(Tableau1[Occurrence22]=0,0,SUM($BM$3:BM3))</f>
        <v>#REF!</v>
      </c>
    </row>
    <row r="4" spans="1:66" ht="16.5" customHeight="1" x14ac:dyDescent="0.25">
      <c r="A4" s="42" t="e">
        <f>IF(ISNA(VLOOKUP(I4,#REF!,8,FALSE)),"",(VLOOKUP(I4,#REF!,8,FALSE)))</f>
        <v>#REF!</v>
      </c>
      <c r="B4" s="13" t="e">
        <f>IF(ISNA(VLOOKUP(A4,'TABLE FAMILLE'!$A$3:$C$73,3,FALSE)),"",VLOOKUP(A4,'TABLE FAMILLE'!$A$3:$C$73,3,FALSE))</f>
        <v>#REF!</v>
      </c>
      <c r="C4" s="13" t="s">
        <v>600</v>
      </c>
      <c r="D4" s="13" t="s">
        <v>1985</v>
      </c>
      <c r="E4" s="13" t="s">
        <v>600</v>
      </c>
      <c r="F4" s="13" t="s">
        <v>1985</v>
      </c>
      <c r="G4" s="14" t="s">
        <v>76</v>
      </c>
      <c r="H4" s="14" t="s">
        <v>77</v>
      </c>
      <c r="I4" s="14" t="s">
        <v>607</v>
      </c>
      <c r="J4" s="14" t="s">
        <v>608</v>
      </c>
      <c r="K4" s="14"/>
      <c r="L4" s="14"/>
      <c r="M4" s="14"/>
      <c r="N4" s="14"/>
      <c r="O4" s="14" t="s">
        <v>78</v>
      </c>
      <c r="P4" s="14" t="s">
        <v>81</v>
      </c>
      <c r="Q4" s="14" t="s">
        <v>0</v>
      </c>
      <c r="R4" s="14" t="s">
        <v>0</v>
      </c>
      <c r="S4" s="14" t="str">
        <f t="shared" si="0"/>
        <v>RL</v>
      </c>
      <c r="T4" s="14"/>
      <c r="U4" s="14"/>
      <c r="V4" s="14"/>
      <c r="W4" s="43" t="e">
        <f>IF(Tableau1[Libellé Famille TARIF]='Feuil 1'!$B$12,1,0)</f>
        <v>#REF!</v>
      </c>
      <c r="X4" s="43" t="e">
        <f>IF(Tableau1[Occurrence1]=0,0,SUM($W$3:W4))</f>
        <v>#REF!</v>
      </c>
      <c r="Y4" s="43" t="e">
        <f>IF(Tableau1[Libellé Famille TARIF]='Feuil 1'!$B$134,1,0)</f>
        <v>#REF!</v>
      </c>
      <c r="Z4" s="43" t="e">
        <f>IF(Tableau1[Occurrence2]=0,0,SUM($Y$3:Y4))</f>
        <v>#REF!</v>
      </c>
      <c r="AA4" s="46" t="e">
        <f>IF(Tableau1[Libellé Famille TARIF]='Feuil 1'!$B$156,1,0)</f>
        <v>#REF!</v>
      </c>
      <c r="AB4" s="46" t="e">
        <f>IF(Tableau1[Occurrence3]=0,0,SUM($AA$3:AA4))</f>
        <v>#REF!</v>
      </c>
      <c r="AC4" s="48" t="e">
        <f>IF(Tableau1[Libellé Famille TARIF]='Feuil 1'!#REF!,1,0)</f>
        <v>#REF!</v>
      </c>
      <c r="AD4" s="48" t="e">
        <f>IF(Tableau1[Occurrence4]=0,0,SUM($AC$3:AC4))</f>
        <v>#REF!</v>
      </c>
      <c r="AE4" s="48" t="e">
        <f>IF(Tableau1[Libellé Famille TARIF]='Feuil 1'!#REF!,1,0)</f>
        <v>#REF!</v>
      </c>
      <c r="AF4" s="48" t="e">
        <f>IF(Tableau1[Occurrence5]=0,0,SUM($AE$3:AE4))</f>
        <v>#REF!</v>
      </c>
      <c r="AG4" s="48" t="e">
        <f>IF(Tableau1[Libellé Famille TARIF]='Feuil 1'!#REF!,1,0)</f>
        <v>#REF!</v>
      </c>
      <c r="AH4" s="48" t="e">
        <f>IF(Tableau1[Occurrence6]=0,0,SUM($AG$3:AG4))</f>
        <v>#REF!</v>
      </c>
      <c r="AI4" s="48" t="e">
        <f>IF(Tableau1[Libellé Famille TARIF]='Feuil 1'!#REF!,1,0)</f>
        <v>#REF!</v>
      </c>
      <c r="AJ4" s="48" t="e">
        <f>IF(Tableau1[Occurrence7]=0,0,SUM($AI$3:AI4))</f>
        <v>#REF!</v>
      </c>
      <c r="AK4" s="52" t="e">
        <f>IF(Tableau1[Libellé Famille TARIF]='Feuil 1'!#REF!,1,0)</f>
        <v>#REF!</v>
      </c>
      <c r="AL4" s="52" t="e">
        <f>IF(Tableau1[Occurrence8]=0,0,SUM($AK$3:AK4))</f>
        <v>#REF!</v>
      </c>
      <c r="AM4" s="52" t="e">
        <f>IF(Tableau1[Libellé Famille TARIF]='Feuil 1'!#REF!,1,0)</f>
        <v>#REF!</v>
      </c>
      <c r="AN4" s="52" t="e">
        <f>IF(Tableau1[Occurrence9]=0,0,SUM($AM$3:AM4))</f>
        <v>#REF!</v>
      </c>
      <c r="AO4" s="52" t="e">
        <f>IF(Tableau1[Libellé Famille TARIF]='Feuil 1'!#REF!,1,0)</f>
        <v>#REF!</v>
      </c>
      <c r="AP4" s="52" t="e">
        <f>IF(Tableau1[Occurrence10]=0,0,SUM($AO$3:AO4))</f>
        <v>#REF!</v>
      </c>
      <c r="AQ4" s="52" t="e">
        <f>IF(Tableau1[Libellé Famille TARIF]='Feuil 1'!#REF!,1,0)</f>
        <v>#REF!</v>
      </c>
      <c r="AR4" s="52" t="e">
        <f>IF(Tableau1[Occurrence11]=0,0,SUM($AQ$3:AQ4))</f>
        <v>#REF!</v>
      </c>
      <c r="AS4" s="52" t="e">
        <f>IF(Tableau1[Libellé Famille TARIF]='Feuil 1'!#REF!,1,0)</f>
        <v>#REF!</v>
      </c>
      <c r="AT4" s="52" t="e">
        <f>IF(Tableau1[Occurrence12]=0,0,SUM($AS$3:AS4))</f>
        <v>#REF!</v>
      </c>
      <c r="AU4" s="52" t="e">
        <f>IF(Tableau1[Libellé Famille TARIF]='Feuil 1'!#REF!,1,0)</f>
        <v>#REF!</v>
      </c>
      <c r="AV4" s="52" t="e">
        <f>IF(Tableau1[Occurrence13]=0,0,SUM($AU$3:AU4))</f>
        <v>#REF!</v>
      </c>
      <c r="AW4" s="52" t="e">
        <f>IF(Tableau1[Libellé Famille TARIF]='Feuil 1'!#REF!,1,0)</f>
        <v>#REF!</v>
      </c>
      <c r="AX4" s="52" t="e">
        <f>IF(Tableau1[Occurrence14]=0,0,SUM($AW$3:AW4))</f>
        <v>#REF!</v>
      </c>
      <c r="AY4" s="52" t="e">
        <f>IF(Tableau1[Libellé Famille TARIF]='Feuil 1'!#REF!,1,0)</f>
        <v>#REF!</v>
      </c>
      <c r="AZ4" s="52" t="e">
        <f>IF(Tableau1[Occurrence15]=0,0,SUM($AY$3:AY4))</f>
        <v>#REF!</v>
      </c>
      <c r="BA4" s="52" t="e">
        <f>IF(Tableau1[Libellé Famille TARIF]='Feuil 1'!#REF!,1,0)</f>
        <v>#REF!</v>
      </c>
      <c r="BB4" s="52" t="e">
        <f>IF(Tableau1[Occurrence16]=0,0,SUM($BA$3:BA4))</f>
        <v>#REF!</v>
      </c>
      <c r="BC4" s="52" t="e">
        <f>IF(Tableau1[Libellé Famille TARIF]='Feuil 1'!#REF!,1,0)</f>
        <v>#REF!</v>
      </c>
      <c r="BD4" s="52" t="e">
        <f>IF(Tableau1[Occurrence17]=0,0,SUM($BC$3:BC4))</f>
        <v>#REF!</v>
      </c>
      <c r="BE4" s="52" t="e">
        <f>IF(Tableau1[Libellé Famille TARIF]='Feuil 1'!#REF!,1,0)</f>
        <v>#REF!</v>
      </c>
      <c r="BF4" s="52" t="e">
        <f>IF(Tableau1[Occurrence18]=0,0,SUM($BE$3:BE4))</f>
        <v>#REF!</v>
      </c>
      <c r="BG4" s="52" t="e">
        <f>IF(Tableau1[Libellé Famille TARIF]='Feuil 1'!#REF!,1,0)</f>
        <v>#REF!</v>
      </c>
      <c r="BH4" s="52" t="e">
        <f>IF(Tableau1[Occurrence19]=0,0,SUM($BG$3:BG4))</f>
        <v>#REF!</v>
      </c>
      <c r="BI4" s="52" t="e">
        <f>IF(Tableau1[Libellé Famille TARIF]='Feuil 1'!#REF!,1,0)</f>
        <v>#REF!</v>
      </c>
      <c r="BJ4" s="52" t="e">
        <f>IF(Tableau1[Occurrence20]=0,0,SUM($BI$3:BI4))</f>
        <v>#REF!</v>
      </c>
      <c r="BK4" s="52" t="e">
        <f>IF(Tableau1[Libellé Famille TARIF]='Feuil 1'!#REF!,1,0)</f>
        <v>#REF!</v>
      </c>
      <c r="BL4" s="52" t="e">
        <f>IF(Tableau1[Occurrence21]=0,0,SUM($BK$3:BK4))</f>
        <v>#REF!</v>
      </c>
      <c r="BM4" s="52" t="e">
        <f>IF(Tableau1[Libellé Famille TARIF]='Feuil 1'!#REF!,1,0)</f>
        <v>#REF!</v>
      </c>
      <c r="BN4" s="52" t="e">
        <f>IF(Tableau1[Occurrence22]=0,0,SUM($BM$3:BM4))</f>
        <v>#REF!</v>
      </c>
    </row>
    <row r="5" spans="1:66" ht="16.5" customHeight="1" x14ac:dyDescent="0.25">
      <c r="A5" s="42" t="e">
        <f>IF(ISNA(VLOOKUP(I5,#REF!,8,FALSE)),"",(VLOOKUP(I5,#REF!,8,FALSE)))</f>
        <v>#REF!</v>
      </c>
      <c r="B5" s="13" t="e">
        <f>IF(ISNA(VLOOKUP(A5,'TABLE FAMILLE'!$A$3:$C$73,3,FALSE)),"",VLOOKUP(A5,'TABLE FAMILLE'!$A$3:$C$73,3,FALSE))</f>
        <v>#REF!</v>
      </c>
      <c r="C5" s="13" t="s">
        <v>600</v>
      </c>
      <c r="D5" s="13" t="s">
        <v>1985</v>
      </c>
      <c r="E5" s="13" t="s">
        <v>600</v>
      </c>
      <c r="F5" s="13" t="s">
        <v>1985</v>
      </c>
      <c r="G5" s="14" t="s">
        <v>76</v>
      </c>
      <c r="H5" s="14" t="s">
        <v>77</v>
      </c>
      <c r="I5" s="14" t="s">
        <v>609</v>
      </c>
      <c r="J5" s="14" t="s">
        <v>610</v>
      </c>
      <c r="K5" s="14"/>
      <c r="L5" s="14"/>
      <c r="M5" s="14"/>
      <c r="N5" s="14"/>
      <c r="O5" s="14" t="s">
        <v>78</v>
      </c>
      <c r="P5" s="14" t="s">
        <v>81</v>
      </c>
      <c r="Q5" s="14" t="s">
        <v>0</v>
      </c>
      <c r="R5" s="14" t="s">
        <v>0</v>
      </c>
      <c r="S5" s="14" t="str">
        <f t="shared" si="0"/>
        <v>RL</v>
      </c>
      <c r="T5" s="14"/>
      <c r="U5" s="14"/>
      <c r="V5" s="14"/>
      <c r="W5" s="43" t="e">
        <f>IF(Tableau1[Libellé Famille TARIF]='Feuil 1'!$B$12,1,0)</f>
        <v>#REF!</v>
      </c>
      <c r="X5" s="43" t="e">
        <f>IF(Tableau1[Occurrence1]=0,0,SUM($W$3:W5))</f>
        <v>#REF!</v>
      </c>
      <c r="Y5" s="43" t="e">
        <f>IF(Tableau1[Libellé Famille TARIF]='Feuil 1'!$B$134,1,0)</f>
        <v>#REF!</v>
      </c>
      <c r="Z5" s="43" t="e">
        <f>IF(Tableau1[Occurrence2]=0,0,SUM($Y$3:Y5))</f>
        <v>#REF!</v>
      </c>
      <c r="AA5" s="46" t="e">
        <f>IF(Tableau1[Libellé Famille TARIF]='Feuil 1'!$B$156,1,0)</f>
        <v>#REF!</v>
      </c>
      <c r="AB5" s="46" t="e">
        <f>IF(Tableau1[Occurrence3]=0,0,SUM($AA$3:AA5))</f>
        <v>#REF!</v>
      </c>
      <c r="AC5" s="48" t="e">
        <f>IF(Tableau1[Libellé Famille TARIF]='Feuil 1'!#REF!,1,0)</f>
        <v>#REF!</v>
      </c>
      <c r="AD5" s="48" t="e">
        <f>IF(Tableau1[Occurrence4]=0,0,SUM($AC$3:AC5))</f>
        <v>#REF!</v>
      </c>
      <c r="AE5" s="48" t="e">
        <f>IF(Tableau1[Libellé Famille TARIF]='Feuil 1'!#REF!,1,0)</f>
        <v>#REF!</v>
      </c>
      <c r="AF5" s="48" t="e">
        <f>IF(Tableau1[Occurrence5]=0,0,SUM($AE$3:AE5))</f>
        <v>#REF!</v>
      </c>
      <c r="AG5" s="48" t="e">
        <f>IF(Tableau1[Libellé Famille TARIF]='Feuil 1'!#REF!,1,0)</f>
        <v>#REF!</v>
      </c>
      <c r="AH5" s="48" t="e">
        <f>IF(Tableau1[Occurrence6]=0,0,SUM($AG$3:AG5))</f>
        <v>#REF!</v>
      </c>
      <c r="AI5" s="48" t="e">
        <f>IF(Tableau1[Libellé Famille TARIF]='Feuil 1'!#REF!,1,0)</f>
        <v>#REF!</v>
      </c>
      <c r="AJ5" s="48" t="e">
        <f>IF(Tableau1[Occurrence7]=0,0,SUM($AI$3:AI5))</f>
        <v>#REF!</v>
      </c>
      <c r="AK5" s="52" t="e">
        <f>IF(Tableau1[Libellé Famille TARIF]='Feuil 1'!#REF!,1,0)</f>
        <v>#REF!</v>
      </c>
      <c r="AL5" s="52" t="e">
        <f>IF(Tableau1[Occurrence8]=0,0,SUM($AK$3:AK5))</f>
        <v>#REF!</v>
      </c>
      <c r="AM5" s="52" t="e">
        <f>IF(Tableau1[Libellé Famille TARIF]='Feuil 1'!#REF!,1,0)</f>
        <v>#REF!</v>
      </c>
      <c r="AN5" s="52" t="e">
        <f>IF(Tableau1[Occurrence9]=0,0,SUM($AM$3:AM5))</f>
        <v>#REF!</v>
      </c>
      <c r="AO5" s="52" t="e">
        <f>IF(Tableau1[Libellé Famille TARIF]='Feuil 1'!#REF!,1,0)</f>
        <v>#REF!</v>
      </c>
      <c r="AP5" s="52" t="e">
        <f>IF(Tableau1[Occurrence10]=0,0,SUM($AO$3:AO5))</f>
        <v>#REF!</v>
      </c>
      <c r="AQ5" s="52" t="e">
        <f>IF(Tableau1[Libellé Famille TARIF]='Feuil 1'!#REF!,1,0)</f>
        <v>#REF!</v>
      </c>
      <c r="AR5" s="52" t="e">
        <f>IF(Tableau1[Occurrence11]=0,0,SUM($AQ$3:AQ5))</f>
        <v>#REF!</v>
      </c>
      <c r="AS5" s="52" t="e">
        <f>IF(Tableau1[Libellé Famille TARIF]='Feuil 1'!#REF!,1,0)</f>
        <v>#REF!</v>
      </c>
      <c r="AT5" s="52" t="e">
        <f>IF(Tableau1[Occurrence12]=0,0,SUM($AS$3:AS5))</f>
        <v>#REF!</v>
      </c>
      <c r="AU5" s="52" t="e">
        <f>IF(Tableau1[Libellé Famille TARIF]='Feuil 1'!#REF!,1,0)</f>
        <v>#REF!</v>
      </c>
      <c r="AV5" s="52" t="e">
        <f>IF(Tableau1[Occurrence13]=0,0,SUM($AU$3:AU5))</f>
        <v>#REF!</v>
      </c>
      <c r="AW5" s="52" t="e">
        <f>IF(Tableau1[Libellé Famille TARIF]='Feuil 1'!#REF!,1,0)</f>
        <v>#REF!</v>
      </c>
      <c r="AX5" s="52" t="e">
        <f>IF(Tableau1[Occurrence14]=0,0,SUM($AW$3:AW5))</f>
        <v>#REF!</v>
      </c>
      <c r="AY5" s="52" t="e">
        <f>IF(Tableau1[Libellé Famille TARIF]='Feuil 1'!#REF!,1,0)</f>
        <v>#REF!</v>
      </c>
      <c r="AZ5" s="52" t="e">
        <f>IF(Tableau1[Occurrence15]=0,0,SUM($AY$3:AY5))</f>
        <v>#REF!</v>
      </c>
      <c r="BA5" s="52" t="e">
        <f>IF(Tableau1[Libellé Famille TARIF]='Feuil 1'!#REF!,1,0)</f>
        <v>#REF!</v>
      </c>
      <c r="BB5" s="52" t="e">
        <f>IF(Tableau1[Occurrence16]=0,0,SUM($BA$3:BA5))</f>
        <v>#REF!</v>
      </c>
      <c r="BC5" s="52" t="e">
        <f>IF(Tableau1[Libellé Famille TARIF]='Feuil 1'!#REF!,1,0)</f>
        <v>#REF!</v>
      </c>
      <c r="BD5" s="52" t="e">
        <f>IF(Tableau1[Occurrence17]=0,0,SUM($BC$3:BC5))</f>
        <v>#REF!</v>
      </c>
      <c r="BE5" s="52" t="e">
        <f>IF(Tableau1[Libellé Famille TARIF]='Feuil 1'!#REF!,1,0)</f>
        <v>#REF!</v>
      </c>
      <c r="BF5" s="52" t="e">
        <f>IF(Tableau1[Occurrence18]=0,0,SUM($BE$3:BE5))</f>
        <v>#REF!</v>
      </c>
      <c r="BG5" s="52" t="e">
        <f>IF(Tableau1[Libellé Famille TARIF]='Feuil 1'!#REF!,1,0)</f>
        <v>#REF!</v>
      </c>
      <c r="BH5" s="52" t="e">
        <f>IF(Tableau1[Occurrence19]=0,0,SUM($BG$3:BG5))</f>
        <v>#REF!</v>
      </c>
      <c r="BI5" s="52" t="e">
        <f>IF(Tableau1[Libellé Famille TARIF]='Feuil 1'!#REF!,1,0)</f>
        <v>#REF!</v>
      </c>
      <c r="BJ5" s="52" t="e">
        <f>IF(Tableau1[Occurrence20]=0,0,SUM($BI$3:BI5))</f>
        <v>#REF!</v>
      </c>
      <c r="BK5" s="52" t="e">
        <f>IF(Tableau1[Libellé Famille TARIF]='Feuil 1'!#REF!,1,0)</f>
        <v>#REF!</v>
      </c>
      <c r="BL5" s="52" t="e">
        <f>IF(Tableau1[Occurrence21]=0,0,SUM($BK$3:BK5))</f>
        <v>#REF!</v>
      </c>
      <c r="BM5" s="52" t="e">
        <f>IF(Tableau1[Libellé Famille TARIF]='Feuil 1'!#REF!,1,0)</f>
        <v>#REF!</v>
      </c>
      <c r="BN5" s="52" t="e">
        <f>IF(Tableau1[Occurrence22]=0,0,SUM($BM$3:BM5))</f>
        <v>#REF!</v>
      </c>
    </row>
    <row r="6" spans="1:66" ht="16.5" customHeight="1" x14ac:dyDescent="0.25">
      <c r="A6" s="50" t="e">
        <f>IF(ISNA(VLOOKUP(I6,#REF!,8,FALSE)),"",(VLOOKUP(I6,#REF!,8,FALSE)))</f>
        <v>#REF!</v>
      </c>
      <c r="B6" s="51" t="e">
        <f>IF(ISNA(VLOOKUP(A6,'TABLE FAMILLE'!$A$3:$C$73,3,FALSE)),"",VLOOKUP(A6,'TABLE FAMILLE'!$A$3:$C$73,3,FALSE))</f>
        <v>#REF!</v>
      </c>
      <c r="C6" s="13" t="s">
        <v>600</v>
      </c>
      <c r="D6" s="13" t="s">
        <v>1985</v>
      </c>
      <c r="E6" s="13" t="s">
        <v>600</v>
      </c>
      <c r="F6" s="13" t="s">
        <v>1985</v>
      </c>
      <c r="G6" s="14" t="s">
        <v>76</v>
      </c>
      <c r="H6" s="14" t="s">
        <v>77</v>
      </c>
      <c r="I6" s="14" t="s">
        <v>611</v>
      </c>
      <c r="J6" s="14" t="s">
        <v>612</v>
      </c>
      <c r="K6" s="14"/>
      <c r="L6" s="14"/>
      <c r="M6" s="14"/>
      <c r="N6" s="14"/>
      <c r="O6" s="14" t="s">
        <v>78</v>
      </c>
      <c r="P6" s="14" t="s">
        <v>81</v>
      </c>
      <c r="Q6" s="14" t="s">
        <v>0</v>
      </c>
      <c r="R6" s="14" t="s">
        <v>0</v>
      </c>
      <c r="S6" s="14" t="str">
        <f t="shared" si="0"/>
        <v>RL</v>
      </c>
      <c r="T6" s="14"/>
      <c r="U6" s="14"/>
      <c r="V6" s="14"/>
      <c r="W6" s="43" t="e">
        <f>IF(Tableau1[Libellé Famille TARIF]='Feuil 1'!$B$12,1,0)</f>
        <v>#REF!</v>
      </c>
      <c r="X6" s="43" t="e">
        <f>IF(Tableau1[Occurrence1]=0,0,SUM($W$3:W6))</f>
        <v>#REF!</v>
      </c>
      <c r="Y6" s="43" t="e">
        <f>IF(Tableau1[Libellé Famille TARIF]='Feuil 1'!$B$134,1,0)</f>
        <v>#REF!</v>
      </c>
      <c r="Z6" s="43" t="e">
        <f>IF(Tableau1[Occurrence2]=0,0,SUM($Y$3:Y6))</f>
        <v>#REF!</v>
      </c>
      <c r="AA6" s="46" t="e">
        <f>IF(Tableau1[Libellé Famille TARIF]='Feuil 1'!$B$156,1,0)</f>
        <v>#REF!</v>
      </c>
      <c r="AB6" s="46" t="e">
        <f>IF(Tableau1[Occurrence3]=0,0,SUM($AA$3:AA6))</f>
        <v>#REF!</v>
      </c>
      <c r="AC6" s="48" t="e">
        <f>IF(Tableau1[Libellé Famille TARIF]='Feuil 1'!#REF!,1,0)</f>
        <v>#REF!</v>
      </c>
      <c r="AD6" s="48" t="e">
        <f>IF(Tableau1[Occurrence4]=0,0,SUM($AC$3:AC6))</f>
        <v>#REF!</v>
      </c>
      <c r="AE6" s="48" t="e">
        <f>IF(Tableau1[Libellé Famille TARIF]='Feuil 1'!#REF!,1,0)</f>
        <v>#REF!</v>
      </c>
      <c r="AF6" s="48" t="e">
        <f>IF(Tableau1[Occurrence5]=0,0,SUM($AE$3:AE6))</f>
        <v>#REF!</v>
      </c>
      <c r="AG6" s="48" t="e">
        <f>IF(Tableau1[Libellé Famille TARIF]='Feuil 1'!#REF!,1,0)</f>
        <v>#REF!</v>
      </c>
      <c r="AH6" s="48" t="e">
        <f>IF(Tableau1[Occurrence6]=0,0,SUM($AG$3:AG6))</f>
        <v>#REF!</v>
      </c>
      <c r="AI6" s="48" t="e">
        <f>IF(Tableau1[Libellé Famille TARIF]='Feuil 1'!#REF!,1,0)</f>
        <v>#REF!</v>
      </c>
      <c r="AJ6" s="48" t="e">
        <f>IF(Tableau1[Occurrence7]=0,0,SUM($AI$3:AI6))</f>
        <v>#REF!</v>
      </c>
      <c r="AK6" s="52" t="e">
        <f>IF(Tableau1[Libellé Famille TARIF]='Feuil 1'!#REF!,1,0)</f>
        <v>#REF!</v>
      </c>
      <c r="AL6" s="52" t="e">
        <f>IF(Tableau1[Occurrence8]=0,0,SUM($AK$3:AK6))</f>
        <v>#REF!</v>
      </c>
      <c r="AM6" s="52" t="e">
        <f>IF(Tableau1[Libellé Famille TARIF]='Feuil 1'!#REF!,1,0)</f>
        <v>#REF!</v>
      </c>
      <c r="AN6" s="52" t="e">
        <f>IF(Tableau1[Occurrence9]=0,0,SUM($AM$3:AM6))</f>
        <v>#REF!</v>
      </c>
      <c r="AO6" s="52" t="e">
        <f>IF(Tableau1[Libellé Famille TARIF]='Feuil 1'!#REF!,1,0)</f>
        <v>#REF!</v>
      </c>
      <c r="AP6" s="52" t="e">
        <f>IF(Tableau1[Occurrence10]=0,0,SUM($AO$3:AO6))</f>
        <v>#REF!</v>
      </c>
      <c r="AQ6" s="52" t="e">
        <f>IF(Tableau1[Libellé Famille TARIF]='Feuil 1'!#REF!,1,0)</f>
        <v>#REF!</v>
      </c>
      <c r="AR6" s="52" t="e">
        <f>IF(Tableau1[Occurrence11]=0,0,SUM($AQ$3:AQ6))</f>
        <v>#REF!</v>
      </c>
      <c r="AS6" s="52" t="e">
        <f>IF(Tableau1[Libellé Famille TARIF]='Feuil 1'!#REF!,1,0)</f>
        <v>#REF!</v>
      </c>
      <c r="AT6" s="52" t="e">
        <f>IF(Tableau1[Occurrence12]=0,0,SUM($AS$3:AS6))</f>
        <v>#REF!</v>
      </c>
      <c r="AU6" s="52" t="e">
        <f>IF(Tableau1[Libellé Famille TARIF]='Feuil 1'!#REF!,1,0)</f>
        <v>#REF!</v>
      </c>
      <c r="AV6" s="52" t="e">
        <f>IF(Tableau1[Occurrence13]=0,0,SUM($AU$3:AU6))</f>
        <v>#REF!</v>
      </c>
      <c r="AW6" s="52" t="e">
        <f>IF(Tableau1[Libellé Famille TARIF]='Feuil 1'!#REF!,1,0)</f>
        <v>#REF!</v>
      </c>
      <c r="AX6" s="52" t="e">
        <f>IF(Tableau1[Occurrence14]=0,0,SUM($AW$3:AW6))</f>
        <v>#REF!</v>
      </c>
      <c r="AY6" s="52" t="e">
        <f>IF(Tableau1[Libellé Famille TARIF]='Feuil 1'!#REF!,1,0)</f>
        <v>#REF!</v>
      </c>
      <c r="AZ6" s="52" t="e">
        <f>IF(Tableau1[Occurrence15]=0,0,SUM($AY$3:AY6))</f>
        <v>#REF!</v>
      </c>
      <c r="BA6" s="52" t="e">
        <f>IF(Tableau1[Libellé Famille TARIF]='Feuil 1'!#REF!,1,0)</f>
        <v>#REF!</v>
      </c>
      <c r="BB6" s="52" t="e">
        <f>IF(Tableau1[Occurrence16]=0,0,SUM($BA$3:BA6))</f>
        <v>#REF!</v>
      </c>
      <c r="BC6" s="52" t="e">
        <f>IF(Tableau1[Libellé Famille TARIF]='Feuil 1'!#REF!,1,0)</f>
        <v>#REF!</v>
      </c>
      <c r="BD6" s="52" t="e">
        <f>IF(Tableau1[Occurrence17]=0,0,SUM($BC$3:BC6))</f>
        <v>#REF!</v>
      </c>
      <c r="BE6" s="52" t="e">
        <f>IF(Tableau1[Libellé Famille TARIF]='Feuil 1'!#REF!,1,0)</f>
        <v>#REF!</v>
      </c>
      <c r="BF6" s="52" t="e">
        <f>IF(Tableau1[Occurrence18]=0,0,SUM($BE$3:BE6))</f>
        <v>#REF!</v>
      </c>
      <c r="BG6" s="52" t="e">
        <f>IF(Tableau1[Libellé Famille TARIF]='Feuil 1'!#REF!,1,0)</f>
        <v>#REF!</v>
      </c>
      <c r="BH6" s="52" t="e">
        <f>IF(Tableau1[Occurrence19]=0,0,SUM($BG$3:BG6))</f>
        <v>#REF!</v>
      </c>
      <c r="BI6" s="52" t="e">
        <f>IF(Tableau1[Libellé Famille TARIF]='Feuil 1'!#REF!,1,0)</f>
        <v>#REF!</v>
      </c>
      <c r="BJ6" s="52" t="e">
        <f>IF(Tableau1[Occurrence20]=0,0,SUM($BI$3:BI6))</f>
        <v>#REF!</v>
      </c>
      <c r="BK6" s="52" t="e">
        <f>IF(Tableau1[Libellé Famille TARIF]='Feuil 1'!#REF!,1,0)</f>
        <v>#REF!</v>
      </c>
      <c r="BL6" s="52" t="e">
        <f>IF(Tableau1[Occurrence21]=0,0,SUM($BK$3:BK6))</f>
        <v>#REF!</v>
      </c>
      <c r="BM6" s="52" t="e">
        <f>IF(Tableau1[Libellé Famille TARIF]='Feuil 1'!#REF!,1,0)</f>
        <v>#REF!</v>
      </c>
      <c r="BN6" s="52" t="e">
        <f>IF(Tableau1[Occurrence22]=0,0,SUM($BM$3:BM6))</f>
        <v>#REF!</v>
      </c>
    </row>
    <row r="7" spans="1:66" ht="16.5" customHeight="1" x14ac:dyDescent="0.25">
      <c r="A7" s="50" t="e">
        <f>IF(ISNA(VLOOKUP(I7,#REF!,8,FALSE)),"",(VLOOKUP(I7,#REF!,8,FALSE)))</f>
        <v>#REF!</v>
      </c>
      <c r="B7" s="51" t="e">
        <f>IF(ISNA(VLOOKUP(A7,'TABLE FAMILLE'!$A$3:$C$73,3,FALSE)),"",VLOOKUP(A7,'TABLE FAMILLE'!$A$3:$C$73,3,FALSE))</f>
        <v>#REF!</v>
      </c>
      <c r="C7" s="13" t="s">
        <v>600</v>
      </c>
      <c r="D7" s="13" t="s">
        <v>1985</v>
      </c>
      <c r="E7" s="13" t="s">
        <v>600</v>
      </c>
      <c r="F7" s="13" t="s">
        <v>1985</v>
      </c>
      <c r="G7" s="14" t="s">
        <v>76</v>
      </c>
      <c r="H7" s="14" t="s">
        <v>77</v>
      </c>
      <c r="I7" s="14" t="s">
        <v>613</v>
      </c>
      <c r="J7" s="14" t="s">
        <v>614</v>
      </c>
      <c r="K7" s="14"/>
      <c r="L7" s="14"/>
      <c r="M7" s="14"/>
      <c r="N7" s="14"/>
      <c r="O7" s="14" t="s">
        <v>78</v>
      </c>
      <c r="P7" s="14" t="s">
        <v>81</v>
      </c>
      <c r="Q7" s="14" t="s">
        <v>0</v>
      </c>
      <c r="R7" s="14" t="s">
        <v>0</v>
      </c>
      <c r="S7" s="14" t="str">
        <f t="shared" si="0"/>
        <v>RL</v>
      </c>
      <c r="T7" s="14"/>
      <c r="U7" s="14"/>
      <c r="V7" s="14"/>
      <c r="W7" s="43" t="e">
        <f>IF(Tableau1[Libellé Famille TARIF]='Feuil 1'!$B$12,1,0)</f>
        <v>#REF!</v>
      </c>
      <c r="X7" s="43" t="e">
        <f>IF(Tableau1[Occurrence1]=0,0,SUM($W$3:W7))</f>
        <v>#REF!</v>
      </c>
      <c r="Y7" s="43" t="e">
        <f>IF(Tableau1[Libellé Famille TARIF]='Feuil 1'!$B$134,1,0)</f>
        <v>#REF!</v>
      </c>
      <c r="Z7" s="43" t="e">
        <f>IF(Tableau1[Occurrence2]=0,0,SUM($Y$3:Y7))</f>
        <v>#REF!</v>
      </c>
      <c r="AA7" s="46" t="e">
        <f>IF(Tableau1[Libellé Famille TARIF]='Feuil 1'!$B$156,1,0)</f>
        <v>#REF!</v>
      </c>
      <c r="AB7" s="46" t="e">
        <f>IF(Tableau1[Occurrence3]=0,0,SUM($AA$3:AA7))</f>
        <v>#REF!</v>
      </c>
      <c r="AC7" s="48" t="e">
        <f>IF(Tableau1[Libellé Famille TARIF]='Feuil 1'!#REF!,1,0)</f>
        <v>#REF!</v>
      </c>
      <c r="AD7" s="48" t="e">
        <f>IF(Tableau1[Occurrence4]=0,0,SUM($AC$3:AC7))</f>
        <v>#REF!</v>
      </c>
      <c r="AE7" s="48" t="e">
        <f>IF(Tableau1[Libellé Famille TARIF]='Feuil 1'!#REF!,1,0)</f>
        <v>#REF!</v>
      </c>
      <c r="AF7" s="48" t="e">
        <f>IF(Tableau1[Occurrence5]=0,0,SUM($AE$3:AE7))</f>
        <v>#REF!</v>
      </c>
      <c r="AG7" s="48" t="e">
        <f>IF(Tableau1[Libellé Famille TARIF]='Feuil 1'!#REF!,1,0)</f>
        <v>#REF!</v>
      </c>
      <c r="AH7" s="48" t="e">
        <f>IF(Tableau1[Occurrence6]=0,0,SUM($AG$3:AG7))</f>
        <v>#REF!</v>
      </c>
      <c r="AI7" s="48" t="e">
        <f>IF(Tableau1[Libellé Famille TARIF]='Feuil 1'!#REF!,1,0)</f>
        <v>#REF!</v>
      </c>
      <c r="AJ7" s="48" t="e">
        <f>IF(Tableau1[Occurrence7]=0,0,SUM($AI$3:AI7))</f>
        <v>#REF!</v>
      </c>
      <c r="AK7" s="52" t="e">
        <f>IF(Tableau1[Libellé Famille TARIF]='Feuil 1'!#REF!,1,0)</f>
        <v>#REF!</v>
      </c>
      <c r="AL7" s="52" t="e">
        <f>IF(Tableau1[Occurrence8]=0,0,SUM($AK$3:AK7))</f>
        <v>#REF!</v>
      </c>
      <c r="AM7" s="52" t="e">
        <f>IF(Tableau1[Libellé Famille TARIF]='Feuil 1'!#REF!,1,0)</f>
        <v>#REF!</v>
      </c>
      <c r="AN7" s="52" t="e">
        <f>IF(Tableau1[Occurrence9]=0,0,SUM($AM$3:AM7))</f>
        <v>#REF!</v>
      </c>
      <c r="AO7" s="52" t="e">
        <f>IF(Tableau1[Libellé Famille TARIF]='Feuil 1'!#REF!,1,0)</f>
        <v>#REF!</v>
      </c>
      <c r="AP7" s="52" t="e">
        <f>IF(Tableau1[Occurrence10]=0,0,SUM($AO$3:AO7))</f>
        <v>#REF!</v>
      </c>
      <c r="AQ7" s="52" t="e">
        <f>IF(Tableau1[Libellé Famille TARIF]='Feuil 1'!#REF!,1,0)</f>
        <v>#REF!</v>
      </c>
      <c r="AR7" s="52" t="e">
        <f>IF(Tableau1[Occurrence11]=0,0,SUM($AQ$3:AQ7))</f>
        <v>#REF!</v>
      </c>
      <c r="AS7" s="52" t="e">
        <f>IF(Tableau1[Libellé Famille TARIF]='Feuil 1'!#REF!,1,0)</f>
        <v>#REF!</v>
      </c>
      <c r="AT7" s="52" t="e">
        <f>IF(Tableau1[Occurrence12]=0,0,SUM($AS$3:AS7))</f>
        <v>#REF!</v>
      </c>
      <c r="AU7" s="52" t="e">
        <f>IF(Tableau1[Libellé Famille TARIF]='Feuil 1'!#REF!,1,0)</f>
        <v>#REF!</v>
      </c>
      <c r="AV7" s="52" t="e">
        <f>IF(Tableau1[Occurrence13]=0,0,SUM($AU$3:AU7))</f>
        <v>#REF!</v>
      </c>
      <c r="AW7" s="52" t="e">
        <f>IF(Tableau1[Libellé Famille TARIF]='Feuil 1'!#REF!,1,0)</f>
        <v>#REF!</v>
      </c>
      <c r="AX7" s="52" t="e">
        <f>IF(Tableau1[Occurrence14]=0,0,SUM($AW$3:AW7))</f>
        <v>#REF!</v>
      </c>
      <c r="AY7" s="52" t="e">
        <f>IF(Tableau1[Libellé Famille TARIF]='Feuil 1'!#REF!,1,0)</f>
        <v>#REF!</v>
      </c>
      <c r="AZ7" s="52" t="e">
        <f>IF(Tableau1[Occurrence15]=0,0,SUM($AY$3:AY7))</f>
        <v>#REF!</v>
      </c>
      <c r="BA7" s="52" t="e">
        <f>IF(Tableau1[Libellé Famille TARIF]='Feuil 1'!#REF!,1,0)</f>
        <v>#REF!</v>
      </c>
      <c r="BB7" s="52" t="e">
        <f>IF(Tableau1[Occurrence16]=0,0,SUM($BA$3:BA7))</f>
        <v>#REF!</v>
      </c>
      <c r="BC7" s="52" t="e">
        <f>IF(Tableau1[Libellé Famille TARIF]='Feuil 1'!#REF!,1,0)</f>
        <v>#REF!</v>
      </c>
      <c r="BD7" s="52" t="e">
        <f>IF(Tableau1[Occurrence17]=0,0,SUM($BC$3:BC7))</f>
        <v>#REF!</v>
      </c>
      <c r="BE7" s="52" t="e">
        <f>IF(Tableau1[Libellé Famille TARIF]='Feuil 1'!#REF!,1,0)</f>
        <v>#REF!</v>
      </c>
      <c r="BF7" s="52" t="e">
        <f>IF(Tableau1[Occurrence18]=0,0,SUM($BE$3:BE7))</f>
        <v>#REF!</v>
      </c>
      <c r="BG7" s="52" t="e">
        <f>IF(Tableau1[Libellé Famille TARIF]='Feuil 1'!#REF!,1,0)</f>
        <v>#REF!</v>
      </c>
      <c r="BH7" s="52" t="e">
        <f>IF(Tableau1[Occurrence19]=0,0,SUM($BG$3:BG7))</f>
        <v>#REF!</v>
      </c>
      <c r="BI7" s="52" t="e">
        <f>IF(Tableau1[Libellé Famille TARIF]='Feuil 1'!#REF!,1,0)</f>
        <v>#REF!</v>
      </c>
      <c r="BJ7" s="52" t="e">
        <f>IF(Tableau1[Occurrence20]=0,0,SUM($BI$3:BI7))</f>
        <v>#REF!</v>
      </c>
      <c r="BK7" s="52" t="e">
        <f>IF(Tableau1[Libellé Famille TARIF]='Feuil 1'!#REF!,1,0)</f>
        <v>#REF!</v>
      </c>
      <c r="BL7" s="52" t="e">
        <f>IF(Tableau1[Occurrence21]=0,0,SUM($BK$3:BK7))</f>
        <v>#REF!</v>
      </c>
      <c r="BM7" s="52" t="e">
        <f>IF(Tableau1[Libellé Famille TARIF]='Feuil 1'!#REF!,1,0)</f>
        <v>#REF!</v>
      </c>
      <c r="BN7" s="52" t="e">
        <f>IF(Tableau1[Occurrence22]=0,0,SUM($BM$3:BM7))</f>
        <v>#REF!</v>
      </c>
    </row>
    <row r="8" spans="1:66" ht="16.5" customHeight="1" x14ac:dyDescent="0.25">
      <c r="A8" s="50" t="e">
        <f>IF(ISNA(VLOOKUP(I8,#REF!,8,FALSE)),"",(VLOOKUP(I8,#REF!,8,FALSE)))</f>
        <v>#REF!</v>
      </c>
      <c r="B8" s="51" t="e">
        <f>IF(ISNA(VLOOKUP(A8,'TABLE FAMILLE'!$A$3:$C$73,3,FALSE)),"",VLOOKUP(A8,'TABLE FAMILLE'!$A$3:$C$73,3,FALSE))</f>
        <v>#REF!</v>
      </c>
      <c r="C8" s="13" t="s">
        <v>600</v>
      </c>
      <c r="D8" s="13" t="s">
        <v>1985</v>
      </c>
      <c r="E8" s="13" t="s">
        <v>600</v>
      </c>
      <c r="F8" s="13" t="s">
        <v>1985</v>
      </c>
      <c r="G8" s="14" t="s">
        <v>76</v>
      </c>
      <c r="H8" s="14" t="s">
        <v>77</v>
      </c>
      <c r="I8" s="14" t="s">
        <v>616</v>
      </c>
      <c r="J8" s="14" t="s">
        <v>617</v>
      </c>
      <c r="K8" s="14"/>
      <c r="L8" s="14"/>
      <c r="M8" s="14"/>
      <c r="N8" s="14"/>
      <c r="O8" s="14" t="s">
        <v>78</v>
      </c>
      <c r="P8" s="14" t="s">
        <v>81</v>
      </c>
      <c r="Q8" s="14" t="s">
        <v>0</v>
      </c>
      <c r="R8" s="14" t="s">
        <v>0</v>
      </c>
      <c r="S8" s="14" t="str">
        <f t="shared" si="0"/>
        <v>RL</v>
      </c>
      <c r="T8" s="14"/>
      <c r="U8" s="14"/>
      <c r="V8" s="14"/>
      <c r="W8" s="43" t="e">
        <f>IF(Tableau1[Libellé Famille TARIF]='Feuil 1'!$B$12,1,0)</f>
        <v>#REF!</v>
      </c>
      <c r="X8" s="43" t="e">
        <f>IF(Tableau1[Occurrence1]=0,0,SUM($W$3:W8))</f>
        <v>#REF!</v>
      </c>
      <c r="Y8" s="43" t="e">
        <f>IF(Tableau1[Libellé Famille TARIF]='Feuil 1'!$B$134,1,0)</f>
        <v>#REF!</v>
      </c>
      <c r="Z8" s="43" t="e">
        <f>IF(Tableau1[Occurrence2]=0,0,SUM($Y$3:Y8))</f>
        <v>#REF!</v>
      </c>
      <c r="AA8" s="46" t="e">
        <f>IF(Tableau1[Libellé Famille TARIF]='Feuil 1'!$B$156,1,0)</f>
        <v>#REF!</v>
      </c>
      <c r="AB8" s="46" t="e">
        <f>IF(Tableau1[Occurrence3]=0,0,SUM($AA$3:AA8))</f>
        <v>#REF!</v>
      </c>
      <c r="AC8" s="48" t="e">
        <f>IF(Tableau1[Libellé Famille TARIF]='Feuil 1'!#REF!,1,0)</f>
        <v>#REF!</v>
      </c>
      <c r="AD8" s="48" t="e">
        <f>IF(Tableau1[Occurrence4]=0,0,SUM($AC$3:AC8))</f>
        <v>#REF!</v>
      </c>
      <c r="AE8" s="48" t="e">
        <f>IF(Tableau1[Libellé Famille TARIF]='Feuil 1'!#REF!,1,0)</f>
        <v>#REF!</v>
      </c>
      <c r="AF8" s="48" t="e">
        <f>IF(Tableau1[Occurrence5]=0,0,SUM($AE$3:AE8))</f>
        <v>#REF!</v>
      </c>
      <c r="AG8" s="48" t="e">
        <f>IF(Tableau1[Libellé Famille TARIF]='Feuil 1'!#REF!,1,0)</f>
        <v>#REF!</v>
      </c>
      <c r="AH8" s="48" t="e">
        <f>IF(Tableau1[Occurrence6]=0,0,SUM($AG$3:AG8))</f>
        <v>#REF!</v>
      </c>
      <c r="AI8" s="48" t="e">
        <f>IF(Tableau1[Libellé Famille TARIF]='Feuil 1'!#REF!,1,0)</f>
        <v>#REF!</v>
      </c>
      <c r="AJ8" s="48" t="e">
        <f>IF(Tableau1[Occurrence7]=0,0,SUM($AI$3:AI8))</f>
        <v>#REF!</v>
      </c>
      <c r="AK8" s="52" t="e">
        <f>IF(Tableau1[Libellé Famille TARIF]='Feuil 1'!#REF!,1,0)</f>
        <v>#REF!</v>
      </c>
      <c r="AL8" s="52" t="e">
        <f>IF(Tableau1[Occurrence8]=0,0,SUM($AK$3:AK8))</f>
        <v>#REF!</v>
      </c>
      <c r="AM8" s="52" t="e">
        <f>IF(Tableau1[Libellé Famille TARIF]='Feuil 1'!#REF!,1,0)</f>
        <v>#REF!</v>
      </c>
      <c r="AN8" s="52" t="e">
        <f>IF(Tableau1[Occurrence9]=0,0,SUM($AM$3:AM8))</f>
        <v>#REF!</v>
      </c>
      <c r="AO8" s="52" t="e">
        <f>IF(Tableau1[Libellé Famille TARIF]='Feuil 1'!#REF!,1,0)</f>
        <v>#REF!</v>
      </c>
      <c r="AP8" s="52" t="e">
        <f>IF(Tableau1[Occurrence10]=0,0,SUM($AO$3:AO8))</f>
        <v>#REF!</v>
      </c>
      <c r="AQ8" s="52" t="e">
        <f>IF(Tableau1[Libellé Famille TARIF]='Feuil 1'!#REF!,1,0)</f>
        <v>#REF!</v>
      </c>
      <c r="AR8" s="52" t="e">
        <f>IF(Tableau1[Occurrence11]=0,0,SUM($AQ$3:AQ8))</f>
        <v>#REF!</v>
      </c>
      <c r="AS8" s="52" t="e">
        <f>IF(Tableau1[Libellé Famille TARIF]='Feuil 1'!#REF!,1,0)</f>
        <v>#REF!</v>
      </c>
      <c r="AT8" s="52" t="e">
        <f>IF(Tableau1[Occurrence12]=0,0,SUM($AS$3:AS8))</f>
        <v>#REF!</v>
      </c>
      <c r="AU8" s="52" t="e">
        <f>IF(Tableau1[Libellé Famille TARIF]='Feuil 1'!#REF!,1,0)</f>
        <v>#REF!</v>
      </c>
      <c r="AV8" s="52" t="e">
        <f>IF(Tableau1[Occurrence13]=0,0,SUM($AU$3:AU8))</f>
        <v>#REF!</v>
      </c>
      <c r="AW8" s="52" t="e">
        <f>IF(Tableau1[Libellé Famille TARIF]='Feuil 1'!#REF!,1,0)</f>
        <v>#REF!</v>
      </c>
      <c r="AX8" s="52" t="e">
        <f>IF(Tableau1[Occurrence14]=0,0,SUM($AW$3:AW8))</f>
        <v>#REF!</v>
      </c>
      <c r="AY8" s="52" t="e">
        <f>IF(Tableau1[Libellé Famille TARIF]='Feuil 1'!#REF!,1,0)</f>
        <v>#REF!</v>
      </c>
      <c r="AZ8" s="52" t="e">
        <f>IF(Tableau1[Occurrence15]=0,0,SUM($AY$3:AY8))</f>
        <v>#REF!</v>
      </c>
      <c r="BA8" s="52" t="e">
        <f>IF(Tableau1[Libellé Famille TARIF]='Feuil 1'!#REF!,1,0)</f>
        <v>#REF!</v>
      </c>
      <c r="BB8" s="52" t="e">
        <f>IF(Tableau1[Occurrence16]=0,0,SUM($BA$3:BA8))</f>
        <v>#REF!</v>
      </c>
      <c r="BC8" s="52" t="e">
        <f>IF(Tableau1[Libellé Famille TARIF]='Feuil 1'!#REF!,1,0)</f>
        <v>#REF!</v>
      </c>
      <c r="BD8" s="52" t="e">
        <f>IF(Tableau1[Occurrence17]=0,0,SUM($BC$3:BC8))</f>
        <v>#REF!</v>
      </c>
      <c r="BE8" s="52" t="e">
        <f>IF(Tableau1[Libellé Famille TARIF]='Feuil 1'!#REF!,1,0)</f>
        <v>#REF!</v>
      </c>
      <c r="BF8" s="52" t="e">
        <f>IF(Tableau1[Occurrence18]=0,0,SUM($BE$3:BE8))</f>
        <v>#REF!</v>
      </c>
      <c r="BG8" s="52" t="e">
        <f>IF(Tableau1[Libellé Famille TARIF]='Feuil 1'!#REF!,1,0)</f>
        <v>#REF!</v>
      </c>
      <c r="BH8" s="52" t="e">
        <f>IF(Tableau1[Occurrence19]=0,0,SUM($BG$3:BG8))</f>
        <v>#REF!</v>
      </c>
      <c r="BI8" s="52" t="e">
        <f>IF(Tableau1[Libellé Famille TARIF]='Feuil 1'!#REF!,1,0)</f>
        <v>#REF!</v>
      </c>
      <c r="BJ8" s="52" t="e">
        <f>IF(Tableau1[Occurrence20]=0,0,SUM($BI$3:BI8))</f>
        <v>#REF!</v>
      </c>
      <c r="BK8" s="52" t="e">
        <f>IF(Tableau1[Libellé Famille TARIF]='Feuil 1'!#REF!,1,0)</f>
        <v>#REF!</v>
      </c>
      <c r="BL8" s="52" t="e">
        <f>IF(Tableau1[Occurrence21]=0,0,SUM($BK$3:BK8))</f>
        <v>#REF!</v>
      </c>
      <c r="BM8" s="52" t="e">
        <f>IF(Tableau1[Libellé Famille TARIF]='Feuil 1'!#REF!,1,0)</f>
        <v>#REF!</v>
      </c>
      <c r="BN8" s="52" t="e">
        <f>IF(Tableau1[Occurrence22]=0,0,SUM($BM$3:BM8))</f>
        <v>#REF!</v>
      </c>
    </row>
    <row r="9" spans="1:66" ht="16.5" customHeight="1" x14ac:dyDescent="0.25">
      <c r="A9" s="50" t="e">
        <f>IF(ISNA(VLOOKUP(I9,#REF!,8,FALSE)),"",(VLOOKUP(I9,#REF!,8,FALSE)))</f>
        <v>#REF!</v>
      </c>
      <c r="B9" s="51" t="e">
        <f>IF(ISNA(VLOOKUP(A9,'TABLE FAMILLE'!$A$3:$C$73,3,FALSE)),"",VLOOKUP(A9,'TABLE FAMILLE'!$A$3:$C$73,3,FALSE))</f>
        <v>#REF!</v>
      </c>
      <c r="C9" s="13" t="s">
        <v>600</v>
      </c>
      <c r="D9" s="13" t="s">
        <v>1985</v>
      </c>
      <c r="E9" s="13" t="s">
        <v>600</v>
      </c>
      <c r="F9" s="13" t="s">
        <v>1985</v>
      </c>
      <c r="G9" s="14" t="s">
        <v>76</v>
      </c>
      <c r="H9" s="14" t="s">
        <v>77</v>
      </c>
      <c r="I9" s="14" t="s">
        <v>618</v>
      </c>
      <c r="J9" s="14" t="s">
        <v>619</v>
      </c>
      <c r="K9" s="14"/>
      <c r="L9" s="14"/>
      <c r="M9" s="14"/>
      <c r="N9" s="14"/>
      <c r="O9" s="14" t="s">
        <v>78</v>
      </c>
      <c r="P9" s="14" t="s">
        <v>81</v>
      </c>
      <c r="Q9" s="14" t="s">
        <v>0</v>
      </c>
      <c r="R9" s="14" t="s">
        <v>0</v>
      </c>
      <c r="S9" s="14" t="str">
        <f t="shared" si="0"/>
        <v>RL</v>
      </c>
      <c r="T9" s="14"/>
      <c r="U9" s="14"/>
      <c r="V9" s="14"/>
      <c r="W9" s="43" t="e">
        <f>IF(Tableau1[Libellé Famille TARIF]='Feuil 1'!$B$12,1,0)</f>
        <v>#REF!</v>
      </c>
      <c r="X9" s="43" t="e">
        <f>IF(Tableau1[Occurrence1]=0,0,SUM($W$3:W9))</f>
        <v>#REF!</v>
      </c>
      <c r="Y9" s="43" t="e">
        <f>IF(Tableau1[Libellé Famille TARIF]='Feuil 1'!$B$134,1,0)</f>
        <v>#REF!</v>
      </c>
      <c r="Z9" s="43" t="e">
        <f>IF(Tableau1[Occurrence2]=0,0,SUM($Y$3:Y9))</f>
        <v>#REF!</v>
      </c>
      <c r="AA9" s="46" t="e">
        <f>IF(Tableau1[Libellé Famille TARIF]='Feuil 1'!$B$156,1,0)</f>
        <v>#REF!</v>
      </c>
      <c r="AB9" s="46" t="e">
        <f>IF(Tableau1[Occurrence3]=0,0,SUM($AA$3:AA9))</f>
        <v>#REF!</v>
      </c>
      <c r="AC9" s="48" t="e">
        <f>IF(Tableau1[Libellé Famille TARIF]='Feuil 1'!#REF!,1,0)</f>
        <v>#REF!</v>
      </c>
      <c r="AD9" s="48" t="e">
        <f>IF(Tableau1[Occurrence4]=0,0,SUM($AC$3:AC9))</f>
        <v>#REF!</v>
      </c>
      <c r="AE9" s="48" t="e">
        <f>IF(Tableau1[Libellé Famille TARIF]='Feuil 1'!#REF!,1,0)</f>
        <v>#REF!</v>
      </c>
      <c r="AF9" s="48" t="e">
        <f>IF(Tableau1[Occurrence5]=0,0,SUM($AE$3:AE9))</f>
        <v>#REF!</v>
      </c>
      <c r="AG9" s="48" t="e">
        <f>IF(Tableau1[Libellé Famille TARIF]='Feuil 1'!#REF!,1,0)</f>
        <v>#REF!</v>
      </c>
      <c r="AH9" s="48" t="e">
        <f>IF(Tableau1[Occurrence6]=0,0,SUM($AG$3:AG9))</f>
        <v>#REF!</v>
      </c>
      <c r="AI9" s="48" t="e">
        <f>IF(Tableau1[Libellé Famille TARIF]='Feuil 1'!#REF!,1,0)</f>
        <v>#REF!</v>
      </c>
      <c r="AJ9" s="48" t="e">
        <f>IF(Tableau1[Occurrence7]=0,0,SUM($AI$3:AI9))</f>
        <v>#REF!</v>
      </c>
      <c r="AK9" s="52" t="e">
        <f>IF(Tableau1[Libellé Famille TARIF]='Feuil 1'!#REF!,1,0)</f>
        <v>#REF!</v>
      </c>
      <c r="AL9" s="52" t="e">
        <f>IF(Tableau1[Occurrence8]=0,0,SUM($AK$3:AK9))</f>
        <v>#REF!</v>
      </c>
      <c r="AM9" s="52" t="e">
        <f>IF(Tableau1[Libellé Famille TARIF]='Feuil 1'!#REF!,1,0)</f>
        <v>#REF!</v>
      </c>
      <c r="AN9" s="52" t="e">
        <f>IF(Tableau1[Occurrence9]=0,0,SUM($AM$3:AM9))</f>
        <v>#REF!</v>
      </c>
      <c r="AO9" s="52" t="e">
        <f>IF(Tableau1[Libellé Famille TARIF]='Feuil 1'!#REF!,1,0)</f>
        <v>#REF!</v>
      </c>
      <c r="AP9" s="52" t="e">
        <f>IF(Tableau1[Occurrence10]=0,0,SUM($AO$3:AO9))</f>
        <v>#REF!</v>
      </c>
      <c r="AQ9" s="52" t="e">
        <f>IF(Tableau1[Libellé Famille TARIF]='Feuil 1'!#REF!,1,0)</f>
        <v>#REF!</v>
      </c>
      <c r="AR9" s="52" t="e">
        <f>IF(Tableau1[Occurrence11]=0,0,SUM($AQ$3:AQ9))</f>
        <v>#REF!</v>
      </c>
      <c r="AS9" s="52" t="e">
        <f>IF(Tableau1[Libellé Famille TARIF]='Feuil 1'!#REF!,1,0)</f>
        <v>#REF!</v>
      </c>
      <c r="AT9" s="52" t="e">
        <f>IF(Tableau1[Occurrence12]=0,0,SUM($AS$3:AS9))</f>
        <v>#REF!</v>
      </c>
      <c r="AU9" s="52" t="e">
        <f>IF(Tableau1[Libellé Famille TARIF]='Feuil 1'!#REF!,1,0)</f>
        <v>#REF!</v>
      </c>
      <c r="AV9" s="52" t="e">
        <f>IF(Tableau1[Occurrence13]=0,0,SUM($AU$3:AU9))</f>
        <v>#REF!</v>
      </c>
      <c r="AW9" s="52" t="e">
        <f>IF(Tableau1[Libellé Famille TARIF]='Feuil 1'!#REF!,1,0)</f>
        <v>#REF!</v>
      </c>
      <c r="AX9" s="52" t="e">
        <f>IF(Tableau1[Occurrence14]=0,0,SUM($AW$3:AW9))</f>
        <v>#REF!</v>
      </c>
      <c r="AY9" s="52" t="e">
        <f>IF(Tableau1[Libellé Famille TARIF]='Feuil 1'!#REF!,1,0)</f>
        <v>#REF!</v>
      </c>
      <c r="AZ9" s="52" t="e">
        <f>IF(Tableau1[Occurrence15]=0,0,SUM($AY$3:AY9))</f>
        <v>#REF!</v>
      </c>
      <c r="BA9" s="52" t="e">
        <f>IF(Tableau1[Libellé Famille TARIF]='Feuil 1'!#REF!,1,0)</f>
        <v>#REF!</v>
      </c>
      <c r="BB9" s="52" t="e">
        <f>IF(Tableau1[Occurrence16]=0,0,SUM($BA$3:BA9))</f>
        <v>#REF!</v>
      </c>
      <c r="BC9" s="52" t="e">
        <f>IF(Tableau1[Libellé Famille TARIF]='Feuil 1'!#REF!,1,0)</f>
        <v>#REF!</v>
      </c>
      <c r="BD9" s="52" t="e">
        <f>IF(Tableau1[Occurrence17]=0,0,SUM($BC$3:BC9))</f>
        <v>#REF!</v>
      </c>
      <c r="BE9" s="52" t="e">
        <f>IF(Tableau1[Libellé Famille TARIF]='Feuil 1'!#REF!,1,0)</f>
        <v>#REF!</v>
      </c>
      <c r="BF9" s="52" t="e">
        <f>IF(Tableau1[Occurrence18]=0,0,SUM($BE$3:BE9))</f>
        <v>#REF!</v>
      </c>
      <c r="BG9" s="52" t="e">
        <f>IF(Tableau1[Libellé Famille TARIF]='Feuil 1'!#REF!,1,0)</f>
        <v>#REF!</v>
      </c>
      <c r="BH9" s="52" t="e">
        <f>IF(Tableau1[Occurrence19]=0,0,SUM($BG$3:BG9))</f>
        <v>#REF!</v>
      </c>
      <c r="BI9" s="52" t="e">
        <f>IF(Tableau1[Libellé Famille TARIF]='Feuil 1'!#REF!,1,0)</f>
        <v>#REF!</v>
      </c>
      <c r="BJ9" s="52" t="e">
        <f>IF(Tableau1[Occurrence20]=0,0,SUM($BI$3:BI9))</f>
        <v>#REF!</v>
      </c>
      <c r="BK9" s="52" t="e">
        <f>IF(Tableau1[Libellé Famille TARIF]='Feuil 1'!#REF!,1,0)</f>
        <v>#REF!</v>
      </c>
      <c r="BL9" s="52" t="e">
        <f>IF(Tableau1[Occurrence21]=0,0,SUM($BK$3:BK9))</f>
        <v>#REF!</v>
      </c>
      <c r="BM9" s="52" t="e">
        <f>IF(Tableau1[Libellé Famille TARIF]='Feuil 1'!#REF!,1,0)</f>
        <v>#REF!</v>
      </c>
      <c r="BN9" s="52" t="e">
        <f>IF(Tableau1[Occurrence22]=0,0,SUM($BM$3:BM9))</f>
        <v>#REF!</v>
      </c>
    </row>
    <row r="10" spans="1:66" ht="16.5" customHeight="1" x14ac:dyDescent="0.25">
      <c r="A10" s="50" t="e">
        <f>IF(ISNA(VLOOKUP(I10,#REF!,8,FALSE)),"",(VLOOKUP(I10,#REF!,8,FALSE)))</f>
        <v>#REF!</v>
      </c>
      <c r="B10" s="51" t="e">
        <f>IF(ISNA(VLOOKUP(A10,'TABLE FAMILLE'!$A$3:$C$73,3,FALSE)),"",VLOOKUP(A10,'TABLE FAMILLE'!$A$3:$C$73,3,FALSE))</f>
        <v>#REF!</v>
      </c>
      <c r="C10" s="13" t="s">
        <v>600</v>
      </c>
      <c r="D10" s="13" t="s">
        <v>1985</v>
      </c>
      <c r="E10" s="13" t="s">
        <v>600</v>
      </c>
      <c r="F10" s="13" t="s">
        <v>1985</v>
      </c>
      <c r="G10" s="14" t="s">
        <v>76</v>
      </c>
      <c r="H10" s="14" t="s">
        <v>77</v>
      </c>
      <c r="I10" s="14" t="s">
        <v>620</v>
      </c>
      <c r="J10" s="14" t="s">
        <v>621</v>
      </c>
      <c r="K10" s="14"/>
      <c r="L10" s="14"/>
      <c r="M10" s="14"/>
      <c r="N10" s="14"/>
      <c r="O10" s="14" t="s">
        <v>78</v>
      </c>
      <c r="P10" s="14" t="s">
        <v>81</v>
      </c>
      <c r="Q10" s="14" t="s">
        <v>0</v>
      </c>
      <c r="R10" s="14" t="s">
        <v>0</v>
      </c>
      <c r="S10" s="14" t="str">
        <f t="shared" si="0"/>
        <v>RL</v>
      </c>
      <c r="T10" s="14"/>
      <c r="U10" s="14"/>
      <c r="V10" s="14"/>
      <c r="W10" s="43" t="e">
        <f>IF(Tableau1[Libellé Famille TARIF]='Feuil 1'!$B$12,1,0)</f>
        <v>#REF!</v>
      </c>
      <c r="X10" s="43" t="e">
        <f>IF(Tableau1[Occurrence1]=0,0,SUM($W$3:W10))</f>
        <v>#REF!</v>
      </c>
      <c r="Y10" s="43" t="e">
        <f>IF(Tableau1[Libellé Famille TARIF]='Feuil 1'!$B$134,1,0)</f>
        <v>#REF!</v>
      </c>
      <c r="Z10" s="43" t="e">
        <f>IF(Tableau1[Occurrence2]=0,0,SUM($Y$3:Y10))</f>
        <v>#REF!</v>
      </c>
      <c r="AA10" s="46" t="e">
        <f>IF(Tableau1[Libellé Famille TARIF]='Feuil 1'!$B$156,1,0)</f>
        <v>#REF!</v>
      </c>
      <c r="AB10" s="46" t="e">
        <f>IF(Tableau1[Occurrence3]=0,0,SUM($AA$3:AA10))</f>
        <v>#REF!</v>
      </c>
      <c r="AC10" s="48" t="e">
        <f>IF(Tableau1[Libellé Famille TARIF]='Feuil 1'!#REF!,1,0)</f>
        <v>#REF!</v>
      </c>
      <c r="AD10" s="48" t="e">
        <f>IF(Tableau1[Occurrence4]=0,0,SUM($AC$3:AC10))</f>
        <v>#REF!</v>
      </c>
      <c r="AE10" s="48" t="e">
        <f>IF(Tableau1[Libellé Famille TARIF]='Feuil 1'!#REF!,1,0)</f>
        <v>#REF!</v>
      </c>
      <c r="AF10" s="48" t="e">
        <f>IF(Tableau1[Occurrence5]=0,0,SUM($AE$3:AE10))</f>
        <v>#REF!</v>
      </c>
      <c r="AG10" s="48" t="e">
        <f>IF(Tableau1[Libellé Famille TARIF]='Feuil 1'!#REF!,1,0)</f>
        <v>#REF!</v>
      </c>
      <c r="AH10" s="48" t="e">
        <f>IF(Tableau1[Occurrence6]=0,0,SUM($AG$3:AG10))</f>
        <v>#REF!</v>
      </c>
      <c r="AI10" s="48" t="e">
        <f>IF(Tableau1[Libellé Famille TARIF]='Feuil 1'!#REF!,1,0)</f>
        <v>#REF!</v>
      </c>
      <c r="AJ10" s="48" t="e">
        <f>IF(Tableau1[Occurrence7]=0,0,SUM($AI$3:AI10))</f>
        <v>#REF!</v>
      </c>
      <c r="AK10" s="52" t="e">
        <f>IF(Tableau1[Libellé Famille TARIF]='Feuil 1'!#REF!,1,0)</f>
        <v>#REF!</v>
      </c>
      <c r="AL10" s="52" t="e">
        <f>IF(Tableau1[Occurrence8]=0,0,SUM($AK$3:AK10))</f>
        <v>#REF!</v>
      </c>
      <c r="AM10" s="52" t="e">
        <f>IF(Tableau1[Libellé Famille TARIF]='Feuil 1'!#REF!,1,0)</f>
        <v>#REF!</v>
      </c>
      <c r="AN10" s="52" t="e">
        <f>IF(Tableau1[Occurrence9]=0,0,SUM($AM$3:AM10))</f>
        <v>#REF!</v>
      </c>
      <c r="AO10" s="52" t="e">
        <f>IF(Tableau1[Libellé Famille TARIF]='Feuil 1'!#REF!,1,0)</f>
        <v>#REF!</v>
      </c>
      <c r="AP10" s="52" t="e">
        <f>IF(Tableau1[Occurrence10]=0,0,SUM($AO$3:AO10))</f>
        <v>#REF!</v>
      </c>
      <c r="AQ10" s="52" t="e">
        <f>IF(Tableau1[Libellé Famille TARIF]='Feuil 1'!#REF!,1,0)</f>
        <v>#REF!</v>
      </c>
      <c r="AR10" s="52" t="e">
        <f>IF(Tableau1[Occurrence11]=0,0,SUM($AQ$3:AQ10))</f>
        <v>#REF!</v>
      </c>
      <c r="AS10" s="52" t="e">
        <f>IF(Tableau1[Libellé Famille TARIF]='Feuil 1'!#REF!,1,0)</f>
        <v>#REF!</v>
      </c>
      <c r="AT10" s="52" t="e">
        <f>IF(Tableau1[Occurrence12]=0,0,SUM($AS$3:AS10))</f>
        <v>#REF!</v>
      </c>
      <c r="AU10" s="52" t="e">
        <f>IF(Tableau1[Libellé Famille TARIF]='Feuil 1'!#REF!,1,0)</f>
        <v>#REF!</v>
      </c>
      <c r="AV10" s="52" t="e">
        <f>IF(Tableau1[Occurrence13]=0,0,SUM($AU$3:AU10))</f>
        <v>#REF!</v>
      </c>
      <c r="AW10" s="52" t="e">
        <f>IF(Tableau1[Libellé Famille TARIF]='Feuil 1'!#REF!,1,0)</f>
        <v>#REF!</v>
      </c>
      <c r="AX10" s="52" t="e">
        <f>IF(Tableau1[Occurrence14]=0,0,SUM($AW$3:AW10))</f>
        <v>#REF!</v>
      </c>
      <c r="AY10" s="52" t="e">
        <f>IF(Tableau1[Libellé Famille TARIF]='Feuil 1'!#REF!,1,0)</f>
        <v>#REF!</v>
      </c>
      <c r="AZ10" s="52" t="e">
        <f>IF(Tableau1[Occurrence15]=0,0,SUM($AY$3:AY10))</f>
        <v>#REF!</v>
      </c>
      <c r="BA10" s="52" t="e">
        <f>IF(Tableau1[Libellé Famille TARIF]='Feuil 1'!#REF!,1,0)</f>
        <v>#REF!</v>
      </c>
      <c r="BB10" s="52" t="e">
        <f>IF(Tableau1[Occurrence16]=0,0,SUM($BA$3:BA10))</f>
        <v>#REF!</v>
      </c>
      <c r="BC10" s="52" t="e">
        <f>IF(Tableau1[Libellé Famille TARIF]='Feuil 1'!#REF!,1,0)</f>
        <v>#REF!</v>
      </c>
      <c r="BD10" s="52" t="e">
        <f>IF(Tableau1[Occurrence17]=0,0,SUM($BC$3:BC10))</f>
        <v>#REF!</v>
      </c>
      <c r="BE10" s="52" t="e">
        <f>IF(Tableau1[Libellé Famille TARIF]='Feuil 1'!#REF!,1,0)</f>
        <v>#REF!</v>
      </c>
      <c r="BF10" s="52" t="e">
        <f>IF(Tableau1[Occurrence18]=0,0,SUM($BE$3:BE10))</f>
        <v>#REF!</v>
      </c>
      <c r="BG10" s="52" t="e">
        <f>IF(Tableau1[Libellé Famille TARIF]='Feuil 1'!#REF!,1,0)</f>
        <v>#REF!</v>
      </c>
      <c r="BH10" s="52" t="e">
        <f>IF(Tableau1[Occurrence19]=0,0,SUM($BG$3:BG10))</f>
        <v>#REF!</v>
      </c>
      <c r="BI10" s="52" t="e">
        <f>IF(Tableau1[Libellé Famille TARIF]='Feuil 1'!#REF!,1,0)</f>
        <v>#REF!</v>
      </c>
      <c r="BJ10" s="52" t="e">
        <f>IF(Tableau1[Occurrence20]=0,0,SUM($BI$3:BI10))</f>
        <v>#REF!</v>
      </c>
      <c r="BK10" s="52" t="e">
        <f>IF(Tableau1[Libellé Famille TARIF]='Feuil 1'!#REF!,1,0)</f>
        <v>#REF!</v>
      </c>
      <c r="BL10" s="52" t="e">
        <f>IF(Tableau1[Occurrence21]=0,0,SUM($BK$3:BK10))</f>
        <v>#REF!</v>
      </c>
      <c r="BM10" s="52" t="e">
        <f>IF(Tableau1[Libellé Famille TARIF]='Feuil 1'!#REF!,1,0)</f>
        <v>#REF!</v>
      </c>
      <c r="BN10" s="52" t="e">
        <f>IF(Tableau1[Occurrence22]=0,0,SUM($BM$3:BM10))</f>
        <v>#REF!</v>
      </c>
    </row>
    <row r="11" spans="1:66" ht="16.5" customHeight="1" x14ac:dyDescent="0.25">
      <c r="A11" s="50" t="e">
        <f>IF(ISNA(VLOOKUP(I11,#REF!,8,FALSE)),"",(VLOOKUP(I11,#REF!,8,FALSE)))</f>
        <v>#REF!</v>
      </c>
      <c r="B11" s="51" t="e">
        <f>IF(ISNA(VLOOKUP(A11,'TABLE FAMILLE'!$A$3:$C$73,3,FALSE)),"",VLOOKUP(A11,'TABLE FAMILLE'!$A$3:$C$73,3,FALSE))</f>
        <v>#REF!</v>
      </c>
      <c r="C11" s="13" t="s">
        <v>600</v>
      </c>
      <c r="D11" s="13" t="s">
        <v>1985</v>
      </c>
      <c r="E11" s="13" t="s">
        <v>600</v>
      </c>
      <c r="F11" s="13" t="s">
        <v>1985</v>
      </c>
      <c r="G11" s="14" t="s">
        <v>76</v>
      </c>
      <c r="H11" s="14" t="s">
        <v>77</v>
      </c>
      <c r="I11" s="14" t="s">
        <v>622</v>
      </c>
      <c r="J11" s="14" t="s">
        <v>623</v>
      </c>
      <c r="K11" s="14"/>
      <c r="L11" s="14"/>
      <c r="M11" s="14"/>
      <c r="N11" s="14"/>
      <c r="O11" s="14" t="s">
        <v>78</v>
      </c>
      <c r="P11" s="14" t="s">
        <v>81</v>
      </c>
      <c r="Q11" s="14" t="s">
        <v>0</v>
      </c>
      <c r="R11" s="14" t="s">
        <v>0</v>
      </c>
      <c r="S11" s="14" t="str">
        <f t="shared" si="0"/>
        <v>RL</v>
      </c>
      <c r="T11" s="14"/>
      <c r="U11" s="14"/>
      <c r="V11" s="14"/>
      <c r="W11" s="43" t="e">
        <f>IF(Tableau1[Libellé Famille TARIF]='Feuil 1'!$B$12,1,0)</f>
        <v>#REF!</v>
      </c>
      <c r="X11" s="43" t="e">
        <f>IF(Tableau1[Occurrence1]=0,0,SUM($W$3:W11))</f>
        <v>#REF!</v>
      </c>
      <c r="Y11" s="43" t="e">
        <f>IF(Tableau1[Libellé Famille TARIF]='Feuil 1'!$B$134,1,0)</f>
        <v>#REF!</v>
      </c>
      <c r="Z11" s="43" t="e">
        <f>IF(Tableau1[Occurrence2]=0,0,SUM($Y$3:Y11))</f>
        <v>#REF!</v>
      </c>
      <c r="AA11" s="46" t="e">
        <f>IF(Tableau1[Libellé Famille TARIF]='Feuil 1'!$B$156,1,0)</f>
        <v>#REF!</v>
      </c>
      <c r="AB11" s="46" t="e">
        <f>IF(Tableau1[Occurrence3]=0,0,SUM($AA$3:AA11))</f>
        <v>#REF!</v>
      </c>
      <c r="AC11" s="48" t="e">
        <f>IF(Tableau1[Libellé Famille TARIF]='Feuil 1'!#REF!,1,0)</f>
        <v>#REF!</v>
      </c>
      <c r="AD11" s="48" t="e">
        <f>IF(Tableau1[Occurrence4]=0,0,SUM($AC$3:AC11))</f>
        <v>#REF!</v>
      </c>
      <c r="AE11" s="48" t="e">
        <f>IF(Tableau1[Libellé Famille TARIF]='Feuil 1'!#REF!,1,0)</f>
        <v>#REF!</v>
      </c>
      <c r="AF11" s="48" t="e">
        <f>IF(Tableau1[Occurrence5]=0,0,SUM($AE$3:AE11))</f>
        <v>#REF!</v>
      </c>
      <c r="AG11" s="48" t="e">
        <f>IF(Tableau1[Libellé Famille TARIF]='Feuil 1'!#REF!,1,0)</f>
        <v>#REF!</v>
      </c>
      <c r="AH11" s="48" t="e">
        <f>IF(Tableau1[Occurrence6]=0,0,SUM($AG$3:AG11))</f>
        <v>#REF!</v>
      </c>
      <c r="AI11" s="48" t="e">
        <f>IF(Tableau1[Libellé Famille TARIF]='Feuil 1'!#REF!,1,0)</f>
        <v>#REF!</v>
      </c>
      <c r="AJ11" s="48" t="e">
        <f>IF(Tableau1[Occurrence7]=0,0,SUM($AI$3:AI11))</f>
        <v>#REF!</v>
      </c>
      <c r="AK11" s="52" t="e">
        <f>IF(Tableau1[Libellé Famille TARIF]='Feuil 1'!#REF!,1,0)</f>
        <v>#REF!</v>
      </c>
      <c r="AL11" s="52" t="e">
        <f>IF(Tableau1[Occurrence8]=0,0,SUM($AK$3:AK11))</f>
        <v>#REF!</v>
      </c>
      <c r="AM11" s="52" t="e">
        <f>IF(Tableau1[Libellé Famille TARIF]='Feuil 1'!#REF!,1,0)</f>
        <v>#REF!</v>
      </c>
      <c r="AN11" s="52" t="e">
        <f>IF(Tableau1[Occurrence9]=0,0,SUM($AM$3:AM11))</f>
        <v>#REF!</v>
      </c>
      <c r="AO11" s="52" t="e">
        <f>IF(Tableau1[Libellé Famille TARIF]='Feuil 1'!#REF!,1,0)</f>
        <v>#REF!</v>
      </c>
      <c r="AP11" s="52" t="e">
        <f>IF(Tableau1[Occurrence10]=0,0,SUM($AO$3:AO11))</f>
        <v>#REF!</v>
      </c>
      <c r="AQ11" s="52" t="e">
        <f>IF(Tableau1[Libellé Famille TARIF]='Feuil 1'!#REF!,1,0)</f>
        <v>#REF!</v>
      </c>
      <c r="AR11" s="52" t="e">
        <f>IF(Tableau1[Occurrence11]=0,0,SUM($AQ$3:AQ11))</f>
        <v>#REF!</v>
      </c>
      <c r="AS11" s="52" t="e">
        <f>IF(Tableau1[Libellé Famille TARIF]='Feuil 1'!#REF!,1,0)</f>
        <v>#REF!</v>
      </c>
      <c r="AT11" s="52" t="e">
        <f>IF(Tableau1[Occurrence12]=0,0,SUM($AS$3:AS11))</f>
        <v>#REF!</v>
      </c>
      <c r="AU11" s="52" t="e">
        <f>IF(Tableau1[Libellé Famille TARIF]='Feuil 1'!#REF!,1,0)</f>
        <v>#REF!</v>
      </c>
      <c r="AV11" s="52" t="e">
        <f>IF(Tableau1[Occurrence13]=0,0,SUM($AU$3:AU11))</f>
        <v>#REF!</v>
      </c>
      <c r="AW11" s="52" t="e">
        <f>IF(Tableau1[Libellé Famille TARIF]='Feuil 1'!#REF!,1,0)</f>
        <v>#REF!</v>
      </c>
      <c r="AX11" s="52" t="e">
        <f>IF(Tableau1[Occurrence14]=0,0,SUM($AW$3:AW11))</f>
        <v>#REF!</v>
      </c>
      <c r="AY11" s="52" t="e">
        <f>IF(Tableau1[Libellé Famille TARIF]='Feuil 1'!#REF!,1,0)</f>
        <v>#REF!</v>
      </c>
      <c r="AZ11" s="52" t="e">
        <f>IF(Tableau1[Occurrence15]=0,0,SUM($AY$3:AY11))</f>
        <v>#REF!</v>
      </c>
      <c r="BA11" s="52" t="e">
        <f>IF(Tableau1[Libellé Famille TARIF]='Feuil 1'!#REF!,1,0)</f>
        <v>#REF!</v>
      </c>
      <c r="BB11" s="52" t="e">
        <f>IF(Tableau1[Occurrence16]=0,0,SUM($BA$3:BA11))</f>
        <v>#REF!</v>
      </c>
      <c r="BC11" s="52" t="e">
        <f>IF(Tableau1[Libellé Famille TARIF]='Feuil 1'!#REF!,1,0)</f>
        <v>#REF!</v>
      </c>
      <c r="BD11" s="52" t="e">
        <f>IF(Tableau1[Occurrence17]=0,0,SUM($BC$3:BC11))</f>
        <v>#REF!</v>
      </c>
      <c r="BE11" s="52" t="e">
        <f>IF(Tableau1[Libellé Famille TARIF]='Feuil 1'!#REF!,1,0)</f>
        <v>#REF!</v>
      </c>
      <c r="BF11" s="52" t="e">
        <f>IF(Tableau1[Occurrence18]=0,0,SUM($BE$3:BE11))</f>
        <v>#REF!</v>
      </c>
      <c r="BG11" s="52" t="e">
        <f>IF(Tableau1[Libellé Famille TARIF]='Feuil 1'!#REF!,1,0)</f>
        <v>#REF!</v>
      </c>
      <c r="BH11" s="52" t="e">
        <f>IF(Tableau1[Occurrence19]=0,0,SUM($BG$3:BG11))</f>
        <v>#REF!</v>
      </c>
      <c r="BI11" s="52" t="e">
        <f>IF(Tableau1[Libellé Famille TARIF]='Feuil 1'!#REF!,1,0)</f>
        <v>#REF!</v>
      </c>
      <c r="BJ11" s="52" t="e">
        <f>IF(Tableau1[Occurrence20]=0,0,SUM($BI$3:BI11))</f>
        <v>#REF!</v>
      </c>
      <c r="BK11" s="52" t="e">
        <f>IF(Tableau1[Libellé Famille TARIF]='Feuil 1'!#REF!,1,0)</f>
        <v>#REF!</v>
      </c>
      <c r="BL11" s="52" t="e">
        <f>IF(Tableau1[Occurrence21]=0,0,SUM($BK$3:BK11))</f>
        <v>#REF!</v>
      </c>
      <c r="BM11" s="52" t="e">
        <f>IF(Tableau1[Libellé Famille TARIF]='Feuil 1'!#REF!,1,0)</f>
        <v>#REF!</v>
      </c>
      <c r="BN11" s="52" t="e">
        <f>IF(Tableau1[Occurrence22]=0,0,SUM($BM$3:BM11))</f>
        <v>#REF!</v>
      </c>
    </row>
    <row r="12" spans="1:66" ht="16.5" customHeight="1" x14ac:dyDescent="0.25">
      <c r="A12" s="42" t="e">
        <f>IF(ISNA(VLOOKUP(I12,#REF!,8,FALSE)),"",(VLOOKUP(I12,#REF!,8,FALSE)))</f>
        <v>#REF!</v>
      </c>
      <c r="B12" s="13" t="e">
        <f>IF(ISNA(VLOOKUP(A12,'TABLE FAMILLE'!$A$3:$C$73,3,FALSE)),"",VLOOKUP(A12,'TABLE FAMILLE'!$A$3:$C$73,3,FALSE))</f>
        <v>#REF!</v>
      </c>
      <c r="C12" s="13" t="s">
        <v>600</v>
      </c>
      <c r="D12" s="13" t="s">
        <v>1985</v>
      </c>
      <c r="E12" s="13" t="s">
        <v>600</v>
      </c>
      <c r="F12" s="13" t="s">
        <v>1985</v>
      </c>
      <c r="G12" s="14" t="s">
        <v>76</v>
      </c>
      <c r="H12" s="14" t="s">
        <v>77</v>
      </c>
      <c r="I12" s="14" t="s">
        <v>624</v>
      </c>
      <c r="J12" s="14" t="s">
        <v>625</v>
      </c>
      <c r="K12" s="14"/>
      <c r="L12" s="14"/>
      <c r="M12" s="14"/>
      <c r="N12" s="14"/>
      <c r="O12" s="14" t="s">
        <v>78</v>
      </c>
      <c r="P12" s="14" t="s">
        <v>81</v>
      </c>
      <c r="Q12" s="14" t="s">
        <v>0</v>
      </c>
      <c r="R12" s="14" t="s">
        <v>0</v>
      </c>
      <c r="S12" s="14" t="str">
        <f t="shared" si="0"/>
        <v>RL</v>
      </c>
      <c r="T12" s="14"/>
      <c r="U12" s="14"/>
      <c r="V12" s="14"/>
      <c r="W12" s="43" t="e">
        <f>IF(Tableau1[Libellé Famille TARIF]='Feuil 1'!$B$12,1,0)</f>
        <v>#REF!</v>
      </c>
      <c r="X12" s="43" t="e">
        <f>IF(Tableau1[Occurrence1]=0,0,SUM($W$3:W12))</f>
        <v>#REF!</v>
      </c>
      <c r="Y12" s="43" t="e">
        <f>IF(Tableau1[Libellé Famille TARIF]='Feuil 1'!$B$134,1,0)</f>
        <v>#REF!</v>
      </c>
      <c r="Z12" s="43" t="e">
        <f>IF(Tableau1[Occurrence2]=0,0,SUM($Y$3:Y12))</f>
        <v>#REF!</v>
      </c>
      <c r="AA12" s="46" t="e">
        <f>IF(Tableau1[Libellé Famille TARIF]='Feuil 1'!$B$156,1,0)</f>
        <v>#REF!</v>
      </c>
      <c r="AB12" s="46" t="e">
        <f>IF(Tableau1[Occurrence3]=0,0,SUM($AA$3:AA12))</f>
        <v>#REF!</v>
      </c>
      <c r="AC12" s="48" t="e">
        <f>IF(Tableau1[Libellé Famille TARIF]='Feuil 1'!#REF!,1,0)</f>
        <v>#REF!</v>
      </c>
      <c r="AD12" s="48" t="e">
        <f>IF(Tableau1[Occurrence4]=0,0,SUM($AC$3:AC12))</f>
        <v>#REF!</v>
      </c>
      <c r="AE12" s="48" t="e">
        <f>IF(Tableau1[Libellé Famille TARIF]='Feuil 1'!#REF!,1,0)</f>
        <v>#REF!</v>
      </c>
      <c r="AF12" s="48" t="e">
        <f>IF(Tableau1[Occurrence5]=0,0,SUM($AE$3:AE12))</f>
        <v>#REF!</v>
      </c>
      <c r="AG12" s="48" t="e">
        <f>IF(Tableau1[Libellé Famille TARIF]='Feuil 1'!#REF!,1,0)</f>
        <v>#REF!</v>
      </c>
      <c r="AH12" s="48" t="e">
        <f>IF(Tableau1[Occurrence6]=0,0,SUM($AG$3:AG12))</f>
        <v>#REF!</v>
      </c>
      <c r="AI12" s="48" t="e">
        <f>IF(Tableau1[Libellé Famille TARIF]='Feuil 1'!#REF!,1,0)</f>
        <v>#REF!</v>
      </c>
      <c r="AJ12" s="48" t="e">
        <f>IF(Tableau1[Occurrence7]=0,0,SUM($AI$3:AI12))</f>
        <v>#REF!</v>
      </c>
      <c r="AK12" s="52" t="e">
        <f>IF(Tableau1[Libellé Famille TARIF]='Feuil 1'!#REF!,1,0)</f>
        <v>#REF!</v>
      </c>
      <c r="AL12" s="52" t="e">
        <f>IF(Tableau1[Occurrence8]=0,0,SUM($AK$3:AK12))</f>
        <v>#REF!</v>
      </c>
      <c r="AM12" s="52" t="e">
        <f>IF(Tableau1[Libellé Famille TARIF]='Feuil 1'!#REF!,1,0)</f>
        <v>#REF!</v>
      </c>
      <c r="AN12" s="52" t="e">
        <f>IF(Tableau1[Occurrence9]=0,0,SUM($AM$3:AM12))</f>
        <v>#REF!</v>
      </c>
      <c r="AO12" s="52" t="e">
        <f>IF(Tableau1[Libellé Famille TARIF]='Feuil 1'!#REF!,1,0)</f>
        <v>#REF!</v>
      </c>
      <c r="AP12" s="52" t="e">
        <f>IF(Tableau1[Occurrence10]=0,0,SUM($AO$3:AO12))</f>
        <v>#REF!</v>
      </c>
      <c r="AQ12" s="52" t="e">
        <f>IF(Tableau1[Libellé Famille TARIF]='Feuil 1'!#REF!,1,0)</f>
        <v>#REF!</v>
      </c>
      <c r="AR12" s="52" t="e">
        <f>IF(Tableau1[Occurrence11]=0,0,SUM($AQ$3:AQ12))</f>
        <v>#REF!</v>
      </c>
      <c r="AS12" s="52" t="e">
        <f>IF(Tableau1[Libellé Famille TARIF]='Feuil 1'!#REF!,1,0)</f>
        <v>#REF!</v>
      </c>
      <c r="AT12" s="52" t="e">
        <f>IF(Tableau1[Occurrence12]=0,0,SUM($AS$3:AS12))</f>
        <v>#REF!</v>
      </c>
      <c r="AU12" s="52" t="e">
        <f>IF(Tableau1[Libellé Famille TARIF]='Feuil 1'!#REF!,1,0)</f>
        <v>#REF!</v>
      </c>
      <c r="AV12" s="52" t="e">
        <f>IF(Tableau1[Occurrence13]=0,0,SUM($AU$3:AU12))</f>
        <v>#REF!</v>
      </c>
      <c r="AW12" s="52" t="e">
        <f>IF(Tableau1[Libellé Famille TARIF]='Feuil 1'!#REF!,1,0)</f>
        <v>#REF!</v>
      </c>
      <c r="AX12" s="52" t="e">
        <f>IF(Tableau1[Occurrence14]=0,0,SUM($AW$3:AW12))</f>
        <v>#REF!</v>
      </c>
      <c r="AY12" s="52" t="e">
        <f>IF(Tableau1[Libellé Famille TARIF]='Feuil 1'!#REF!,1,0)</f>
        <v>#REF!</v>
      </c>
      <c r="AZ12" s="52" t="e">
        <f>IF(Tableau1[Occurrence15]=0,0,SUM($AY$3:AY12))</f>
        <v>#REF!</v>
      </c>
      <c r="BA12" s="52" t="e">
        <f>IF(Tableau1[Libellé Famille TARIF]='Feuil 1'!#REF!,1,0)</f>
        <v>#REF!</v>
      </c>
      <c r="BB12" s="52" t="e">
        <f>IF(Tableau1[Occurrence16]=0,0,SUM($BA$3:BA12))</f>
        <v>#REF!</v>
      </c>
      <c r="BC12" s="52" t="e">
        <f>IF(Tableau1[Libellé Famille TARIF]='Feuil 1'!#REF!,1,0)</f>
        <v>#REF!</v>
      </c>
      <c r="BD12" s="52" t="e">
        <f>IF(Tableau1[Occurrence17]=0,0,SUM($BC$3:BC12))</f>
        <v>#REF!</v>
      </c>
      <c r="BE12" s="52" t="e">
        <f>IF(Tableau1[Libellé Famille TARIF]='Feuil 1'!#REF!,1,0)</f>
        <v>#REF!</v>
      </c>
      <c r="BF12" s="52" t="e">
        <f>IF(Tableau1[Occurrence18]=0,0,SUM($BE$3:BE12))</f>
        <v>#REF!</v>
      </c>
      <c r="BG12" s="52" t="e">
        <f>IF(Tableau1[Libellé Famille TARIF]='Feuil 1'!#REF!,1,0)</f>
        <v>#REF!</v>
      </c>
      <c r="BH12" s="52" t="e">
        <f>IF(Tableau1[Occurrence19]=0,0,SUM($BG$3:BG12))</f>
        <v>#REF!</v>
      </c>
      <c r="BI12" s="52" t="e">
        <f>IF(Tableau1[Libellé Famille TARIF]='Feuil 1'!#REF!,1,0)</f>
        <v>#REF!</v>
      </c>
      <c r="BJ12" s="52" t="e">
        <f>IF(Tableau1[Occurrence20]=0,0,SUM($BI$3:BI12))</f>
        <v>#REF!</v>
      </c>
      <c r="BK12" s="52" t="e">
        <f>IF(Tableau1[Libellé Famille TARIF]='Feuil 1'!#REF!,1,0)</f>
        <v>#REF!</v>
      </c>
      <c r="BL12" s="52" t="e">
        <f>IF(Tableau1[Occurrence21]=0,0,SUM($BK$3:BK12))</f>
        <v>#REF!</v>
      </c>
      <c r="BM12" s="52" t="e">
        <f>IF(Tableau1[Libellé Famille TARIF]='Feuil 1'!#REF!,1,0)</f>
        <v>#REF!</v>
      </c>
      <c r="BN12" s="52" t="e">
        <f>IF(Tableau1[Occurrence22]=0,0,SUM($BM$3:BM12))</f>
        <v>#REF!</v>
      </c>
    </row>
    <row r="13" spans="1:66" ht="16.5" customHeight="1" x14ac:dyDescent="0.25">
      <c r="A13" s="42" t="e">
        <f>IF(ISNA(VLOOKUP(I13,#REF!,8,FALSE)),"",(VLOOKUP(I13,#REF!,8,FALSE)))</f>
        <v>#REF!</v>
      </c>
      <c r="B13" s="13" t="e">
        <f>IF(ISNA(VLOOKUP(A13,'TABLE FAMILLE'!$A$3:$C$73,3,FALSE)),"",VLOOKUP(A13,'TABLE FAMILLE'!$A$3:$C$73,3,FALSE))</f>
        <v>#REF!</v>
      </c>
      <c r="C13" s="13" t="s">
        <v>600</v>
      </c>
      <c r="D13" s="13" t="s">
        <v>1985</v>
      </c>
      <c r="E13" s="13" t="s">
        <v>600</v>
      </c>
      <c r="F13" s="13" t="s">
        <v>1985</v>
      </c>
      <c r="G13" s="14" t="s">
        <v>76</v>
      </c>
      <c r="H13" s="14" t="s">
        <v>77</v>
      </c>
      <c r="I13" s="14" t="s">
        <v>626</v>
      </c>
      <c r="J13" s="14" t="s">
        <v>627</v>
      </c>
      <c r="K13" s="14"/>
      <c r="L13" s="14"/>
      <c r="M13" s="14"/>
      <c r="N13" s="14"/>
      <c r="O13" s="14" t="s">
        <v>78</v>
      </c>
      <c r="P13" s="14" t="s">
        <v>81</v>
      </c>
      <c r="Q13" s="14" t="s">
        <v>0</v>
      </c>
      <c r="R13" s="14" t="s">
        <v>0</v>
      </c>
      <c r="S13" s="14" t="str">
        <f t="shared" si="0"/>
        <v>RL</v>
      </c>
      <c r="T13" s="14"/>
      <c r="U13" s="14"/>
      <c r="V13" s="14"/>
      <c r="W13" s="43" t="e">
        <f>IF(Tableau1[Libellé Famille TARIF]='Feuil 1'!$B$12,1,0)</f>
        <v>#REF!</v>
      </c>
      <c r="X13" s="43" t="e">
        <f>IF(Tableau1[Occurrence1]=0,0,SUM($W$3:W13))</f>
        <v>#REF!</v>
      </c>
      <c r="Y13" s="43" t="e">
        <f>IF(Tableau1[Libellé Famille TARIF]='Feuil 1'!$B$134,1,0)</f>
        <v>#REF!</v>
      </c>
      <c r="Z13" s="43" t="e">
        <f>IF(Tableau1[Occurrence2]=0,0,SUM($Y$3:Y13))</f>
        <v>#REF!</v>
      </c>
      <c r="AA13" s="46" t="e">
        <f>IF(Tableau1[Libellé Famille TARIF]='Feuil 1'!$B$156,1,0)</f>
        <v>#REF!</v>
      </c>
      <c r="AB13" s="46" t="e">
        <f>IF(Tableau1[Occurrence3]=0,0,SUM($AA$3:AA13))</f>
        <v>#REF!</v>
      </c>
      <c r="AC13" s="48" t="e">
        <f>IF(Tableau1[Libellé Famille TARIF]='Feuil 1'!#REF!,1,0)</f>
        <v>#REF!</v>
      </c>
      <c r="AD13" s="48" t="e">
        <f>IF(Tableau1[Occurrence4]=0,0,SUM($AC$3:AC13))</f>
        <v>#REF!</v>
      </c>
      <c r="AE13" s="48" t="e">
        <f>IF(Tableau1[Libellé Famille TARIF]='Feuil 1'!#REF!,1,0)</f>
        <v>#REF!</v>
      </c>
      <c r="AF13" s="48" t="e">
        <f>IF(Tableau1[Occurrence5]=0,0,SUM($AE$3:AE13))</f>
        <v>#REF!</v>
      </c>
      <c r="AG13" s="48" t="e">
        <f>IF(Tableau1[Libellé Famille TARIF]='Feuil 1'!#REF!,1,0)</f>
        <v>#REF!</v>
      </c>
      <c r="AH13" s="48" t="e">
        <f>IF(Tableau1[Occurrence6]=0,0,SUM($AG$3:AG13))</f>
        <v>#REF!</v>
      </c>
      <c r="AI13" s="48" t="e">
        <f>IF(Tableau1[Libellé Famille TARIF]='Feuil 1'!#REF!,1,0)</f>
        <v>#REF!</v>
      </c>
      <c r="AJ13" s="48" t="e">
        <f>IF(Tableau1[Occurrence7]=0,0,SUM($AI$3:AI13))</f>
        <v>#REF!</v>
      </c>
      <c r="AK13" s="52" t="e">
        <f>IF(Tableau1[Libellé Famille TARIF]='Feuil 1'!#REF!,1,0)</f>
        <v>#REF!</v>
      </c>
      <c r="AL13" s="52" t="e">
        <f>IF(Tableau1[Occurrence8]=0,0,SUM($AK$3:AK13))</f>
        <v>#REF!</v>
      </c>
      <c r="AM13" s="52" t="e">
        <f>IF(Tableau1[Libellé Famille TARIF]='Feuil 1'!#REF!,1,0)</f>
        <v>#REF!</v>
      </c>
      <c r="AN13" s="52" t="e">
        <f>IF(Tableau1[Occurrence9]=0,0,SUM($AM$3:AM13))</f>
        <v>#REF!</v>
      </c>
      <c r="AO13" s="52" t="e">
        <f>IF(Tableau1[Libellé Famille TARIF]='Feuil 1'!#REF!,1,0)</f>
        <v>#REF!</v>
      </c>
      <c r="AP13" s="52" t="e">
        <f>IF(Tableau1[Occurrence10]=0,0,SUM($AO$3:AO13))</f>
        <v>#REF!</v>
      </c>
      <c r="AQ13" s="52" t="e">
        <f>IF(Tableau1[Libellé Famille TARIF]='Feuil 1'!#REF!,1,0)</f>
        <v>#REF!</v>
      </c>
      <c r="AR13" s="52" t="e">
        <f>IF(Tableau1[Occurrence11]=0,0,SUM($AQ$3:AQ13))</f>
        <v>#REF!</v>
      </c>
      <c r="AS13" s="52" t="e">
        <f>IF(Tableau1[Libellé Famille TARIF]='Feuil 1'!#REF!,1,0)</f>
        <v>#REF!</v>
      </c>
      <c r="AT13" s="52" t="e">
        <f>IF(Tableau1[Occurrence12]=0,0,SUM($AS$3:AS13))</f>
        <v>#REF!</v>
      </c>
      <c r="AU13" s="52" t="e">
        <f>IF(Tableau1[Libellé Famille TARIF]='Feuil 1'!#REF!,1,0)</f>
        <v>#REF!</v>
      </c>
      <c r="AV13" s="52" t="e">
        <f>IF(Tableau1[Occurrence13]=0,0,SUM($AU$3:AU13))</f>
        <v>#REF!</v>
      </c>
      <c r="AW13" s="52" t="e">
        <f>IF(Tableau1[Libellé Famille TARIF]='Feuil 1'!#REF!,1,0)</f>
        <v>#REF!</v>
      </c>
      <c r="AX13" s="52" t="e">
        <f>IF(Tableau1[Occurrence14]=0,0,SUM($AW$3:AW13))</f>
        <v>#REF!</v>
      </c>
      <c r="AY13" s="52" t="e">
        <f>IF(Tableau1[Libellé Famille TARIF]='Feuil 1'!#REF!,1,0)</f>
        <v>#REF!</v>
      </c>
      <c r="AZ13" s="52" t="e">
        <f>IF(Tableau1[Occurrence15]=0,0,SUM($AY$3:AY13))</f>
        <v>#REF!</v>
      </c>
      <c r="BA13" s="52" t="e">
        <f>IF(Tableau1[Libellé Famille TARIF]='Feuil 1'!#REF!,1,0)</f>
        <v>#REF!</v>
      </c>
      <c r="BB13" s="52" t="e">
        <f>IF(Tableau1[Occurrence16]=0,0,SUM($BA$3:BA13))</f>
        <v>#REF!</v>
      </c>
      <c r="BC13" s="52" t="e">
        <f>IF(Tableau1[Libellé Famille TARIF]='Feuil 1'!#REF!,1,0)</f>
        <v>#REF!</v>
      </c>
      <c r="BD13" s="52" t="e">
        <f>IF(Tableau1[Occurrence17]=0,0,SUM($BC$3:BC13))</f>
        <v>#REF!</v>
      </c>
      <c r="BE13" s="52" t="e">
        <f>IF(Tableau1[Libellé Famille TARIF]='Feuil 1'!#REF!,1,0)</f>
        <v>#REF!</v>
      </c>
      <c r="BF13" s="52" t="e">
        <f>IF(Tableau1[Occurrence18]=0,0,SUM($BE$3:BE13))</f>
        <v>#REF!</v>
      </c>
      <c r="BG13" s="52" t="e">
        <f>IF(Tableau1[Libellé Famille TARIF]='Feuil 1'!#REF!,1,0)</f>
        <v>#REF!</v>
      </c>
      <c r="BH13" s="52" t="e">
        <f>IF(Tableau1[Occurrence19]=0,0,SUM($BG$3:BG13))</f>
        <v>#REF!</v>
      </c>
      <c r="BI13" s="52" t="e">
        <f>IF(Tableau1[Libellé Famille TARIF]='Feuil 1'!#REF!,1,0)</f>
        <v>#REF!</v>
      </c>
      <c r="BJ13" s="52" t="e">
        <f>IF(Tableau1[Occurrence20]=0,0,SUM($BI$3:BI13))</f>
        <v>#REF!</v>
      </c>
      <c r="BK13" s="52" t="e">
        <f>IF(Tableau1[Libellé Famille TARIF]='Feuil 1'!#REF!,1,0)</f>
        <v>#REF!</v>
      </c>
      <c r="BL13" s="52" t="e">
        <f>IF(Tableau1[Occurrence21]=0,0,SUM($BK$3:BK13))</f>
        <v>#REF!</v>
      </c>
      <c r="BM13" s="52" t="e">
        <f>IF(Tableau1[Libellé Famille TARIF]='Feuil 1'!#REF!,1,0)</f>
        <v>#REF!</v>
      </c>
      <c r="BN13" s="52" t="e">
        <f>IF(Tableau1[Occurrence22]=0,0,SUM($BM$3:BM13))</f>
        <v>#REF!</v>
      </c>
    </row>
    <row r="14" spans="1:66" ht="16.5" customHeight="1" x14ac:dyDescent="0.25">
      <c r="A14" s="42" t="e">
        <f>IF(ISNA(VLOOKUP(I14,#REF!,8,FALSE)),"",(VLOOKUP(I14,#REF!,8,FALSE)))</f>
        <v>#REF!</v>
      </c>
      <c r="B14" s="13" t="e">
        <f>IF(ISNA(VLOOKUP(A14,'TABLE FAMILLE'!$A$3:$C$73,3,FALSE)),"",VLOOKUP(A14,'TABLE FAMILLE'!$A$3:$C$73,3,FALSE))</f>
        <v>#REF!</v>
      </c>
      <c r="C14" s="13" t="s">
        <v>600</v>
      </c>
      <c r="D14" s="13" t="s">
        <v>1985</v>
      </c>
      <c r="E14" s="13" t="s">
        <v>600</v>
      </c>
      <c r="F14" s="13" t="s">
        <v>1985</v>
      </c>
      <c r="G14" s="14" t="s">
        <v>76</v>
      </c>
      <c r="H14" s="14" t="s">
        <v>77</v>
      </c>
      <c r="I14" s="14" t="s">
        <v>628</v>
      </c>
      <c r="J14" s="14" t="s">
        <v>629</v>
      </c>
      <c r="K14" s="14"/>
      <c r="L14" s="14"/>
      <c r="M14" s="14"/>
      <c r="N14" s="14"/>
      <c r="O14" s="14" t="s">
        <v>78</v>
      </c>
      <c r="P14" s="14" t="s">
        <v>81</v>
      </c>
      <c r="Q14" s="14" t="s">
        <v>0</v>
      </c>
      <c r="R14" s="14" t="s">
        <v>0</v>
      </c>
      <c r="S14" s="14" t="str">
        <f t="shared" si="0"/>
        <v>RL</v>
      </c>
      <c r="T14" s="14"/>
      <c r="U14" s="14"/>
      <c r="V14" s="14"/>
      <c r="W14" s="43" t="e">
        <f>IF(Tableau1[Libellé Famille TARIF]='Feuil 1'!$B$12,1,0)</f>
        <v>#REF!</v>
      </c>
      <c r="X14" s="43" t="e">
        <f>IF(Tableau1[Occurrence1]=0,0,SUM($W$3:W14))</f>
        <v>#REF!</v>
      </c>
      <c r="Y14" s="43" t="e">
        <f>IF(Tableau1[Libellé Famille TARIF]='Feuil 1'!$B$134,1,0)</f>
        <v>#REF!</v>
      </c>
      <c r="Z14" s="43" t="e">
        <f>IF(Tableau1[Occurrence2]=0,0,SUM($Y$3:Y14))</f>
        <v>#REF!</v>
      </c>
      <c r="AA14" s="46" t="e">
        <f>IF(Tableau1[Libellé Famille TARIF]='Feuil 1'!$B$156,1,0)</f>
        <v>#REF!</v>
      </c>
      <c r="AB14" s="46" t="e">
        <f>IF(Tableau1[Occurrence3]=0,0,SUM($AA$3:AA14))</f>
        <v>#REF!</v>
      </c>
      <c r="AC14" s="48" t="e">
        <f>IF(Tableau1[Libellé Famille TARIF]='Feuil 1'!#REF!,1,0)</f>
        <v>#REF!</v>
      </c>
      <c r="AD14" s="48" t="e">
        <f>IF(Tableau1[Occurrence4]=0,0,SUM($AC$3:AC14))</f>
        <v>#REF!</v>
      </c>
      <c r="AE14" s="48" t="e">
        <f>IF(Tableau1[Libellé Famille TARIF]='Feuil 1'!#REF!,1,0)</f>
        <v>#REF!</v>
      </c>
      <c r="AF14" s="48" t="e">
        <f>IF(Tableau1[Occurrence5]=0,0,SUM($AE$3:AE14))</f>
        <v>#REF!</v>
      </c>
      <c r="AG14" s="48" t="e">
        <f>IF(Tableau1[Libellé Famille TARIF]='Feuil 1'!#REF!,1,0)</f>
        <v>#REF!</v>
      </c>
      <c r="AH14" s="48" t="e">
        <f>IF(Tableau1[Occurrence6]=0,0,SUM($AG$3:AG14))</f>
        <v>#REF!</v>
      </c>
      <c r="AI14" s="48" t="e">
        <f>IF(Tableau1[Libellé Famille TARIF]='Feuil 1'!#REF!,1,0)</f>
        <v>#REF!</v>
      </c>
      <c r="AJ14" s="48" t="e">
        <f>IF(Tableau1[Occurrence7]=0,0,SUM($AI$3:AI14))</f>
        <v>#REF!</v>
      </c>
      <c r="AK14" s="52" t="e">
        <f>IF(Tableau1[Libellé Famille TARIF]='Feuil 1'!#REF!,1,0)</f>
        <v>#REF!</v>
      </c>
      <c r="AL14" s="52" t="e">
        <f>IF(Tableau1[Occurrence8]=0,0,SUM($AK$3:AK14))</f>
        <v>#REF!</v>
      </c>
      <c r="AM14" s="52" t="e">
        <f>IF(Tableau1[Libellé Famille TARIF]='Feuil 1'!#REF!,1,0)</f>
        <v>#REF!</v>
      </c>
      <c r="AN14" s="52" t="e">
        <f>IF(Tableau1[Occurrence9]=0,0,SUM($AM$3:AM14))</f>
        <v>#REF!</v>
      </c>
      <c r="AO14" s="52" t="e">
        <f>IF(Tableau1[Libellé Famille TARIF]='Feuil 1'!#REF!,1,0)</f>
        <v>#REF!</v>
      </c>
      <c r="AP14" s="52" t="e">
        <f>IF(Tableau1[Occurrence10]=0,0,SUM($AO$3:AO14))</f>
        <v>#REF!</v>
      </c>
      <c r="AQ14" s="52" t="e">
        <f>IF(Tableau1[Libellé Famille TARIF]='Feuil 1'!#REF!,1,0)</f>
        <v>#REF!</v>
      </c>
      <c r="AR14" s="52" t="e">
        <f>IF(Tableau1[Occurrence11]=0,0,SUM($AQ$3:AQ14))</f>
        <v>#REF!</v>
      </c>
      <c r="AS14" s="52" t="e">
        <f>IF(Tableau1[Libellé Famille TARIF]='Feuil 1'!#REF!,1,0)</f>
        <v>#REF!</v>
      </c>
      <c r="AT14" s="52" t="e">
        <f>IF(Tableau1[Occurrence12]=0,0,SUM($AS$3:AS14))</f>
        <v>#REF!</v>
      </c>
      <c r="AU14" s="52" t="e">
        <f>IF(Tableau1[Libellé Famille TARIF]='Feuil 1'!#REF!,1,0)</f>
        <v>#REF!</v>
      </c>
      <c r="AV14" s="52" t="e">
        <f>IF(Tableau1[Occurrence13]=0,0,SUM($AU$3:AU14))</f>
        <v>#REF!</v>
      </c>
      <c r="AW14" s="52" t="e">
        <f>IF(Tableau1[Libellé Famille TARIF]='Feuil 1'!#REF!,1,0)</f>
        <v>#REF!</v>
      </c>
      <c r="AX14" s="52" t="e">
        <f>IF(Tableau1[Occurrence14]=0,0,SUM($AW$3:AW14))</f>
        <v>#REF!</v>
      </c>
      <c r="AY14" s="52" t="e">
        <f>IF(Tableau1[Libellé Famille TARIF]='Feuil 1'!#REF!,1,0)</f>
        <v>#REF!</v>
      </c>
      <c r="AZ14" s="52" t="e">
        <f>IF(Tableau1[Occurrence15]=0,0,SUM($AY$3:AY14))</f>
        <v>#REF!</v>
      </c>
      <c r="BA14" s="52" t="e">
        <f>IF(Tableau1[Libellé Famille TARIF]='Feuil 1'!#REF!,1,0)</f>
        <v>#REF!</v>
      </c>
      <c r="BB14" s="52" t="e">
        <f>IF(Tableau1[Occurrence16]=0,0,SUM($BA$3:BA14))</f>
        <v>#REF!</v>
      </c>
      <c r="BC14" s="52" t="e">
        <f>IF(Tableau1[Libellé Famille TARIF]='Feuil 1'!#REF!,1,0)</f>
        <v>#REF!</v>
      </c>
      <c r="BD14" s="52" t="e">
        <f>IF(Tableau1[Occurrence17]=0,0,SUM($BC$3:BC14))</f>
        <v>#REF!</v>
      </c>
      <c r="BE14" s="52" t="e">
        <f>IF(Tableau1[Libellé Famille TARIF]='Feuil 1'!#REF!,1,0)</f>
        <v>#REF!</v>
      </c>
      <c r="BF14" s="52" t="e">
        <f>IF(Tableau1[Occurrence18]=0,0,SUM($BE$3:BE14))</f>
        <v>#REF!</v>
      </c>
      <c r="BG14" s="52" t="e">
        <f>IF(Tableau1[Libellé Famille TARIF]='Feuil 1'!#REF!,1,0)</f>
        <v>#REF!</v>
      </c>
      <c r="BH14" s="52" t="e">
        <f>IF(Tableau1[Occurrence19]=0,0,SUM($BG$3:BG14))</f>
        <v>#REF!</v>
      </c>
      <c r="BI14" s="52" t="e">
        <f>IF(Tableau1[Libellé Famille TARIF]='Feuil 1'!#REF!,1,0)</f>
        <v>#REF!</v>
      </c>
      <c r="BJ14" s="52" t="e">
        <f>IF(Tableau1[Occurrence20]=0,0,SUM($BI$3:BI14))</f>
        <v>#REF!</v>
      </c>
      <c r="BK14" s="52" t="e">
        <f>IF(Tableau1[Libellé Famille TARIF]='Feuil 1'!#REF!,1,0)</f>
        <v>#REF!</v>
      </c>
      <c r="BL14" s="52" t="e">
        <f>IF(Tableau1[Occurrence21]=0,0,SUM($BK$3:BK14))</f>
        <v>#REF!</v>
      </c>
      <c r="BM14" s="52" t="e">
        <f>IF(Tableau1[Libellé Famille TARIF]='Feuil 1'!#REF!,1,0)</f>
        <v>#REF!</v>
      </c>
      <c r="BN14" s="52" t="e">
        <f>IF(Tableau1[Occurrence22]=0,0,SUM($BM$3:BM14))</f>
        <v>#REF!</v>
      </c>
    </row>
    <row r="15" spans="1:66" ht="16.5" customHeight="1" x14ac:dyDescent="0.25">
      <c r="A15" s="50" t="e">
        <f>IF(ISNA(VLOOKUP(I15,#REF!,8,FALSE)),"",(VLOOKUP(I15,#REF!,8,FALSE)))</f>
        <v>#REF!</v>
      </c>
      <c r="B15" s="51" t="e">
        <f>IF(ISNA(VLOOKUP(A15,'TABLE FAMILLE'!$A$3:$C$73,3,FALSE)),"",VLOOKUP(A15,'TABLE FAMILLE'!$A$3:$C$73,3,FALSE))</f>
        <v>#REF!</v>
      </c>
      <c r="C15" s="13" t="s">
        <v>600</v>
      </c>
      <c r="D15" s="13" t="s">
        <v>1985</v>
      </c>
      <c r="E15" s="13" t="s">
        <v>600</v>
      </c>
      <c r="F15" s="13" t="s">
        <v>1985</v>
      </c>
      <c r="G15" s="14" t="s">
        <v>76</v>
      </c>
      <c r="H15" s="14" t="s">
        <v>77</v>
      </c>
      <c r="I15" s="14" t="s">
        <v>630</v>
      </c>
      <c r="J15" s="14" t="s">
        <v>631</v>
      </c>
      <c r="K15" s="14"/>
      <c r="L15" s="14"/>
      <c r="M15" s="14"/>
      <c r="N15" s="14"/>
      <c r="O15" s="14" t="s">
        <v>78</v>
      </c>
      <c r="P15" s="14" t="s">
        <v>81</v>
      </c>
      <c r="Q15" s="14" t="s">
        <v>0</v>
      </c>
      <c r="R15" s="14" t="s">
        <v>0</v>
      </c>
      <c r="S15" s="14" t="str">
        <f t="shared" si="0"/>
        <v>RL</v>
      </c>
      <c r="T15" s="14"/>
      <c r="U15" s="14"/>
      <c r="V15" s="14"/>
      <c r="W15" s="43" t="e">
        <f>IF(Tableau1[Libellé Famille TARIF]='Feuil 1'!$B$12,1,0)</f>
        <v>#REF!</v>
      </c>
      <c r="X15" s="43" t="e">
        <f>IF(Tableau1[Occurrence1]=0,0,SUM($W$3:W15))</f>
        <v>#REF!</v>
      </c>
      <c r="Y15" s="43" t="e">
        <f>IF(Tableau1[Libellé Famille TARIF]='Feuil 1'!$B$134,1,0)</f>
        <v>#REF!</v>
      </c>
      <c r="Z15" s="43" t="e">
        <f>IF(Tableau1[Occurrence2]=0,0,SUM($Y$3:Y15))</f>
        <v>#REF!</v>
      </c>
      <c r="AA15" s="46" t="e">
        <f>IF(Tableau1[Libellé Famille TARIF]='Feuil 1'!$B$156,1,0)</f>
        <v>#REF!</v>
      </c>
      <c r="AB15" s="46" t="e">
        <f>IF(Tableau1[Occurrence3]=0,0,SUM($AA$3:AA15))</f>
        <v>#REF!</v>
      </c>
      <c r="AC15" s="48" t="e">
        <f>IF(Tableau1[Libellé Famille TARIF]='Feuil 1'!#REF!,1,0)</f>
        <v>#REF!</v>
      </c>
      <c r="AD15" s="48" t="e">
        <f>IF(Tableau1[Occurrence4]=0,0,SUM($AC$3:AC15))</f>
        <v>#REF!</v>
      </c>
      <c r="AE15" s="48" t="e">
        <f>IF(Tableau1[Libellé Famille TARIF]='Feuil 1'!#REF!,1,0)</f>
        <v>#REF!</v>
      </c>
      <c r="AF15" s="48" t="e">
        <f>IF(Tableau1[Occurrence5]=0,0,SUM($AE$3:AE15))</f>
        <v>#REF!</v>
      </c>
      <c r="AG15" s="48" t="e">
        <f>IF(Tableau1[Libellé Famille TARIF]='Feuil 1'!#REF!,1,0)</f>
        <v>#REF!</v>
      </c>
      <c r="AH15" s="48" t="e">
        <f>IF(Tableau1[Occurrence6]=0,0,SUM($AG$3:AG15))</f>
        <v>#REF!</v>
      </c>
      <c r="AI15" s="48" t="e">
        <f>IF(Tableau1[Libellé Famille TARIF]='Feuil 1'!#REF!,1,0)</f>
        <v>#REF!</v>
      </c>
      <c r="AJ15" s="48" t="e">
        <f>IF(Tableau1[Occurrence7]=0,0,SUM($AI$3:AI15))</f>
        <v>#REF!</v>
      </c>
      <c r="AK15" s="52" t="e">
        <f>IF(Tableau1[Libellé Famille TARIF]='Feuil 1'!#REF!,1,0)</f>
        <v>#REF!</v>
      </c>
      <c r="AL15" s="52" t="e">
        <f>IF(Tableau1[Occurrence8]=0,0,SUM($AK$3:AK15))</f>
        <v>#REF!</v>
      </c>
      <c r="AM15" s="52" t="e">
        <f>IF(Tableau1[Libellé Famille TARIF]='Feuil 1'!#REF!,1,0)</f>
        <v>#REF!</v>
      </c>
      <c r="AN15" s="52" t="e">
        <f>IF(Tableau1[Occurrence9]=0,0,SUM($AM$3:AM15))</f>
        <v>#REF!</v>
      </c>
      <c r="AO15" s="52" t="e">
        <f>IF(Tableau1[Libellé Famille TARIF]='Feuil 1'!#REF!,1,0)</f>
        <v>#REF!</v>
      </c>
      <c r="AP15" s="52" t="e">
        <f>IF(Tableau1[Occurrence10]=0,0,SUM($AO$3:AO15))</f>
        <v>#REF!</v>
      </c>
      <c r="AQ15" s="52" t="e">
        <f>IF(Tableau1[Libellé Famille TARIF]='Feuil 1'!#REF!,1,0)</f>
        <v>#REF!</v>
      </c>
      <c r="AR15" s="52" t="e">
        <f>IF(Tableau1[Occurrence11]=0,0,SUM($AQ$3:AQ15))</f>
        <v>#REF!</v>
      </c>
      <c r="AS15" s="52" t="e">
        <f>IF(Tableau1[Libellé Famille TARIF]='Feuil 1'!#REF!,1,0)</f>
        <v>#REF!</v>
      </c>
      <c r="AT15" s="52" t="e">
        <f>IF(Tableau1[Occurrence12]=0,0,SUM($AS$3:AS15))</f>
        <v>#REF!</v>
      </c>
      <c r="AU15" s="52" t="e">
        <f>IF(Tableau1[Libellé Famille TARIF]='Feuil 1'!#REF!,1,0)</f>
        <v>#REF!</v>
      </c>
      <c r="AV15" s="52" t="e">
        <f>IF(Tableau1[Occurrence13]=0,0,SUM($AU$3:AU15))</f>
        <v>#REF!</v>
      </c>
      <c r="AW15" s="52" t="e">
        <f>IF(Tableau1[Libellé Famille TARIF]='Feuil 1'!#REF!,1,0)</f>
        <v>#REF!</v>
      </c>
      <c r="AX15" s="52" t="e">
        <f>IF(Tableau1[Occurrence14]=0,0,SUM($AW$3:AW15))</f>
        <v>#REF!</v>
      </c>
      <c r="AY15" s="52" t="e">
        <f>IF(Tableau1[Libellé Famille TARIF]='Feuil 1'!#REF!,1,0)</f>
        <v>#REF!</v>
      </c>
      <c r="AZ15" s="52" t="e">
        <f>IF(Tableau1[Occurrence15]=0,0,SUM($AY$3:AY15))</f>
        <v>#REF!</v>
      </c>
      <c r="BA15" s="52" t="e">
        <f>IF(Tableau1[Libellé Famille TARIF]='Feuil 1'!#REF!,1,0)</f>
        <v>#REF!</v>
      </c>
      <c r="BB15" s="52" t="e">
        <f>IF(Tableau1[Occurrence16]=0,0,SUM($BA$3:BA15))</f>
        <v>#REF!</v>
      </c>
      <c r="BC15" s="52" t="e">
        <f>IF(Tableau1[Libellé Famille TARIF]='Feuil 1'!#REF!,1,0)</f>
        <v>#REF!</v>
      </c>
      <c r="BD15" s="52" t="e">
        <f>IF(Tableau1[Occurrence17]=0,0,SUM($BC$3:BC15))</f>
        <v>#REF!</v>
      </c>
      <c r="BE15" s="52" t="e">
        <f>IF(Tableau1[Libellé Famille TARIF]='Feuil 1'!#REF!,1,0)</f>
        <v>#REF!</v>
      </c>
      <c r="BF15" s="52" t="e">
        <f>IF(Tableau1[Occurrence18]=0,0,SUM($BE$3:BE15))</f>
        <v>#REF!</v>
      </c>
      <c r="BG15" s="52" t="e">
        <f>IF(Tableau1[Libellé Famille TARIF]='Feuil 1'!#REF!,1,0)</f>
        <v>#REF!</v>
      </c>
      <c r="BH15" s="52" t="e">
        <f>IF(Tableau1[Occurrence19]=0,0,SUM($BG$3:BG15))</f>
        <v>#REF!</v>
      </c>
      <c r="BI15" s="52" t="e">
        <f>IF(Tableau1[Libellé Famille TARIF]='Feuil 1'!#REF!,1,0)</f>
        <v>#REF!</v>
      </c>
      <c r="BJ15" s="52" t="e">
        <f>IF(Tableau1[Occurrence20]=0,0,SUM($BI$3:BI15))</f>
        <v>#REF!</v>
      </c>
      <c r="BK15" s="52" t="e">
        <f>IF(Tableau1[Libellé Famille TARIF]='Feuil 1'!#REF!,1,0)</f>
        <v>#REF!</v>
      </c>
      <c r="BL15" s="52" t="e">
        <f>IF(Tableau1[Occurrence21]=0,0,SUM($BK$3:BK15))</f>
        <v>#REF!</v>
      </c>
      <c r="BM15" s="52" t="e">
        <f>IF(Tableau1[Libellé Famille TARIF]='Feuil 1'!#REF!,1,0)</f>
        <v>#REF!</v>
      </c>
      <c r="BN15" s="52" t="e">
        <f>IF(Tableau1[Occurrence22]=0,0,SUM($BM$3:BM15))</f>
        <v>#REF!</v>
      </c>
    </row>
    <row r="16" spans="1:66" ht="16.5" customHeight="1" x14ac:dyDescent="0.25">
      <c r="A16" s="50" t="e">
        <f>IF(ISNA(VLOOKUP(I16,#REF!,8,FALSE)),"",(VLOOKUP(I16,#REF!,8,FALSE)))</f>
        <v>#REF!</v>
      </c>
      <c r="B16" s="51" t="e">
        <f>IF(ISNA(VLOOKUP(A16,'TABLE FAMILLE'!$A$3:$C$73,3,FALSE)),"",VLOOKUP(A16,'TABLE FAMILLE'!$A$3:$C$73,3,FALSE))</f>
        <v>#REF!</v>
      </c>
      <c r="C16" s="13" t="s">
        <v>600</v>
      </c>
      <c r="D16" s="13" t="s">
        <v>1985</v>
      </c>
      <c r="E16" s="13" t="s">
        <v>600</v>
      </c>
      <c r="F16" s="13" t="s">
        <v>1985</v>
      </c>
      <c r="G16" s="14" t="s">
        <v>76</v>
      </c>
      <c r="H16" s="14" t="s">
        <v>77</v>
      </c>
      <c r="I16" s="14" t="s">
        <v>632</v>
      </c>
      <c r="J16" s="14" t="s">
        <v>633</v>
      </c>
      <c r="K16" s="14"/>
      <c r="L16" s="14"/>
      <c r="M16" s="14"/>
      <c r="N16" s="14"/>
      <c r="O16" s="14" t="s">
        <v>78</v>
      </c>
      <c r="P16" s="14" t="s">
        <v>81</v>
      </c>
      <c r="Q16" s="14" t="s">
        <v>0</v>
      </c>
      <c r="R16" s="14" t="s">
        <v>0</v>
      </c>
      <c r="S16" s="14" t="str">
        <f t="shared" si="0"/>
        <v>RL</v>
      </c>
      <c r="T16" s="14"/>
      <c r="U16" s="14"/>
      <c r="V16" s="14"/>
      <c r="W16" s="43" t="e">
        <f>IF(Tableau1[Libellé Famille TARIF]='Feuil 1'!$B$12,1,0)</f>
        <v>#REF!</v>
      </c>
      <c r="X16" s="43" t="e">
        <f>IF(Tableau1[Occurrence1]=0,0,SUM($W$3:W16))</f>
        <v>#REF!</v>
      </c>
      <c r="Y16" s="43" t="e">
        <f>IF(Tableau1[Libellé Famille TARIF]='Feuil 1'!$B$134,1,0)</f>
        <v>#REF!</v>
      </c>
      <c r="Z16" s="43" t="e">
        <f>IF(Tableau1[Occurrence2]=0,0,SUM($Y$3:Y16))</f>
        <v>#REF!</v>
      </c>
      <c r="AA16" s="46" t="e">
        <f>IF(Tableau1[Libellé Famille TARIF]='Feuil 1'!$B$156,1,0)</f>
        <v>#REF!</v>
      </c>
      <c r="AB16" s="46" t="e">
        <f>IF(Tableau1[Occurrence3]=0,0,SUM($AA$3:AA16))</f>
        <v>#REF!</v>
      </c>
      <c r="AC16" s="48" t="e">
        <f>IF(Tableau1[Libellé Famille TARIF]='Feuil 1'!#REF!,1,0)</f>
        <v>#REF!</v>
      </c>
      <c r="AD16" s="48" t="e">
        <f>IF(Tableau1[Occurrence4]=0,0,SUM($AC$3:AC16))</f>
        <v>#REF!</v>
      </c>
      <c r="AE16" s="48" t="e">
        <f>IF(Tableau1[Libellé Famille TARIF]='Feuil 1'!#REF!,1,0)</f>
        <v>#REF!</v>
      </c>
      <c r="AF16" s="48" t="e">
        <f>IF(Tableau1[Occurrence5]=0,0,SUM($AE$3:AE16))</f>
        <v>#REF!</v>
      </c>
      <c r="AG16" s="48" t="e">
        <f>IF(Tableau1[Libellé Famille TARIF]='Feuil 1'!#REF!,1,0)</f>
        <v>#REF!</v>
      </c>
      <c r="AH16" s="48" t="e">
        <f>IF(Tableau1[Occurrence6]=0,0,SUM($AG$3:AG16))</f>
        <v>#REF!</v>
      </c>
      <c r="AI16" s="48" t="e">
        <f>IF(Tableau1[Libellé Famille TARIF]='Feuil 1'!#REF!,1,0)</f>
        <v>#REF!</v>
      </c>
      <c r="AJ16" s="48" t="e">
        <f>IF(Tableau1[Occurrence7]=0,0,SUM($AI$3:AI16))</f>
        <v>#REF!</v>
      </c>
      <c r="AK16" s="52" t="e">
        <f>IF(Tableau1[Libellé Famille TARIF]='Feuil 1'!#REF!,1,0)</f>
        <v>#REF!</v>
      </c>
      <c r="AL16" s="52" t="e">
        <f>IF(Tableau1[Occurrence8]=0,0,SUM($AK$3:AK16))</f>
        <v>#REF!</v>
      </c>
      <c r="AM16" s="52" t="e">
        <f>IF(Tableau1[Libellé Famille TARIF]='Feuil 1'!#REF!,1,0)</f>
        <v>#REF!</v>
      </c>
      <c r="AN16" s="52" t="e">
        <f>IF(Tableau1[Occurrence9]=0,0,SUM($AM$3:AM16))</f>
        <v>#REF!</v>
      </c>
      <c r="AO16" s="52" t="e">
        <f>IF(Tableau1[Libellé Famille TARIF]='Feuil 1'!#REF!,1,0)</f>
        <v>#REF!</v>
      </c>
      <c r="AP16" s="52" t="e">
        <f>IF(Tableau1[Occurrence10]=0,0,SUM($AO$3:AO16))</f>
        <v>#REF!</v>
      </c>
      <c r="AQ16" s="52" t="e">
        <f>IF(Tableau1[Libellé Famille TARIF]='Feuil 1'!#REF!,1,0)</f>
        <v>#REF!</v>
      </c>
      <c r="AR16" s="52" t="e">
        <f>IF(Tableau1[Occurrence11]=0,0,SUM($AQ$3:AQ16))</f>
        <v>#REF!</v>
      </c>
      <c r="AS16" s="52" t="e">
        <f>IF(Tableau1[Libellé Famille TARIF]='Feuil 1'!#REF!,1,0)</f>
        <v>#REF!</v>
      </c>
      <c r="AT16" s="52" t="e">
        <f>IF(Tableau1[Occurrence12]=0,0,SUM($AS$3:AS16))</f>
        <v>#REF!</v>
      </c>
      <c r="AU16" s="52" t="e">
        <f>IF(Tableau1[Libellé Famille TARIF]='Feuil 1'!#REF!,1,0)</f>
        <v>#REF!</v>
      </c>
      <c r="AV16" s="52" t="e">
        <f>IF(Tableau1[Occurrence13]=0,0,SUM($AU$3:AU16))</f>
        <v>#REF!</v>
      </c>
      <c r="AW16" s="52" t="e">
        <f>IF(Tableau1[Libellé Famille TARIF]='Feuil 1'!#REF!,1,0)</f>
        <v>#REF!</v>
      </c>
      <c r="AX16" s="52" t="e">
        <f>IF(Tableau1[Occurrence14]=0,0,SUM($AW$3:AW16))</f>
        <v>#REF!</v>
      </c>
      <c r="AY16" s="52" t="e">
        <f>IF(Tableau1[Libellé Famille TARIF]='Feuil 1'!#REF!,1,0)</f>
        <v>#REF!</v>
      </c>
      <c r="AZ16" s="52" t="e">
        <f>IF(Tableau1[Occurrence15]=0,0,SUM($AY$3:AY16))</f>
        <v>#REF!</v>
      </c>
      <c r="BA16" s="52" t="e">
        <f>IF(Tableau1[Libellé Famille TARIF]='Feuil 1'!#REF!,1,0)</f>
        <v>#REF!</v>
      </c>
      <c r="BB16" s="52" t="e">
        <f>IF(Tableau1[Occurrence16]=0,0,SUM($BA$3:BA16))</f>
        <v>#REF!</v>
      </c>
      <c r="BC16" s="52" t="e">
        <f>IF(Tableau1[Libellé Famille TARIF]='Feuil 1'!#REF!,1,0)</f>
        <v>#REF!</v>
      </c>
      <c r="BD16" s="52" t="e">
        <f>IF(Tableau1[Occurrence17]=0,0,SUM($BC$3:BC16))</f>
        <v>#REF!</v>
      </c>
      <c r="BE16" s="52" t="e">
        <f>IF(Tableau1[Libellé Famille TARIF]='Feuil 1'!#REF!,1,0)</f>
        <v>#REF!</v>
      </c>
      <c r="BF16" s="52" t="e">
        <f>IF(Tableau1[Occurrence18]=0,0,SUM($BE$3:BE16))</f>
        <v>#REF!</v>
      </c>
      <c r="BG16" s="52" t="e">
        <f>IF(Tableau1[Libellé Famille TARIF]='Feuil 1'!#REF!,1,0)</f>
        <v>#REF!</v>
      </c>
      <c r="BH16" s="52" t="e">
        <f>IF(Tableau1[Occurrence19]=0,0,SUM($BG$3:BG16))</f>
        <v>#REF!</v>
      </c>
      <c r="BI16" s="52" t="e">
        <f>IF(Tableau1[Libellé Famille TARIF]='Feuil 1'!#REF!,1,0)</f>
        <v>#REF!</v>
      </c>
      <c r="BJ16" s="52" t="e">
        <f>IF(Tableau1[Occurrence20]=0,0,SUM($BI$3:BI16))</f>
        <v>#REF!</v>
      </c>
      <c r="BK16" s="52" t="e">
        <f>IF(Tableau1[Libellé Famille TARIF]='Feuil 1'!#REF!,1,0)</f>
        <v>#REF!</v>
      </c>
      <c r="BL16" s="52" t="e">
        <f>IF(Tableau1[Occurrence21]=0,0,SUM($BK$3:BK16))</f>
        <v>#REF!</v>
      </c>
      <c r="BM16" s="52" t="e">
        <f>IF(Tableau1[Libellé Famille TARIF]='Feuil 1'!#REF!,1,0)</f>
        <v>#REF!</v>
      </c>
      <c r="BN16" s="52" t="e">
        <f>IF(Tableau1[Occurrence22]=0,0,SUM($BM$3:BM16))</f>
        <v>#REF!</v>
      </c>
    </row>
    <row r="17" spans="1:66" ht="16.5" customHeight="1" x14ac:dyDescent="0.25">
      <c r="A17" s="50" t="e">
        <f>IF(ISNA(VLOOKUP(I17,#REF!,8,FALSE)),"",(VLOOKUP(I17,#REF!,8,FALSE)))</f>
        <v>#REF!</v>
      </c>
      <c r="B17" s="51" t="e">
        <f>IF(ISNA(VLOOKUP(A17,'TABLE FAMILLE'!$A$3:$C$73,3,FALSE)),"",VLOOKUP(A17,'TABLE FAMILLE'!$A$3:$C$73,3,FALSE))</f>
        <v>#REF!</v>
      </c>
      <c r="C17" s="13" t="s">
        <v>600</v>
      </c>
      <c r="D17" s="13" t="s">
        <v>1985</v>
      </c>
      <c r="E17" s="13" t="s">
        <v>600</v>
      </c>
      <c r="F17" s="13" t="s">
        <v>1985</v>
      </c>
      <c r="G17" s="14" t="s">
        <v>76</v>
      </c>
      <c r="H17" s="14" t="s">
        <v>77</v>
      </c>
      <c r="I17" s="14" t="s">
        <v>634</v>
      </c>
      <c r="J17" s="14" t="s">
        <v>635</v>
      </c>
      <c r="K17" s="14"/>
      <c r="L17" s="14"/>
      <c r="M17" s="14"/>
      <c r="N17" s="14"/>
      <c r="O17" s="14" t="s">
        <v>78</v>
      </c>
      <c r="P17" s="14" t="s">
        <v>81</v>
      </c>
      <c r="Q17" s="14" t="s">
        <v>0</v>
      </c>
      <c r="R17" s="14" t="s">
        <v>0</v>
      </c>
      <c r="S17" s="14" t="str">
        <f t="shared" si="0"/>
        <v>RL</v>
      </c>
      <c r="T17" s="14"/>
      <c r="U17" s="14"/>
      <c r="V17" s="14"/>
      <c r="W17" s="43" t="e">
        <f>IF(Tableau1[Libellé Famille TARIF]='Feuil 1'!$B$12,1,0)</f>
        <v>#REF!</v>
      </c>
      <c r="X17" s="43" t="e">
        <f>IF(Tableau1[Occurrence1]=0,0,SUM($W$3:W17))</f>
        <v>#REF!</v>
      </c>
      <c r="Y17" s="43" t="e">
        <f>IF(Tableau1[Libellé Famille TARIF]='Feuil 1'!$B$134,1,0)</f>
        <v>#REF!</v>
      </c>
      <c r="Z17" s="43" t="e">
        <f>IF(Tableau1[Occurrence2]=0,0,SUM($Y$3:Y17))</f>
        <v>#REF!</v>
      </c>
      <c r="AA17" s="46" t="e">
        <f>IF(Tableau1[Libellé Famille TARIF]='Feuil 1'!$B$156,1,0)</f>
        <v>#REF!</v>
      </c>
      <c r="AB17" s="46" t="e">
        <f>IF(Tableau1[Occurrence3]=0,0,SUM($AA$3:AA17))</f>
        <v>#REF!</v>
      </c>
      <c r="AC17" s="48" t="e">
        <f>IF(Tableau1[Libellé Famille TARIF]='Feuil 1'!#REF!,1,0)</f>
        <v>#REF!</v>
      </c>
      <c r="AD17" s="48" t="e">
        <f>IF(Tableau1[Occurrence4]=0,0,SUM($AC$3:AC17))</f>
        <v>#REF!</v>
      </c>
      <c r="AE17" s="48" t="e">
        <f>IF(Tableau1[Libellé Famille TARIF]='Feuil 1'!#REF!,1,0)</f>
        <v>#REF!</v>
      </c>
      <c r="AF17" s="48" t="e">
        <f>IF(Tableau1[Occurrence5]=0,0,SUM($AE$3:AE17))</f>
        <v>#REF!</v>
      </c>
      <c r="AG17" s="48" t="e">
        <f>IF(Tableau1[Libellé Famille TARIF]='Feuil 1'!#REF!,1,0)</f>
        <v>#REF!</v>
      </c>
      <c r="AH17" s="48" t="e">
        <f>IF(Tableau1[Occurrence6]=0,0,SUM($AG$3:AG17))</f>
        <v>#REF!</v>
      </c>
      <c r="AI17" s="48" t="e">
        <f>IF(Tableau1[Libellé Famille TARIF]='Feuil 1'!#REF!,1,0)</f>
        <v>#REF!</v>
      </c>
      <c r="AJ17" s="48" t="e">
        <f>IF(Tableau1[Occurrence7]=0,0,SUM($AI$3:AI17))</f>
        <v>#REF!</v>
      </c>
      <c r="AK17" s="52" t="e">
        <f>IF(Tableau1[Libellé Famille TARIF]='Feuil 1'!#REF!,1,0)</f>
        <v>#REF!</v>
      </c>
      <c r="AL17" s="52" t="e">
        <f>IF(Tableau1[Occurrence8]=0,0,SUM($AK$3:AK17))</f>
        <v>#REF!</v>
      </c>
      <c r="AM17" s="52" t="e">
        <f>IF(Tableau1[Libellé Famille TARIF]='Feuil 1'!#REF!,1,0)</f>
        <v>#REF!</v>
      </c>
      <c r="AN17" s="52" t="e">
        <f>IF(Tableau1[Occurrence9]=0,0,SUM($AM$3:AM17))</f>
        <v>#REF!</v>
      </c>
      <c r="AO17" s="52" t="e">
        <f>IF(Tableau1[Libellé Famille TARIF]='Feuil 1'!#REF!,1,0)</f>
        <v>#REF!</v>
      </c>
      <c r="AP17" s="52" t="e">
        <f>IF(Tableau1[Occurrence10]=0,0,SUM($AO$3:AO17))</f>
        <v>#REF!</v>
      </c>
      <c r="AQ17" s="52" t="e">
        <f>IF(Tableau1[Libellé Famille TARIF]='Feuil 1'!#REF!,1,0)</f>
        <v>#REF!</v>
      </c>
      <c r="AR17" s="52" t="e">
        <f>IF(Tableau1[Occurrence11]=0,0,SUM($AQ$3:AQ17))</f>
        <v>#REF!</v>
      </c>
      <c r="AS17" s="52" t="e">
        <f>IF(Tableau1[Libellé Famille TARIF]='Feuil 1'!#REF!,1,0)</f>
        <v>#REF!</v>
      </c>
      <c r="AT17" s="52" t="e">
        <f>IF(Tableau1[Occurrence12]=0,0,SUM($AS$3:AS17))</f>
        <v>#REF!</v>
      </c>
      <c r="AU17" s="52" t="e">
        <f>IF(Tableau1[Libellé Famille TARIF]='Feuil 1'!#REF!,1,0)</f>
        <v>#REF!</v>
      </c>
      <c r="AV17" s="52" t="e">
        <f>IF(Tableau1[Occurrence13]=0,0,SUM($AU$3:AU17))</f>
        <v>#REF!</v>
      </c>
      <c r="AW17" s="52" t="e">
        <f>IF(Tableau1[Libellé Famille TARIF]='Feuil 1'!#REF!,1,0)</f>
        <v>#REF!</v>
      </c>
      <c r="AX17" s="52" t="e">
        <f>IF(Tableau1[Occurrence14]=0,0,SUM($AW$3:AW17))</f>
        <v>#REF!</v>
      </c>
      <c r="AY17" s="52" t="e">
        <f>IF(Tableau1[Libellé Famille TARIF]='Feuil 1'!#REF!,1,0)</f>
        <v>#REF!</v>
      </c>
      <c r="AZ17" s="52" t="e">
        <f>IF(Tableau1[Occurrence15]=0,0,SUM($AY$3:AY17))</f>
        <v>#REF!</v>
      </c>
      <c r="BA17" s="52" t="e">
        <f>IF(Tableau1[Libellé Famille TARIF]='Feuil 1'!#REF!,1,0)</f>
        <v>#REF!</v>
      </c>
      <c r="BB17" s="52" t="e">
        <f>IF(Tableau1[Occurrence16]=0,0,SUM($BA$3:BA17))</f>
        <v>#REF!</v>
      </c>
      <c r="BC17" s="52" t="e">
        <f>IF(Tableau1[Libellé Famille TARIF]='Feuil 1'!#REF!,1,0)</f>
        <v>#REF!</v>
      </c>
      <c r="BD17" s="52" t="e">
        <f>IF(Tableau1[Occurrence17]=0,0,SUM($BC$3:BC17))</f>
        <v>#REF!</v>
      </c>
      <c r="BE17" s="52" t="e">
        <f>IF(Tableau1[Libellé Famille TARIF]='Feuil 1'!#REF!,1,0)</f>
        <v>#REF!</v>
      </c>
      <c r="BF17" s="52" t="e">
        <f>IF(Tableau1[Occurrence18]=0,0,SUM($BE$3:BE17))</f>
        <v>#REF!</v>
      </c>
      <c r="BG17" s="52" t="e">
        <f>IF(Tableau1[Libellé Famille TARIF]='Feuil 1'!#REF!,1,0)</f>
        <v>#REF!</v>
      </c>
      <c r="BH17" s="52" t="e">
        <f>IF(Tableau1[Occurrence19]=0,0,SUM($BG$3:BG17))</f>
        <v>#REF!</v>
      </c>
      <c r="BI17" s="52" t="e">
        <f>IF(Tableau1[Libellé Famille TARIF]='Feuil 1'!#REF!,1,0)</f>
        <v>#REF!</v>
      </c>
      <c r="BJ17" s="52" t="e">
        <f>IF(Tableau1[Occurrence20]=0,0,SUM($BI$3:BI17))</f>
        <v>#REF!</v>
      </c>
      <c r="BK17" s="52" t="e">
        <f>IF(Tableau1[Libellé Famille TARIF]='Feuil 1'!#REF!,1,0)</f>
        <v>#REF!</v>
      </c>
      <c r="BL17" s="52" t="e">
        <f>IF(Tableau1[Occurrence21]=0,0,SUM($BK$3:BK17))</f>
        <v>#REF!</v>
      </c>
      <c r="BM17" s="52" t="e">
        <f>IF(Tableau1[Libellé Famille TARIF]='Feuil 1'!#REF!,1,0)</f>
        <v>#REF!</v>
      </c>
      <c r="BN17" s="52" t="e">
        <f>IF(Tableau1[Occurrence22]=0,0,SUM($BM$3:BM17))</f>
        <v>#REF!</v>
      </c>
    </row>
    <row r="18" spans="1:66" ht="16.5" customHeight="1" x14ac:dyDescent="0.25">
      <c r="A18" s="50" t="e">
        <f>IF(ISNA(VLOOKUP(I18,#REF!,8,FALSE)),"",(VLOOKUP(I18,#REF!,8,FALSE)))</f>
        <v>#REF!</v>
      </c>
      <c r="B18" s="51" t="e">
        <f>IF(ISNA(VLOOKUP(A18,'TABLE FAMILLE'!$A$3:$C$73,3,FALSE)),"",VLOOKUP(A18,'TABLE FAMILLE'!$A$3:$C$73,3,FALSE))</f>
        <v>#REF!</v>
      </c>
      <c r="C18" s="13" t="s">
        <v>600</v>
      </c>
      <c r="D18" s="13" t="s">
        <v>1985</v>
      </c>
      <c r="E18" s="13" t="s">
        <v>600</v>
      </c>
      <c r="F18" s="13" t="s">
        <v>1985</v>
      </c>
      <c r="G18" s="14" t="s">
        <v>76</v>
      </c>
      <c r="H18" s="14" t="s">
        <v>77</v>
      </c>
      <c r="I18" s="14" t="s">
        <v>636</v>
      </c>
      <c r="J18" s="14" t="s">
        <v>637</v>
      </c>
      <c r="K18" s="14"/>
      <c r="L18" s="14"/>
      <c r="M18" s="14"/>
      <c r="N18" s="14"/>
      <c r="O18" s="14" t="s">
        <v>78</v>
      </c>
      <c r="P18" s="14" t="s">
        <v>81</v>
      </c>
      <c r="Q18" s="14" t="s">
        <v>0</v>
      </c>
      <c r="R18" s="14" t="s">
        <v>0</v>
      </c>
      <c r="S18" s="14" t="str">
        <f t="shared" si="0"/>
        <v>RL</v>
      </c>
      <c r="T18" s="14"/>
      <c r="U18" s="14"/>
      <c r="V18" s="14"/>
      <c r="W18" s="43" t="e">
        <f>IF(Tableau1[Libellé Famille TARIF]='Feuil 1'!$B$12,1,0)</f>
        <v>#REF!</v>
      </c>
      <c r="X18" s="43" t="e">
        <f>IF(Tableau1[Occurrence1]=0,0,SUM($W$3:W18))</f>
        <v>#REF!</v>
      </c>
      <c r="Y18" s="43" t="e">
        <f>IF(Tableau1[Libellé Famille TARIF]='Feuil 1'!$B$134,1,0)</f>
        <v>#REF!</v>
      </c>
      <c r="Z18" s="43" t="e">
        <f>IF(Tableau1[Occurrence2]=0,0,SUM($Y$3:Y18))</f>
        <v>#REF!</v>
      </c>
      <c r="AA18" s="46" t="e">
        <f>IF(Tableau1[Libellé Famille TARIF]='Feuil 1'!$B$156,1,0)</f>
        <v>#REF!</v>
      </c>
      <c r="AB18" s="46" t="e">
        <f>IF(Tableau1[Occurrence3]=0,0,SUM($AA$3:AA18))</f>
        <v>#REF!</v>
      </c>
      <c r="AC18" s="48" t="e">
        <f>IF(Tableau1[Libellé Famille TARIF]='Feuil 1'!#REF!,1,0)</f>
        <v>#REF!</v>
      </c>
      <c r="AD18" s="48" t="e">
        <f>IF(Tableau1[Occurrence4]=0,0,SUM($AC$3:AC18))</f>
        <v>#REF!</v>
      </c>
      <c r="AE18" s="48" t="e">
        <f>IF(Tableau1[Libellé Famille TARIF]='Feuil 1'!#REF!,1,0)</f>
        <v>#REF!</v>
      </c>
      <c r="AF18" s="48" t="e">
        <f>IF(Tableau1[Occurrence5]=0,0,SUM($AE$3:AE18))</f>
        <v>#REF!</v>
      </c>
      <c r="AG18" s="48" t="e">
        <f>IF(Tableau1[Libellé Famille TARIF]='Feuil 1'!#REF!,1,0)</f>
        <v>#REF!</v>
      </c>
      <c r="AH18" s="48" t="e">
        <f>IF(Tableau1[Occurrence6]=0,0,SUM($AG$3:AG18))</f>
        <v>#REF!</v>
      </c>
      <c r="AI18" s="48" t="e">
        <f>IF(Tableau1[Libellé Famille TARIF]='Feuil 1'!#REF!,1,0)</f>
        <v>#REF!</v>
      </c>
      <c r="AJ18" s="48" t="e">
        <f>IF(Tableau1[Occurrence7]=0,0,SUM($AI$3:AI18))</f>
        <v>#REF!</v>
      </c>
      <c r="AK18" s="52" t="e">
        <f>IF(Tableau1[Libellé Famille TARIF]='Feuil 1'!#REF!,1,0)</f>
        <v>#REF!</v>
      </c>
      <c r="AL18" s="52" t="e">
        <f>IF(Tableau1[Occurrence8]=0,0,SUM($AK$3:AK18))</f>
        <v>#REF!</v>
      </c>
      <c r="AM18" s="52" t="e">
        <f>IF(Tableau1[Libellé Famille TARIF]='Feuil 1'!#REF!,1,0)</f>
        <v>#REF!</v>
      </c>
      <c r="AN18" s="52" t="e">
        <f>IF(Tableau1[Occurrence9]=0,0,SUM($AM$3:AM18))</f>
        <v>#REF!</v>
      </c>
      <c r="AO18" s="52" t="e">
        <f>IF(Tableau1[Libellé Famille TARIF]='Feuil 1'!#REF!,1,0)</f>
        <v>#REF!</v>
      </c>
      <c r="AP18" s="52" t="e">
        <f>IF(Tableau1[Occurrence10]=0,0,SUM($AO$3:AO18))</f>
        <v>#REF!</v>
      </c>
      <c r="AQ18" s="52" t="e">
        <f>IF(Tableau1[Libellé Famille TARIF]='Feuil 1'!#REF!,1,0)</f>
        <v>#REF!</v>
      </c>
      <c r="AR18" s="52" t="e">
        <f>IF(Tableau1[Occurrence11]=0,0,SUM($AQ$3:AQ18))</f>
        <v>#REF!</v>
      </c>
      <c r="AS18" s="52" t="e">
        <f>IF(Tableau1[Libellé Famille TARIF]='Feuil 1'!#REF!,1,0)</f>
        <v>#REF!</v>
      </c>
      <c r="AT18" s="52" t="e">
        <f>IF(Tableau1[Occurrence12]=0,0,SUM($AS$3:AS18))</f>
        <v>#REF!</v>
      </c>
      <c r="AU18" s="52" t="e">
        <f>IF(Tableau1[Libellé Famille TARIF]='Feuil 1'!#REF!,1,0)</f>
        <v>#REF!</v>
      </c>
      <c r="AV18" s="52" t="e">
        <f>IF(Tableau1[Occurrence13]=0,0,SUM($AU$3:AU18))</f>
        <v>#REF!</v>
      </c>
      <c r="AW18" s="52" t="e">
        <f>IF(Tableau1[Libellé Famille TARIF]='Feuil 1'!#REF!,1,0)</f>
        <v>#REF!</v>
      </c>
      <c r="AX18" s="52" t="e">
        <f>IF(Tableau1[Occurrence14]=0,0,SUM($AW$3:AW18))</f>
        <v>#REF!</v>
      </c>
      <c r="AY18" s="52" t="e">
        <f>IF(Tableau1[Libellé Famille TARIF]='Feuil 1'!#REF!,1,0)</f>
        <v>#REF!</v>
      </c>
      <c r="AZ18" s="52" t="e">
        <f>IF(Tableau1[Occurrence15]=0,0,SUM($AY$3:AY18))</f>
        <v>#REF!</v>
      </c>
      <c r="BA18" s="52" t="e">
        <f>IF(Tableau1[Libellé Famille TARIF]='Feuil 1'!#REF!,1,0)</f>
        <v>#REF!</v>
      </c>
      <c r="BB18" s="52" t="e">
        <f>IF(Tableau1[Occurrence16]=0,0,SUM($BA$3:BA18))</f>
        <v>#REF!</v>
      </c>
      <c r="BC18" s="52" t="e">
        <f>IF(Tableau1[Libellé Famille TARIF]='Feuil 1'!#REF!,1,0)</f>
        <v>#REF!</v>
      </c>
      <c r="BD18" s="52" t="e">
        <f>IF(Tableau1[Occurrence17]=0,0,SUM($BC$3:BC18))</f>
        <v>#REF!</v>
      </c>
      <c r="BE18" s="52" t="e">
        <f>IF(Tableau1[Libellé Famille TARIF]='Feuil 1'!#REF!,1,0)</f>
        <v>#REF!</v>
      </c>
      <c r="BF18" s="52" t="e">
        <f>IF(Tableau1[Occurrence18]=0,0,SUM($BE$3:BE18))</f>
        <v>#REF!</v>
      </c>
      <c r="BG18" s="52" t="e">
        <f>IF(Tableau1[Libellé Famille TARIF]='Feuil 1'!#REF!,1,0)</f>
        <v>#REF!</v>
      </c>
      <c r="BH18" s="52" t="e">
        <f>IF(Tableau1[Occurrence19]=0,0,SUM($BG$3:BG18))</f>
        <v>#REF!</v>
      </c>
      <c r="BI18" s="52" t="e">
        <f>IF(Tableau1[Libellé Famille TARIF]='Feuil 1'!#REF!,1,0)</f>
        <v>#REF!</v>
      </c>
      <c r="BJ18" s="52" t="e">
        <f>IF(Tableau1[Occurrence20]=0,0,SUM($BI$3:BI18))</f>
        <v>#REF!</v>
      </c>
      <c r="BK18" s="52" t="e">
        <f>IF(Tableau1[Libellé Famille TARIF]='Feuil 1'!#REF!,1,0)</f>
        <v>#REF!</v>
      </c>
      <c r="BL18" s="52" t="e">
        <f>IF(Tableau1[Occurrence21]=0,0,SUM($BK$3:BK18))</f>
        <v>#REF!</v>
      </c>
      <c r="BM18" s="52" t="e">
        <f>IF(Tableau1[Libellé Famille TARIF]='Feuil 1'!#REF!,1,0)</f>
        <v>#REF!</v>
      </c>
      <c r="BN18" s="52" t="e">
        <f>IF(Tableau1[Occurrence22]=0,0,SUM($BM$3:BM18))</f>
        <v>#REF!</v>
      </c>
    </row>
    <row r="19" spans="1:66" ht="16.5" customHeight="1" x14ac:dyDescent="0.25">
      <c r="A19" s="50" t="e">
        <f>IF(ISNA(VLOOKUP(I19,#REF!,8,FALSE)),"",(VLOOKUP(I19,#REF!,8,FALSE)))</f>
        <v>#REF!</v>
      </c>
      <c r="B19" s="51" t="e">
        <f>IF(ISNA(VLOOKUP(A19,'TABLE FAMILLE'!$A$3:$C$73,3,FALSE)),"",VLOOKUP(A19,'TABLE FAMILLE'!$A$3:$C$73,3,FALSE))</f>
        <v>#REF!</v>
      </c>
      <c r="C19" s="13" t="s">
        <v>600</v>
      </c>
      <c r="D19" s="13" t="s">
        <v>1985</v>
      </c>
      <c r="E19" s="13" t="s">
        <v>600</v>
      </c>
      <c r="F19" s="13" t="s">
        <v>1985</v>
      </c>
      <c r="G19" s="14" t="s">
        <v>76</v>
      </c>
      <c r="H19" s="14" t="s">
        <v>77</v>
      </c>
      <c r="I19" s="14" t="s">
        <v>638</v>
      </c>
      <c r="J19" s="14" t="s">
        <v>639</v>
      </c>
      <c r="K19" s="14"/>
      <c r="L19" s="14"/>
      <c r="M19" s="14"/>
      <c r="N19" s="14"/>
      <c r="O19" s="14" t="s">
        <v>78</v>
      </c>
      <c r="P19" s="14" t="s">
        <v>81</v>
      </c>
      <c r="Q19" s="14" t="s">
        <v>0</v>
      </c>
      <c r="R19" s="14" t="s">
        <v>0</v>
      </c>
      <c r="S19" s="14" t="str">
        <f t="shared" si="0"/>
        <v>RL</v>
      </c>
      <c r="T19" s="14"/>
      <c r="U19" s="14"/>
      <c r="V19" s="14"/>
      <c r="W19" s="43" t="e">
        <f>IF(Tableau1[Libellé Famille TARIF]='Feuil 1'!$B$12,1,0)</f>
        <v>#REF!</v>
      </c>
      <c r="X19" s="43" t="e">
        <f>IF(Tableau1[Occurrence1]=0,0,SUM($W$3:W19))</f>
        <v>#REF!</v>
      </c>
      <c r="Y19" s="43" t="e">
        <f>IF(Tableau1[Libellé Famille TARIF]='Feuil 1'!$B$134,1,0)</f>
        <v>#REF!</v>
      </c>
      <c r="Z19" s="43" t="e">
        <f>IF(Tableau1[Occurrence2]=0,0,SUM($Y$3:Y19))</f>
        <v>#REF!</v>
      </c>
      <c r="AA19" s="46" t="e">
        <f>IF(Tableau1[Libellé Famille TARIF]='Feuil 1'!$B$156,1,0)</f>
        <v>#REF!</v>
      </c>
      <c r="AB19" s="46" t="e">
        <f>IF(Tableau1[Occurrence3]=0,0,SUM($AA$3:AA19))</f>
        <v>#REF!</v>
      </c>
      <c r="AC19" s="48" t="e">
        <f>IF(Tableau1[Libellé Famille TARIF]='Feuil 1'!#REF!,1,0)</f>
        <v>#REF!</v>
      </c>
      <c r="AD19" s="48" t="e">
        <f>IF(Tableau1[Occurrence4]=0,0,SUM($AC$3:AC19))</f>
        <v>#REF!</v>
      </c>
      <c r="AE19" s="48" t="e">
        <f>IF(Tableau1[Libellé Famille TARIF]='Feuil 1'!#REF!,1,0)</f>
        <v>#REF!</v>
      </c>
      <c r="AF19" s="48" t="e">
        <f>IF(Tableau1[Occurrence5]=0,0,SUM($AE$3:AE19))</f>
        <v>#REF!</v>
      </c>
      <c r="AG19" s="48" t="e">
        <f>IF(Tableau1[Libellé Famille TARIF]='Feuil 1'!#REF!,1,0)</f>
        <v>#REF!</v>
      </c>
      <c r="AH19" s="48" t="e">
        <f>IF(Tableau1[Occurrence6]=0,0,SUM($AG$3:AG19))</f>
        <v>#REF!</v>
      </c>
      <c r="AI19" s="48" t="e">
        <f>IF(Tableau1[Libellé Famille TARIF]='Feuil 1'!#REF!,1,0)</f>
        <v>#REF!</v>
      </c>
      <c r="AJ19" s="48" t="e">
        <f>IF(Tableau1[Occurrence7]=0,0,SUM($AI$3:AI19))</f>
        <v>#REF!</v>
      </c>
      <c r="AK19" s="52" t="e">
        <f>IF(Tableau1[Libellé Famille TARIF]='Feuil 1'!#REF!,1,0)</f>
        <v>#REF!</v>
      </c>
      <c r="AL19" s="52" t="e">
        <f>IF(Tableau1[Occurrence8]=0,0,SUM($AK$3:AK19))</f>
        <v>#REF!</v>
      </c>
      <c r="AM19" s="52" t="e">
        <f>IF(Tableau1[Libellé Famille TARIF]='Feuil 1'!#REF!,1,0)</f>
        <v>#REF!</v>
      </c>
      <c r="AN19" s="52" t="e">
        <f>IF(Tableau1[Occurrence9]=0,0,SUM($AM$3:AM19))</f>
        <v>#REF!</v>
      </c>
      <c r="AO19" s="52" t="e">
        <f>IF(Tableau1[Libellé Famille TARIF]='Feuil 1'!#REF!,1,0)</f>
        <v>#REF!</v>
      </c>
      <c r="AP19" s="52" t="e">
        <f>IF(Tableau1[Occurrence10]=0,0,SUM($AO$3:AO19))</f>
        <v>#REF!</v>
      </c>
      <c r="AQ19" s="52" t="e">
        <f>IF(Tableau1[Libellé Famille TARIF]='Feuil 1'!#REF!,1,0)</f>
        <v>#REF!</v>
      </c>
      <c r="AR19" s="52" t="e">
        <f>IF(Tableau1[Occurrence11]=0,0,SUM($AQ$3:AQ19))</f>
        <v>#REF!</v>
      </c>
      <c r="AS19" s="52" t="e">
        <f>IF(Tableau1[Libellé Famille TARIF]='Feuil 1'!#REF!,1,0)</f>
        <v>#REF!</v>
      </c>
      <c r="AT19" s="52" t="e">
        <f>IF(Tableau1[Occurrence12]=0,0,SUM($AS$3:AS19))</f>
        <v>#REF!</v>
      </c>
      <c r="AU19" s="52" t="e">
        <f>IF(Tableau1[Libellé Famille TARIF]='Feuil 1'!#REF!,1,0)</f>
        <v>#REF!</v>
      </c>
      <c r="AV19" s="52" t="e">
        <f>IF(Tableau1[Occurrence13]=0,0,SUM($AU$3:AU19))</f>
        <v>#REF!</v>
      </c>
      <c r="AW19" s="52" t="e">
        <f>IF(Tableau1[Libellé Famille TARIF]='Feuil 1'!#REF!,1,0)</f>
        <v>#REF!</v>
      </c>
      <c r="AX19" s="52" t="e">
        <f>IF(Tableau1[Occurrence14]=0,0,SUM($AW$3:AW19))</f>
        <v>#REF!</v>
      </c>
      <c r="AY19" s="52" t="e">
        <f>IF(Tableau1[Libellé Famille TARIF]='Feuil 1'!#REF!,1,0)</f>
        <v>#REF!</v>
      </c>
      <c r="AZ19" s="52" t="e">
        <f>IF(Tableau1[Occurrence15]=0,0,SUM($AY$3:AY19))</f>
        <v>#REF!</v>
      </c>
      <c r="BA19" s="52" t="e">
        <f>IF(Tableau1[Libellé Famille TARIF]='Feuil 1'!#REF!,1,0)</f>
        <v>#REF!</v>
      </c>
      <c r="BB19" s="52" t="e">
        <f>IF(Tableau1[Occurrence16]=0,0,SUM($BA$3:BA19))</f>
        <v>#REF!</v>
      </c>
      <c r="BC19" s="52" t="e">
        <f>IF(Tableau1[Libellé Famille TARIF]='Feuil 1'!#REF!,1,0)</f>
        <v>#REF!</v>
      </c>
      <c r="BD19" s="52" t="e">
        <f>IF(Tableau1[Occurrence17]=0,0,SUM($BC$3:BC19))</f>
        <v>#REF!</v>
      </c>
      <c r="BE19" s="52" t="e">
        <f>IF(Tableau1[Libellé Famille TARIF]='Feuil 1'!#REF!,1,0)</f>
        <v>#REF!</v>
      </c>
      <c r="BF19" s="52" t="e">
        <f>IF(Tableau1[Occurrence18]=0,0,SUM($BE$3:BE19))</f>
        <v>#REF!</v>
      </c>
      <c r="BG19" s="52" t="e">
        <f>IF(Tableau1[Libellé Famille TARIF]='Feuil 1'!#REF!,1,0)</f>
        <v>#REF!</v>
      </c>
      <c r="BH19" s="52" t="e">
        <f>IF(Tableau1[Occurrence19]=0,0,SUM($BG$3:BG19))</f>
        <v>#REF!</v>
      </c>
      <c r="BI19" s="52" t="e">
        <f>IF(Tableau1[Libellé Famille TARIF]='Feuil 1'!#REF!,1,0)</f>
        <v>#REF!</v>
      </c>
      <c r="BJ19" s="52" t="e">
        <f>IF(Tableau1[Occurrence20]=0,0,SUM($BI$3:BI19))</f>
        <v>#REF!</v>
      </c>
      <c r="BK19" s="52" t="e">
        <f>IF(Tableau1[Libellé Famille TARIF]='Feuil 1'!#REF!,1,0)</f>
        <v>#REF!</v>
      </c>
      <c r="BL19" s="52" t="e">
        <f>IF(Tableau1[Occurrence21]=0,0,SUM($BK$3:BK19))</f>
        <v>#REF!</v>
      </c>
      <c r="BM19" s="52" t="e">
        <f>IF(Tableau1[Libellé Famille TARIF]='Feuil 1'!#REF!,1,0)</f>
        <v>#REF!</v>
      </c>
      <c r="BN19" s="52" t="e">
        <f>IF(Tableau1[Occurrence22]=0,0,SUM($BM$3:BM19))</f>
        <v>#REF!</v>
      </c>
    </row>
    <row r="20" spans="1:66" ht="16.5" customHeight="1" x14ac:dyDescent="0.25">
      <c r="A20" s="50" t="e">
        <f>IF(ISNA(VLOOKUP(I20,#REF!,8,FALSE)),"",(VLOOKUP(I20,#REF!,8,FALSE)))</f>
        <v>#REF!</v>
      </c>
      <c r="B20" s="51" t="e">
        <f>IF(ISNA(VLOOKUP(A20,'TABLE FAMILLE'!$A$3:$C$73,3,FALSE)),"",VLOOKUP(A20,'TABLE FAMILLE'!$A$3:$C$73,3,FALSE))</f>
        <v>#REF!</v>
      </c>
      <c r="C20" s="13" t="s">
        <v>600</v>
      </c>
      <c r="D20" s="13" t="s">
        <v>1985</v>
      </c>
      <c r="E20" s="13" t="s">
        <v>600</v>
      </c>
      <c r="F20" s="13" t="s">
        <v>1985</v>
      </c>
      <c r="G20" s="14" t="s">
        <v>76</v>
      </c>
      <c r="H20" s="14" t="s">
        <v>77</v>
      </c>
      <c r="I20" s="14" t="s">
        <v>640</v>
      </c>
      <c r="J20" s="14" t="s">
        <v>641</v>
      </c>
      <c r="K20" s="14"/>
      <c r="L20" s="14"/>
      <c r="M20" s="14"/>
      <c r="N20" s="14"/>
      <c r="O20" s="14" t="s">
        <v>78</v>
      </c>
      <c r="P20" s="14" t="s">
        <v>81</v>
      </c>
      <c r="Q20" s="14" t="s">
        <v>0</v>
      </c>
      <c r="R20" s="14" t="s">
        <v>0</v>
      </c>
      <c r="S20" s="14" t="str">
        <f t="shared" si="0"/>
        <v>RL</v>
      </c>
      <c r="T20" s="14"/>
      <c r="U20" s="14"/>
      <c r="V20" s="14"/>
      <c r="W20" s="43" t="e">
        <f>IF(Tableau1[Libellé Famille TARIF]='Feuil 1'!$B$12,1,0)</f>
        <v>#REF!</v>
      </c>
      <c r="X20" s="43" t="e">
        <f>IF(Tableau1[Occurrence1]=0,0,SUM($W$3:W20))</f>
        <v>#REF!</v>
      </c>
      <c r="Y20" s="43" t="e">
        <f>IF(Tableau1[Libellé Famille TARIF]='Feuil 1'!$B$134,1,0)</f>
        <v>#REF!</v>
      </c>
      <c r="Z20" s="43" t="e">
        <f>IF(Tableau1[Occurrence2]=0,0,SUM($Y$3:Y20))</f>
        <v>#REF!</v>
      </c>
      <c r="AA20" s="46" t="e">
        <f>IF(Tableau1[Libellé Famille TARIF]='Feuil 1'!$B$156,1,0)</f>
        <v>#REF!</v>
      </c>
      <c r="AB20" s="46" t="e">
        <f>IF(Tableau1[Occurrence3]=0,0,SUM($AA$3:AA20))</f>
        <v>#REF!</v>
      </c>
      <c r="AC20" s="48" t="e">
        <f>IF(Tableau1[Libellé Famille TARIF]='Feuil 1'!#REF!,1,0)</f>
        <v>#REF!</v>
      </c>
      <c r="AD20" s="48" t="e">
        <f>IF(Tableau1[Occurrence4]=0,0,SUM($AC$3:AC20))</f>
        <v>#REF!</v>
      </c>
      <c r="AE20" s="48" t="e">
        <f>IF(Tableau1[Libellé Famille TARIF]='Feuil 1'!#REF!,1,0)</f>
        <v>#REF!</v>
      </c>
      <c r="AF20" s="48" t="e">
        <f>IF(Tableau1[Occurrence5]=0,0,SUM($AE$3:AE20))</f>
        <v>#REF!</v>
      </c>
      <c r="AG20" s="48" t="e">
        <f>IF(Tableau1[Libellé Famille TARIF]='Feuil 1'!#REF!,1,0)</f>
        <v>#REF!</v>
      </c>
      <c r="AH20" s="48" t="e">
        <f>IF(Tableau1[Occurrence6]=0,0,SUM($AG$3:AG20))</f>
        <v>#REF!</v>
      </c>
      <c r="AI20" s="48" t="e">
        <f>IF(Tableau1[Libellé Famille TARIF]='Feuil 1'!#REF!,1,0)</f>
        <v>#REF!</v>
      </c>
      <c r="AJ20" s="48" t="e">
        <f>IF(Tableau1[Occurrence7]=0,0,SUM($AI$3:AI20))</f>
        <v>#REF!</v>
      </c>
      <c r="AK20" s="52" t="e">
        <f>IF(Tableau1[Libellé Famille TARIF]='Feuil 1'!#REF!,1,0)</f>
        <v>#REF!</v>
      </c>
      <c r="AL20" s="52" t="e">
        <f>IF(Tableau1[Occurrence8]=0,0,SUM($AK$3:AK20))</f>
        <v>#REF!</v>
      </c>
      <c r="AM20" s="52" t="e">
        <f>IF(Tableau1[Libellé Famille TARIF]='Feuil 1'!#REF!,1,0)</f>
        <v>#REF!</v>
      </c>
      <c r="AN20" s="52" t="e">
        <f>IF(Tableau1[Occurrence9]=0,0,SUM($AM$3:AM20))</f>
        <v>#REF!</v>
      </c>
      <c r="AO20" s="52" t="e">
        <f>IF(Tableau1[Libellé Famille TARIF]='Feuil 1'!#REF!,1,0)</f>
        <v>#REF!</v>
      </c>
      <c r="AP20" s="52" t="e">
        <f>IF(Tableau1[Occurrence10]=0,0,SUM($AO$3:AO20))</f>
        <v>#REF!</v>
      </c>
      <c r="AQ20" s="52" t="e">
        <f>IF(Tableau1[Libellé Famille TARIF]='Feuil 1'!#REF!,1,0)</f>
        <v>#REF!</v>
      </c>
      <c r="AR20" s="52" t="e">
        <f>IF(Tableau1[Occurrence11]=0,0,SUM($AQ$3:AQ20))</f>
        <v>#REF!</v>
      </c>
      <c r="AS20" s="52" t="e">
        <f>IF(Tableau1[Libellé Famille TARIF]='Feuil 1'!#REF!,1,0)</f>
        <v>#REF!</v>
      </c>
      <c r="AT20" s="52" t="e">
        <f>IF(Tableau1[Occurrence12]=0,0,SUM($AS$3:AS20))</f>
        <v>#REF!</v>
      </c>
      <c r="AU20" s="52" t="e">
        <f>IF(Tableau1[Libellé Famille TARIF]='Feuil 1'!#REF!,1,0)</f>
        <v>#REF!</v>
      </c>
      <c r="AV20" s="52" t="e">
        <f>IF(Tableau1[Occurrence13]=0,0,SUM($AU$3:AU20))</f>
        <v>#REF!</v>
      </c>
      <c r="AW20" s="52" t="e">
        <f>IF(Tableau1[Libellé Famille TARIF]='Feuil 1'!#REF!,1,0)</f>
        <v>#REF!</v>
      </c>
      <c r="AX20" s="52" t="e">
        <f>IF(Tableau1[Occurrence14]=0,0,SUM($AW$3:AW20))</f>
        <v>#REF!</v>
      </c>
      <c r="AY20" s="52" t="e">
        <f>IF(Tableau1[Libellé Famille TARIF]='Feuil 1'!#REF!,1,0)</f>
        <v>#REF!</v>
      </c>
      <c r="AZ20" s="52" t="e">
        <f>IF(Tableau1[Occurrence15]=0,0,SUM($AY$3:AY20))</f>
        <v>#REF!</v>
      </c>
      <c r="BA20" s="52" t="e">
        <f>IF(Tableau1[Libellé Famille TARIF]='Feuil 1'!#REF!,1,0)</f>
        <v>#REF!</v>
      </c>
      <c r="BB20" s="52" t="e">
        <f>IF(Tableau1[Occurrence16]=0,0,SUM($BA$3:BA20))</f>
        <v>#REF!</v>
      </c>
      <c r="BC20" s="52" t="e">
        <f>IF(Tableau1[Libellé Famille TARIF]='Feuil 1'!#REF!,1,0)</f>
        <v>#REF!</v>
      </c>
      <c r="BD20" s="52" t="e">
        <f>IF(Tableau1[Occurrence17]=0,0,SUM($BC$3:BC20))</f>
        <v>#REF!</v>
      </c>
      <c r="BE20" s="52" t="e">
        <f>IF(Tableau1[Libellé Famille TARIF]='Feuil 1'!#REF!,1,0)</f>
        <v>#REF!</v>
      </c>
      <c r="BF20" s="52" t="e">
        <f>IF(Tableau1[Occurrence18]=0,0,SUM($BE$3:BE20))</f>
        <v>#REF!</v>
      </c>
      <c r="BG20" s="52" t="e">
        <f>IF(Tableau1[Libellé Famille TARIF]='Feuil 1'!#REF!,1,0)</f>
        <v>#REF!</v>
      </c>
      <c r="BH20" s="52" t="e">
        <f>IF(Tableau1[Occurrence19]=0,0,SUM($BG$3:BG20))</f>
        <v>#REF!</v>
      </c>
      <c r="BI20" s="52" t="e">
        <f>IF(Tableau1[Libellé Famille TARIF]='Feuil 1'!#REF!,1,0)</f>
        <v>#REF!</v>
      </c>
      <c r="BJ20" s="52" t="e">
        <f>IF(Tableau1[Occurrence20]=0,0,SUM($BI$3:BI20))</f>
        <v>#REF!</v>
      </c>
      <c r="BK20" s="52" t="e">
        <f>IF(Tableau1[Libellé Famille TARIF]='Feuil 1'!#REF!,1,0)</f>
        <v>#REF!</v>
      </c>
      <c r="BL20" s="52" t="e">
        <f>IF(Tableau1[Occurrence21]=0,0,SUM($BK$3:BK20))</f>
        <v>#REF!</v>
      </c>
      <c r="BM20" s="52" t="e">
        <f>IF(Tableau1[Libellé Famille TARIF]='Feuil 1'!#REF!,1,0)</f>
        <v>#REF!</v>
      </c>
      <c r="BN20" s="52" t="e">
        <f>IF(Tableau1[Occurrence22]=0,0,SUM($BM$3:BM20))</f>
        <v>#REF!</v>
      </c>
    </row>
    <row r="21" spans="1:66" ht="16.5" customHeight="1" x14ac:dyDescent="0.25">
      <c r="A21" s="42" t="e">
        <f>IF(ISNA(VLOOKUP(I21,#REF!,8,FALSE)),"",(VLOOKUP(I21,#REF!,8,FALSE)))</f>
        <v>#REF!</v>
      </c>
      <c r="B21" s="13" t="e">
        <f>IF(ISNA(VLOOKUP(A21,'TABLE FAMILLE'!$A$3:$C$73,3,FALSE)),"",VLOOKUP(A21,'TABLE FAMILLE'!$A$3:$C$73,3,FALSE))</f>
        <v>#REF!</v>
      </c>
      <c r="C21" s="13" t="s">
        <v>600</v>
      </c>
      <c r="D21" s="13" t="s">
        <v>1985</v>
      </c>
      <c r="E21" s="13" t="s">
        <v>600</v>
      </c>
      <c r="F21" s="13" t="s">
        <v>1985</v>
      </c>
      <c r="G21" s="14" t="s">
        <v>76</v>
      </c>
      <c r="H21" s="14" t="s">
        <v>77</v>
      </c>
      <c r="I21" s="14" t="s">
        <v>642</v>
      </c>
      <c r="J21" s="14" t="s">
        <v>643</v>
      </c>
      <c r="K21" s="14"/>
      <c r="L21" s="14"/>
      <c r="M21" s="14"/>
      <c r="N21" s="14"/>
      <c r="O21" s="14" t="s">
        <v>78</v>
      </c>
      <c r="P21" s="14" t="s">
        <v>81</v>
      </c>
      <c r="Q21" s="14" t="s">
        <v>0</v>
      </c>
      <c r="R21" s="14" t="s">
        <v>0</v>
      </c>
      <c r="S21" s="14" t="str">
        <f t="shared" si="0"/>
        <v>RL</v>
      </c>
      <c r="T21" s="14"/>
      <c r="U21" s="14"/>
      <c r="V21" s="14"/>
      <c r="W21" s="43" t="e">
        <f>IF(Tableau1[Libellé Famille TARIF]='Feuil 1'!$B$12,1,0)</f>
        <v>#REF!</v>
      </c>
      <c r="X21" s="43" t="e">
        <f>IF(Tableau1[Occurrence1]=0,0,SUM($W$3:W21))</f>
        <v>#REF!</v>
      </c>
      <c r="Y21" s="43" t="e">
        <f>IF(Tableau1[Libellé Famille TARIF]='Feuil 1'!$B$134,1,0)</f>
        <v>#REF!</v>
      </c>
      <c r="Z21" s="43" t="e">
        <f>IF(Tableau1[Occurrence2]=0,0,SUM($Y$3:Y21))</f>
        <v>#REF!</v>
      </c>
      <c r="AA21" s="46" t="e">
        <f>IF(Tableau1[Libellé Famille TARIF]='Feuil 1'!$B$156,1,0)</f>
        <v>#REF!</v>
      </c>
      <c r="AB21" s="46" t="e">
        <f>IF(Tableau1[Occurrence3]=0,0,SUM($AA$3:AA21))</f>
        <v>#REF!</v>
      </c>
      <c r="AC21" s="48" t="e">
        <f>IF(Tableau1[Libellé Famille TARIF]='Feuil 1'!#REF!,1,0)</f>
        <v>#REF!</v>
      </c>
      <c r="AD21" s="48" t="e">
        <f>IF(Tableau1[Occurrence4]=0,0,SUM($AC$3:AC21))</f>
        <v>#REF!</v>
      </c>
      <c r="AE21" s="48" t="e">
        <f>IF(Tableau1[Libellé Famille TARIF]='Feuil 1'!#REF!,1,0)</f>
        <v>#REF!</v>
      </c>
      <c r="AF21" s="48" t="e">
        <f>IF(Tableau1[Occurrence5]=0,0,SUM($AE$3:AE21))</f>
        <v>#REF!</v>
      </c>
      <c r="AG21" s="48" t="e">
        <f>IF(Tableau1[Libellé Famille TARIF]='Feuil 1'!#REF!,1,0)</f>
        <v>#REF!</v>
      </c>
      <c r="AH21" s="48" t="e">
        <f>IF(Tableau1[Occurrence6]=0,0,SUM($AG$3:AG21))</f>
        <v>#REF!</v>
      </c>
      <c r="AI21" s="48" t="e">
        <f>IF(Tableau1[Libellé Famille TARIF]='Feuil 1'!#REF!,1,0)</f>
        <v>#REF!</v>
      </c>
      <c r="AJ21" s="48" t="e">
        <f>IF(Tableau1[Occurrence7]=0,0,SUM($AI$3:AI21))</f>
        <v>#REF!</v>
      </c>
      <c r="AK21" s="52" t="e">
        <f>IF(Tableau1[Libellé Famille TARIF]='Feuil 1'!#REF!,1,0)</f>
        <v>#REF!</v>
      </c>
      <c r="AL21" s="52" t="e">
        <f>IF(Tableau1[Occurrence8]=0,0,SUM($AK$3:AK21))</f>
        <v>#REF!</v>
      </c>
      <c r="AM21" s="52" t="e">
        <f>IF(Tableau1[Libellé Famille TARIF]='Feuil 1'!#REF!,1,0)</f>
        <v>#REF!</v>
      </c>
      <c r="AN21" s="52" t="e">
        <f>IF(Tableau1[Occurrence9]=0,0,SUM($AM$3:AM21))</f>
        <v>#REF!</v>
      </c>
      <c r="AO21" s="52" t="e">
        <f>IF(Tableau1[Libellé Famille TARIF]='Feuil 1'!#REF!,1,0)</f>
        <v>#REF!</v>
      </c>
      <c r="AP21" s="52" t="e">
        <f>IF(Tableau1[Occurrence10]=0,0,SUM($AO$3:AO21))</f>
        <v>#REF!</v>
      </c>
      <c r="AQ21" s="52" t="e">
        <f>IF(Tableau1[Libellé Famille TARIF]='Feuil 1'!#REF!,1,0)</f>
        <v>#REF!</v>
      </c>
      <c r="AR21" s="52" t="e">
        <f>IF(Tableau1[Occurrence11]=0,0,SUM($AQ$3:AQ21))</f>
        <v>#REF!</v>
      </c>
      <c r="AS21" s="52" t="e">
        <f>IF(Tableau1[Libellé Famille TARIF]='Feuil 1'!#REF!,1,0)</f>
        <v>#REF!</v>
      </c>
      <c r="AT21" s="52" t="e">
        <f>IF(Tableau1[Occurrence12]=0,0,SUM($AS$3:AS21))</f>
        <v>#REF!</v>
      </c>
      <c r="AU21" s="52" t="e">
        <f>IF(Tableau1[Libellé Famille TARIF]='Feuil 1'!#REF!,1,0)</f>
        <v>#REF!</v>
      </c>
      <c r="AV21" s="52" t="e">
        <f>IF(Tableau1[Occurrence13]=0,0,SUM($AU$3:AU21))</f>
        <v>#REF!</v>
      </c>
      <c r="AW21" s="52" t="e">
        <f>IF(Tableau1[Libellé Famille TARIF]='Feuil 1'!#REF!,1,0)</f>
        <v>#REF!</v>
      </c>
      <c r="AX21" s="52" t="e">
        <f>IF(Tableau1[Occurrence14]=0,0,SUM($AW$3:AW21))</f>
        <v>#REF!</v>
      </c>
      <c r="AY21" s="52" t="e">
        <f>IF(Tableau1[Libellé Famille TARIF]='Feuil 1'!#REF!,1,0)</f>
        <v>#REF!</v>
      </c>
      <c r="AZ21" s="52" t="e">
        <f>IF(Tableau1[Occurrence15]=0,0,SUM($AY$3:AY21))</f>
        <v>#REF!</v>
      </c>
      <c r="BA21" s="52" t="e">
        <f>IF(Tableau1[Libellé Famille TARIF]='Feuil 1'!#REF!,1,0)</f>
        <v>#REF!</v>
      </c>
      <c r="BB21" s="52" t="e">
        <f>IF(Tableau1[Occurrence16]=0,0,SUM($BA$3:BA21))</f>
        <v>#REF!</v>
      </c>
      <c r="BC21" s="52" t="e">
        <f>IF(Tableau1[Libellé Famille TARIF]='Feuil 1'!#REF!,1,0)</f>
        <v>#REF!</v>
      </c>
      <c r="BD21" s="52" t="e">
        <f>IF(Tableau1[Occurrence17]=0,0,SUM($BC$3:BC21))</f>
        <v>#REF!</v>
      </c>
      <c r="BE21" s="52" t="e">
        <f>IF(Tableau1[Libellé Famille TARIF]='Feuil 1'!#REF!,1,0)</f>
        <v>#REF!</v>
      </c>
      <c r="BF21" s="52" t="e">
        <f>IF(Tableau1[Occurrence18]=0,0,SUM($BE$3:BE21))</f>
        <v>#REF!</v>
      </c>
      <c r="BG21" s="52" t="e">
        <f>IF(Tableau1[Libellé Famille TARIF]='Feuil 1'!#REF!,1,0)</f>
        <v>#REF!</v>
      </c>
      <c r="BH21" s="52" t="e">
        <f>IF(Tableau1[Occurrence19]=0,0,SUM($BG$3:BG21))</f>
        <v>#REF!</v>
      </c>
      <c r="BI21" s="52" t="e">
        <f>IF(Tableau1[Libellé Famille TARIF]='Feuil 1'!#REF!,1,0)</f>
        <v>#REF!</v>
      </c>
      <c r="BJ21" s="52" t="e">
        <f>IF(Tableau1[Occurrence20]=0,0,SUM($BI$3:BI21))</f>
        <v>#REF!</v>
      </c>
      <c r="BK21" s="52" t="e">
        <f>IF(Tableau1[Libellé Famille TARIF]='Feuil 1'!#REF!,1,0)</f>
        <v>#REF!</v>
      </c>
      <c r="BL21" s="52" t="e">
        <f>IF(Tableau1[Occurrence21]=0,0,SUM($BK$3:BK21))</f>
        <v>#REF!</v>
      </c>
      <c r="BM21" s="52" t="e">
        <f>IF(Tableau1[Libellé Famille TARIF]='Feuil 1'!#REF!,1,0)</f>
        <v>#REF!</v>
      </c>
      <c r="BN21" s="52" t="e">
        <f>IF(Tableau1[Occurrence22]=0,0,SUM($BM$3:BM21))</f>
        <v>#REF!</v>
      </c>
    </row>
    <row r="22" spans="1:66" ht="16.5" customHeight="1" x14ac:dyDescent="0.25">
      <c r="A22" s="42" t="e">
        <f>IF(ISNA(VLOOKUP(I22,#REF!,8,FALSE)),"",(VLOOKUP(I22,#REF!,8,FALSE)))</f>
        <v>#REF!</v>
      </c>
      <c r="B22" s="13" t="e">
        <f>IF(ISNA(VLOOKUP(A22,'TABLE FAMILLE'!$A$3:$C$73,3,FALSE)),"",VLOOKUP(A22,'TABLE FAMILLE'!$A$3:$C$73,3,FALSE))</f>
        <v>#REF!</v>
      </c>
      <c r="C22" s="13" t="s">
        <v>600</v>
      </c>
      <c r="D22" s="13" t="s">
        <v>1985</v>
      </c>
      <c r="E22" s="13" t="s">
        <v>600</v>
      </c>
      <c r="F22" s="13" t="s">
        <v>1985</v>
      </c>
      <c r="G22" s="14" t="s">
        <v>76</v>
      </c>
      <c r="H22" s="14" t="s">
        <v>77</v>
      </c>
      <c r="I22" s="14" t="s">
        <v>644</v>
      </c>
      <c r="J22" s="14" t="s">
        <v>645</v>
      </c>
      <c r="K22" s="14"/>
      <c r="L22" s="14"/>
      <c r="M22" s="14"/>
      <c r="N22" s="14"/>
      <c r="O22" s="14" t="s">
        <v>78</v>
      </c>
      <c r="P22" s="14" t="s">
        <v>81</v>
      </c>
      <c r="Q22" s="14" t="s">
        <v>0</v>
      </c>
      <c r="R22" s="14" t="s">
        <v>0</v>
      </c>
      <c r="S22" s="14" t="str">
        <f t="shared" si="0"/>
        <v>RL</v>
      </c>
      <c r="T22" s="14"/>
      <c r="U22" s="14"/>
      <c r="V22" s="14"/>
      <c r="W22" s="43" t="e">
        <f>IF(Tableau1[Libellé Famille TARIF]='Feuil 1'!$B$12,1,0)</f>
        <v>#REF!</v>
      </c>
      <c r="X22" s="43" t="e">
        <f>IF(Tableau1[Occurrence1]=0,0,SUM($W$3:W22))</f>
        <v>#REF!</v>
      </c>
      <c r="Y22" s="43" t="e">
        <f>IF(Tableau1[Libellé Famille TARIF]='Feuil 1'!$B$134,1,0)</f>
        <v>#REF!</v>
      </c>
      <c r="Z22" s="43" t="e">
        <f>IF(Tableau1[Occurrence2]=0,0,SUM($Y$3:Y22))</f>
        <v>#REF!</v>
      </c>
      <c r="AA22" s="46" t="e">
        <f>IF(Tableau1[Libellé Famille TARIF]='Feuil 1'!$B$156,1,0)</f>
        <v>#REF!</v>
      </c>
      <c r="AB22" s="46" t="e">
        <f>IF(Tableau1[Occurrence3]=0,0,SUM($AA$3:AA22))</f>
        <v>#REF!</v>
      </c>
      <c r="AC22" s="48" t="e">
        <f>IF(Tableau1[Libellé Famille TARIF]='Feuil 1'!#REF!,1,0)</f>
        <v>#REF!</v>
      </c>
      <c r="AD22" s="48" t="e">
        <f>IF(Tableau1[Occurrence4]=0,0,SUM($AC$3:AC22))</f>
        <v>#REF!</v>
      </c>
      <c r="AE22" s="48" t="e">
        <f>IF(Tableau1[Libellé Famille TARIF]='Feuil 1'!#REF!,1,0)</f>
        <v>#REF!</v>
      </c>
      <c r="AF22" s="48" t="e">
        <f>IF(Tableau1[Occurrence5]=0,0,SUM($AE$3:AE22))</f>
        <v>#REF!</v>
      </c>
      <c r="AG22" s="48" t="e">
        <f>IF(Tableau1[Libellé Famille TARIF]='Feuil 1'!#REF!,1,0)</f>
        <v>#REF!</v>
      </c>
      <c r="AH22" s="48" t="e">
        <f>IF(Tableau1[Occurrence6]=0,0,SUM($AG$3:AG22))</f>
        <v>#REF!</v>
      </c>
      <c r="AI22" s="48" t="e">
        <f>IF(Tableau1[Libellé Famille TARIF]='Feuil 1'!#REF!,1,0)</f>
        <v>#REF!</v>
      </c>
      <c r="AJ22" s="48" t="e">
        <f>IF(Tableau1[Occurrence7]=0,0,SUM($AI$3:AI22))</f>
        <v>#REF!</v>
      </c>
      <c r="AK22" s="52" t="e">
        <f>IF(Tableau1[Libellé Famille TARIF]='Feuil 1'!#REF!,1,0)</f>
        <v>#REF!</v>
      </c>
      <c r="AL22" s="52" t="e">
        <f>IF(Tableau1[Occurrence8]=0,0,SUM($AK$3:AK22))</f>
        <v>#REF!</v>
      </c>
      <c r="AM22" s="52" t="e">
        <f>IF(Tableau1[Libellé Famille TARIF]='Feuil 1'!#REF!,1,0)</f>
        <v>#REF!</v>
      </c>
      <c r="AN22" s="52" t="e">
        <f>IF(Tableau1[Occurrence9]=0,0,SUM($AM$3:AM22))</f>
        <v>#REF!</v>
      </c>
      <c r="AO22" s="52" t="e">
        <f>IF(Tableau1[Libellé Famille TARIF]='Feuil 1'!#REF!,1,0)</f>
        <v>#REF!</v>
      </c>
      <c r="AP22" s="52" t="e">
        <f>IF(Tableau1[Occurrence10]=0,0,SUM($AO$3:AO22))</f>
        <v>#REF!</v>
      </c>
      <c r="AQ22" s="52" t="e">
        <f>IF(Tableau1[Libellé Famille TARIF]='Feuil 1'!#REF!,1,0)</f>
        <v>#REF!</v>
      </c>
      <c r="AR22" s="52" t="e">
        <f>IF(Tableau1[Occurrence11]=0,0,SUM($AQ$3:AQ22))</f>
        <v>#REF!</v>
      </c>
      <c r="AS22" s="52" t="e">
        <f>IF(Tableau1[Libellé Famille TARIF]='Feuil 1'!#REF!,1,0)</f>
        <v>#REF!</v>
      </c>
      <c r="AT22" s="52" t="e">
        <f>IF(Tableau1[Occurrence12]=0,0,SUM($AS$3:AS22))</f>
        <v>#REF!</v>
      </c>
      <c r="AU22" s="52" t="e">
        <f>IF(Tableau1[Libellé Famille TARIF]='Feuil 1'!#REF!,1,0)</f>
        <v>#REF!</v>
      </c>
      <c r="AV22" s="52" t="e">
        <f>IF(Tableau1[Occurrence13]=0,0,SUM($AU$3:AU22))</f>
        <v>#REF!</v>
      </c>
      <c r="AW22" s="52" t="e">
        <f>IF(Tableau1[Libellé Famille TARIF]='Feuil 1'!#REF!,1,0)</f>
        <v>#REF!</v>
      </c>
      <c r="AX22" s="52" t="e">
        <f>IF(Tableau1[Occurrence14]=0,0,SUM($AW$3:AW22))</f>
        <v>#REF!</v>
      </c>
      <c r="AY22" s="52" t="e">
        <f>IF(Tableau1[Libellé Famille TARIF]='Feuil 1'!#REF!,1,0)</f>
        <v>#REF!</v>
      </c>
      <c r="AZ22" s="52" t="e">
        <f>IF(Tableau1[Occurrence15]=0,0,SUM($AY$3:AY22))</f>
        <v>#REF!</v>
      </c>
      <c r="BA22" s="52" t="e">
        <f>IF(Tableau1[Libellé Famille TARIF]='Feuil 1'!#REF!,1,0)</f>
        <v>#REF!</v>
      </c>
      <c r="BB22" s="52" t="e">
        <f>IF(Tableau1[Occurrence16]=0,0,SUM($BA$3:BA22))</f>
        <v>#REF!</v>
      </c>
      <c r="BC22" s="52" t="e">
        <f>IF(Tableau1[Libellé Famille TARIF]='Feuil 1'!#REF!,1,0)</f>
        <v>#REF!</v>
      </c>
      <c r="BD22" s="52" t="e">
        <f>IF(Tableau1[Occurrence17]=0,0,SUM($BC$3:BC22))</f>
        <v>#REF!</v>
      </c>
      <c r="BE22" s="52" t="e">
        <f>IF(Tableau1[Libellé Famille TARIF]='Feuil 1'!#REF!,1,0)</f>
        <v>#REF!</v>
      </c>
      <c r="BF22" s="52" t="e">
        <f>IF(Tableau1[Occurrence18]=0,0,SUM($BE$3:BE22))</f>
        <v>#REF!</v>
      </c>
      <c r="BG22" s="52" t="e">
        <f>IF(Tableau1[Libellé Famille TARIF]='Feuil 1'!#REF!,1,0)</f>
        <v>#REF!</v>
      </c>
      <c r="BH22" s="52" t="e">
        <f>IF(Tableau1[Occurrence19]=0,0,SUM($BG$3:BG22))</f>
        <v>#REF!</v>
      </c>
      <c r="BI22" s="52" t="e">
        <f>IF(Tableau1[Libellé Famille TARIF]='Feuil 1'!#REF!,1,0)</f>
        <v>#REF!</v>
      </c>
      <c r="BJ22" s="52" t="e">
        <f>IF(Tableau1[Occurrence20]=0,0,SUM($BI$3:BI22))</f>
        <v>#REF!</v>
      </c>
      <c r="BK22" s="52" t="e">
        <f>IF(Tableau1[Libellé Famille TARIF]='Feuil 1'!#REF!,1,0)</f>
        <v>#REF!</v>
      </c>
      <c r="BL22" s="52" t="e">
        <f>IF(Tableau1[Occurrence21]=0,0,SUM($BK$3:BK22))</f>
        <v>#REF!</v>
      </c>
      <c r="BM22" s="52" t="e">
        <f>IF(Tableau1[Libellé Famille TARIF]='Feuil 1'!#REF!,1,0)</f>
        <v>#REF!</v>
      </c>
      <c r="BN22" s="52" t="e">
        <f>IF(Tableau1[Occurrence22]=0,0,SUM($BM$3:BM22))</f>
        <v>#REF!</v>
      </c>
    </row>
    <row r="23" spans="1:66" ht="16.5" customHeight="1" x14ac:dyDescent="0.25">
      <c r="A23" s="42" t="e">
        <f>IF(ISNA(VLOOKUP(I23,#REF!,8,FALSE)),"",(VLOOKUP(I23,#REF!,8,FALSE)))</f>
        <v>#REF!</v>
      </c>
      <c r="B23" s="13" t="e">
        <f>IF(ISNA(VLOOKUP(A23,'TABLE FAMILLE'!$A$3:$C$73,3,FALSE)),"",VLOOKUP(A23,'TABLE FAMILLE'!$A$3:$C$73,3,FALSE))</f>
        <v>#REF!</v>
      </c>
      <c r="C23" s="13" t="s">
        <v>600</v>
      </c>
      <c r="D23" s="13" t="s">
        <v>1985</v>
      </c>
      <c r="E23" s="13" t="s">
        <v>600</v>
      </c>
      <c r="F23" s="13" t="s">
        <v>1985</v>
      </c>
      <c r="G23" s="14" t="s">
        <v>76</v>
      </c>
      <c r="H23" s="14" t="s">
        <v>77</v>
      </c>
      <c r="I23" s="14" t="s">
        <v>646</v>
      </c>
      <c r="J23" s="14" t="s">
        <v>647</v>
      </c>
      <c r="K23" s="14"/>
      <c r="L23" s="14"/>
      <c r="M23" s="14"/>
      <c r="N23" s="14"/>
      <c r="O23" s="14" t="s">
        <v>78</v>
      </c>
      <c r="P23" s="14" t="s">
        <v>81</v>
      </c>
      <c r="Q23" s="14" t="s">
        <v>0</v>
      </c>
      <c r="R23" s="14" t="s">
        <v>0</v>
      </c>
      <c r="S23" s="14" t="str">
        <f t="shared" si="0"/>
        <v>RL</v>
      </c>
      <c r="T23" s="14"/>
      <c r="U23" s="14"/>
      <c r="V23" s="14"/>
      <c r="W23" s="43" t="e">
        <f>IF(Tableau1[Libellé Famille TARIF]='Feuil 1'!$B$12,1,0)</f>
        <v>#REF!</v>
      </c>
      <c r="X23" s="43" t="e">
        <f>IF(Tableau1[Occurrence1]=0,0,SUM($W$3:W23))</f>
        <v>#REF!</v>
      </c>
      <c r="Y23" s="43" t="e">
        <f>IF(Tableau1[Libellé Famille TARIF]='Feuil 1'!$B$134,1,0)</f>
        <v>#REF!</v>
      </c>
      <c r="Z23" s="43" t="e">
        <f>IF(Tableau1[Occurrence2]=0,0,SUM($Y$3:Y23))</f>
        <v>#REF!</v>
      </c>
      <c r="AA23" s="46" t="e">
        <f>IF(Tableau1[Libellé Famille TARIF]='Feuil 1'!$B$156,1,0)</f>
        <v>#REF!</v>
      </c>
      <c r="AB23" s="46" t="e">
        <f>IF(Tableau1[Occurrence3]=0,0,SUM($AA$3:AA23))</f>
        <v>#REF!</v>
      </c>
      <c r="AC23" s="48" t="e">
        <f>IF(Tableau1[Libellé Famille TARIF]='Feuil 1'!#REF!,1,0)</f>
        <v>#REF!</v>
      </c>
      <c r="AD23" s="48" t="e">
        <f>IF(Tableau1[Occurrence4]=0,0,SUM($AC$3:AC23))</f>
        <v>#REF!</v>
      </c>
      <c r="AE23" s="48" t="e">
        <f>IF(Tableau1[Libellé Famille TARIF]='Feuil 1'!#REF!,1,0)</f>
        <v>#REF!</v>
      </c>
      <c r="AF23" s="48" t="e">
        <f>IF(Tableau1[Occurrence5]=0,0,SUM($AE$3:AE23))</f>
        <v>#REF!</v>
      </c>
      <c r="AG23" s="48" t="e">
        <f>IF(Tableau1[Libellé Famille TARIF]='Feuil 1'!#REF!,1,0)</f>
        <v>#REF!</v>
      </c>
      <c r="AH23" s="48" t="e">
        <f>IF(Tableau1[Occurrence6]=0,0,SUM($AG$3:AG23))</f>
        <v>#REF!</v>
      </c>
      <c r="AI23" s="48" t="e">
        <f>IF(Tableau1[Libellé Famille TARIF]='Feuil 1'!#REF!,1,0)</f>
        <v>#REF!</v>
      </c>
      <c r="AJ23" s="48" t="e">
        <f>IF(Tableau1[Occurrence7]=0,0,SUM($AI$3:AI23))</f>
        <v>#REF!</v>
      </c>
      <c r="AK23" s="52" t="e">
        <f>IF(Tableau1[Libellé Famille TARIF]='Feuil 1'!#REF!,1,0)</f>
        <v>#REF!</v>
      </c>
      <c r="AL23" s="52" t="e">
        <f>IF(Tableau1[Occurrence8]=0,0,SUM($AK$3:AK23))</f>
        <v>#REF!</v>
      </c>
      <c r="AM23" s="52" t="e">
        <f>IF(Tableau1[Libellé Famille TARIF]='Feuil 1'!#REF!,1,0)</f>
        <v>#REF!</v>
      </c>
      <c r="AN23" s="52" t="e">
        <f>IF(Tableau1[Occurrence9]=0,0,SUM($AM$3:AM23))</f>
        <v>#REF!</v>
      </c>
      <c r="AO23" s="52" t="e">
        <f>IF(Tableau1[Libellé Famille TARIF]='Feuil 1'!#REF!,1,0)</f>
        <v>#REF!</v>
      </c>
      <c r="AP23" s="52" t="e">
        <f>IF(Tableau1[Occurrence10]=0,0,SUM($AO$3:AO23))</f>
        <v>#REF!</v>
      </c>
      <c r="AQ23" s="52" t="e">
        <f>IF(Tableau1[Libellé Famille TARIF]='Feuil 1'!#REF!,1,0)</f>
        <v>#REF!</v>
      </c>
      <c r="AR23" s="52" t="e">
        <f>IF(Tableau1[Occurrence11]=0,0,SUM($AQ$3:AQ23))</f>
        <v>#REF!</v>
      </c>
      <c r="AS23" s="52" t="e">
        <f>IF(Tableau1[Libellé Famille TARIF]='Feuil 1'!#REF!,1,0)</f>
        <v>#REF!</v>
      </c>
      <c r="AT23" s="52" t="e">
        <f>IF(Tableau1[Occurrence12]=0,0,SUM($AS$3:AS23))</f>
        <v>#REF!</v>
      </c>
      <c r="AU23" s="52" t="e">
        <f>IF(Tableau1[Libellé Famille TARIF]='Feuil 1'!#REF!,1,0)</f>
        <v>#REF!</v>
      </c>
      <c r="AV23" s="52" t="e">
        <f>IF(Tableau1[Occurrence13]=0,0,SUM($AU$3:AU23))</f>
        <v>#REF!</v>
      </c>
      <c r="AW23" s="52" t="e">
        <f>IF(Tableau1[Libellé Famille TARIF]='Feuil 1'!#REF!,1,0)</f>
        <v>#REF!</v>
      </c>
      <c r="AX23" s="52" t="e">
        <f>IF(Tableau1[Occurrence14]=0,0,SUM($AW$3:AW23))</f>
        <v>#REF!</v>
      </c>
      <c r="AY23" s="52" t="e">
        <f>IF(Tableau1[Libellé Famille TARIF]='Feuil 1'!#REF!,1,0)</f>
        <v>#REF!</v>
      </c>
      <c r="AZ23" s="52" t="e">
        <f>IF(Tableau1[Occurrence15]=0,0,SUM($AY$3:AY23))</f>
        <v>#REF!</v>
      </c>
      <c r="BA23" s="52" t="e">
        <f>IF(Tableau1[Libellé Famille TARIF]='Feuil 1'!#REF!,1,0)</f>
        <v>#REF!</v>
      </c>
      <c r="BB23" s="52" t="e">
        <f>IF(Tableau1[Occurrence16]=0,0,SUM($BA$3:BA23))</f>
        <v>#REF!</v>
      </c>
      <c r="BC23" s="52" t="e">
        <f>IF(Tableau1[Libellé Famille TARIF]='Feuil 1'!#REF!,1,0)</f>
        <v>#REF!</v>
      </c>
      <c r="BD23" s="52" t="e">
        <f>IF(Tableau1[Occurrence17]=0,0,SUM($BC$3:BC23))</f>
        <v>#REF!</v>
      </c>
      <c r="BE23" s="52" t="e">
        <f>IF(Tableau1[Libellé Famille TARIF]='Feuil 1'!#REF!,1,0)</f>
        <v>#REF!</v>
      </c>
      <c r="BF23" s="52" t="e">
        <f>IF(Tableau1[Occurrence18]=0,0,SUM($BE$3:BE23))</f>
        <v>#REF!</v>
      </c>
      <c r="BG23" s="52" t="e">
        <f>IF(Tableau1[Libellé Famille TARIF]='Feuil 1'!#REF!,1,0)</f>
        <v>#REF!</v>
      </c>
      <c r="BH23" s="52" t="e">
        <f>IF(Tableau1[Occurrence19]=0,0,SUM($BG$3:BG23))</f>
        <v>#REF!</v>
      </c>
      <c r="BI23" s="52" t="e">
        <f>IF(Tableau1[Libellé Famille TARIF]='Feuil 1'!#REF!,1,0)</f>
        <v>#REF!</v>
      </c>
      <c r="BJ23" s="52" t="e">
        <f>IF(Tableau1[Occurrence20]=0,0,SUM($BI$3:BI23))</f>
        <v>#REF!</v>
      </c>
      <c r="BK23" s="52" t="e">
        <f>IF(Tableau1[Libellé Famille TARIF]='Feuil 1'!#REF!,1,0)</f>
        <v>#REF!</v>
      </c>
      <c r="BL23" s="52" t="e">
        <f>IF(Tableau1[Occurrence21]=0,0,SUM($BK$3:BK23))</f>
        <v>#REF!</v>
      </c>
      <c r="BM23" s="52" t="e">
        <f>IF(Tableau1[Libellé Famille TARIF]='Feuil 1'!#REF!,1,0)</f>
        <v>#REF!</v>
      </c>
      <c r="BN23" s="52" t="e">
        <f>IF(Tableau1[Occurrence22]=0,0,SUM($BM$3:BM23))</f>
        <v>#REF!</v>
      </c>
    </row>
    <row r="24" spans="1:66" ht="16.5" customHeight="1" x14ac:dyDescent="0.25">
      <c r="A24" s="42" t="e">
        <f>IF(ISNA(VLOOKUP(I24,#REF!,8,FALSE)),"",(VLOOKUP(I24,#REF!,8,FALSE)))</f>
        <v>#REF!</v>
      </c>
      <c r="B24" s="13" t="e">
        <f>IF(ISNA(VLOOKUP(A24,'TABLE FAMILLE'!$A$3:$C$73,3,FALSE)),"",VLOOKUP(A24,'TABLE FAMILLE'!$A$3:$C$73,3,FALSE))</f>
        <v>#REF!</v>
      </c>
      <c r="C24" s="13" t="s">
        <v>600</v>
      </c>
      <c r="D24" s="13" t="s">
        <v>1985</v>
      </c>
      <c r="E24" s="13" t="s">
        <v>600</v>
      </c>
      <c r="F24" s="13" t="s">
        <v>1985</v>
      </c>
      <c r="G24" s="14" t="s">
        <v>76</v>
      </c>
      <c r="H24" s="14" t="s">
        <v>77</v>
      </c>
      <c r="I24" s="14" t="s">
        <v>648</v>
      </c>
      <c r="J24" s="14" t="s">
        <v>649</v>
      </c>
      <c r="K24" s="14"/>
      <c r="L24" s="14"/>
      <c r="M24" s="14"/>
      <c r="N24" s="14"/>
      <c r="O24" s="14" t="s">
        <v>78</v>
      </c>
      <c r="P24" s="14" t="s">
        <v>81</v>
      </c>
      <c r="Q24" s="14" t="s">
        <v>0</v>
      </c>
      <c r="R24" s="14" t="s">
        <v>0</v>
      </c>
      <c r="S24" s="14" t="str">
        <f t="shared" si="0"/>
        <v>RL</v>
      </c>
      <c r="T24" s="14"/>
      <c r="U24" s="14"/>
      <c r="V24" s="14"/>
      <c r="W24" s="43" t="e">
        <f>IF(Tableau1[Libellé Famille TARIF]='Feuil 1'!$B$12,1,0)</f>
        <v>#REF!</v>
      </c>
      <c r="X24" s="43" t="e">
        <f>IF(Tableau1[Occurrence1]=0,0,SUM($W$3:W24))</f>
        <v>#REF!</v>
      </c>
      <c r="Y24" s="43" t="e">
        <f>IF(Tableau1[Libellé Famille TARIF]='Feuil 1'!$B$134,1,0)</f>
        <v>#REF!</v>
      </c>
      <c r="Z24" s="43" t="e">
        <f>IF(Tableau1[Occurrence2]=0,0,SUM($Y$3:Y24))</f>
        <v>#REF!</v>
      </c>
      <c r="AA24" s="46" t="e">
        <f>IF(Tableau1[Libellé Famille TARIF]='Feuil 1'!$B$156,1,0)</f>
        <v>#REF!</v>
      </c>
      <c r="AB24" s="46" t="e">
        <f>IF(Tableau1[Occurrence3]=0,0,SUM($AA$3:AA24))</f>
        <v>#REF!</v>
      </c>
      <c r="AC24" s="48" t="e">
        <f>IF(Tableau1[Libellé Famille TARIF]='Feuil 1'!#REF!,1,0)</f>
        <v>#REF!</v>
      </c>
      <c r="AD24" s="48" t="e">
        <f>IF(Tableau1[Occurrence4]=0,0,SUM($AC$3:AC24))</f>
        <v>#REF!</v>
      </c>
      <c r="AE24" s="48" t="e">
        <f>IF(Tableau1[Libellé Famille TARIF]='Feuil 1'!#REF!,1,0)</f>
        <v>#REF!</v>
      </c>
      <c r="AF24" s="48" t="e">
        <f>IF(Tableau1[Occurrence5]=0,0,SUM($AE$3:AE24))</f>
        <v>#REF!</v>
      </c>
      <c r="AG24" s="48" t="e">
        <f>IF(Tableau1[Libellé Famille TARIF]='Feuil 1'!#REF!,1,0)</f>
        <v>#REF!</v>
      </c>
      <c r="AH24" s="48" t="e">
        <f>IF(Tableau1[Occurrence6]=0,0,SUM($AG$3:AG24))</f>
        <v>#REF!</v>
      </c>
      <c r="AI24" s="48" t="e">
        <f>IF(Tableau1[Libellé Famille TARIF]='Feuil 1'!#REF!,1,0)</f>
        <v>#REF!</v>
      </c>
      <c r="AJ24" s="48" t="e">
        <f>IF(Tableau1[Occurrence7]=0,0,SUM($AI$3:AI24))</f>
        <v>#REF!</v>
      </c>
      <c r="AK24" s="52" t="e">
        <f>IF(Tableau1[Libellé Famille TARIF]='Feuil 1'!#REF!,1,0)</f>
        <v>#REF!</v>
      </c>
      <c r="AL24" s="52" t="e">
        <f>IF(Tableau1[Occurrence8]=0,0,SUM($AK$3:AK24))</f>
        <v>#REF!</v>
      </c>
      <c r="AM24" s="52" t="e">
        <f>IF(Tableau1[Libellé Famille TARIF]='Feuil 1'!#REF!,1,0)</f>
        <v>#REF!</v>
      </c>
      <c r="AN24" s="52" t="e">
        <f>IF(Tableau1[Occurrence9]=0,0,SUM($AM$3:AM24))</f>
        <v>#REF!</v>
      </c>
      <c r="AO24" s="52" t="e">
        <f>IF(Tableau1[Libellé Famille TARIF]='Feuil 1'!#REF!,1,0)</f>
        <v>#REF!</v>
      </c>
      <c r="AP24" s="52" t="e">
        <f>IF(Tableau1[Occurrence10]=0,0,SUM($AO$3:AO24))</f>
        <v>#REF!</v>
      </c>
      <c r="AQ24" s="52" t="e">
        <f>IF(Tableau1[Libellé Famille TARIF]='Feuil 1'!#REF!,1,0)</f>
        <v>#REF!</v>
      </c>
      <c r="AR24" s="52" t="e">
        <f>IF(Tableau1[Occurrence11]=0,0,SUM($AQ$3:AQ24))</f>
        <v>#REF!</v>
      </c>
      <c r="AS24" s="52" t="e">
        <f>IF(Tableau1[Libellé Famille TARIF]='Feuil 1'!#REF!,1,0)</f>
        <v>#REF!</v>
      </c>
      <c r="AT24" s="52" t="e">
        <f>IF(Tableau1[Occurrence12]=0,0,SUM($AS$3:AS24))</f>
        <v>#REF!</v>
      </c>
      <c r="AU24" s="52" t="e">
        <f>IF(Tableau1[Libellé Famille TARIF]='Feuil 1'!#REF!,1,0)</f>
        <v>#REF!</v>
      </c>
      <c r="AV24" s="52" t="e">
        <f>IF(Tableau1[Occurrence13]=0,0,SUM($AU$3:AU24))</f>
        <v>#REF!</v>
      </c>
      <c r="AW24" s="52" t="e">
        <f>IF(Tableau1[Libellé Famille TARIF]='Feuil 1'!#REF!,1,0)</f>
        <v>#REF!</v>
      </c>
      <c r="AX24" s="52" t="e">
        <f>IF(Tableau1[Occurrence14]=0,0,SUM($AW$3:AW24))</f>
        <v>#REF!</v>
      </c>
      <c r="AY24" s="52" t="e">
        <f>IF(Tableau1[Libellé Famille TARIF]='Feuil 1'!#REF!,1,0)</f>
        <v>#REF!</v>
      </c>
      <c r="AZ24" s="52" t="e">
        <f>IF(Tableau1[Occurrence15]=0,0,SUM($AY$3:AY24))</f>
        <v>#REF!</v>
      </c>
      <c r="BA24" s="52" t="e">
        <f>IF(Tableau1[Libellé Famille TARIF]='Feuil 1'!#REF!,1,0)</f>
        <v>#REF!</v>
      </c>
      <c r="BB24" s="52" t="e">
        <f>IF(Tableau1[Occurrence16]=0,0,SUM($BA$3:BA24))</f>
        <v>#REF!</v>
      </c>
      <c r="BC24" s="52" t="e">
        <f>IF(Tableau1[Libellé Famille TARIF]='Feuil 1'!#REF!,1,0)</f>
        <v>#REF!</v>
      </c>
      <c r="BD24" s="52" t="e">
        <f>IF(Tableau1[Occurrence17]=0,0,SUM($BC$3:BC24))</f>
        <v>#REF!</v>
      </c>
      <c r="BE24" s="52" t="e">
        <f>IF(Tableau1[Libellé Famille TARIF]='Feuil 1'!#REF!,1,0)</f>
        <v>#REF!</v>
      </c>
      <c r="BF24" s="52" t="e">
        <f>IF(Tableau1[Occurrence18]=0,0,SUM($BE$3:BE24))</f>
        <v>#REF!</v>
      </c>
      <c r="BG24" s="52" t="e">
        <f>IF(Tableau1[Libellé Famille TARIF]='Feuil 1'!#REF!,1,0)</f>
        <v>#REF!</v>
      </c>
      <c r="BH24" s="52" t="e">
        <f>IF(Tableau1[Occurrence19]=0,0,SUM($BG$3:BG24))</f>
        <v>#REF!</v>
      </c>
      <c r="BI24" s="52" t="e">
        <f>IF(Tableau1[Libellé Famille TARIF]='Feuil 1'!#REF!,1,0)</f>
        <v>#REF!</v>
      </c>
      <c r="BJ24" s="52" t="e">
        <f>IF(Tableau1[Occurrence20]=0,0,SUM($BI$3:BI24))</f>
        <v>#REF!</v>
      </c>
      <c r="BK24" s="52" t="e">
        <f>IF(Tableau1[Libellé Famille TARIF]='Feuil 1'!#REF!,1,0)</f>
        <v>#REF!</v>
      </c>
      <c r="BL24" s="52" t="e">
        <f>IF(Tableau1[Occurrence21]=0,0,SUM($BK$3:BK24))</f>
        <v>#REF!</v>
      </c>
      <c r="BM24" s="52" t="e">
        <f>IF(Tableau1[Libellé Famille TARIF]='Feuil 1'!#REF!,1,0)</f>
        <v>#REF!</v>
      </c>
      <c r="BN24" s="52" t="e">
        <f>IF(Tableau1[Occurrence22]=0,0,SUM($BM$3:BM24))</f>
        <v>#REF!</v>
      </c>
    </row>
    <row r="25" spans="1:66" ht="16.5" customHeight="1" x14ac:dyDescent="0.25">
      <c r="A25" s="42" t="e">
        <f>IF(ISNA(VLOOKUP(I25,#REF!,8,FALSE)),"",(VLOOKUP(I25,#REF!,8,FALSE)))</f>
        <v>#REF!</v>
      </c>
      <c r="B25" s="13" t="e">
        <f>IF(ISNA(VLOOKUP(A25,'TABLE FAMILLE'!$A$3:$C$73,3,FALSE)),"",VLOOKUP(A25,'TABLE FAMILLE'!$A$3:$C$73,3,FALSE))</f>
        <v>#REF!</v>
      </c>
      <c r="C25" s="13" t="s">
        <v>600</v>
      </c>
      <c r="D25" s="13" t="s">
        <v>1985</v>
      </c>
      <c r="E25" s="13" t="s">
        <v>600</v>
      </c>
      <c r="F25" s="13" t="s">
        <v>1985</v>
      </c>
      <c r="G25" s="14" t="s">
        <v>76</v>
      </c>
      <c r="H25" s="14" t="s">
        <v>77</v>
      </c>
      <c r="I25" s="14" t="s">
        <v>650</v>
      </c>
      <c r="J25" s="14" t="s">
        <v>651</v>
      </c>
      <c r="K25" s="14"/>
      <c r="L25" s="14"/>
      <c r="M25" s="14"/>
      <c r="N25" s="14"/>
      <c r="O25" s="14" t="s">
        <v>78</v>
      </c>
      <c r="P25" s="14" t="s">
        <v>81</v>
      </c>
      <c r="Q25" s="14" t="s">
        <v>0</v>
      </c>
      <c r="R25" s="14" t="s">
        <v>0</v>
      </c>
      <c r="S25" s="14" t="str">
        <f t="shared" si="0"/>
        <v>RL</v>
      </c>
      <c r="T25" s="14"/>
      <c r="U25" s="14"/>
      <c r="V25" s="14"/>
      <c r="W25" s="43" t="e">
        <f>IF(Tableau1[Libellé Famille TARIF]='Feuil 1'!$B$12,1,0)</f>
        <v>#REF!</v>
      </c>
      <c r="X25" s="43" t="e">
        <f>IF(Tableau1[Occurrence1]=0,0,SUM($W$3:W25))</f>
        <v>#REF!</v>
      </c>
      <c r="Y25" s="43" t="e">
        <f>IF(Tableau1[Libellé Famille TARIF]='Feuil 1'!$B$134,1,0)</f>
        <v>#REF!</v>
      </c>
      <c r="Z25" s="43" t="e">
        <f>IF(Tableau1[Occurrence2]=0,0,SUM($Y$3:Y25))</f>
        <v>#REF!</v>
      </c>
      <c r="AA25" s="46" t="e">
        <f>IF(Tableau1[Libellé Famille TARIF]='Feuil 1'!$B$156,1,0)</f>
        <v>#REF!</v>
      </c>
      <c r="AB25" s="46" t="e">
        <f>IF(Tableau1[Occurrence3]=0,0,SUM($AA$3:AA25))</f>
        <v>#REF!</v>
      </c>
      <c r="AC25" s="48" t="e">
        <f>IF(Tableau1[Libellé Famille TARIF]='Feuil 1'!#REF!,1,0)</f>
        <v>#REF!</v>
      </c>
      <c r="AD25" s="48" t="e">
        <f>IF(Tableau1[Occurrence4]=0,0,SUM($AC$3:AC25))</f>
        <v>#REF!</v>
      </c>
      <c r="AE25" s="48" t="e">
        <f>IF(Tableau1[Libellé Famille TARIF]='Feuil 1'!#REF!,1,0)</f>
        <v>#REF!</v>
      </c>
      <c r="AF25" s="48" t="e">
        <f>IF(Tableau1[Occurrence5]=0,0,SUM($AE$3:AE25))</f>
        <v>#REF!</v>
      </c>
      <c r="AG25" s="48" t="e">
        <f>IF(Tableau1[Libellé Famille TARIF]='Feuil 1'!#REF!,1,0)</f>
        <v>#REF!</v>
      </c>
      <c r="AH25" s="48" t="e">
        <f>IF(Tableau1[Occurrence6]=0,0,SUM($AG$3:AG25))</f>
        <v>#REF!</v>
      </c>
      <c r="AI25" s="48" t="e">
        <f>IF(Tableau1[Libellé Famille TARIF]='Feuil 1'!#REF!,1,0)</f>
        <v>#REF!</v>
      </c>
      <c r="AJ25" s="48" t="e">
        <f>IF(Tableau1[Occurrence7]=0,0,SUM($AI$3:AI25))</f>
        <v>#REF!</v>
      </c>
      <c r="AK25" s="52" t="e">
        <f>IF(Tableau1[Libellé Famille TARIF]='Feuil 1'!#REF!,1,0)</f>
        <v>#REF!</v>
      </c>
      <c r="AL25" s="52" t="e">
        <f>IF(Tableau1[Occurrence8]=0,0,SUM($AK$3:AK25))</f>
        <v>#REF!</v>
      </c>
      <c r="AM25" s="52" t="e">
        <f>IF(Tableau1[Libellé Famille TARIF]='Feuil 1'!#REF!,1,0)</f>
        <v>#REF!</v>
      </c>
      <c r="AN25" s="52" t="e">
        <f>IF(Tableau1[Occurrence9]=0,0,SUM($AM$3:AM25))</f>
        <v>#REF!</v>
      </c>
      <c r="AO25" s="52" t="e">
        <f>IF(Tableau1[Libellé Famille TARIF]='Feuil 1'!#REF!,1,0)</f>
        <v>#REF!</v>
      </c>
      <c r="AP25" s="52" t="e">
        <f>IF(Tableau1[Occurrence10]=0,0,SUM($AO$3:AO25))</f>
        <v>#REF!</v>
      </c>
      <c r="AQ25" s="52" t="e">
        <f>IF(Tableau1[Libellé Famille TARIF]='Feuil 1'!#REF!,1,0)</f>
        <v>#REF!</v>
      </c>
      <c r="AR25" s="52" t="e">
        <f>IF(Tableau1[Occurrence11]=0,0,SUM($AQ$3:AQ25))</f>
        <v>#REF!</v>
      </c>
      <c r="AS25" s="52" t="e">
        <f>IF(Tableau1[Libellé Famille TARIF]='Feuil 1'!#REF!,1,0)</f>
        <v>#REF!</v>
      </c>
      <c r="AT25" s="52" t="e">
        <f>IF(Tableau1[Occurrence12]=0,0,SUM($AS$3:AS25))</f>
        <v>#REF!</v>
      </c>
      <c r="AU25" s="52" t="e">
        <f>IF(Tableau1[Libellé Famille TARIF]='Feuil 1'!#REF!,1,0)</f>
        <v>#REF!</v>
      </c>
      <c r="AV25" s="52" t="e">
        <f>IF(Tableau1[Occurrence13]=0,0,SUM($AU$3:AU25))</f>
        <v>#REF!</v>
      </c>
      <c r="AW25" s="52" t="e">
        <f>IF(Tableau1[Libellé Famille TARIF]='Feuil 1'!#REF!,1,0)</f>
        <v>#REF!</v>
      </c>
      <c r="AX25" s="52" t="e">
        <f>IF(Tableau1[Occurrence14]=0,0,SUM($AW$3:AW25))</f>
        <v>#REF!</v>
      </c>
      <c r="AY25" s="52" t="e">
        <f>IF(Tableau1[Libellé Famille TARIF]='Feuil 1'!#REF!,1,0)</f>
        <v>#REF!</v>
      </c>
      <c r="AZ25" s="52" t="e">
        <f>IF(Tableau1[Occurrence15]=0,0,SUM($AY$3:AY25))</f>
        <v>#REF!</v>
      </c>
      <c r="BA25" s="52" t="e">
        <f>IF(Tableau1[Libellé Famille TARIF]='Feuil 1'!#REF!,1,0)</f>
        <v>#REF!</v>
      </c>
      <c r="BB25" s="52" t="e">
        <f>IF(Tableau1[Occurrence16]=0,0,SUM($BA$3:BA25))</f>
        <v>#REF!</v>
      </c>
      <c r="BC25" s="52" t="e">
        <f>IF(Tableau1[Libellé Famille TARIF]='Feuil 1'!#REF!,1,0)</f>
        <v>#REF!</v>
      </c>
      <c r="BD25" s="52" t="e">
        <f>IF(Tableau1[Occurrence17]=0,0,SUM($BC$3:BC25))</f>
        <v>#REF!</v>
      </c>
      <c r="BE25" s="52" t="e">
        <f>IF(Tableau1[Libellé Famille TARIF]='Feuil 1'!#REF!,1,0)</f>
        <v>#REF!</v>
      </c>
      <c r="BF25" s="52" t="e">
        <f>IF(Tableau1[Occurrence18]=0,0,SUM($BE$3:BE25))</f>
        <v>#REF!</v>
      </c>
      <c r="BG25" s="52" t="e">
        <f>IF(Tableau1[Libellé Famille TARIF]='Feuil 1'!#REF!,1,0)</f>
        <v>#REF!</v>
      </c>
      <c r="BH25" s="52" t="e">
        <f>IF(Tableau1[Occurrence19]=0,0,SUM($BG$3:BG25))</f>
        <v>#REF!</v>
      </c>
      <c r="BI25" s="52" t="e">
        <f>IF(Tableau1[Libellé Famille TARIF]='Feuil 1'!#REF!,1,0)</f>
        <v>#REF!</v>
      </c>
      <c r="BJ25" s="52" t="e">
        <f>IF(Tableau1[Occurrence20]=0,0,SUM($BI$3:BI25))</f>
        <v>#REF!</v>
      </c>
      <c r="BK25" s="52" t="e">
        <f>IF(Tableau1[Libellé Famille TARIF]='Feuil 1'!#REF!,1,0)</f>
        <v>#REF!</v>
      </c>
      <c r="BL25" s="52" t="e">
        <f>IF(Tableau1[Occurrence21]=0,0,SUM($BK$3:BK25))</f>
        <v>#REF!</v>
      </c>
      <c r="BM25" s="52" t="e">
        <f>IF(Tableau1[Libellé Famille TARIF]='Feuil 1'!#REF!,1,0)</f>
        <v>#REF!</v>
      </c>
      <c r="BN25" s="52" t="e">
        <f>IF(Tableau1[Occurrence22]=0,0,SUM($BM$3:BM25))</f>
        <v>#REF!</v>
      </c>
    </row>
    <row r="26" spans="1:66" ht="16.5" customHeight="1" x14ac:dyDescent="0.25">
      <c r="A26" s="42" t="e">
        <f>IF(ISNA(VLOOKUP(I26,#REF!,8,FALSE)),"",(VLOOKUP(I26,#REF!,8,FALSE)))</f>
        <v>#REF!</v>
      </c>
      <c r="B26" s="13" t="e">
        <f>IF(ISNA(VLOOKUP(A26,'TABLE FAMILLE'!$A$3:$C$73,3,FALSE)),"",VLOOKUP(A26,'TABLE FAMILLE'!$A$3:$C$73,3,FALSE))</f>
        <v>#REF!</v>
      </c>
      <c r="C26" s="13" t="s">
        <v>600</v>
      </c>
      <c r="D26" s="13" t="s">
        <v>1985</v>
      </c>
      <c r="E26" s="13" t="s">
        <v>600</v>
      </c>
      <c r="F26" s="13" t="s">
        <v>1985</v>
      </c>
      <c r="G26" s="14" t="s">
        <v>76</v>
      </c>
      <c r="H26" s="14" t="s">
        <v>77</v>
      </c>
      <c r="I26" s="14" t="s">
        <v>652</v>
      </c>
      <c r="J26" s="14" t="s">
        <v>653</v>
      </c>
      <c r="K26" s="14"/>
      <c r="L26" s="14"/>
      <c r="M26" s="14"/>
      <c r="N26" s="14"/>
      <c r="O26" s="14" t="s">
        <v>78</v>
      </c>
      <c r="P26" s="14" t="s">
        <v>81</v>
      </c>
      <c r="Q26" s="14" t="s">
        <v>0</v>
      </c>
      <c r="R26" s="14" t="s">
        <v>0</v>
      </c>
      <c r="S26" s="14" t="str">
        <f t="shared" si="0"/>
        <v>RL</v>
      </c>
      <c r="T26" s="14"/>
      <c r="U26" s="14"/>
      <c r="V26" s="14"/>
      <c r="W26" s="43" t="e">
        <f>IF(Tableau1[Libellé Famille TARIF]='Feuil 1'!$B$12,1,0)</f>
        <v>#REF!</v>
      </c>
      <c r="X26" s="43" t="e">
        <f>IF(Tableau1[Occurrence1]=0,0,SUM($W$3:W26))</f>
        <v>#REF!</v>
      </c>
      <c r="Y26" s="43" t="e">
        <f>IF(Tableau1[Libellé Famille TARIF]='Feuil 1'!$B$134,1,0)</f>
        <v>#REF!</v>
      </c>
      <c r="Z26" s="43" t="e">
        <f>IF(Tableau1[Occurrence2]=0,0,SUM($Y$3:Y26))</f>
        <v>#REF!</v>
      </c>
      <c r="AA26" s="46" t="e">
        <f>IF(Tableau1[Libellé Famille TARIF]='Feuil 1'!$B$156,1,0)</f>
        <v>#REF!</v>
      </c>
      <c r="AB26" s="46" t="e">
        <f>IF(Tableau1[Occurrence3]=0,0,SUM($AA$3:AA26))</f>
        <v>#REF!</v>
      </c>
      <c r="AC26" s="48" t="e">
        <f>IF(Tableau1[Libellé Famille TARIF]='Feuil 1'!#REF!,1,0)</f>
        <v>#REF!</v>
      </c>
      <c r="AD26" s="48" t="e">
        <f>IF(Tableau1[Occurrence4]=0,0,SUM($AC$3:AC26))</f>
        <v>#REF!</v>
      </c>
      <c r="AE26" s="48" t="e">
        <f>IF(Tableau1[Libellé Famille TARIF]='Feuil 1'!#REF!,1,0)</f>
        <v>#REF!</v>
      </c>
      <c r="AF26" s="48" t="e">
        <f>IF(Tableau1[Occurrence5]=0,0,SUM($AE$3:AE26))</f>
        <v>#REF!</v>
      </c>
      <c r="AG26" s="48" t="e">
        <f>IF(Tableau1[Libellé Famille TARIF]='Feuil 1'!#REF!,1,0)</f>
        <v>#REF!</v>
      </c>
      <c r="AH26" s="48" t="e">
        <f>IF(Tableau1[Occurrence6]=0,0,SUM($AG$3:AG26))</f>
        <v>#REF!</v>
      </c>
      <c r="AI26" s="48" t="e">
        <f>IF(Tableau1[Libellé Famille TARIF]='Feuil 1'!#REF!,1,0)</f>
        <v>#REF!</v>
      </c>
      <c r="AJ26" s="48" t="e">
        <f>IF(Tableau1[Occurrence7]=0,0,SUM($AI$3:AI26))</f>
        <v>#REF!</v>
      </c>
      <c r="AK26" s="52" t="e">
        <f>IF(Tableau1[Libellé Famille TARIF]='Feuil 1'!#REF!,1,0)</f>
        <v>#REF!</v>
      </c>
      <c r="AL26" s="52" t="e">
        <f>IF(Tableau1[Occurrence8]=0,0,SUM($AK$3:AK26))</f>
        <v>#REF!</v>
      </c>
      <c r="AM26" s="52" t="e">
        <f>IF(Tableau1[Libellé Famille TARIF]='Feuil 1'!#REF!,1,0)</f>
        <v>#REF!</v>
      </c>
      <c r="AN26" s="52" t="e">
        <f>IF(Tableau1[Occurrence9]=0,0,SUM($AM$3:AM26))</f>
        <v>#REF!</v>
      </c>
      <c r="AO26" s="52" t="e">
        <f>IF(Tableau1[Libellé Famille TARIF]='Feuil 1'!#REF!,1,0)</f>
        <v>#REF!</v>
      </c>
      <c r="AP26" s="52" t="e">
        <f>IF(Tableau1[Occurrence10]=0,0,SUM($AO$3:AO26))</f>
        <v>#REF!</v>
      </c>
      <c r="AQ26" s="52" t="e">
        <f>IF(Tableau1[Libellé Famille TARIF]='Feuil 1'!#REF!,1,0)</f>
        <v>#REF!</v>
      </c>
      <c r="AR26" s="52" t="e">
        <f>IF(Tableau1[Occurrence11]=0,0,SUM($AQ$3:AQ26))</f>
        <v>#REF!</v>
      </c>
      <c r="AS26" s="52" t="e">
        <f>IF(Tableau1[Libellé Famille TARIF]='Feuil 1'!#REF!,1,0)</f>
        <v>#REF!</v>
      </c>
      <c r="AT26" s="52" t="e">
        <f>IF(Tableau1[Occurrence12]=0,0,SUM($AS$3:AS26))</f>
        <v>#REF!</v>
      </c>
      <c r="AU26" s="52" t="e">
        <f>IF(Tableau1[Libellé Famille TARIF]='Feuil 1'!#REF!,1,0)</f>
        <v>#REF!</v>
      </c>
      <c r="AV26" s="52" t="e">
        <f>IF(Tableau1[Occurrence13]=0,0,SUM($AU$3:AU26))</f>
        <v>#REF!</v>
      </c>
      <c r="AW26" s="52" t="e">
        <f>IF(Tableau1[Libellé Famille TARIF]='Feuil 1'!#REF!,1,0)</f>
        <v>#REF!</v>
      </c>
      <c r="AX26" s="52" t="e">
        <f>IF(Tableau1[Occurrence14]=0,0,SUM($AW$3:AW26))</f>
        <v>#REF!</v>
      </c>
      <c r="AY26" s="52" t="e">
        <f>IF(Tableau1[Libellé Famille TARIF]='Feuil 1'!#REF!,1,0)</f>
        <v>#REF!</v>
      </c>
      <c r="AZ26" s="52" t="e">
        <f>IF(Tableau1[Occurrence15]=0,0,SUM($AY$3:AY26))</f>
        <v>#REF!</v>
      </c>
      <c r="BA26" s="52" t="e">
        <f>IF(Tableau1[Libellé Famille TARIF]='Feuil 1'!#REF!,1,0)</f>
        <v>#REF!</v>
      </c>
      <c r="BB26" s="52" t="e">
        <f>IF(Tableau1[Occurrence16]=0,0,SUM($BA$3:BA26))</f>
        <v>#REF!</v>
      </c>
      <c r="BC26" s="52" t="e">
        <f>IF(Tableau1[Libellé Famille TARIF]='Feuil 1'!#REF!,1,0)</f>
        <v>#REF!</v>
      </c>
      <c r="BD26" s="52" t="e">
        <f>IF(Tableau1[Occurrence17]=0,0,SUM($BC$3:BC26))</f>
        <v>#REF!</v>
      </c>
      <c r="BE26" s="52" t="e">
        <f>IF(Tableau1[Libellé Famille TARIF]='Feuil 1'!#REF!,1,0)</f>
        <v>#REF!</v>
      </c>
      <c r="BF26" s="52" t="e">
        <f>IF(Tableau1[Occurrence18]=0,0,SUM($BE$3:BE26))</f>
        <v>#REF!</v>
      </c>
      <c r="BG26" s="52" t="e">
        <f>IF(Tableau1[Libellé Famille TARIF]='Feuil 1'!#REF!,1,0)</f>
        <v>#REF!</v>
      </c>
      <c r="BH26" s="52" t="e">
        <f>IF(Tableau1[Occurrence19]=0,0,SUM($BG$3:BG26))</f>
        <v>#REF!</v>
      </c>
      <c r="BI26" s="52" t="e">
        <f>IF(Tableau1[Libellé Famille TARIF]='Feuil 1'!#REF!,1,0)</f>
        <v>#REF!</v>
      </c>
      <c r="BJ26" s="52" t="e">
        <f>IF(Tableau1[Occurrence20]=0,0,SUM($BI$3:BI26))</f>
        <v>#REF!</v>
      </c>
      <c r="BK26" s="52" t="e">
        <f>IF(Tableau1[Libellé Famille TARIF]='Feuil 1'!#REF!,1,0)</f>
        <v>#REF!</v>
      </c>
      <c r="BL26" s="52" t="e">
        <f>IF(Tableau1[Occurrence21]=0,0,SUM($BK$3:BK26))</f>
        <v>#REF!</v>
      </c>
      <c r="BM26" s="52" t="e">
        <f>IF(Tableau1[Libellé Famille TARIF]='Feuil 1'!#REF!,1,0)</f>
        <v>#REF!</v>
      </c>
      <c r="BN26" s="52" t="e">
        <f>IF(Tableau1[Occurrence22]=0,0,SUM($BM$3:BM26))</f>
        <v>#REF!</v>
      </c>
    </row>
    <row r="27" spans="1:66" ht="16.5" customHeight="1" x14ac:dyDescent="0.25">
      <c r="A27" s="50" t="e">
        <f>IF(ISNA(VLOOKUP(I27,#REF!,8,FALSE)),"",(VLOOKUP(I27,#REF!,8,FALSE)))</f>
        <v>#REF!</v>
      </c>
      <c r="B27" s="51" t="e">
        <f>IF(ISNA(VLOOKUP(A27,'TABLE FAMILLE'!$A$3:$C$73,3,FALSE)),"",VLOOKUP(A27,'TABLE FAMILLE'!$A$3:$C$73,3,FALSE))</f>
        <v>#REF!</v>
      </c>
      <c r="C27" s="13" t="s">
        <v>600</v>
      </c>
      <c r="D27" s="13" t="s">
        <v>1985</v>
      </c>
      <c r="E27" s="13" t="s">
        <v>600</v>
      </c>
      <c r="F27" s="13" t="s">
        <v>1985</v>
      </c>
      <c r="G27" s="14" t="s">
        <v>76</v>
      </c>
      <c r="H27" s="14" t="s">
        <v>77</v>
      </c>
      <c r="I27" s="14" t="s">
        <v>654</v>
      </c>
      <c r="J27" s="14" t="s">
        <v>655</v>
      </c>
      <c r="K27" s="14"/>
      <c r="L27" s="14"/>
      <c r="M27" s="14"/>
      <c r="N27" s="14"/>
      <c r="O27" s="14" t="s">
        <v>78</v>
      </c>
      <c r="P27" s="14" t="s">
        <v>81</v>
      </c>
      <c r="Q27" s="14" t="s">
        <v>0</v>
      </c>
      <c r="R27" s="14" t="s">
        <v>0</v>
      </c>
      <c r="S27" s="14" t="str">
        <f t="shared" si="0"/>
        <v>RL</v>
      </c>
      <c r="T27" s="14"/>
      <c r="U27" s="14"/>
      <c r="V27" s="14"/>
      <c r="W27" s="43" t="e">
        <f>IF(Tableau1[Libellé Famille TARIF]='Feuil 1'!$B$12,1,0)</f>
        <v>#REF!</v>
      </c>
      <c r="X27" s="43" t="e">
        <f>IF(Tableau1[Occurrence1]=0,0,SUM($W$3:W27))</f>
        <v>#REF!</v>
      </c>
      <c r="Y27" s="43" t="e">
        <f>IF(Tableau1[Libellé Famille TARIF]='Feuil 1'!$B$134,1,0)</f>
        <v>#REF!</v>
      </c>
      <c r="Z27" s="43" t="e">
        <f>IF(Tableau1[Occurrence2]=0,0,SUM($Y$3:Y27))</f>
        <v>#REF!</v>
      </c>
      <c r="AA27" s="46" t="e">
        <f>IF(Tableau1[Libellé Famille TARIF]='Feuil 1'!$B$156,1,0)</f>
        <v>#REF!</v>
      </c>
      <c r="AB27" s="46" t="e">
        <f>IF(Tableau1[Occurrence3]=0,0,SUM($AA$3:AA27))</f>
        <v>#REF!</v>
      </c>
      <c r="AC27" s="48" t="e">
        <f>IF(Tableau1[Libellé Famille TARIF]='Feuil 1'!#REF!,1,0)</f>
        <v>#REF!</v>
      </c>
      <c r="AD27" s="48" t="e">
        <f>IF(Tableau1[Occurrence4]=0,0,SUM($AC$3:AC27))</f>
        <v>#REF!</v>
      </c>
      <c r="AE27" s="48" t="e">
        <f>IF(Tableau1[Libellé Famille TARIF]='Feuil 1'!#REF!,1,0)</f>
        <v>#REF!</v>
      </c>
      <c r="AF27" s="48" t="e">
        <f>IF(Tableau1[Occurrence5]=0,0,SUM($AE$3:AE27))</f>
        <v>#REF!</v>
      </c>
      <c r="AG27" s="48" t="e">
        <f>IF(Tableau1[Libellé Famille TARIF]='Feuil 1'!#REF!,1,0)</f>
        <v>#REF!</v>
      </c>
      <c r="AH27" s="48" t="e">
        <f>IF(Tableau1[Occurrence6]=0,0,SUM($AG$3:AG27))</f>
        <v>#REF!</v>
      </c>
      <c r="AI27" s="48" t="e">
        <f>IF(Tableau1[Libellé Famille TARIF]='Feuil 1'!#REF!,1,0)</f>
        <v>#REF!</v>
      </c>
      <c r="AJ27" s="48" t="e">
        <f>IF(Tableau1[Occurrence7]=0,0,SUM($AI$3:AI27))</f>
        <v>#REF!</v>
      </c>
      <c r="AK27" s="52" t="e">
        <f>IF(Tableau1[Libellé Famille TARIF]='Feuil 1'!#REF!,1,0)</f>
        <v>#REF!</v>
      </c>
      <c r="AL27" s="52" t="e">
        <f>IF(Tableau1[Occurrence8]=0,0,SUM($AK$3:AK27))</f>
        <v>#REF!</v>
      </c>
      <c r="AM27" s="52" t="e">
        <f>IF(Tableau1[Libellé Famille TARIF]='Feuil 1'!#REF!,1,0)</f>
        <v>#REF!</v>
      </c>
      <c r="AN27" s="52" t="e">
        <f>IF(Tableau1[Occurrence9]=0,0,SUM($AM$3:AM27))</f>
        <v>#REF!</v>
      </c>
      <c r="AO27" s="52" t="e">
        <f>IF(Tableau1[Libellé Famille TARIF]='Feuil 1'!#REF!,1,0)</f>
        <v>#REF!</v>
      </c>
      <c r="AP27" s="52" t="e">
        <f>IF(Tableau1[Occurrence10]=0,0,SUM($AO$3:AO27))</f>
        <v>#REF!</v>
      </c>
      <c r="AQ27" s="52" t="e">
        <f>IF(Tableau1[Libellé Famille TARIF]='Feuil 1'!#REF!,1,0)</f>
        <v>#REF!</v>
      </c>
      <c r="AR27" s="52" t="e">
        <f>IF(Tableau1[Occurrence11]=0,0,SUM($AQ$3:AQ27))</f>
        <v>#REF!</v>
      </c>
      <c r="AS27" s="52" t="e">
        <f>IF(Tableau1[Libellé Famille TARIF]='Feuil 1'!#REF!,1,0)</f>
        <v>#REF!</v>
      </c>
      <c r="AT27" s="52" t="e">
        <f>IF(Tableau1[Occurrence12]=0,0,SUM($AS$3:AS27))</f>
        <v>#REF!</v>
      </c>
      <c r="AU27" s="52" t="e">
        <f>IF(Tableau1[Libellé Famille TARIF]='Feuil 1'!#REF!,1,0)</f>
        <v>#REF!</v>
      </c>
      <c r="AV27" s="52" t="e">
        <f>IF(Tableau1[Occurrence13]=0,0,SUM($AU$3:AU27))</f>
        <v>#REF!</v>
      </c>
      <c r="AW27" s="52" t="e">
        <f>IF(Tableau1[Libellé Famille TARIF]='Feuil 1'!#REF!,1,0)</f>
        <v>#REF!</v>
      </c>
      <c r="AX27" s="52" t="e">
        <f>IF(Tableau1[Occurrence14]=0,0,SUM($AW$3:AW27))</f>
        <v>#REF!</v>
      </c>
      <c r="AY27" s="52" t="e">
        <f>IF(Tableau1[Libellé Famille TARIF]='Feuil 1'!#REF!,1,0)</f>
        <v>#REF!</v>
      </c>
      <c r="AZ27" s="52" t="e">
        <f>IF(Tableau1[Occurrence15]=0,0,SUM($AY$3:AY27))</f>
        <v>#REF!</v>
      </c>
      <c r="BA27" s="52" t="e">
        <f>IF(Tableau1[Libellé Famille TARIF]='Feuil 1'!#REF!,1,0)</f>
        <v>#REF!</v>
      </c>
      <c r="BB27" s="52" t="e">
        <f>IF(Tableau1[Occurrence16]=0,0,SUM($BA$3:BA27))</f>
        <v>#REF!</v>
      </c>
      <c r="BC27" s="52" t="e">
        <f>IF(Tableau1[Libellé Famille TARIF]='Feuil 1'!#REF!,1,0)</f>
        <v>#REF!</v>
      </c>
      <c r="BD27" s="52" t="e">
        <f>IF(Tableau1[Occurrence17]=0,0,SUM($BC$3:BC27))</f>
        <v>#REF!</v>
      </c>
      <c r="BE27" s="52" t="e">
        <f>IF(Tableau1[Libellé Famille TARIF]='Feuil 1'!#REF!,1,0)</f>
        <v>#REF!</v>
      </c>
      <c r="BF27" s="52" t="e">
        <f>IF(Tableau1[Occurrence18]=0,0,SUM($BE$3:BE27))</f>
        <v>#REF!</v>
      </c>
      <c r="BG27" s="52" t="e">
        <f>IF(Tableau1[Libellé Famille TARIF]='Feuil 1'!#REF!,1,0)</f>
        <v>#REF!</v>
      </c>
      <c r="BH27" s="52" t="e">
        <f>IF(Tableau1[Occurrence19]=0,0,SUM($BG$3:BG27))</f>
        <v>#REF!</v>
      </c>
      <c r="BI27" s="52" t="e">
        <f>IF(Tableau1[Libellé Famille TARIF]='Feuil 1'!#REF!,1,0)</f>
        <v>#REF!</v>
      </c>
      <c r="BJ27" s="52" t="e">
        <f>IF(Tableau1[Occurrence20]=0,0,SUM($BI$3:BI27))</f>
        <v>#REF!</v>
      </c>
      <c r="BK27" s="52" t="e">
        <f>IF(Tableau1[Libellé Famille TARIF]='Feuil 1'!#REF!,1,0)</f>
        <v>#REF!</v>
      </c>
      <c r="BL27" s="52" t="e">
        <f>IF(Tableau1[Occurrence21]=0,0,SUM($BK$3:BK27))</f>
        <v>#REF!</v>
      </c>
      <c r="BM27" s="52" t="e">
        <f>IF(Tableau1[Libellé Famille TARIF]='Feuil 1'!#REF!,1,0)</f>
        <v>#REF!</v>
      </c>
      <c r="BN27" s="52" t="e">
        <f>IF(Tableau1[Occurrence22]=0,0,SUM($BM$3:BM27))</f>
        <v>#REF!</v>
      </c>
    </row>
    <row r="28" spans="1:66" ht="16.5" customHeight="1" x14ac:dyDescent="0.25">
      <c r="A28" s="50" t="e">
        <f>IF(ISNA(VLOOKUP(I28,#REF!,8,FALSE)),"",(VLOOKUP(I28,#REF!,8,FALSE)))</f>
        <v>#REF!</v>
      </c>
      <c r="B28" s="51" t="e">
        <f>IF(ISNA(VLOOKUP(A28,'TABLE FAMILLE'!$A$3:$C$73,3,FALSE)),"",VLOOKUP(A28,'TABLE FAMILLE'!$A$3:$C$73,3,FALSE))</f>
        <v>#REF!</v>
      </c>
      <c r="C28" s="13" t="s">
        <v>600</v>
      </c>
      <c r="D28" s="13" t="s">
        <v>1985</v>
      </c>
      <c r="E28" s="13" t="s">
        <v>600</v>
      </c>
      <c r="F28" s="13" t="s">
        <v>1985</v>
      </c>
      <c r="G28" s="14" t="s">
        <v>76</v>
      </c>
      <c r="H28" s="14" t="s">
        <v>77</v>
      </c>
      <c r="I28" s="14" t="s">
        <v>656</v>
      </c>
      <c r="J28" s="14" t="s">
        <v>657</v>
      </c>
      <c r="K28" s="14"/>
      <c r="L28" s="14"/>
      <c r="M28" s="14"/>
      <c r="N28" s="14"/>
      <c r="O28" s="14" t="s">
        <v>78</v>
      </c>
      <c r="P28" s="14" t="s">
        <v>81</v>
      </c>
      <c r="Q28" s="14" t="s">
        <v>0</v>
      </c>
      <c r="R28" s="14" t="s">
        <v>0</v>
      </c>
      <c r="S28" s="14" t="str">
        <f t="shared" si="0"/>
        <v>RL</v>
      </c>
      <c r="T28" s="14"/>
      <c r="U28" s="14"/>
      <c r="V28" s="14"/>
      <c r="W28" s="43" t="e">
        <f>IF(Tableau1[Libellé Famille TARIF]='Feuil 1'!$B$12,1,0)</f>
        <v>#REF!</v>
      </c>
      <c r="X28" s="43" t="e">
        <f>IF(Tableau1[Occurrence1]=0,0,SUM($W$3:W28))</f>
        <v>#REF!</v>
      </c>
      <c r="Y28" s="43" t="e">
        <f>IF(Tableau1[Libellé Famille TARIF]='Feuil 1'!$B$134,1,0)</f>
        <v>#REF!</v>
      </c>
      <c r="Z28" s="43" t="e">
        <f>IF(Tableau1[Occurrence2]=0,0,SUM($Y$3:Y28))</f>
        <v>#REF!</v>
      </c>
      <c r="AA28" s="46" t="e">
        <f>IF(Tableau1[Libellé Famille TARIF]='Feuil 1'!$B$156,1,0)</f>
        <v>#REF!</v>
      </c>
      <c r="AB28" s="46" t="e">
        <f>IF(Tableau1[Occurrence3]=0,0,SUM($AA$3:AA28))</f>
        <v>#REF!</v>
      </c>
      <c r="AC28" s="48" t="e">
        <f>IF(Tableau1[Libellé Famille TARIF]='Feuil 1'!#REF!,1,0)</f>
        <v>#REF!</v>
      </c>
      <c r="AD28" s="48" t="e">
        <f>IF(Tableau1[Occurrence4]=0,0,SUM($AC$3:AC28))</f>
        <v>#REF!</v>
      </c>
      <c r="AE28" s="48" t="e">
        <f>IF(Tableau1[Libellé Famille TARIF]='Feuil 1'!#REF!,1,0)</f>
        <v>#REF!</v>
      </c>
      <c r="AF28" s="48" t="e">
        <f>IF(Tableau1[Occurrence5]=0,0,SUM($AE$3:AE28))</f>
        <v>#REF!</v>
      </c>
      <c r="AG28" s="48" t="e">
        <f>IF(Tableau1[Libellé Famille TARIF]='Feuil 1'!#REF!,1,0)</f>
        <v>#REF!</v>
      </c>
      <c r="AH28" s="48" t="e">
        <f>IF(Tableau1[Occurrence6]=0,0,SUM($AG$3:AG28))</f>
        <v>#REF!</v>
      </c>
      <c r="AI28" s="48" t="e">
        <f>IF(Tableau1[Libellé Famille TARIF]='Feuil 1'!#REF!,1,0)</f>
        <v>#REF!</v>
      </c>
      <c r="AJ28" s="48" t="e">
        <f>IF(Tableau1[Occurrence7]=0,0,SUM($AI$3:AI28))</f>
        <v>#REF!</v>
      </c>
      <c r="AK28" s="52" t="e">
        <f>IF(Tableau1[Libellé Famille TARIF]='Feuil 1'!#REF!,1,0)</f>
        <v>#REF!</v>
      </c>
      <c r="AL28" s="52" t="e">
        <f>IF(Tableau1[Occurrence8]=0,0,SUM($AK$3:AK28))</f>
        <v>#REF!</v>
      </c>
      <c r="AM28" s="52" t="e">
        <f>IF(Tableau1[Libellé Famille TARIF]='Feuil 1'!#REF!,1,0)</f>
        <v>#REF!</v>
      </c>
      <c r="AN28" s="52" t="e">
        <f>IF(Tableau1[Occurrence9]=0,0,SUM($AM$3:AM28))</f>
        <v>#REF!</v>
      </c>
      <c r="AO28" s="52" t="e">
        <f>IF(Tableau1[Libellé Famille TARIF]='Feuil 1'!#REF!,1,0)</f>
        <v>#REF!</v>
      </c>
      <c r="AP28" s="52" t="e">
        <f>IF(Tableau1[Occurrence10]=0,0,SUM($AO$3:AO28))</f>
        <v>#REF!</v>
      </c>
      <c r="AQ28" s="52" t="e">
        <f>IF(Tableau1[Libellé Famille TARIF]='Feuil 1'!#REF!,1,0)</f>
        <v>#REF!</v>
      </c>
      <c r="AR28" s="52" t="e">
        <f>IF(Tableau1[Occurrence11]=0,0,SUM($AQ$3:AQ28))</f>
        <v>#REF!</v>
      </c>
      <c r="AS28" s="52" t="e">
        <f>IF(Tableau1[Libellé Famille TARIF]='Feuil 1'!#REF!,1,0)</f>
        <v>#REF!</v>
      </c>
      <c r="AT28" s="52" t="e">
        <f>IF(Tableau1[Occurrence12]=0,0,SUM($AS$3:AS28))</f>
        <v>#REF!</v>
      </c>
      <c r="AU28" s="52" t="e">
        <f>IF(Tableau1[Libellé Famille TARIF]='Feuil 1'!#REF!,1,0)</f>
        <v>#REF!</v>
      </c>
      <c r="AV28" s="52" t="e">
        <f>IF(Tableau1[Occurrence13]=0,0,SUM($AU$3:AU28))</f>
        <v>#REF!</v>
      </c>
      <c r="AW28" s="52" t="e">
        <f>IF(Tableau1[Libellé Famille TARIF]='Feuil 1'!#REF!,1,0)</f>
        <v>#REF!</v>
      </c>
      <c r="AX28" s="52" t="e">
        <f>IF(Tableau1[Occurrence14]=0,0,SUM($AW$3:AW28))</f>
        <v>#REF!</v>
      </c>
      <c r="AY28" s="52" t="e">
        <f>IF(Tableau1[Libellé Famille TARIF]='Feuil 1'!#REF!,1,0)</f>
        <v>#REF!</v>
      </c>
      <c r="AZ28" s="52" t="e">
        <f>IF(Tableau1[Occurrence15]=0,0,SUM($AY$3:AY28))</f>
        <v>#REF!</v>
      </c>
      <c r="BA28" s="52" t="e">
        <f>IF(Tableau1[Libellé Famille TARIF]='Feuil 1'!#REF!,1,0)</f>
        <v>#REF!</v>
      </c>
      <c r="BB28" s="52" t="e">
        <f>IF(Tableau1[Occurrence16]=0,0,SUM($BA$3:BA28))</f>
        <v>#REF!</v>
      </c>
      <c r="BC28" s="52" t="e">
        <f>IF(Tableau1[Libellé Famille TARIF]='Feuil 1'!#REF!,1,0)</f>
        <v>#REF!</v>
      </c>
      <c r="BD28" s="52" t="e">
        <f>IF(Tableau1[Occurrence17]=0,0,SUM($BC$3:BC28))</f>
        <v>#REF!</v>
      </c>
      <c r="BE28" s="52" t="e">
        <f>IF(Tableau1[Libellé Famille TARIF]='Feuil 1'!#REF!,1,0)</f>
        <v>#REF!</v>
      </c>
      <c r="BF28" s="52" t="e">
        <f>IF(Tableau1[Occurrence18]=0,0,SUM($BE$3:BE28))</f>
        <v>#REF!</v>
      </c>
      <c r="BG28" s="52" t="e">
        <f>IF(Tableau1[Libellé Famille TARIF]='Feuil 1'!#REF!,1,0)</f>
        <v>#REF!</v>
      </c>
      <c r="BH28" s="52" t="e">
        <f>IF(Tableau1[Occurrence19]=0,0,SUM($BG$3:BG28))</f>
        <v>#REF!</v>
      </c>
      <c r="BI28" s="52" t="e">
        <f>IF(Tableau1[Libellé Famille TARIF]='Feuil 1'!#REF!,1,0)</f>
        <v>#REF!</v>
      </c>
      <c r="BJ28" s="52" t="e">
        <f>IF(Tableau1[Occurrence20]=0,0,SUM($BI$3:BI28))</f>
        <v>#REF!</v>
      </c>
      <c r="BK28" s="52" t="e">
        <f>IF(Tableau1[Libellé Famille TARIF]='Feuil 1'!#REF!,1,0)</f>
        <v>#REF!</v>
      </c>
      <c r="BL28" s="52" t="e">
        <f>IF(Tableau1[Occurrence21]=0,0,SUM($BK$3:BK28))</f>
        <v>#REF!</v>
      </c>
      <c r="BM28" s="52" t="e">
        <f>IF(Tableau1[Libellé Famille TARIF]='Feuil 1'!#REF!,1,0)</f>
        <v>#REF!</v>
      </c>
      <c r="BN28" s="52" t="e">
        <f>IF(Tableau1[Occurrence22]=0,0,SUM($BM$3:BM28))</f>
        <v>#REF!</v>
      </c>
    </row>
    <row r="29" spans="1:66" ht="16.5" customHeight="1" x14ac:dyDescent="0.25">
      <c r="A29" s="50" t="e">
        <f>IF(ISNA(VLOOKUP(I29,#REF!,8,FALSE)),"",(VLOOKUP(I29,#REF!,8,FALSE)))</f>
        <v>#REF!</v>
      </c>
      <c r="B29" s="51" t="e">
        <f>IF(ISNA(VLOOKUP(A29,'TABLE FAMILLE'!$A$3:$C$73,3,FALSE)),"",VLOOKUP(A29,'TABLE FAMILLE'!$A$3:$C$73,3,FALSE))</f>
        <v>#REF!</v>
      </c>
      <c r="C29" s="13" t="s">
        <v>600</v>
      </c>
      <c r="D29" s="13" t="s">
        <v>1985</v>
      </c>
      <c r="E29" s="13" t="s">
        <v>600</v>
      </c>
      <c r="F29" s="13" t="s">
        <v>1985</v>
      </c>
      <c r="G29" s="14" t="s">
        <v>76</v>
      </c>
      <c r="H29" s="14" t="s">
        <v>77</v>
      </c>
      <c r="I29" s="14" t="s">
        <v>658</v>
      </c>
      <c r="J29" s="14" t="s">
        <v>659</v>
      </c>
      <c r="K29" s="14"/>
      <c r="L29" s="14"/>
      <c r="M29" s="14"/>
      <c r="N29" s="14"/>
      <c r="O29" s="14" t="s">
        <v>78</v>
      </c>
      <c r="P29" s="14" t="s">
        <v>81</v>
      </c>
      <c r="Q29" s="14" t="s">
        <v>0</v>
      </c>
      <c r="R29" s="14" t="s">
        <v>0</v>
      </c>
      <c r="S29" s="14" t="str">
        <f t="shared" si="0"/>
        <v>RL</v>
      </c>
      <c r="T29" s="14"/>
      <c r="U29" s="14"/>
      <c r="V29" s="14"/>
      <c r="W29" s="43" t="e">
        <f>IF(Tableau1[Libellé Famille TARIF]='Feuil 1'!$B$12,1,0)</f>
        <v>#REF!</v>
      </c>
      <c r="X29" s="43" t="e">
        <f>IF(Tableau1[Occurrence1]=0,0,SUM($W$3:W29))</f>
        <v>#REF!</v>
      </c>
      <c r="Y29" s="43" t="e">
        <f>IF(Tableau1[Libellé Famille TARIF]='Feuil 1'!$B$134,1,0)</f>
        <v>#REF!</v>
      </c>
      <c r="Z29" s="43" t="e">
        <f>IF(Tableau1[Occurrence2]=0,0,SUM($Y$3:Y29))</f>
        <v>#REF!</v>
      </c>
      <c r="AA29" s="46" t="e">
        <f>IF(Tableau1[Libellé Famille TARIF]='Feuil 1'!$B$156,1,0)</f>
        <v>#REF!</v>
      </c>
      <c r="AB29" s="46" t="e">
        <f>IF(Tableau1[Occurrence3]=0,0,SUM($AA$3:AA29))</f>
        <v>#REF!</v>
      </c>
      <c r="AC29" s="48" t="e">
        <f>IF(Tableau1[Libellé Famille TARIF]='Feuil 1'!#REF!,1,0)</f>
        <v>#REF!</v>
      </c>
      <c r="AD29" s="48" t="e">
        <f>IF(Tableau1[Occurrence4]=0,0,SUM($AC$3:AC29))</f>
        <v>#REF!</v>
      </c>
      <c r="AE29" s="48" t="e">
        <f>IF(Tableau1[Libellé Famille TARIF]='Feuil 1'!#REF!,1,0)</f>
        <v>#REF!</v>
      </c>
      <c r="AF29" s="48" t="e">
        <f>IF(Tableau1[Occurrence5]=0,0,SUM($AE$3:AE29))</f>
        <v>#REF!</v>
      </c>
      <c r="AG29" s="48" t="e">
        <f>IF(Tableau1[Libellé Famille TARIF]='Feuil 1'!#REF!,1,0)</f>
        <v>#REF!</v>
      </c>
      <c r="AH29" s="48" t="e">
        <f>IF(Tableau1[Occurrence6]=0,0,SUM($AG$3:AG29))</f>
        <v>#REF!</v>
      </c>
      <c r="AI29" s="48" t="e">
        <f>IF(Tableau1[Libellé Famille TARIF]='Feuil 1'!#REF!,1,0)</f>
        <v>#REF!</v>
      </c>
      <c r="AJ29" s="48" t="e">
        <f>IF(Tableau1[Occurrence7]=0,0,SUM($AI$3:AI29))</f>
        <v>#REF!</v>
      </c>
      <c r="AK29" s="52" t="e">
        <f>IF(Tableau1[Libellé Famille TARIF]='Feuil 1'!#REF!,1,0)</f>
        <v>#REF!</v>
      </c>
      <c r="AL29" s="52" t="e">
        <f>IF(Tableau1[Occurrence8]=0,0,SUM($AK$3:AK29))</f>
        <v>#REF!</v>
      </c>
      <c r="AM29" s="52" t="e">
        <f>IF(Tableau1[Libellé Famille TARIF]='Feuil 1'!#REF!,1,0)</f>
        <v>#REF!</v>
      </c>
      <c r="AN29" s="52" t="e">
        <f>IF(Tableau1[Occurrence9]=0,0,SUM($AM$3:AM29))</f>
        <v>#REF!</v>
      </c>
      <c r="AO29" s="52" t="e">
        <f>IF(Tableau1[Libellé Famille TARIF]='Feuil 1'!#REF!,1,0)</f>
        <v>#REF!</v>
      </c>
      <c r="AP29" s="52" t="e">
        <f>IF(Tableau1[Occurrence10]=0,0,SUM($AO$3:AO29))</f>
        <v>#REF!</v>
      </c>
      <c r="AQ29" s="52" t="e">
        <f>IF(Tableau1[Libellé Famille TARIF]='Feuil 1'!#REF!,1,0)</f>
        <v>#REF!</v>
      </c>
      <c r="AR29" s="52" t="e">
        <f>IF(Tableau1[Occurrence11]=0,0,SUM($AQ$3:AQ29))</f>
        <v>#REF!</v>
      </c>
      <c r="AS29" s="52" t="e">
        <f>IF(Tableau1[Libellé Famille TARIF]='Feuil 1'!#REF!,1,0)</f>
        <v>#REF!</v>
      </c>
      <c r="AT29" s="52" t="e">
        <f>IF(Tableau1[Occurrence12]=0,0,SUM($AS$3:AS29))</f>
        <v>#REF!</v>
      </c>
      <c r="AU29" s="52" t="e">
        <f>IF(Tableau1[Libellé Famille TARIF]='Feuil 1'!#REF!,1,0)</f>
        <v>#REF!</v>
      </c>
      <c r="AV29" s="52" t="e">
        <f>IF(Tableau1[Occurrence13]=0,0,SUM($AU$3:AU29))</f>
        <v>#REF!</v>
      </c>
      <c r="AW29" s="52" t="e">
        <f>IF(Tableau1[Libellé Famille TARIF]='Feuil 1'!#REF!,1,0)</f>
        <v>#REF!</v>
      </c>
      <c r="AX29" s="52" t="e">
        <f>IF(Tableau1[Occurrence14]=0,0,SUM($AW$3:AW29))</f>
        <v>#REF!</v>
      </c>
      <c r="AY29" s="52" t="e">
        <f>IF(Tableau1[Libellé Famille TARIF]='Feuil 1'!#REF!,1,0)</f>
        <v>#REF!</v>
      </c>
      <c r="AZ29" s="52" t="e">
        <f>IF(Tableau1[Occurrence15]=0,0,SUM($AY$3:AY29))</f>
        <v>#REF!</v>
      </c>
      <c r="BA29" s="52" t="e">
        <f>IF(Tableau1[Libellé Famille TARIF]='Feuil 1'!#REF!,1,0)</f>
        <v>#REF!</v>
      </c>
      <c r="BB29" s="52" t="e">
        <f>IF(Tableau1[Occurrence16]=0,0,SUM($BA$3:BA29))</f>
        <v>#REF!</v>
      </c>
      <c r="BC29" s="52" t="e">
        <f>IF(Tableau1[Libellé Famille TARIF]='Feuil 1'!#REF!,1,0)</f>
        <v>#REF!</v>
      </c>
      <c r="BD29" s="52" t="e">
        <f>IF(Tableau1[Occurrence17]=0,0,SUM($BC$3:BC29))</f>
        <v>#REF!</v>
      </c>
      <c r="BE29" s="52" t="e">
        <f>IF(Tableau1[Libellé Famille TARIF]='Feuil 1'!#REF!,1,0)</f>
        <v>#REF!</v>
      </c>
      <c r="BF29" s="52" t="e">
        <f>IF(Tableau1[Occurrence18]=0,0,SUM($BE$3:BE29))</f>
        <v>#REF!</v>
      </c>
      <c r="BG29" s="52" t="e">
        <f>IF(Tableau1[Libellé Famille TARIF]='Feuil 1'!#REF!,1,0)</f>
        <v>#REF!</v>
      </c>
      <c r="BH29" s="52" t="e">
        <f>IF(Tableau1[Occurrence19]=0,0,SUM($BG$3:BG29))</f>
        <v>#REF!</v>
      </c>
      <c r="BI29" s="52" t="e">
        <f>IF(Tableau1[Libellé Famille TARIF]='Feuil 1'!#REF!,1,0)</f>
        <v>#REF!</v>
      </c>
      <c r="BJ29" s="52" t="e">
        <f>IF(Tableau1[Occurrence20]=0,0,SUM($BI$3:BI29))</f>
        <v>#REF!</v>
      </c>
      <c r="BK29" s="52" t="e">
        <f>IF(Tableau1[Libellé Famille TARIF]='Feuil 1'!#REF!,1,0)</f>
        <v>#REF!</v>
      </c>
      <c r="BL29" s="52" t="e">
        <f>IF(Tableau1[Occurrence21]=0,0,SUM($BK$3:BK29))</f>
        <v>#REF!</v>
      </c>
      <c r="BM29" s="52" t="e">
        <f>IF(Tableau1[Libellé Famille TARIF]='Feuil 1'!#REF!,1,0)</f>
        <v>#REF!</v>
      </c>
      <c r="BN29" s="52" t="e">
        <f>IF(Tableau1[Occurrence22]=0,0,SUM($BM$3:BM29))</f>
        <v>#REF!</v>
      </c>
    </row>
    <row r="30" spans="1:66" ht="16.5" customHeight="1" x14ac:dyDescent="0.25">
      <c r="A30" s="50" t="e">
        <f>IF(ISNA(VLOOKUP(I30,#REF!,8,FALSE)),"",(VLOOKUP(I30,#REF!,8,FALSE)))</f>
        <v>#REF!</v>
      </c>
      <c r="B30" s="51" t="e">
        <f>IF(ISNA(VLOOKUP(A30,'TABLE FAMILLE'!$A$3:$C$73,3,FALSE)),"",VLOOKUP(A30,'TABLE FAMILLE'!$A$3:$C$73,3,FALSE))</f>
        <v>#REF!</v>
      </c>
      <c r="C30" s="13" t="s">
        <v>600</v>
      </c>
      <c r="D30" s="13" t="s">
        <v>1985</v>
      </c>
      <c r="E30" s="13" t="s">
        <v>600</v>
      </c>
      <c r="F30" s="13" t="s">
        <v>1985</v>
      </c>
      <c r="G30" s="14" t="s">
        <v>76</v>
      </c>
      <c r="H30" s="14" t="s">
        <v>77</v>
      </c>
      <c r="I30" s="14" t="s">
        <v>660</v>
      </c>
      <c r="J30" s="14" t="s">
        <v>661</v>
      </c>
      <c r="K30" s="14"/>
      <c r="L30" s="14"/>
      <c r="M30" s="14"/>
      <c r="N30" s="14"/>
      <c r="O30" s="14" t="s">
        <v>78</v>
      </c>
      <c r="P30" s="14" t="s">
        <v>81</v>
      </c>
      <c r="Q30" s="14" t="s">
        <v>0</v>
      </c>
      <c r="R30" s="14" t="s">
        <v>0</v>
      </c>
      <c r="S30" s="14" t="str">
        <f t="shared" si="0"/>
        <v>RL</v>
      </c>
      <c r="T30" s="14"/>
      <c r="U30" s="14"/>
      <c r="V30" s="14"/>
      <c r="W30" s="43" t="e">
        <f>IF(Tableau1[Libellé Famille TARIF]='Feuil 1'!$B$12,1,0)</f>
        <v>#REF!</v>
      </c>
      <c r="X30" s="43" t="e">
        <f>IF(Tableau1[Occurrence1]=0,0,SUM($W$3:W30))</f>
        <v>#REF!</v>
      </c>
      <c r="Y30" s="43" t="e">
        <f>IF(Tableau1[Libellé Famille TARIF]='Feuil 1'!$B$134,1,0)</f>
        <v>#REF!</v>
      </c>
      <c r="Z30" s="43" t="e">
        <f>IF(Tableau1[Occurrence2]=0,0,SUM($Y$3:Y30))</f>
        <v>#REF!</v>
      </c>
      <c r="AA30" s="46" t="e">
        <f>IF(Tableau1[Libellé Famille TARIF]='Feuil 1'!$B$156,1,0)</f>
        <v>#REF!</v>
      </c>
      <c r="AB30" s="46" t="e">
        <f>IF(Tableau1[Occurrence3]=0,0,SUM($AA$3:AA30))</f>
        <v>#REF!</v>
      </c>
      <c r="AC30" s="48" t="e">
        <f>IF(Tableau1[Libellé Famille TARIF]='Feuil 1'!#REF!,1,0)</f>
        <v>#REF!</v>
      </c>
      <c r="AD30" s="48" t="e">
        <f>IF(Tableau1[Occurrence4]=0,0,SUM($AC$3:AC30))</f>
        <v>#REF!</v>
      </c>
      <c r="AE30" s="48" t="e">
        <f>IF(Tableau1[Libellé Famille TARIF]='Feuil 1'!#REF!,1,0)</f>
        <v>#REF!</v>
      </c>
      <c r="AF30" s="48" t="e">
        <f>IF(Tableau1[Occurrence5]=0,0,SUM($AE$3:AE30))</f>
        <v>#REF!</v>
      </c>
      <c r="AG30" s="48" t="e">
        <f>IF(Tableau1[Libellé Famille TARIF]='Feuil 1'!#REF!,1,0)</f>
        <v>#REF!</v>
      </c>
      <c r="AH30" s="48" t="e">
        <f>IF(Tableau1[Occurrence6]=0,0,SUM($AG$3:AG30))</f>
        <v>#REF!</v>
      </c>
      <c r="AI30" s="48" t="e">
        <f>IF(Tableau1[Libellé Famille TARIF]='Feuil 1'!#REF!,1,0)</f>
        <v>#REF!</v>
      </c>
      <c r="AJ30" s="48" t="e">
        <f>IF(Tableau1[Occurrence7]=0,0,SUM($AI$3:AI30))</f>
        <v>#REF!</v>
      </c>
      <c r="AK30" s="52" t="e">
        <f>IF(Tableau1[Libellé Famille TARIF]='Feuil 1'!#REF!,1,0)</f>
        <v>#REF!</v>
      </c>
      <c r="AL30" s="52" t="e">
        <f>IF(Tableau1[Occurrence8]=0,0,SUM($AK$3:AK30))</f>
        <v>#REF!</v>
      </c>
      <c r="AM30" s="52" t="e">
        <f>IF(Tableau1[Libellé Famille TARIF]='Feuil 1'!#REF!,1,0)</f>
        <v>#REF!</v>
      </c>
      <c r="AN30" s="52" t="e">
        <f>IF(Tableau1[Occurrence9]=0,0,SUM($AM$3:AM30))</f>
        <v>#REF!</v>
      </c>
      <c r="AO30" s="52" t="e">
        <f>IF(Tableau1[Libellé Famille TARIF]='Feuil 1'!#REF!,1,0)</f>
        <v>#REF!</v>
      </c>
      <c r="AP30" s="52" t="e">
        <f>IF(Tableau1[Occurrence10]=0,0,SUM($AO$3:AO30))</f>
        <v>#REF!</v>
      </c>
      <c r="AQ30" s="52" t="e">
        <f>IF(Tableau1[Libellé Famille TARIF]='Feuil 1'!#REF!,1,0)</f>
        <v>#REF!</v>
      </c>
      <c r="AR30" s="52" t="e">
        <f>IF(Tableau1[Occurrence11]=0,0,SUM($AQ$3:AQ30))</f>
        <v>#REF!</v>
      </c>
      <c r="AS30" s="52" t="e">
        <f>IF(Tableau1[Libellé Famille TARIF]='Feuil 1'!#REF!,1,0)</f>
        <v>#REF!</v>
      </c>
      <c r="AT30" s="52" t="e">
        <f>IF(Tableau1[Occurrence12]=0,0,SUM($AS$3:AS30))</f>
        <v>#REF!</v>
      </c>
      <c r="AU30" s="52" t="e">
        <f>IF(Tableau1[Libellé Famille TARIF]='Feuil 1'!#REF!,1,0)</f>
        <v>#REF!</v>
      </c>
      <c r="AV30" s="52" t="e">
        <f>IF(Tableau1[Occurrence13]=0,0,SUM($AU$3:AU30))</f>
        <v>#REF!</v>
      </c>
      <c r="AW30" s="52" t="e">
        <f>IF(Tableau1[Libellé Famille TARIF]='Feuil 1'!#REF!,1,0)</f>
        <v>#REF!</v>
      </c>
      <c r="AX30" s="52" t="e">
        <f>IF(Tableau1[Occurrence14]=0,0,SUM($AW$3:AW30))</f>
        <v>#REF!</v>
      </c>
      <c r="AY30" s="52" t="e">
        <f>IF(Tableau1[Libellé Famille TARIF]='Feuil 1'!#REF!,1,0)</f>
        <v>#REF!</v>
      </c>
      <c r="AZ30" s="52" t="e">
        <f>IF(Tableau1[Occurrence15]=0,0,SUM($AY$3:AY30))</f>
        <v>#REF!</v>
      </c>
      <c r="BA30" s="52" t="e">
        <f>IF(Tableau1[Libellé Famille TARIF]='Feuil 1'!#REF!,1,0)</f>
        <v>#REF!</v>
      </c>
      <c r="BB30" s="52" t="e">
        <f>IF(Tableau1[Occurrence16]=0,0,SUM($BA$3:BA30))</f>
        <v>#REF!</v>
      </c>
      <c r="BC30" s="52" t="e">
        <f>IF(Tableau1[Libellé Famille TARIF]='Feuil 1'!#REF!,1,0)</f>
        <v>#REF!</v>
      </c>
      <c r="BD30" s="52" t="e">
        <f>IF(Tableau1[Occurrence17]=0,0,SUM($BC$3:BC30))</f>
        <v>#REF!</v>
      </c>
      <c r="BE30" s="52" t="e">
        <f>IF(Tableau1[Libellé Famille TARIF]='Feuil 1'!#REF!,1,0)</f>
        <v>#REF!</v>
      </c>
      <c r="BF30" s="52" t="e">
        <f>IF(Tableau1[Occurrence18]=0,0,SUM($BE$3:BE30))</f>
        <v>#REF!</v>
      </c>
      <c r="BG30" s="52" t="e">
        <f>IF(Tableau1[Libellé Famille TARIF]='Feuil 1'!#REF!,1,0)</f>
        <v>#REF!</v>
      </c>
      <c r="BH30" s="52" t="e">
        <f>IF(Tableau1[Occurrence19]=0,0,SUM($BG$3:BG30))</f>
        <v>#REF!</v>
      </c>
      <c r="BI30" s="52" t="e">
        <f>IF(Tableau1[Libellé Famille TARIF]='Feuil 1'!#REF!,1,0)</f>
        <v>#REF!</v>
      </c>
      <c r="BJ30" s="52" t="e">
        <f>IF(Tableau1[Occurrence20]=0,0,SUM($BI$3:BI30))</f>
        <v>#REF!</v>
      </c>
      <c r="BK30" s="52" t="e">
        <f>IF(Tableau1[Libellé Famille TARIF]='Feuil 1'!#REF!,1,0)</f>
        <v>#REF!</v>
      </c>
      <c r="BL30" s="52" t="e">
        <f>IF(Tableau1[Occurrence21]=0,0,SUM($BK$3:BK30))</f>
        <v>#REF!</v>
      </c>
      <c r="BM30" s="52" t="e">
        <f>IF(Tableau1[Libellé Famille TARIF]='Feuil 1'!#REF!,1,0)</f>
        <v>#REF!</v>
      </c>
      <c r="BN30" s="52" t="e">
        <f>IF(Tableau1[Occurrence22]=0,0,SUM($BM$3:BM30))</f>
        <v>#REF!</v>
      </c>
    </row>
    <row r="31" spans="1:66" ht="16.5" customHeight="1" x14ac:dyDescent="0.25">
      <c r="A31" s="50" t="e">
        <f>IF(ISNA(VLOOKUP(I31,#REF!,8,FALSE)),"",(VLOOKUP(I31,#REF!,8,FALSE)))</f>
        <v>#REF!</v>
      </c>
      <c r="B31" s="51" t="e">
        <f>IF(ISNA(VLOOKUP(A31,'TABLE FAMILLE'!$A$3:$C$73,3,FALSE)),"",VLOOKUP(A31,'TABLE FAMILLE'!$A$3:$C$73,3,FALSE))</f>
        <v>#REF!</v>
      </c>
      <c r="C31" s="13" t="s">
        <v>600</v>
      </c>
      <c r="D31" s="13" t="s">
        <v>1985</v>
      </c>
      <c r="E31" s="13" t="s">
        <v>600</v>
      </c>
      <c r="F31" s="13" t="s">
        <v>1985</v>
      </c>
      <c r="G31" s="14" t="s">
        <v>76</v>
      </c>
      <c r="H31" s="14" t="s">
        <v>77</v>
      </c>
      <c r="I31" s="14" t="s">
        <v>662</v>
      </c>
      <c r="J31" s="14" t="s">
        <v>663</v>
      </c>
      <c r="K31" s="14"/>
      <c r="L31" s="14"/>
      <c r="M31" s="14"/>
      <c r="N31" s="14"/>
      <c r="O31" s="14" t="s">
        <v>78</v>
      </c>
      <c r="P31" s="14" t="s">
        <v>81</v>
      </c>
      <c r="Q31" s="14" t="s">
        <v>0</v>
      </c>
      <c r="R31" s="14" t="s">
        <v>0</v>
      </c>
      <c r="S31" s="14" t="str">
        <f t="shared" si="0"/>
        <v>RL</v>
      </c>
      <c r="T31" s="14"/>
      <c r="U31" s="14"/>
      <c r="V31" s="14"/>
      <c r="W31" s="43" t="e">
        <f>IF(Tableau1[Libellé Famille TARIF]='Feuil 1'!$B$12,1,0)</f>
        <v>#REF!</v>
      </c>
      <c r="X31" s="43" t="e">
        <f>IF(Tableau1[Occurrence1]=0,0,SUM($W$3:W31))</f>
        <v>#REF!</v>
      </c>
      <c r="Y31" s="43" t="e">
        <f>IF(Tableau1[Libellé Famille TARIF]='Feuil 1'!$B$134,1,0)</f>
        <v>#REF!</v>
      </c>
      <c r="Z31" s="43" t="e">
        <f>IF(Tableau1[Occurrence2]=0,0,SUM($Y$3:Y31))</f>
        <v>#REF!</v>
      </c>
      <c r="AA31" s="46" t="e">
        <f>IF(Tableau1[Libellé Famille TARIF]='Feuil 1'!$B$156,1,0)</f>
        <v>#REF!</v>
      </c>
      <c r="AB31" s="46" t="e">
        <f>IF(Tableau1[Occurrence3]=0,0,SUM($AA$3:AA31))</f>
        <v>#REF!</v>
      </c>
      <c r="AC31" s="48" t="e">
        <f>IF(Tableau1[Libellé Famille TARIF]='Feuil 1'!#REF!,1,0)</f>
        <v>#REF!</v>
      </c>
      <c r="AD31" s="48" t="e">
        <f>IF(Tableau1[Occurrence4]=0,0,SUM($AC$3:AC31))</f>
        <v>#REF!</v>
      </c>
      <c r="AE31" s="48" t="e">
        <f>IF(Tableau1[Libellé Famille TARIF]='Feuil 1'!#REF!,1,0)</f>
        <v>#REF!</v>
      </c>
      <c r="AF31" s="48" t="e">
        <f>IF(Tableau1[Occurrence5]=0,0,SUM($AE$3:AE31))</f>
        <v>#REF!</v>
      </c>
      <c r="AG31" s="48" t="e">
        <f>IF(Tableau1[Libellé Famille TARIF]='Feuil 1'!#REF!,1,0)</f>
        <v>#REF!</v>
      </c>
      <c r="AH31" s="48" t="e">
        <f>IF(Tableau1[Occurrence6]=0,0,SUM($AG$3:AG31))</f>
        <v>#REF!</v>
      </c>
      <c r="AI31" s="48" t="e">
        <f>IF(Tableau1[Libellé Famille TARIF]='Feuil 1'!#REF!,1,0)</f>
        <v>#REF!</v>
      </c>
      <c r="AJ31" s="48" t="e">
        <f>IF(Tableau1[Occurrence7]=0,0,SUM($AI$3:AI31))</f>
        <v>#REF!</v>
      </c>
      <c r="AK31" s="52" t="e">
        <f>IF(Tableau1[Libellé Famille TARIF]='Feuil 1'!#REF!,1,0)</f>
        <v>#REF!</v>
      </c>
      <c r="AL31" s="52" t="e">
        <f>IF(Tableau1[Occurrence8]=0,0,SUM($AK$3:AK31))</f>
        <v>#REF!</v>
      </c>
      <c r="AM31" s="52" t="e">
        <f>IF(Tableau1[Libellé Famille TARIF]='Feuil 1'!#REF!,1,0)</f>
        <v>#REF!</v>
      </c>
      <c r="AN31" s="52" t="e">
        <f>IF(Tableau1[Occurrence9]=0,0,SUM($AM$3:AM31))</f>
        <v>#REF!</v>
      </c>
      <c r="AO31" s="52" t="e">
        <f>IF(Tableau1[Libellé Famille TARIF]='Feuil 1'!#REF!,1,0)</f>
        <v>#REF!</v>
      </c>
      <c r="AP31" s="52" t="e">
        <f>IF(Tableau1[Occurrence10]=0,0,SUM($AO$3:AO31))</f>
        <v>#REF!</v>
      </c>
      <c r="AQ31" s="52" t="e">
        <f>IF(Tableau1[Libellé Famille TARIF]='Feuil 1'!#REF!,1,0)</f>
        <v>#REF!</v>
      </c>
      <c r="AR31" s="52" t="e">
        <f>IF(Tableau1[Occurrence11]=0,0,SUM($AQ$3:AQ31))</f>
        <v>#REF!</v>
      </c>
      <c r="AS31" s="52" t="e">
        <f>IF(Tableau1[Libellé Famille TARIF]='Feuil 1'!#REF!,1,0)</f>
        <v>#REF!</v>
      </c>
      <c r="AT31" s="52" t="e">
        <f>IF(Tableau1[Occurrence12]=0,0,SUM($AS$3:AS31))</f>
        <v>#REF!</v>
      </c>
      <c r="AU31" s="52" t="e">
        <f>IF(Tableau1[Libellé Famille TARIF]='Feuil 1'!#REF!,1,0)</f>
        <v>#REF!</v>
      </c>
      <c r="AV31" s="52" t="e">
        <f>IF(Tableau1[Occurrence13]=0,0,SUM($AU$3:AU31))</f>
        <v>#REF!</v>
      </c>
      <c r="AW31" s="52" t="e">
        <f>IF(Tableau1[Libellé Famille TARIF]='Feuil 1'!#REF!,1,0)</f>
        <v>#REF!</v>
      </c>
      <c r="AX31" s="52" t="e">
        <f>IF(Tableau1[Occurrence14]=0,0,SUM($AW$3:AW31))</f>
        <v>#REF!</v>
      </c>
      <c r="AY31" s="52" t="e">
        <f>IF(Tableau1[Libellé Famille TARIF]='Feuil 1'!#REF!,1,0)</f>
        <v>#REF!</v>
      </c>
      <c r="AZ31" s="52" t="e">
        <f>IF(Tableau1[Occurrence15]=0,0,SUM($AY$3:AY31))</f>
        <v>#REF!</v>
      </c>
      <c r="BA31" s="52" t="e">
        <f>IF(Tableau1[Libellé Famille TARIF]='Feuil 1'!#REF!,1,0)</f>
        <v>#REF!</v>
      </c>
      <c r="BB31" s="52" t="e">
        <f>IF(Tableau1[Occurrence16]=0,0,SUM($BA$3:BA31))</f>
        <v>#REF!</v>
      </c>
      <c r="BC31" s="52" t="e">
        <f>IF(Tableau1[Libellé Famille TARIF]='Feuil 1'!#REF!,1,0)</f>
        <v>#REF!</v>
      </c>
      <c r="BD31" s="52" t="e">
        <f>IF(Tableau1[Occurrence17]=0,0,SUM($BC$3:BC31))</f>
        <v>#REF!</v>
      </c>
      <c r="BE31" s="52" t="e">
        <f>IF(Tableau1[Libellé Famille TARIF]='Feuil 1'!#REF!,1,0)</f>
        <v>#REF!</v>
      </c>
      <c r="BF31" s="52" t="e">
        <f>IF(Tableau1[Occurrence18]=0,0,SUM($BE$3:BE31))</f>
        <v>#REF!</v>
      </c>
      <c r="BG31" s="52" t="e">
        <f>IF(Tableau1[Libellé Famille TARIF]='Feuil 1'!#REF!,1,0)</f>
        <v>#REF!</v>
      </c>
      <c r="BH31" s="52" t="e">
        <f>IF(Tableau1[Occurrence19]=0,0,SUM($BG$3:BG31))</f>
        <v>#REF!</v>
      </c>
      <c r="BI31" s="52" t="e">
        <f>IF(Tableau1[Libellé Famille TARIF]='Feuil 1'!#REF!,1,0)</f>
        <v>#REF!</v>
      </c>
      <c r="BJ31" s="52" t="e">
        <f>IF(Tableau1[Occurrence20]=0,0,SUM($BI$3:BI31))</f>
        <v>#REF!</v>
      </c>
      <c r="BK31" s="52" t="e">
        <f>IF(Tableau1[Libellé Famille TARIF]='Feuil 1'!#REF!,1,0)</f>
        <v>#REF!</v>
      </c>
      <c r="BL31" s="52" t="e">
        <f>IF(Tableau1[Occurrence21]=0,0,SUM($BK$3:BK31))</f>
        <v>#REF!</v>
      </c>
      <c r="BM31" s="52" t="e">
        <f>IF(Tableau1[Libellé Famille TARIF]='Feuil 1'!#REF!,1,0)</f>
        <v>#REF!</v>
      </c>
      <c r="BN31" s="52" t="e">
        <f>IF(Tableau1[Occurrence22]=0,0,SUM($BM$3:BM31))</f>
        <v>#REF!</v>
      </c>
    </row>
    <row r="32" spans="1:66" ht="18.75" customHeight="1" x14ac:dyDescent="0.25">
      <c r="A32" s="49" t="e">
        <f>IF(ISNA(VLOOKUP(I32,#REF!,8,FALSE)),"",(VLOOKUP(I32,#REF!,8,FALSE)))</f>
        <v>#REF!</v>
      </c>
      <c r="B32" s="51" t="e">
        <f>IF(ISNA(VLOOKUP(A32,'TABLE FAMILLE'!$A$3:$C$73,3,FALSE)),"",VLOOKUP(A32,'TABLE FAMILLE'!$A$3:$C$73,3,FALSE))</f>
        <v>#REF!</v>
      </c>
      <c r="C32" s="13" t="s">
        <v>600</v>
      </c>
      <c r="D32" s="13" t="s">
        <v>1985</v>
      </c>
      <c r="E32" s="13" t="s">
        <v>600</v>
      </c>
      <c r="F32" s="13" t="s">
        <v>1985</v>
      </c>
      <c r="G32" s="14" t="s">
        <v>76</v>
      </c>
      <c r="H32" s="14" t="s">
        <v>77</v>
      </c>
      <c r="I32" s="14" t="s">
        <v>664</v>
      </c>
      <c r="J32" s="14" t="s">
        <v>665</v>
      </c>
      <c r="K32" s="14"/>
      <c r="L32" s="14"/>
      <c r="M32" s="14"/>
      <c r="N32" s="14"/>
      <c r="O32" s="14" t="s">
        <v>78</v>
      </c>
      <c r="P32" s="14" t="s">
        <v>81</v>
      </c>
      <c r="Q32" s="14" t="s">
        <v>0</v>
      </c>
      <c r="R32" s="14" t="s">
        <v>0</v>
      </c>
      <c r="S32" s="14" t="str">
        <f t="shared" si="0"/>
        <v>RL</v>
      </c>
      <c r="T32" s="14"/>
      <c r="U32" s="14"/>
      <c r="V32" s="14"/>
      <c r="W32" s="43" t="e">
        <f>IF(Tableau1[Libellé Famille TARIF]='Feuil 1'!$B$12,1,0)</f>
        <v>#REF!</v>
      </c>
      <c r="X32" s="43" t="e">
        <f>IF(Tableau1[Occurrence1]=0,0,SUM($W$3:W32))</f>
        <v>#REF!</v>
      </c>
      <c r="Y32" s="43" t="e">
        <f>IF(Tableau1[Libellé Famille TARIF]='Feuil 1'!$B$134,1,0)</f>
        <v>#REF!</v>
      </c>
      <c r="Z32" s="43" t="e">
        <f>IF(Tableau1[Occurrence2]=0,0,SUM($Y$3:Y32))</f>
        <v>#REF!</v>
      </c>
      <c r="AA32" s="46" t="e">
        <f>IF(Tableau1[Libellé Famille TARIF]='Feuil 1'!$B$156,1,0)</f>
        <v>#REF!</v>
      </c>
      <c r="AB32" s="46" t="e">
        <f>IF(Tableau1[Occurrence3]=0,0,SUM($AA$3:AA32))</f>
        <v>#REF!</v>
      </c>
      <c r="AC32" s="48" t="e">
        <f>IF(Tableau1[Libellé Famille TARIF]='Feuil 1'!#REF!,1,0)</f>
        <v>#REF!</v>
      </c>
      <c r="AD32" s="48" t="e">
        <f>IF(Tableau1[Occurrence4]=0,0,SUM($AC$3:AC32))</f>
        <v>#REF!</v>
      </c>
      <c r="AE32" s="48" t="e">
        <f>IF(Tableau1[Libellé Famille TARIF]='Feuil 1'!#REF!,1,0)</f>
        <v>#REF!</v>
      </c>
      <c r="AF32" s="48" t="e">
        <f>IF(Tableau1[Occurrence5]=0,0,SUM($AE$3:AE32))</f>
        <v>#REF!</v>
      </c>
      <c r="AG32" s="48" t="e">
        <f>IF(Tableau1[Libellé Famille TARIF]='Feuil 1'!#REF!,1,0)</f>
        <v>#REF!</v>
      </c>
      <c r="AH32" s="48" t="e">
        <f>IF(Tableau1[Occurrence6]=0,0,SUM($AG$3:AG32))</f>
        <v>#REF!</v>
      </c>
      <c r="AI32" s="48" t="e">
        <f>IF(Tableau1[Libellé Famille TARIF]='Feuil 1'!#REF!,1,0)</f>
        <v>#REF!</v>
      </c>
      <c r="AJ32" s="48" t="e">
        <f>IF(Tableau1[Occurrence7]=0,0,SUM($AI$3:AI32))</f>
        <v>#REF!</v>
      </c>
      <c r="AK32" s="52" t="e">
        <f>IF(Tableau1[Libellé Famille TARIF]='Feuil 1'!#REF!,1,0)</f>
        <v>#REF!</v>
      </c>
      <c r="AL32" s="52" t="e">
        <f>IF(Tableau1[Occurrence8]=0,0,SUM($AK$3:AK32))</f>
        <v>#REF!</v>
      </c>
      <c r="AM32" s="52" t="e">
        <f>IF(Tableau1[Libellé Famille TARIF]='Feuil 1'!#REF!,1,0)</f>
        <v>#REF!</v>
      </c>
      <c r="AN32" s="52" t="e">
        <f>IF(Tableau1[Occurrence9]=0,0,SUM($AM$3:AM32))</f>
        <v>#REF!</v>
      </c>
      <c r="AO32" s="52" t="e">
        <f>IF(Tableau1[Libellé Famille TARIF]='Feuil 1'!#REF!,1,0)</f>
        <v>#REF!</v>
      </c>
      <c r="AP32" s="52" t="e">
        <f>IF(Tableau1[Occurrence10]=0,0,SUM($AO$3:AO32))</f>
        <v>#REF!</v>
      </c>
      <c r="AQ32" s="52" t="e">
        <f>IF(Tableau1[Libellé Famille TARIF]='Feuil 1'!#REF!,1,0)</f>
        <v>#REF!</v>
      </c>
      <c r="AR32" s="52" t="e">
        <f>IF(Tableau1[Occurrence11]=0,0,SUM($AQ$3:AQ32))</f>
        <v>#REF!</v>
      </c>
      <c r="AS32" s="52" t="e">
        <f>IF(Tableau1[Libellé Famille TARIF]='Feuil 1'!#REF!,1,0)</f>
        <v>#REF!</v>
      </c>
      <c r="AT32" s="52" t="e">
        <f>IF(Tableau1[Occurrence12]=0,0,SUM($AS$3:AS32))</f>
        <v>#REF!</v>
      </c>
      <c r="AU32" s="52" t="e">
        <f>IF(Tableau1[Libellé Famille TARIF]='Feuil 1'!#REF!,1,0)</f>
        <v>#REF!</v>
      </c>
      <c r="AV32" s="52" t="e">
        <f>IF(Tableau1[Occurrence13]=0,0,SUM($AU$3:AU32))</f>
        <v>#REF!</v>
      </c>
      <c r="AW32" s="52" t="e">
        <f>IF(Tableau1[Libellé Famille TARIF]='Feuil 1'!#REF!,1,0)</f>
        <v>#REF!</v>
      </c>
      <c r="AX32" s="52" t="e">
        <f>IF(Tableau1[Occurrence14]=0,0,SUM($AW$3:AW32))</f>
        <v>#REF!</v>
      </c>
      <c r="AY32" s="52" t="e">
        <f>IF(Tableau1[Libellé Famille TARIF]='Feuil 1'!#REF!,1,0)</f>
        <v>#REF!</v>
      </c>
      <c r="AZ32" s="52" t="e">
        <f>IF(Tableau1[Occurrence15]=0,0,SUM($AY$3:AY32))</f>
        <v>#REF!</v>
      </c>
      <c r="BA32" s="52" t="e">
        <f>IF(Tableau1[Libellé Famille TARIF]='Feuil 1'!#REF!,1,0)</f>
        <v>#REF!</v>
      </c>
      <c r="BB32" s="52" t="e">
        <f>IF(Tableau1[Occurrence16]=0,0,SUM($BA$3:BA32))</f>
        <v>#REF!</v>
      </c>
      <c r="BC32" s="52" t="e">
        <f>IF(Tableau1[Libellé Famille TARIF]='Feuil 1'!#REF!,1,0)</f>
        <v>#REF!</v>
      </c>
      <c r="BD32" s="52" t="e">
        <f>IF(Tableau1[Occurrence17]=0,0,SUM($BC$3:BC32))</f>
        <v>#REF!</v>
      </c>
      <c r="BE32" s="52" t="e">
        <f>IF(Tableau1[Libellé Famille TARIF]='Feuil 1'!#REF!,1,0)</f>
        <v>#REF!</v>
      </c>
      <c r="BF32" s="52" t="e">
        <f>IF(Tableau1[Occurrence18]=0,0,SUM($BE$3:BE32))</f>
        <v>#REF!</v>
      </c>
      <c r="BG32" s="52" t="e">
        <f>IF(Tableau1[Libellé Famille TARIF]='Feuil 1'!#REF!,1,0)</f>
        <v>#REF!</v>
      </c>
      <c r="BH32" s="52" t="e">
        <f>IF(Tableau1[Occurrence19]=0,0,SUM($BG$3:BG32))</f>
        <v>#REF!</v>
      </c>
      <c r="BI32" s="52" t="e">
        <f>IF(Tableau1[Libellé Famille TARIF]='Feuil 1'!#REF!,1,0)</f>
        <v>#REF!</v>
      </c>
      <c r="BJ32" s="52" t="e">
        <f>IF(Tableau1[Occurrence20]=0,0,SUM($BI$3:BI32))</f>
        <v>#REF!</v>
      </c>
      <c r="BK32" s="52" t="e">
        <f>IF(Tableau1[Libellé Famille TARIF]='Feuil 1'!#REF!,1,0)</f>
        <v>#REF!</v>
      </c>
      <c r="BL32" s="52" t="e">
        <f>IF(Tableau1[Occurrence21]=0,0,SUM($BK$3:BK32))</f>
        <v>#REF!</v>
      </c>
      <c r="BM32" s="52" t="e">
        <f>IF(Tableau1[Libellé Famille TARIF]='Feuil 1'!#REF!,1,0)</f>
        <v>#REF!</v>
      </c>
      <c r="BN32" s="52" t="e">
        <f>IF(Tableau1[Occurrence22]=0,0,SUM($BM$3:BM32))</f>
        <v>#REF!</v>
      </c>
    </row>
    <row r="33" spans="1:66" ht="18.75" customHeight="1" x14ac:dyDescent="0.25">
      <c r="A33" s="49" t="e">
        <f>IF(ISNA(VLOOKUP(I33,#REF!,8,FALSE)),"",(VLOOKUP(I33,#REF!,8,FALSE)))</f>
        <v>#REF!</v>
      </c>
      <c r="B33" s="51" t="e">
        <f>IF(ISNA(VLOOKUP(A33,'TABLE FAMILLE'!$A$3:$C$73,3,FALSE)),"",VLOOKUP(A33,'TABLE FAMILLE'!$A$3:$C$73,3,FALSE))</f>
        <v>#REF!</v>
      </c>
      <c r="C33" s="13" t="s">
        <v>600</v>
      </c>
      <c r="D33" s="13" t="s">
        <v>1985</v>
      </c>
      <c r="E33" s="13" t="s">
        <v>600</v>
      </c>
      <c r="F33" s="13" t="s">
        <v>1985</v>
      </c>
      <c r="G33" s="14" t="s">
        <v>76</v>
      </c>
      <c r="H33" s="14" t="s">
        <v>77</v>
      </c>
      <c r="I33" s="14" t="s">
        <v>666</v>
      </c>
      <c r="J33" s="14" t="s">
        <v>667</v>
      </c>
      <c r="K33" s="14"/>
      <c r="L33" s="14"/>
      <c r="M33" s="14"/>
      <c r="N33" s="14"/>
      <c r="O33" s="14" t="s">
        <v>78</v>
      </c>
      <c r="P33" s="14" t="s">
        <v>81</v>
      </c>
      <c r="Q33" s="14" t="s">
        <v>0</v>
      </c>
      <c r="R33" s="14" t="s">
        <v>0</v>
      </c>
      <c r="S33" s="14" t="str">
        <f t="shared" si="0"/>
        <v>RL</v>
      </c>
      <c r="T33" s="14"/>
      <c r="U33" s="14"/>
      <c r="V33" s="14"/>
      <c r="W33" s="43" t="e">
        <f>IF(Tableau1[Libellé Famille TARIF]='Feuil 1'!$B$12,1,0)</f>
        <v>#REF!</v>
      </c>
      <c r="X33" s="43" t="e">
        <f>IF(Tableau1[Occurrence1]=0,0,SUM($W$3:W33))</f>
        <v>#REF!</v>
      </c>
      <c r="Y33" s="43" t="e">
        <f>IF(Tableau1[Libellé Famille TARIF]='Feuil 1'!$B$134,1,0)</f>
        <v>#REF!</v>
      </c>
      <c r="Z33" s="43" t="e">
        <f>IF(Tableau1[Occurrence2]=0,0,SUM($Y$3:Y33))</f>
        <v>#REF!</v>
      </c>
      <c r="AA33" s="46" t="e">
        <f>IF(Tableau1[Libellé Famille TARIF]='Feuil 1'!$B$156,1,0)</f>
        <v>#REF!</v>
      </c>
      <c r="AB33" s="46" t="e">
        <f>IF(Tableau1[Occurrence3]=0,0,SUM($AA$3:AA33))</f>
        <v>#REF!</v>
      </c>
      <c r="AC33" s="48" t="e">
        <f>IF(Tableau1[Libellé Famille TARIF]='Feuil 1'!#REF!,1,0)</f>
        <v>#REF!</v>
      </c>
      <c r="AD33" s="48" t="e">
        <f>IF(Tableau1[Occurrence4]=0,0,SUM($AC$3:AC33))</f>
        <v>#REF!</v>
      </c>
      <c r="AE33" s="48" t="e">
        <f>IF(Tableau1[Libellé Famille TARIF]='Feuil 1'!#REF!,1,0)</f>
        <v>#REF!</v>
      </c>
      <c r="AF33" s="48" t="e">
        <f>IF(Tableau1[Occurrence5]=0,0,SUM($AE$3:AE33))</f>
        <v>#REF!</v>
      </c>
      <c r="AG33" s="48" t="e">
        <f>IF(Tableau1[Libellé Famille TARIF]='Feuil 1'!#REF!,1,0)</f>
        <v>#REF!</v>
      </c>
      <c r="AH33" s="48" t="e">
        <f>IF(Tableau1[Occurrence6]=0,0,SUM($AG$3:AG33))</f>
        <v>#REF!</v>
      </c>
      <c r="AI33" s="48" t="e">
        <f>IF(Tableau1[Libellé Famille TARIF]='Feuil 1'!#REF!,1,0)</f>
        <v>#REF!</v>
      </c>
      <c r="AJ33" s="48" t="e">
        <f>IF(Tableau1[Occurrence7]=0,0,SUM($AI$3:AI33))</f>
        <v>#REF!</v>
      </c>
      <c r="AK33" s="52" t="e">
        <f>IF(Tableau1[Libellé Famille TARIF]='Feuil 1'!#REF!,1,0)</f>
        <v>#REF!</v>
      </c>
      <c r="AL33" s="52" t="e">
        <f>IF(Tableau1[Occurrence8]=0,0,SUM($AK$3:AK33))</f>
        <v>#REF!</v>
      </c>
      <c r="AM33" s="52" t="e">
        <f>IF(Tableau1[Libellé Famille TARIF]='Feuil 1'!#REF!,1,0)</f>
        <v>#REF!</v>
      </c>
      <c r="AN33" s="52" t="e">
        <f>IF(Tableau1[Occurrence9]=0,0,SUM($AM$3:AM33))</f>
        <v>#REF!</v>
      </c>
      <c r="AO33" s="52" t="e">
        <f>IF(Tableau1[Libellé Famille TARIF]='Feuil 1'!#REF!,1,0)</f>
        <v>#REF!</v>
      </c>
      <c r="AP33" s="52" t="e">
        <f>IF(Tableau1[Occurrence10]=0,0,SUM($AO$3:AO33))</f>
        <v>#REF!</v>
      </c>
      <c r="AQ33" s="52" t="e">
        <f>IF(Tableau1[Libellé Famille TARIF]='Feuil 1'!#REF!,1,0)</f>
        <v>#REF!</v>
      </c>
      <c r="AR33" s="52" t="e">
        <f>IF(Tableau1[Occurrence11]=0,0,SUM($AQ$3:AQ33))</f>
        <v>#REF!</v>
      </c>
      <c r="AS33" s="52" t="e">
        <f>IF(Tableau1[Libellé Famille TARIF]='Feuil 1'!#REF!,1,0)</f>
        <v>#REF!</v>
      </c>
      <c r="AT33" s="52" t="e">
        <f>IF(Tableau1[Occurrence12]=0,0,SUM($AS$3:AS33))</f>
        <v>#REF!</v>
      </c>
      <c r="AU33" s="52" t="e">
        <f>IF(Tableau1[Libellé Famille TARIF]='Feuil 1'!#REF!,1,0)</f>
        <v>#REF!</v>
      </c>
      <c r="AV33" s="52" t="e">
        <f>IF(Tableau1[Occurrence13]=0,0,SUM($AU$3:AU33))</f>
        <v>#REF!</v>
      </c>
      <c r="AW33" s="52" t="e">
        <f>IF(Tableau1[Libellé Famille TARIF]='Feuil 1'!#REF!,1,0)</f>
        <v>#REF!</v>
      </c>
      <c r="AX33" s="52" t="e">
        <f>IF(Tableau1[Occurrence14]=0,0,SUM($AW$3:AW33))</f>
        <v>#REF!</v>
      </c>
      <c r="AY33" s="52" t="e">
        <f>IF(Tableau1[Libellé Famille TARIF]='Feuil 1'!#REF!,1,0)</f>
        <v>#REF!</v>
      </c>
      <c r="AZ33" s="52" t="e">
        <f>IF(Tableau1[Occurrence15]=0,0,SUM($AY$3:AY33))</f>
        <v>#REF!</v>
      </c>
      <c r="BA33" s="52" t="e">
        <f>IF(Tableau1[Libellé Famille TARIF]='Feuil 1'!#REF!,1,0)</f>
        <v>#REF!</v>
      </c>
      <c r="BB33" s="52" t="e">
        <f>IF(Tableau1[Occurrence16]=0,0,SUM($BA$3:BA33))</f>
        <v>#REF!</v>
      </c>
      <c r="BC33" s="52" t="e">
        <f>IF(Tableau1[Libellé Famille TARIF]='Feuil 1'!#REF!,1,0)</f>
        <v>#REF!</v>
      </c>
      <c r="BD33" s="52" t="e">
        <f>IF(Tableau1[Occurrence17]=0,0,SUM($BC$3:BC33))</f>
        <v>#REF!</v>
      </c>
      <c r="BE33" s="52" t="e">
        <f>IF(Tableau1[Libellé Famille TARIF]='Feuil 1'!#REF!,1,0)</f>
        <v>#REF!</v>
      </c>
      <c r="BF33" s="52" t="e">
        <f>IF(Tableau1[Occurrence18]=0,0,SUM($BE$3:BE33))</f>
        <v>#REF!</v>
      </c>
      <c r="BG33" s="52" t="e">
        <f>IF(Tableau1[Libellé Famille TARIF]='Feuil 1'!#REF!,1,0)</f>
        <v>#REF!</v>
      </c>
      <c r="BH33" s="52" t="e">
        <f>IF(Tableau1[Occurrence19]=0,0,SUM($BG$3:BG33))</f>
        <v>#REF!</v>
      </c>
      <c r="BI33" s="52" t="e">
        <f>IF(Tableau1[Libellé Famille TARIF]='Feuil 1'!#REF!,1,0)</f>
        <v>#REF!</v>
      </c>
      <c r="BJ33" s="52" t="e">
        <f>IF(Tableau1[Occurrence20]=0,0,SUM($BI$3:BI33))</f>
        <v>#REF!</v>
      </c>
      <c r="BK33" s="52" t="e">
        <f>IF(Tableau1[Libellé Famille TARIF]='Feuil 1'!#REF!,1,0)</f>
        <v>#REF!</v>
      </c>
      <c r="BL33" s="52" t="e">
        <f>IF(Tableau1[Occurrence21]=0,0,SUM($BK$3:BK33))</f>
        <v>#REF!</v>
      </c>
      <c r="BM33" s="52" t="e">
        <f>IF(Tableau1[Libellé Famille TARIF]='Feuil 1'!#REF!,1,0)</f>
        <v>#REF!</v>
      </c>
      <c r="BN33" s="52" t="e">
        <f>IF(Tableau1[Occurrence22]=0,0,SUM($BM$3:BM33))</f>
        <v>#REF!</v>
      </c>
    </row>
    <row r="34" spans="1:66" ht="18.75" customHeight="1" x14ac:dyDescent="0.25">
      <c r="A34" s="49" t="e">
        <f>IF(ISNA(VLOOKUP(I34,#REF!,8,FALSE)),"",(VLOOKUP(I34,#REF!,8,FALSE)))</f>
        <v>#REF!</v>
      </c>
      <c r="B34" s="51" t="e">
        <f>IF(ISNA(VLOOKUP(A34,'TABLE FAMILLE'!$A$3:$C$73,3,FALSE)),"",VLOOKUP(A34,'TABLE FAMILLE'!$A$3:$C$73,3,FALSE))</f>
        <v>#REF!</v>
      </c>
      <c r="C34" s="13" t="s">
        <v>600</v>
      </c>
      <c r="D34" s="13" t="s">
        <v>1985</v>
      </c>
      <c r="E34" s="13" t="s">
        <v>600</v>
      </c>
      <c r="F34" s="13" t="s">
        <v>1985</v>
      </c>
      <c r="G34" s="14" t="s">
        <v>76</v>
      </c>
      <c r="H34" s="14" t="s">
        <v>77</v>
      </c>
      <c r="I34" s="14" t="s">
        <v>668</v>
      </c>
      <c r="J34" s="14" t="s">
        <v>669</v>
      </c>
      <c r="K34" s="14"/>
      <c r="L34" s="14"/>
      <c r="M34" s="14"/>
      <c r="N34" s="14"/>
      <c r="O34" s="14" t="s">
        <v>78</v>
      </c>
      <c r="P34" s="14" t="s">
        <v>81</v>
      </c>
      <c r="Q34" s="14" t="s">
        <v>0</v>
      </c>
      <c r="R34" s="14" t="s">
        <v>0</v>
      </c>
      <c r="S34" s="14" t="str">
        <f t="shared" si="0"/>
        <v>RL</v>
      </c>
      <c r="T34" s="14"/>
      <c r="U34" s="14"/>
      <c r="V34" s="14"/>
      <c r="W34" s="43" t="e">
        <f>IF(Tableau1[Libellé Famille TARIF]='Feuil 1'!$B$12,1,0)</f>
        <v>#REF!</v>
      </c>
      <c r="X34" s="43" t="e">
        <f>IF(Tableau1[Occurrence1]=0,0,SUM($W$3:W34))</f>
        <v>#REF!</v>
      </c>
      <c r="Y34" s="43" t="e">
        <f>IF(Tableau1[Libellé Famille TARIF]='Feuil 1'!$B$134,1,0)</f>
        <v>#REF!</v>
      </c>
      <c r="Z34" s="43" t="e">
        <f>IF(Tableau1[Occurrence2]=0,0,SUM($Y$3:Y34))</f>
        <v>#REF!</v>
      </c>
      <c r="AA34" s="46" t="e">
        <f>IF(Tableau1[Libellé Famille TARIF]='Feuil 1'!$B$156,1,0)</f>
        <v>#REF!</v>
      </c>
      <c r="AB34" s="46" t="e">
        <f>IF(Tableau1[Occurrence3]=0,0,SUM($AA$3:AA34))</f>
        <v>#REF!</v>
      </c>
      <c r="AC34" s="48" t="e">
        <f>IF(Tableau1[Libellé Famille TARIF]='Feuil 1'!#REF!,1,0)</f>
        <v>#REF!</v>
      </c>
      <c r="AD34" s="48" t="e">
        <f>IF(Tableau1[Occurrence4]=0,0,SUM($AC$3:AC34))</f>
        <v>#REF!</v>
      </c>
      <c r="AE34" s="48" t="e">
        <f>IF(Tableau1[Libellé Famille TARIF]='Feuil 1'!#REF!,1,0)</f>
        <v>#REF!</v>
      </c>
      <c r="AF34" s="48" t="e">
        <f>IF(Tableau1[Occurrence5]=0,0,SUM($AE$3:AE34))</f>
        <v>#REF!</v>
      </c>
      <c r="AG34" s="48" t="e">
        <f>IF(Tableau1[Libellé Famille TARIF]='Feuil 1'!#REF!,1,0)</f>
        <v>#REF!</v>
      </c>
      <c r="AH34" s="48" t="e">
        <f>IF(Tableau1[Occurrence6]=0,0,SUM($AG$3:AG34))</f>
        <v>#REF!</v>
      </c>
      <c r="AI34" s="48" t="e">
        <f>IF(Tableau1[Libellé Famille TARIF]='Feuil 1'!#REF!,1,0)</f>
        <v>#REF!</v>
      </c>
      <c r="AJ34" s="48" t="e">
        <f>IF(Tableau1[Occurrence7]=0,0,SUM($AI$3:AI34))</f>
        <v>#REF!</v>
      </c>
      <c r="AK34" s="52" t="e">
        <f>IF(Tableau1[Libellé Famille TARIF]='Feuil 1'!#REF!,1,0)</f>
        <v>#REF!</v>
      </c>
      <c r="AL34" s="52" t="e">
        <f>IF(Tableau1[Occurrence8]=0,0,SUM($AK$3:AK34))</f>
        <v>#REF!</v>
      </c>
      <c r="AM34" s="52" t="e">
        <f>IF(Tableau1[Libellé Famille TARIF]='Feuil 1'!#REF!,1,0)</f>
        <v>#REF!</v>
      </c>
      <c r="AN34" s="52" t="e">
        <f>IF(Tableau1[Occurrence9]=0,0,SUM($AM$3:AM34))</f>
        <v>#REF!</v>
      </c>
      <c r="AO34" s="52" t="e">
        <f>IF(Tableau1[Libellé Famille TARIF]='Feuil 1'!#REF!,1,0)</f>
        <v>#REF!</v>
      </c>
      <c r="AP34" s="52" t="e">
        <f>IF(Tableau1[Occurrence10]=0,0,SUM($AO$3:AO34))</f>
        <v>#REF!</v>
      </c>
      <c r="AQ34" s="52" t="e">
        <f>IF(Tableau1[Libellé Famille TARIF]='Feuil 1'!#REF!,1,0)</f>
        <v>#REF!</v>
      </c>
      <c r="AR34" s="52" t="e">
        <f>IF(Tableau1[Occurrence11]=0,0,SUM($AQ$3:AQ34))</f>
        <v>#REF!</v>
      </c>
      <c r="AS34" s="52" t="e">
        <f>IF(Tableau1[Libellé Famille TARIF]='Feuil 1'!#REF!,1,0)</f>
        <v>#REF!</v>
      </c>
      <c r="AT34" s="52" t="e">
        <f>IF(Tableau1[Occurrence12]=0,0,SUM($AS$3:AS34))</f>
        <v>#REF!</v>
      </c>
      <c r="AU34" s="52" t="e">
        <f>IF(Tableau1[Libellé Famille TARIF]='Feuil 1'!#REF!,1,0)</f>
        <v>#REF!</v>
      </c>
      <c r="AV34" s="52" t="e">
        <f>IF(Tableau1[Occurrence13]=0,0,SUM($AU$3:AU34))</f>
        <v>#REF!</v>
      </c>
      <c r="AW34" s="52" t="e">
        <f>IF(Tableau1[Libellé Famille TARIF]='Feuil 1'!#REF!,1,0)</f>
        <v>#REF!</v>
      </c>
      <c r="AX34" s="52" t="e">
        <f>IF(Tableau1[Occurrence14]=0,0,SUM($AW$3:AW34))</f>
        <v>#REF!</v>
      </c>
      <c r="AY34" s="52" t="e">
        <f>IF(Tableau1[Libellé Famille TARIF]='Feuil 1'!#REF!,1,0)</f>
        <v>#REF!</v>
      </c>
      <c r="AZ34" s="52" t="e">
        <f>IF(Tableau1[Occurrence15]=0,0,SUM($AY$3:AY34))</f>
        <v>#REF!</v>
      </c>
      <c r="BA34" s="52" t="e">
        <f>IF(Tableau1[Libellé Famille TARIF]='Feuil 1'!#REF!,1,0)</f>
        <v>#REF!</v>
      </c>
      <c r="BB34" s="52" t="e">
        <f>IF(Tableau1[Occurrence16]=0,0,SUM($BA$3:BA34))</f>
        <v>#REF!</v>
      </c>
      <c r="BC34" s="52" t="e">
        <f>IF(Tableau1[Libellé Famille TARIF]='Feuil 1'!#REF!,1,0)</f>
        <v>#REF!</v>
      </c>
      <c r="BD34" s="52" t="e">
        <f>IF(Tableau1[Occurrence17]=0,0,SUM($BC$3:BC34))</f>
        <v>#REF!</v>
      </c>
      <c r="BE34" s="52" t="e">
        <f>IF(Tableau1[Libellé Famille TARIF]='Feuil 1'!#REF!,1,0)</f>
        <v>#REF!</v>
      </c>
      <c r="BF34" s="52" t="e">
        <f>IF(Tableau1[Occurrence18]=0,0,SUM($BE$3:BE34))</f>
        <v>#REF!</v>
      </c>
      <c r="BG34" s="52" t="e">
        <f>IF(Tableau1[Libellé Famille TARIF]='Feuil 1'!#REF!,1,0)</f>
        <v>#REF!</v>
      </c>
      <c r="BH34" s="52" t="e">
        <f>IF(Tableau1[Occurrence19]=0,0,SUM($BG$3:BG34))</f>
        <v>#REF!</v>
      </c>
      <c r="BI34" s="52" t="e">
        <f>IF(Tableau1[Libellé Famille TARIF]='Feuil 1'!#REF!,1,0)</f>
        <v>#REF!</v>
      </c>
      <c r="BJ34" s="52" t="e">
        <f>IF(Tableau1[Occurrence20]=0,0,SUM($BI$3:BI34))</f>
        <v>#REF!</v>
      </c>
      <c r="BK34" s="52" t="e">
        <f>IF(Tableau1[Libellé Famille TARIF]='Feuil 1'!#REF!,1,0)</f>
        <v>#REF!</v>
      </c>
      <c r="BL34" s="52" t="e">
        <f>IF(Tableau1[Occurrence21]=0,0,SUM($BK$3:BK34))</f>
        <v>#REF!</v>
      </c>
      <c r="BM34" s="52" t="e">
        <f>IF(Tableau1[Libellé Famille TARIF]='Feuil 1'!#REF!,1,0)</f>
        <v>#REF!</v>
      </c>
      <c r="BN34" s="52" t="e">
        <f>IF(Tableau1[Occurrence22]=0,0,SUM($BM$3:BM34))</f>
        <v>#REF!</v>
      </c>
    </row>
    <row r="35" spans="1:66" ht="18.75" customHeight="1" x14ac:dyDescent="0.25">
      <c r="A35" s="49" t="e">
        <f>IF(ISNA(VLOOKUP(I35,#REF!,8,FALSE)),"",(VLOOKUP(I35,#REF!,8,FALSE)))</f>
        <v>#REF!</v>
      </c>
      <c r="B35" s="51" t="e">
        <f>IF(ISNA(VLOOKUP(A35,'TABLE FAMILLE'!$A$3:$C$73,3,FALSE)),"",VLOOKUP(A35,'TABLE FAMILLE'!$A$3:$C$73,3,FALSE))</f>
        <v>#REF!</v>
      </c>
      <c r="C35" s="13" t="s">
        <v>600</v>
      </c>
      <c r="D35" s="13" t="s">
        <v>1985</v>
      </c>
      <c r="E35" s="13" t="s">
        <v>600</v>
      </c>
      <c r="F35" s="13" t="s">
        <v>1985</v>
      </c>
      <c r="G35" s="14" t="s">
        <v>76</v>
      </c>
      <c r="H35" s="14" t="s">
        <v>77</v>
      </c>
      <c r="I35" s="14" t="s">
        <v>670</v>
      </c>
      <c r="J35" s="14" t="s">
        <v>671</v>
      </c>
      <c r="K35" s="14"/>
      <c r="L35" s="14"/>
      <c r="M35" s="14"/>
      <c r="N35" s="14"/>
      <c r="O35" s="14" t="s">
        <v>78</v>
      </c>
      <c r="P35" s="14" t="s">
        <v>81</v>
      </c>
      <c r="Q35" s="14" t="s">
        <v>0</v>
      </c>
      <c r="R35" s="14" t="s">
        <v>0</v>
      </c>
      <c r="S35" s="14" t="str">
        <f t="shared" si="0"/>
        <v>RL</v>
      </c>
      <c r="T35" s="14"/>
      <c r="U35" s="14"/>
      <c r="V35" s="14"/>
      <c r="W35" s="43" t="e">
        <f>IF(Tableau1[Libellé Famille TARIF]='Feuil 1'!$B$12,1,0)</f>
        <v>#REF!</v>
      </c>
      <c r="X35" s="43" t="e">
        <f>IF(Tableau1[Occurrence1]=0,0,SUM($W$3:W35))</f>
        <v>#REF!</v>
      </c>
      <c r="Y35" s="43" t="e">
        <f>IF(Tableau1[Libellé Famille TARIF]='Feuil 1'!$B$134,1,0)</f>
        <v>#REF!</v>
      </c>
      <c r="Z35" s="43" t="e">
        <f>IF(Tableau1[Occurrence2]=0,0,SUM($Y$3:Y35))</f>
        <v>#REF!</v>
      </c>
      <c r="AA35" s="46" t="e">
        <f>IF(Tableau1[Libellé Famille TARIF]='Feuil 1'!$B$156,1,0)</f>
        <v>#REF!</v>
      </c>
      <c r="AB35" s="46" t="e">
        <f>IF(Tableau1[Occurrence3]=0,0,SUM($AA$3:AA35))</f>
        <v>#REF!</v>
      </c>
      <c r="AC35" s="48" t="e">
        <f>IF(Tableau1[Libellé Famille TARIF]='Feuil 1'!#REF!,1,0)</f>
        <v>#REF!</v>
      </c>
      <c r="AD35" s="48" t="e">
        <f>IF(Tableau1[Occurrence4]=0,0,SUM($AC$3:AC35))</f>
        <v>#REF!</v>
      </c>
      <c r="AE35" s="48" t="e">
        <f>IF(Tableau1[Libellé Famille TARIF]='Feuil 1'!#REF!,1,0)</f>
        <v>#REF!</v>
      </c>
      <c r="AF35" s="48" t="e">
        <f>IF(Tableau1[Occurrence5]=0,0,SUM($AE$3:AE35))</f>
        <v>#REF!</v>
      </c>
      <c r="AG35" s="48" t="e">
        <f>IF(Tableau1[Libellé Famille TARIF]='Feuil 1'!#REF!,1,0)</f>
        <v>#REF!</v>
      </c>
      <c r="AH35" s="48" t="e">
        <f>IF(Tableau1[Occurrence6]=0,0,SUM($AG$3:AG35))</f>
        <v>#REF!</v>
      </c>
      <c r="AI35" s="48" t="e">
        <f>IF(Tableau1[Libellé Famille TARIF]='Feuil 1'!#REF!,1,0)</f>
        <v>#REF!</v>
      </c>
      <c r="AJ35" s="48" t="e">
        <f>IF(Tableau1[Occurrence7]=0,0,SUM($AI$3:AI35))</f>
        <v>#REF!</v>
      </c>
      <c r="AK35" s="52" t="e">
        <f>IF(Tableau1[Libellé Famille TARIF]='Feuil 1'!#REF!,1,0)</f>
        <v>#REF!</v>
      </c>
      <c r="AL35" s="52" t="e">
        <f>IF(Tableau1[Occurrence8]=0,0,SUM($AK$3:AK35))</f>
        <v>#REF!</v>
      </c>
      <c r="AM35" s="52" t="e">
        <f>IF(Tableau1[Libellé Famille TARIF]='Feuil 1'!#REF!,1,0)</f>
        <v>#REF!</v>
      </c>
      <c r="AN35" s="52" t="e">
        <f>IF(Tableau1[Occurrence9]=0,0,SUM($AM$3:AM35))</f>
        <v>#REF!</v>
      </c>
      <c r="AO35" s="52" t="e">
        <f>IF(Tableau1[Libellé Famille TARIF]='Feuil 1'!#REF!,1,0)</f>
        <v>#REF!</v>
      </c>
      <c r="AP35" s="52" t="e">
        <f>IF(Tableau1[Occurrence10]=0,0,SUM($AO$3:AO35))</f>
        <v>#REF!</v>
      </c>
      <c r="AQ35" s="52" t="e">
        <f>IF(Tableau1[Libellé Famille TARIF]='Feuil 1'!#REF!,1,0)</f>
        <v>#REF!</v>
      </c>
      <c r="AR35" s="52" t="e">
        <f>IF(Tableau1[Occurrence11]=0,0,SUM($AQ$3:AQ35))</f>
        <v>#REF!</v>
      </c>
      <c r="AS35" s="52" t="e">
        <f>IF(Tableau1[Libellé Famille TARIF]='Feuil 1'!#REF!,1,0)</f>
        <v>#REF!</v>
      </c>
      <c r="AT35" s="52" t="e">
        <f>IF(Tableau1[Occurrence12]=0,0,SUM($AS$3:AS35))</f>
        <v>#REF!</v>
      </c>
      <c r="AU35" s="52" t="e">
        <f>IF(Tableau1[Libellé Famille TARIF]='Feuil 1'!#REF!,1,0)</f>
        <v>#REF!</v>
      </c>
      <c r="AV35" s="52" t="e">
        <f>IF(Tableau1[Occurrence13]=0,0,SUM($AU$3:AU35))</f>
        <v>#REF!</v>
      </c>
      <c r="AW35" s="52" t="e">
        <f>IF(Tableau1[Libellé Famille TARIF]='Feuil 1'!#REF!,1,0)</f>
        <v>#REF!</v>
      </c>
      <c r="AX35" s="52" t="e">
        <f>IF(Tableau1[Occurrence14]=0,0,SUM($AW$3:AW35))</f>
        <v>#REF!</v>
      </c>
      <c r="AY35" s="52" t="e">
        <f>IF(Tableau1[Libellé Famille TARIF]='Feuil 1'!#REF!,1,0)</f>
        <v>#REF!</v>
      </c>
      <c r="AZ35" s="52" t="e">
        <f>IF(Tableau1[Occurrence15]=0,0,SUM($AY$3:AY35))</f>
        <v>#REF!</v>
      </c>
      <c r="BA35" s="52" t="e">
        <f>IF(Tableau1[Libellé Famille TARIF]='Feuil 1'!#REF!,1,0)</f>
        <v>#REF!</v>
      </c>
      <c r="BB35" s="52" t="e">
        <f>IF(Tableau1[Occurrence16]=0,0,SUM($BA$3:BA35))</f>
        <v>#REF!</v>
      </c>
      <c r="BC35" s="52" t="e">
        <f>IF(Tableau1[Libellé Famille TARIF]='Feuil 1'!#REF!,1,0)</f>
        <v>#REF!</v>
      </c>
      <c r="BD35" s="52" t="e">
        <f>IF(Tableau1[Occurrence17]=0,0,SUM($BC$3:BC35))</f>
        <v>#REF!</v>
      </c>
      <c r="BE35" s="52" t="e">
        <f>IF(Tableau1[Libellé Famille TARIF]='Feuil 1'!#REF!,1,0)</f>
        <v>#REF!</v>
      </c>
      <c r="BF35" s="52" t="e">
        <f>IF(Tableau1[Occurrence18]=0,0,SUM($BE$3:BE35))</f>
        <v>#REF!</v>
      </c>
      <c r="BG35" s="52" t="e">
        <f>IF(Tableau1[Libellé Famille TARIF]='Feuil 1'!#REF!,1,0)</f>
        <v>#REF!</v>
      </c>
      <c r="BH35" s="52" t="e">
        <f>IF(Tableau1[Occurrence19]=0,0,SUM($BG$3:BG35))</f>
        <v>#REF!</v>
      </c>
      <c r="BI35" s="52" t="e">
        <f>IF(Tableau1[Libellé Famille TARIF]='Feuil 1'!#REF!,1,0)</f>
        <v>#REF!</v>
      </c>
      <c r="BJ35" s="52" t="e">
        <f>IF(Tableau1[Occurrence20]=0,0,SUM($BI$3:BI35))</f>
        <v>#REF!</v>
      </c>
      <c r="BK35" s="52" t="e">
        <f>IF(Tableau1[Libellé Famille TARIF]='Feuil 1'!#REF!,1,0)</f>
        <v>#REF!</v>
      </c>
      <c r="BL35" s="52" t="e">
        <f>IF(Tableau1[Occurrence21]=0,0,SUM($BK$3:BK35))</f>
        <v>#REF!</v>
      </c>
      <c r="BM35" s="52" t="e">
        <f>IF(Tableau1[Libellé Famille TARIF]='Feuil 1'!#REF!,1,0)</f>
        <v>#REF!</v>
      </c>
      <c r="BN35" s="52" t="e">
        <f>IF(Tableau1[Occurrence22]=0,0,SUM($BM$3:BM35))</f>
        <v>#REF!</v>
      </c>
    </row>
    <row r="36" spans="1:66" ht="18.75" customHeight="1" x14ac:dyDescent="0.25">
      <c r="A36" s="49" t="e">
        <f>IF(ISNA(VLOOKUP(I36,#REF!,8,FALSE)),"",(VLOOKUP(I36,#REF!,8,FALSE)))</f>
        <v>#REF!</v>
      </c>
      <c r="B36" s="51" t="e">
        <f>IF(ISNA(VLOOKUP(A36,'TABLE FAMILLE'!$A$3:$C$73,3,FALSE)),"",VLOOKUP(A36,'TABLE FAMILLE'!$A$3:$C$73,3,FALSE))</f>
        <v>#REF!</v>
      </c>
      <c r="C36" s="13" t="s">
        <v>600</v>
      </c>
      <c r="D36" s="13" t="s">
        <v>1985</v>
      </c>
      <c r="E36" s="13" t="s">
        <v>600</v>
      </c>
      <c r="F36" s="13" t="s">
        <v>1985</v>
      </c>
      <c r="G36" s="14" t="s">
        <v>76</v>
      </c>
      <c r="H36" s="14" t="s">
        <v>77</v>
      </c>
      <c r="I36" s="14" t="s">
        <v>672</v>
      </c>
      <c r="J36" s="14" t="s">
        <v>673</v>
      </c>
      <c r="K36" s="14"/>
      <c r="L36" s="14"/>
      <c r="M36" s="14"/>
      <c r="N36" s="14"/>
      <c r="O36" s="14" t="s">
        <v>78</v>
      </c>
      <c r="P36" s="14" t="s">
        <v>81</v>
      </c>
      <c r="Q36" s="14" t="s">
        <v>0</v>
      </c>
      <c r="R36" s="14" t="s">
        <v>0</v>
      </c>
      <c r="S36" s="14" t="str">
        <f t="shared" si="0"/>
        <v>RL</v>
      </c>
      <c r="T36" s="14"/>
      <c r="U36" s="14"/>
      <c r="V36" s="14"/>
      <c r="W36" s="43" t="e">
        <f>IF(Tableau1[Libellé Famille TARIF]='Feuil 1'!$B$12,1,0)</f>
        <v>#REF!</v>
      </c>
      <c r="X36" s="43" t="e">
        <f>IF(Tableau1[Occurrence1]=0,0,SUM($W$3:W36))</f>
        <v>#REF!</v>
      </c>
      <c r="Y36" s="43" t="e">
        <f>IF(Tableau1[Libellé Famille TARIF]='Feuil 1'!$B$134,1,0)</f>
        <v>#REF!</v>
      </c>
      <c r="Z36" s="43" t="e">
        <f>IF(Tableau1[Occurrence2]=0,0,SUM($Y$3:Y36))</f>
        <v>#REF!</v>
      </c>
      <c r="AA36" s="46" t="e">
        <f>IF(Tableau1[Libellé Famille TARIF]='Feuil 1'!$B$156,1,0)</f>
        <v>#REF!</v>
      </c>
      <c r="AB36" s="46" t="e">
        <f>IF(Tableau1[Occurrence3]=0,0,SUM($AA$3:AA36))</f>
        <v>#REF!</v>
      </c>
      <c r="AC36" s="48" t="e">
        <f>IF(Tableau1[Libellé Famille TARIF]='Feuil 1'!#REF!,1,0)</f>
        <v>#REF!</v>
      </c>
      <c r="AD36" s="48" t="e">
        <f>IF(Tableau1[Occurrence4]=0,0,SUM($AC$3:AC36))</f>
        <v>#REF!</v>
      </c>
      <c r="AE36" s="48" t="e">
        <f>IF(Tableau1[Libellé Famille TARIF]='Feuil 1'!#REF!,1,0)</f>
        <v>#REF!</v>
      </c>
      <c r="AF36" s="48" t="e">
        <f>IF(Tableau1[Occurrence5]=0,0,SUM($AE$3:AE36))</f>
        <v>#REF!</v>
      </c>
      <c r="AG36" s="48" t="e">
        <f>IF(Tableau1[Libellé Famille TARIF]='Feuil 1'!#REF!,1,0)</f>
        <v>#REF!</v>
      </c>
      <c r="AH36" s="48" t="e">
        <f>IF(Tableau1[Occurrence6]=0,0,SUM($AG$3:AG36))</f>
        <v>#REF!</v>
      </c>
      <c r="AI36" s="48" t="e">
        <f>IF(Tableau1[Libellé Famille TARIF]='Feuil 1'!#REF!,1,0)</f>
        <v>#REF!</v>
      </c>
      <c r="AJ36" s="48" t="e">
        <f>IF(Tableau1[Occurrence7]=0,0,SUM($AI$3:AI36))</f>
        <v>#REF!</v>
      </c>
      <c r="AK36" s="52" t="e">
        <f>IF(Tableau1[Libellé Famille TARIF]='Feuil 1'!#REF!,1,0)</f>
        <v>#REF!</v>
      </c>
      <c r="AL36" s="52" t="e">
        <f>IF(Tableau1[Occurrence8]=0,0,SUM($AK$3:AK36))</f>
        <v>#REF!</v>
      </c>
      <c r="AM36" s="52" t="e">
        <f>IF(Tableau1[Libellé Famille TARIF]='Feuil 1'!#REF!,1,0)</f>
        <v>#REF!</v>
      </c>
      <c r="AN36" s="52" t="e">
        <f>IF(Tableau1[Occurrence9]=0,0,SUM($AM$3:AM36))</f>
        <v>#REF!</v>
      </c>
      <c r="AO36" s="52" t="e">
        <f>IF(Tableau1[Libellé Famille TARIF]='Feuil 1'!#REF!,1,0)</f>
        <v>#REF!</v>
      </c>
      <c r="AP36" s="52" t="e">
        <f>IF(Tableau1[Occurrence10]=0,0,SUM($AO$3:AO36))</f>
        <v>#REF!</v>
      </c>
      <c r="AQ36" s="52" t="e">
        <f>IF(Tableau1[Libellé Famille TARIF]='Feuil 1'!#REF!,1,0)</f>
        <v>#REF!</v>
      </c>
      <c r="AR36" s="52" t="e">
        <f>IF(Tableau1[Occurrence11]=0,0,SUM($AQ$3:AQ36))</f>
        <v>#REF!</v>
      </c>
      <c r="AS36" s="52" t="e">
        <f>IF(Tableau1[Libellé Famille TARIF]='Feuil 1'!#REF!,1,0)</f>
        <v>#REF!</v>
      </c>
      <c r="AT36" s="52" t="e">
        <f>IF(Tableau1[Occurrence12]=0,0,SUM($AS$3:AS36))</f>
        <v>#REF!</v>
      </c>
      <c r="AU36" s="52" t="e">
        <f>IF(Tableau1[Libellé Famille TARIF]='Feuil 1'!#REF!,1,0)</f>
        <v>#REF!</v>
      </c>
      <c r="AV36" s="52" t="e">
        <f>IF(Tableau1[Occurrence13]=0,0,SUM($AU$3:AU36))</f>
        <v>#REF!</v>
      </c>
      <c r="AW36" s="52" t="e">
        <f>IF(Tableau1[Libellé Famille TARIF]='Feuil 1'!#REF!,1,0)</f>
        <v>#REF!</v>
      </c>
      <c r="AX36" s="52" t="e">
        <f>IF(Tableau1[Occurrence14]=0,0,SUM($AW$3:AW36))</f>
        <v>#REF!</v>
      </c>
      <c r="AY36" s="52" t="e">
        <f>IF(Tableau1[Libellé Famille TARIF]='Feuil 1'!#REF!,1,0)</f>
        <v>#REF!</v>
      </c>
      <c r="AZ36" s="52" t="e">
        <f>IF(Tableau1[Occurrence15]=0,0,SUM($AY$3:AY36))</f>
        <v>#REF!</v>
      </c>
      <c r="BA36" s="52" t="e">
        <f>IF(Tableau1[Libellé Famille TARIF]='Feuil 1'!#REF!,1,0)</f>
        <v>#REF!</v>
      </c>
      <c r="BB36" s="52" t="e">
        <f>IF(Tableau1[Occurrence16]=0,0,SUM($BA$3:BA36))</f>
        <v>#REF!</v>
      </c>
      <c r="BC36" s="52" t="e">
        <f>IF(Tableau1[Libellé Famille TARIF]='Feuil 1'!#REF!,1,0)</f>
        <v>#REF!</v>
      </c>
      <c r="BD36" s="52" t="e">
        <f>IF(Tableau1[Occurrence17]=0,0,SUM($BC$3:BC36))</f>
        <v>#REF!</v>
      </c>
      <c r="BE36" s="52" t="e">
        <f>IF(Tableau1[Libellé Famille TARIF]='Feuil 1'!#REF!,1,0)</f>
        <v>#REF!</v>
      </c>
      <c r="BF36" s="52" t="e">
        <f>IF(Tableau1[Occurrence18]=0,0,SUM($BE$3:BE36))</f>
        <v>#REF!</v>
      </c>
      <c r="BG36" s="52" t="e">
        <f>IF(Tableau1[Libellé Famille TARIF]='Feuil 1'!#REF!,1,0)</f>
        <v>#REF!</v>
      </c>
      <c r="BH36" s="52" t="e">
        <f>IF(Tableau1[Occurrence19]=0,0,SUM($BG$3:BG36))</f>
        <v>#REF!</v>
      </c>
      <c r="BI36" s="52" t="e">
        <f>IF(Tableau1[Libellé Famille TARIF]='Feuil 1'!#REF!,1,0)</f>
        <v>#REF!</v>
      </c>
      <c r="BJ36" s="52" t="e">
        <f>IF(Tableau1[Occurrence20]=0,0,SUM($BI$3:BI36))</f>
        <v>#REF!</v>
      </c>
      <c r="BK36" s="52" t="e">
        <f>IF(Tableau1[Libellé Famille TARIF]='Feuil 1'!#REF!,1,0)</f>
        <v>#REF!</v>
      </c>
      <c r="BL36" s="52" t="e">
        <f>IF(Tableau1[Occurrence21]=0,0,SUM($BK$3:BK36))</f>
        <v>#REF!</v>
      </c>
      <c r="BM36" s="52" t="e">
        <f>IF(Tableau1[Libellé Famille TARIF]='Feuil 1'!#REF!,1,0)</f>
        <v>#REF!</v>
      </c>
      <c r="BN36" s="52" t="e">
        <f>IF(Tableau1[Occurrence22]=0,0,SUM($BM$3:BM36))</f>
        <v>#REF!</v>
      </c>
    </row>
    <row r="37" spans="1:66" ht="18.75" customHeight="1" x14ac:dyDescent="0.25">
      <c r="A37" s="49" t="e">
        <f>IF(ISNA(VLOOKUP(I37,#REF!,8,FALSE)),"",(VLOOKUP(I37,#REF!,8,FALSE)))</f>
        <v>#REF!</v>
      </c>
      <c r="B37" s="51" t="e">
        <f>IF(ISNA(VLOOKUP(A37,'TABLE FAMILLE'!$A$3:$C$73,3,FALSE)),"",VLOOKUP(A37,'TABLE FAMILLE'!$A$3:$C$73,3,FALSE))</f>
        <v>#REF!</v>
      </c>
      <c r="C37" s="13" t="s">
        <v>600</v>
      </c>
      <c r="D37" s="13" t="s">
        <v>1985</v>
      </c>
      <c r="E37" s="13" t="s">
        <v>600</v>
      </c>
      <c r="F37" s="13" t="s">
        <v>1985</v>
      </c>
      <c r="G37" s="14" t="s">
        <v>76</v>
      </c>
      <c r="H37" s="14" t="s">
        <v>77</v>
      </c>
      <c r="I37" s="14" t="s">
        <v>674</v>
      </c>
      <c r="J37" s="14" t="s">
        <v>675</v>
      </c>
      <c r="K37" s="14"/>
      <c r="L37" s="14"/>
      <c r="M37" s="14"/>
      <c r="N37" s="14"/>
      <c r="O37" s="14" t="s">
        <v>78</v>
      </c>
      <c r="P37" s="14" t="s">
        <v>81</v>
      </c>
      <c r="Q37" s="14" t="s">
        <v>0</v>
      </c>
      <c r="R37" s="14" t="s">
        <v>0</v>
      </c>
      <c r="S37" s="14" t="str">
        <f t="shared" si="0"/>
        <v>RL</v>
      </c>
      <c r="T37" s="14"/>
      <c r="U37" s="14"/>
      <c r="V37" s="14"/>
      <c r="W37" s="43" t="e">
        <f>IF(Tableau1[Libellé Famille TARIF]='Feuil 1'!$B$12,1,0)</f>
        <v>#REF!</v>
      </c>
      <c r="X37" s="43" t="e">
        <f>IF(Tableau1[Occurrence1]=0,0,SUM($W$3:W37))</f>
        <v>#REF!</v>
      </c>
      <c r="Y37" s="43" t="e">
        <f>IF(Tableau1[Libellé Famille TARIF]='Feuil 1'!$B$134,1,0)</f>
        <v>#REF!</v>
      </c>
      <c r="Z37" s="43" t="e">
        <f>IF(Tableau1[Occurrence2]=0,0,SUM($Y$3:Y37))</f>
        <v>#REF!</v>
      </c>
      <c r="AA37" s="46" t="e">
        <f>IF(Tableau1[Libellé Famille TARIF]='Feuil 1'!$B$156,1,0)</f>
        <v>#REF!</v>
      </c>
      <c r="AB37" s="46" t="e">
        <f>IF(Tableau1[Occurrence3]=0,0,SUM($AA$3:AA37))</f>
        <v>#REF!</v>
      </c>
      <c r="AC37" s="48" t="e">
        <f>IF(Tableau1[Libellé Famille TARIF]='Feuil 1'!#REF!,1,0)</f>
        <v>#REF!</v>
      </c>
      <c r="AD37" s="48" t="e">
        <f>IF(Tableau1[Occurrence4]=0,0,SUM($AC$3:AC37))</f>
        <v>#REF!</v>
      </c>
      <c r="AE37" s="48" t="e">
        <f>IF(Tableau1[Libellé Famille TARIF]='Feuil 1'!#REF!,1,0)</f>
        <v>#REF!</v>
      </c>
      <c r="AF37" s="48" t="e">
        <f>IF(Tableau1[Occurrence5]=0,0,SUM($AE$3:AE37))</f>
        <v>#REF!</v>
      </c>
      <c r="AG37" s="48" t="e">
        <f>IF(Tableau1[Libellé Famille TARIF]='Feuil 1'!#REF!,1,0)</f>
        <v>#REF!</v>
      </c>
      <c r="AH37" s="48" t="e">
        <f>IF(Tableau1[Occurrence6]=0,0,SUM($AG$3:AG37))</f>
        <v>#REF!</v>
      </c>
      <c r="AI37" s="48" t="e">
        <f>IF(Tableau1[Libellé Famille TARIF]='Feuil 1'!#REF!,1,0)</f>
        <v>#REF!</v>
      </c>
      <c r="AJ37" s="48" t="e">
        <f>IF(Tableau1[Occurrence7]=0,0,SUM($AI$3:AI37))</f>
        <v>#REF!</v>
      </c>
      <c r="AK37" s="52" t="e">
        <f>IF(Tableau1[Libellé Famille TARIF]='Feuil 1'!#REF!,1,0)</f>
        <v>#REF!</v>
      </c>
      <c r="AL37" s="52" t="e">
        <f>IF(Tableau1[Occurrence8]=0,0,SUM($AK$3:AK37))</f>
        <v>#REF!</v>
      </c>
      <c r="AM37" s="52" t="e">
        <f>IF(Tableau1[Libellé Famille TARIF]='Feuil 1'!#REF!,1,0)</f>
        <v>#REF!</v>
      </c>
      <c r="AN37" s="52" t="e">
        <f>IF(Tableau1[Occurrence9]=0,0,SUM($AM$3:AM37))</f>
        <v>#REF!</v>
      </c>
      <c r="AO37" s="52" t="e">
        <f>IF(Tableau1[Libellé Famille TARIF]='Feuil 1'!#REF!,1,0)</f>
        <v>#REF!</v>
      </c>
      <c r="AP37" s="52" t="e">
        <f>IF(Tableau1[Occurrence10]=0,0,SUM($AO$3:AO37))</f>
        <v>#REF!</v>
      </c>
      <c r="AQ37" s="52" t="e">
        <f>IF(Tableau1[Libellé Famille TARIF]='Feuil 1'!#REF!,1,0)</f>
        <v>#REF!</v>
      </c>
      <c r="AR37" s="52" t="e">
        <f>IF(Tableau1[Occurrence11]=0,0,SUM($AQ$3:AQ37))</f>
        <v>#REF!</v>
      </c>
      <c r="AS37" s="52" t="e">
        <f>IF(Tableau1[Libellé Famille TARIF]='Feuil 1'!#REF!,1,0)</f>
        <v>#REF!</v>
      </c>
      <c r="AT37" s="52" t="e">
        <f>IF(Tableau1[Occurrence12]=0,0,SUM($AS$3:AS37))</f>
        <v>#REF!</v>
      </c>
      <c r="AU37" s="52" t="e">
        <f>IF(Tableau1[Libellé Famille TARIF]='Feuil 1'!#REF!,1,0)</f>
        <v>#REF!</v>
      </c>
      <c r="AV37" s="52" t="e">
        <f>IF(Tableau1[Occurrence13]=0,0,SUM($AU$3:AU37))</f>
        <v>#REF!</v>
      </c>
      <c r="AW37" s="52" t="e">
        <f>IF(Tableau1[Libellé Famille TARIF]='Feuil 1'!#REF!,1,0)</f>
        <v>#REF!</v>
      </c>
      <c r="AX37" s="52" t="e">
        <f>IF(Tableau1[Occurrence14]=0,0,SUM($AW$3:AW37))</f>
        <v>#REF!</v>
      </c>
      <c r="AY37" s="52" t="e">
        <f>IF(Tableau1[Libellé Famille TARIF]='Feuil 1'!#REF!,1,0)</f>
        <v>#REF!</v>
      </c>
      <c r="AZ37" s="52" t="e">
        <f>IF(Tableau1[Occurrence15]=0,0,SUM($AY$3:AY37))</f>
        <v>#REF!</v>
      </c>
      <c r="BA37" s="52" t="e">
        <f>IF(Tableau1[Libellé Famille TARIF]='Feuil 1'!#REF!,1,0)</f>
        <v>#REF!</v>
      </c>
      <c r="BB37" s="52" t="e">
        <f>IF(Tableau1[Occurrence16]=0,0,SUM($BA$3:BA37))</f>
        <v>#REF!</v>
      </c>
      <c r="BC37" s="52" t="e">
        <f>IF(Tableau1[Libellé Famille TARIF]='Feuil 1'!#REF!,1,0)</f>
        <v>#REF!</v>
      </c>
      <c r="BD37" s="52" t="e">
        <f>IF(Tableau1[Occurrence17]=0,0,SUM($BC$3:BC37))</f>
        <v>#REF!</v>
      </c>
      <c r="BE37" s="52" t="e">
        <f>IF(Tableau1[Libellé Famille TARIF]='Feuil 1'!#REF!,1,0)</f>
        <v>#REF!</v>
      </c>
      <c r="BF37" s="52" t="e">
        <f>IF(Tableau1[Occurrence18]=0,0,SUM($BE$3:BE37))</f>
        <v>#REF!</v>
      </c>
      <c r="BG37" s="52" t="e">
        <f>IF(Tableau1[Libellé Famille TARIF]='Feuil 1'!#REF!,1,0)</f>
        <v>#REF!</v>
      </c>
      <c r="BH37" s="52" t="e">
        <f>IF(Tableau1[Occurrence19]=0,0,SUM($BG$3:BG37))</f>
        <v>#REF!</v>
      </c>
      <c r="BI37" s="52" t="e">
        <f>IF(Tableau1[Libellé Famille TARIF]='Feuil 1'!#REF!,1,0)</f>
        <v>#REF!</v>
      </c>
      <c r="BJ37" s="52" t="e">
        <f>IF(Tableau1[Occurrence20]=0,0,SUM($BI$3:BI37))</f>
        <v>#REF!</v>
      </c>
      <c r="BK37" s="52" t="e">
        <f>IF(Tableau1[Libellé Famille TARIF]='Feuil 1'!#REF!,1,0)</f>
        <v>#REF!</v>
      </c>
      <c r="BL37" s="52" t="e">
        <f>IF(Tableau1[Occurrence21]=0,0,SUM($BK$3:BK37))</f>
        <v>#REF!</v>
      </c>
      <c r="BM37" s="52" t="e">
        <f>IF(Tableau1[Libellé Famille TARIF]='Feuil 1'!#REF!,1,0)</f>
        <v>#REF!</v>
      </c>
      <c r="BN37" s="52" t="e">
        <f>IF(Tableau1[Occurrence22]=0,0,SUM($BM$3:BM37))</f>
        <v>#REF!</v>
      </c>
    </row>
    <row r="38" spans="1:66" ht="18.75" customHeight="1" x14ac:dyDescent="0.25">
      <c r="A38" s="49" t="e">
        <f>IF(ISNA(VLOOKUP(I38,#REF!,8,FALSE)),"",(VLOOKUP(I38,#REF!,8,FALSE)))</f>
        <v>#REF!</v>
      </c>
      <c r="B38" s="51" t="e">
        <f>IF(ISNA(VLOOKUP(A38,'TABLE FAMILLE'!$A$3:$C$73,3,FALSE)),"",VLOOKUP(A38,'TABLE FAMILLE'!$A$3:$C$73,3,FALSE))</f>
        <v>#REF!</v>
      </c>
      <c r="C38" s="13" t="s">
        <v>600</v>
      </c>
      <c r="D38" s="13" t="s">
        <v>1985</v>
      </c>
      <c r="E38" s="13" t="s">
        <v>600</v>
      </c>
      <c r="F38" s="13" t="s">
        <v>1985</v>
      </c>
      <c r="G38" s="14" t="s">
        <v>76</v>
      </c>
      <c r="H38" s="14" t="s">
        <v>77</v>
      </c>
      <c r="I38" s="14" t="s">
        <v>676</v>
      </c>
      <c r="J38" s="14" t="s">
        <v>677</v>
      </c>
      <c r="K38" s="14"/>
      <c r="L38" s="14"/>
      <c r="M38" s="14"/>
      <c r="N38" s="14"/>
      <c r="O38" s="14" t="s">
        <v>78</v>
      </c>
      <c r="P38" s="14" t="s">
        <v>81</v>
      </c>
      <c r="Q38" s="14" t="s">
        <v>0</v>
      </c>
      <c r="R38" s="14" t="s">
        <v>0</v>
      </c>
      <c r="S38" s="14" t="str">
        <f t="shared" si="0"/>
        <v>RL</v>
      </c>
      <c r="T38" s="14"/>
      <c r="U38" s="14"/>
      <c r="V38" s="14"/>
      <c r="W38" s="43" t="e">
        <f>IF(Tableau1[Libellé Famille TARIF]='Feuil 1'!$B$12,1,0)</f>
        <v>#REF!</v>
      </c>
      <c r="X38" s="43" t="e">
        <f>IF(Tableau1[Occurrence1]=0,0,SUM($W$3:W38))</f>
        <v>#REF!</v>
      </c>
      <c r="Y38" s="43" t="e">
        <f>IF(Tableau1[Libellé Famille TARIF]='Feuil 1'!$B$134,1,0)</f>
        <v>#REF!</v>
      </c>
      <c r="Z38" s="43" t="e">
        <f>IF(Tableau1[Occurrence2]=0,0,SUM($Y$3:Y38))</f>
        <v>#REF!</v>
      </c>
      <c r="AA38" s="46" t="e">
        <f>IF(Tableau1[Libellé Famille TARIF]='Feuil 1'!$B$156,1,0)</f>
        <v>#REF!</v>
      </c>
      <c r="AB38" s="46" t="e">
        <f>IF(Tableau1[Occurrence3]=0,0,SUM($AA$3:AA38))</f>
        <v>#REF!</v>
      </c>
      <c r="AC38" s="48" t="e">
        <f>IF(Tableau1[Libellé Famille TARIF]='Feuil 1'!#REF!,1,0)</f>
        <v>#REF!</v>
      </c>
      <c r="AD38" s="48" t="e">
        <f>IF(Tableau1[Occurrence4]=0,0,SUM($AC$3:AC38))</f>
        <v>#REF!</v>
      </c>
      <c r="AE38" s="48" t="e">
        <f>IF(Tableau1[Libellé Famille TARIF]='Feuil 1'!#REF!,1,0)</f>
        <v>#REF!</v>
      </c>
      <c r="AF38" s="48" t="e">
        <f>IF(Tableau1[Occurrence5]=0,0,SUM($AE$3:AE38))</f>
        <v>#REF!</v>
      </c>
      <c r="AG38" s="48" t="e">
        <f>IF(Tableau1[Libellé Famille TARIF]='Feuil 1'!#REF!,1,0)</f>
        <v>#REF!</v>
      </c>
      <c r="AH38" s="48" t="e">
        <f>IF(Tableau1[Occurrence6]=0,0,SUM($AG$3:AG38))</f>
        <v>#REF!</v>
      </c>
      <c r="AI38" s="48" t="e">
        <f>IF(Tableau1[Libellé Famille TARIF]='Feuil 1'!#REF!,1,0)</f>
        <v>#REF!</v>
      </c>
      <c r="AJ38" s="48" t="e">
        <f>IF(Tableau1[Occurrence7]=0,0,SUM($AI$3:AI38))</f>
        <v>#REF!</v>
      </c>
      <c r="AK38" s="52" t="e">
        <f>IF(Tableau1[Libellé Famille TARIF]='Feuil 1'!#REF!,1,0)</f>
        <v>#REF!</v>
      </c>
      <c r="AL38" s="52" t="e">
        <f>IF(Tableau1[Occurrence8]=0,0,SUM($AK$3:AK38))</f>
        <v>#REF!</v>
      </c>
      <c r="AM38" s="52" t="e">
        <f>IF(Tableau1[Libellé Famille TARIF]='Feuil 1'!#REF!,1,0)</f>
        <v>#REF!</v>
      </c>
      <c r="AN38" s="52" t="e">
        <f>IF(Tableau1[Occurrence9]=0,0,SUM($AM$3:AM38))</f>
        <v>#REF!</v>
      </c>
      <c r="AO38" s="52" t="e">
        <f>IF(Tableau1[Libellé Famille TARIF]='Feuil 1'!#REF!,1,0)</f>
        <v>#REF!</v>
      </c>
      <c r="AP38" s="52" t="e">
        <f>IF(Tableau1[Occurrence10]=0,0,SUM($AO$3:AO38))</f>
        <v>#REF!</v>
      </c>
      <c r="AQ38" s="52" t="e">
        <f>IF(Tableau1[Libellé Famille TARIF]='Feuil 1'!#REF!,1,0)</f>
        <v>#REF!</v>
      </c>
      <c r="AR38" s="52" t="e">
        <f>IF(Tableau1[Occurrence11]=0,0,SUM($AQ$3:AQ38))</f>
        <v>#REF!</v>
      </c>
      <c r="AS38" s="52" t="e">
        <f>IF(Tableau1[Libellé Famille TARIF]='Feuil 1'!#REF!,1,0)</f>
        <v>#REF!</v>
      </c>
      <c r="AT38" s="52" t="e">
        <f>IF(Tableau1[Occurrence12]=0,0,SUM($AS$3:AS38))</f>
        <v>#REF!</v>
      </c>
      <c r="AU38" s="52" t="e">
        <f>IF(Tableau1[Libellé Famille TARIF]='Feuil 1'!#REF!,1,0)</f>
        <v>#REF!</v>
      </c>
      <c r="AV38" s="52" t="e">
        <f>IF(Tableau1[Occurrence13]=0,0,SUM($AU$3:AU38))</f>
        <v>#REF!</v>
      </c>
      <c r="AW38" s="52" t="e">
        <f>IF(Tableau1[Libellé Famille TARIF]='Feuil 1'!#REF!,1,0)</f>
        <v>#REF!</v>
      </c>
      <c r="AX38" s="52" t="e">
        <f>IF(Tableau1[Occurrence14]=0,0,SUM($AW$3:AW38))</f>
        <v>#REF!</v>
      </c>
      <c r="AY38" s="52" t="e">
        <f>IF(Tableau1[Libellé Famille TARIF]='Feuil 1'!#REF!,1,0)</f>
        <v>#REF!</v>
      </c>
      <c r="AZ38" s="52" t="e">
        <f>IF(Tableau1[Occurrence15]=0,0,SUM($AY$3:AY38))</f>
        <v>#REF!</v>
      </c>
      <c r="BA38" s="52" t="e">
        <f>IF(Tableau1[Libellé Famille TARIF]='Feuil 1'!#REF!,1,0)</f>
        <v>#REF!</v>
      </c>
      <c r="BB38" s="52" t="e">
        <f>IF(Tableau1[Occurrence16]=0,0,SUM($BA$3:BA38))</f>
        <v>#REF!</v>
      </c>
      <c r="BC38" s="52" t="e">
        <f>IF(Tableau1[Libellé Famille TARIF]='Feuil 1'!#REF!,1,0)</f>
        <v>#REF!</v>
      </c>
      <c r="BD38" s="52" t="e">
        <f>IF(Tableau1[Occurrence17]=0,0,SUM($BC$3:BC38))</f>
        <v>#REF!</v>
      </c>
      <c r="BE38" s="52" t="e">
        <f>IF(Tableau1[Libellé Famille TARIF]='Feuil 1'!#REF!,1,0)</f>
        <v>#REF!</v>
      </c>
      <c r="BF38" s="52" t="e">
        <f>IF(Tableau1[Occurrence18]=0,0,SUM($BE$3:BE38))</f>
        <v>#REF!</v>
      </c>
      <c r="BG38" s="52" t="e">
        <f>IF(Tableau1[Libellé Famille TARIF]='Feuil 1'!#REF!,1,0)</f>
        <v>#REF!</v>
      </c>
      <c r="BH38" s="52" t="e">
        <f>IF(Tableau1[Occurrence19]=0,0,SUM($BG$3:BG38))</f>
        <v>#REF!</v>
      </c>
      <c r="BI38" s="52" t="e">
        <f>IF(Tableau1[Libellé Famille TARIF]='Feuil 1'!#REF!,1,0)</f>
        <v>#REF!</v>
      </c>
      <c r="BJ38" s="52" t="e">
        <f>IF(Tableau1[Occurrence20]=0,0,SUM($BI$3:BI38))</f>
        <v>#REF!</v>
      </c>
      <c r="BK38" s="52" t="e">
        <f>IF(Tableau1[Libellé Famille TARIF]='Feuil 1'!#REF!,1,0)</f>
        <v>#REF!</v>
      </c>
      <c r="BL38" s="52" t="e">
        <f>IF(Tableau1[Occurrence21]=0,0,SUM($BK$3:BK38))</f>
        <v>#REF!</v>
      </c>
      <c r="BM38" s="52" t="e">
        <f>IF(Tableau1[Libellé Famille TARIF]='Feuil 1'!#REF!,1,0)</f>
        <v>#REF!</v>
      </c>
      <c r="BN38" s="52" t="e">
        <f>IF(Tableau1[Occurrence22]=0,0,SUM($BM$3:BM38))</f>
        <v>#REF!</v>
      </c>
    </row>
    <row r="39" spans="1:66" ht="18.75" customHeight="1" x14ac:dyDescent="0.25">
      <c r="A39" s="49" t="e">
        <f>IF(ISNA(VLOOKUP(I39,#REF!,8,FALSE)),"",(VLOOKUP(I39,#REF!,8,FALSE)))</f>
        <v>#REF!</v>
      </c>
      <c r="B39" s="51" t="e">
        <f>IF(ISNA(VLOOKUP(A39,'TABLE FAMILLE'!$A$3:$C$73,3,FALSE)),"",VLOOKUP(A39,'TABLE FAMILLE'!$A$3:$C$73,3,FALSE))</f>
        <v>#REF!</v>
      </c>
      <c r="C39" s="13" t="s">
        <v>600</v>
      </c>
      <c r="D39" s="13" t="s">
        <v>1985</v>
      </c>
      <c r="E39" s="13" t="s">
        <v>600</v>
      </c>
      <c r="F39" s="13" t="s">
        <v>1985</v>
      </c>
      <c r="G39" s="14" t="s">
        <v>76</v>
      </c>
      <c r="H39" s="14" t="s">
        <v>77</v>
      </c>
      <c r="I39" s="14" t="s">
        <v>678</v>
      </c>
      <c r="J39" s="14" t="s">
        <v>679</v>
      </c>
      <c r="K39" s="14"/>
      <c r="L39" s="14"/>
      <c r="M39" s="14"/>
      <c r="N39" s="14"/>
      <c r="O39" s="14" t="s">
        <v>78</v>
      </c>
      <c r="P39" s="14" t="s">
        <v>81</v>
      </c>
      <c r="Q39" s="14" t="s">
        <v>0</v>
      </c>
      <c r="R39" s="14" t="s">
        <v>0</v>
      </c>
      <c r="S39" s="14" t="str">
        <f t="shared" si="0"/>
        <v>RL</v>
      </c>
      <c r="T39" s="14"/>
      <c r="U39" s="14"/>
      <c r="V39" s="14"/>
      <c r="W39" s="43" t="e">
        <f>IF(Tableau1[Libellé Famille TARIF]='Feuil 1'!$B$12,1,0)</f>
        <v>#REF!</v>
      </c>
      <c r="X39" s="43" t="e">
        <f>IF(Tableau1[Occurrence1]=0,0,SUM($W$3:W39))</f>
        <v>#REF!</v>
      </c>
      <c r="Y39" s="43" t="e">
        <f>IF(Tableau1[Libellé Famille TARIF]='Feuil 1'!$B$134,1,0)</f>
        <v>#REF!</v>
      </c>
      <c r="Z39" s="43" t="e">
        <f>IF(Tableau1[Occurrence2]=0,0,SUM($Y$3:Y39))</f>
        <v>#REF!</v>
      </c>
      <c r="AA39" s="46" t="e">
        <f>IF(Tableau1[Libellé Famille TARIF]='Feuil 1'!$B$156,1,0)</f>
        <v>#REF!</v>
      </c>
      <c r="AB39" s="46" t="e">
        <f>IF(Tableau1[Occurrence3]=0,0,SUM($AA$3:AA39))</f>
        <v>#REF!</v>
      </c>
      <c r="AC39" s="48" t="e">
        <f>IF(Tableau1[Libellé Famille TARIF]='Feuil 1'!#REF!,1,0)</f>
        <v>#REF!</v>
      </c>
      <c r="AD39" s="48" t="e">
        <f>IF(Tableau1[Occurrence4]=0,0,SUM($AC$3:AC39))</f>
        <v>#REF!</v>
      </c>
      <c r="AE39" s="48" t="e">
        <f>IF(Tableau1[Libellé Famille TARIF]='Feuil 1'!#REF!,1,0)</f>
        <v>#REF!</v>
      </c>
      <c r="AF39" s="48" t="e">
        <f>IF(Tableau1[Occurrence5]=0,0,SUM($AE$3:AE39))</f>
        <v>#REF!</v>
      </c>
      <c r="AG39" s="48" t="e">
        <f>IF(Tableau1[Libellé Famille TARIF]='Feuil 1'!#REF!,1,0)</f>
        <v>#REF!</v>
      </c>
      <c r="AH39" s="48" t="e">
        <f>IF(Tableau1[Occurrence6]=0,0,SUM($AG$3:AG39))</f>
        <v>#REF!</v>
      </c>
      <c r="AI39" s="48" t="e">
        <f>IF(Tableau1[Libellé Famille TARIF]='Feuil 1'!#REF!,1,0)</f>
        <v>#REF!</v>
      </c>
      <c r="AJ39" s="48" t="e">
        <f>IF(Tableau1[Occurrence7]=0,0,SUM($AI$3:AI39))</f>
        <v>#REF!</v>
      </c>
      <c r="AK39" s="52" t="e">
        <f>IF(Tableau1[Libellé Famille TARIF]='Feuil 1'!#REF!,1,0)</f>
        <v>#REF!</v>
      </c>
      <c r="AL39" s="52" t="e">
        <f>IF(Tableau1[Occurrence8]=0,0,SUM($AK$3:AK39))</f>
        <v>#REF!</v>
      </c>
      <c r="AM39" s="52" t="e">
        <f>IF(Tableau1[Libellé Famille TARIF]='Feuil 1'!#REF!,1,0)</f>
        <v>#REF!</v>
      </c>
      <c r="AN39" s="52" t="e">
        <f>IF(Tableau1[Occurrence9]=0,0,SUM($AM$3:AM39))</f>
        <v>#REF!</v>
      </c>
      <c r="AO39" s="52" t="e">
        <f>IF(Tableau1[Libellé Famille TARIF]='Feuil 1'!#REF!,1,0)</f>
        <v>#REF!</v>
      </c>
      <c r="AP39" s="52" t="e">
        <f>IF(Tableau1[Occurrence10]=0,0,SUM($AO$3:AO39))</f>
        <v>#REF!</v>
      </c>
      <c r="AQ39" s="52" t="e">
        <f>IF(Tableau1[Libellé Famille TARIF]='Feuil 1'!#REF!,1,0)</f>
        <v>#REF!</v>
      </c>
      <c r="AR39" s="52" t="e">
        <f>IF(Tableau1[Occurrence11]=0,0,SUM($AQ$3:AQ39))</f>
        <v>#REF!</v>
      </c>
      <c r="AS39" s="52" t="e">
        <f>IF(Tableau1[Libellé Famille TARIF]='Feuil 1'!#REF!,1,0)</f>
        <v>#REF!</v>
      </c>
      <c r="AT39" s="52" t="e">
        <f>IF(Tableau1[Occurrence12]=0,0,SUM($AS$3:AS39))</f>
        <v>#REF!</v>
      </c>
      <c r="AU39" s="52" t="e">
        <f>IF(Tableau1[Libellé Famille TARIF]='Feuil 1'!#REF!,1,0)</f>
        <v>#REF!</v>
      </c>
      <c r="AV39" s="52" t="e">
        <f>IF(Tableau1[Occurrence13]=0,0,SUM($AU$3:AU39))</f>
        <v>#REF!</v>
      </c>
      <c r="AW39" s="52" t="e">
        <f>IF(Tableau1[Libellé Famille TARIF]='Feuil 1'!#REF!,1,0)</f>
        <v>#REF!</v>
      </c>
      <c r="AX39" s="52" t="e">
        <f>IF(Tableau1[Occurrence14]=0,0,SUM($AW$3:AW39))</f>
        <v>#REF!</v>
      </c>
      <c r="AY39" s="52" t="e">
        <f>IF(Tableau1[Libellé Famille TARIF]='Feuil 1'!#REF!,1,0)</f>
        <v>#REF!</v>
      </c>
      <c r="AZ39" s="52" t="e">
        <f>IF(Tableau1[Occurrence15]=0,0,SUM($AY$3:AY39))</f>
        <v>#REF!</v>
      </c>
      <c r="BA39" s="52" t="e">
        <f>IF(Tableau1[Libellé Famille TARIF]='Feuil 1'!#REF!,1,0)</f>
        <v>#REF!</v>
      </c>
      <c r="BB39" s="52" t="e">
        <f>IF(Tableau1[Occurrence16]=0,0,SUM($BA$3:BA39))</f>
        <v>#REF!</v>
      </c>
      <c r="BC39" s="52" t="e">
        <f>IF(Tableau1[Libellé Famille TARIF]='Feuil 1'!#REF!,1,0)</f>
        <v>#REF!</v>
      </c>
      <c r="BD39" s="52" t="e">
        <f>IF(Tableau1[Occurrence17]=0,0,SUM($BC$3:BC39))</f>
        <v>#REF!</v>
      </c>
      <c r="BE39" s="52" t="e">
        <f>IF(Tableau1[Libellé Famille TARIF]='Feuil 1'!#REF!,1,0)</f>
        <v>#REF!</v>
      </c>
      <c r="BF39" s="52" t="e">
        <f>IF(Tableau1[Occurrence18]=0,0,SUM($BE$3:BE39))</f>
        <v>#REF!</v>
      </c>
      <c r="BG39" s="52" t="e">
        <f>IF(Tableau1[Libellé Famille TARIF]='Feuil 1'!#REF!,1,0)</f>
        <v>#REF!</v>
      </c>
      <c r="BH39" s="52" t="e">
        <f>IF(Tableau1[Occurrence19]=0,0,SUM($BG$3:BG39))</f>
        <v>#REF!</v>
      </c>
      <c r="BI39" s="52" t="e">
        <f>IF(Tableau1[Libellé Famille TARIF]='Feuil 1'!#REF!,1,0)</f>
        <v>#REF!</v>
      </c>
      <c r="BJ39" s="52" t="e">
        <f>IF(Tableau1[Occurrence20]=0,0,SUM($BI$3:BI39))</f>
        <v>#REF!</v>
      </c>
      <c r="BK39" s="52" t="e">
        <f>IF(Tableau1[Libellé Famille TARIF]='Feuil 1'!#REF!,1,0)</f>
        <v>#REF!</v>
      </c>
      <c r="BL39" s="52" t="e">
        <f>IF(Tableau1[Occurrence21]=0,0,SUM($BK$3:BK39))</f>
        <v>#REF!</v>
      </c>
      <c r="BM39" s="52" t="e">
        <f>IF(Tableau1[Libellé Famille TARIF]='Feuil 1'!#REF!,1,0)</f>
        <v>#REF!</v>
      </c>
      <c r="BN39" s="52" t="e">
        <f>IF(Tableau1[Occurrence22]=0,0,SUM($BM$3:BM39))</f>
        <v>#REF!</v>
      </c>
    </row>
    <row r="40" spans="1:66" ht="18.75" hidden="1" customHeight="1" x14ac:dyDescent="0.25">
      <c r="A40" s="49" t="e">
        <f>IF(ISNA(VLOOKUP(I40,#REF!,8,FALSE)),"",(VLOOKUP(I40,#REF!,8,FALSE)))</f>
        <v>#REF!</v>
      </c>
      <c r="B40" s="51" t="e">
        <f>IF(ISNA(VLOOKUP(A40,'TABLE FAMILLE'!$A$3:$C$73,3,FALSE)),"",VLOOKUP(A40,'TABLE FAMILLE'!$A$3:$C$73,3,FALSE))</f>
        <v>#REF!</v>
      </c>
      <c r="C40" s="13" t="s">
        <v>600</v>
      </c>
      <c r="D40" s="13" t="s">
        <v>601</v>
      </c>
      <c r="E40" s="13" t="s">
        <v>600</v>
      </c>
      <c r="F40" s="14" t="s">
        <v>601</v>
      </c>
      <c r="G40" s="14" t="s">
        <v>76</v>
      </c>
      <c r="H40" s="14" t="s">
        <v>77</v>
      </c>
      <c r="I40" s="14" t="s">
        <v>680</v>
      </c>
      <c r="J40" s="14" t="s">
        <v>681</v>
      </c>
      <c r="K40" s="14"/>
      <c r="L40" s="14"/>
      <c r="M40" s="14"/>
      <c r="N40" s="14"/>
      <c r="O40" s="14" t="s">
        <v>78</v>
      </c>
      <c r="P40" s="14" t="s">
        <v>81</v>
      </c>
      <c r="Q40" s="14" t="s">
        <v>615</v>
      </c>
      <c r="R40" s="14"/>
      <c r="S40" s="14" t="str">
        <f t="shared" si="0"/>
        <v>RL</v>
      </c>
      <c r="T40" s="14" t="s">
        <v>604</v>
      </c>
      <c r="U40" s="14" t="s">
        <v>605</v>
      </c>
      <c r="V40" s="14" t="s">
        <v>606</v>
      </c>
      <c r="W40" s="43" t="e">
        <f>IF(Tableau1[Libellé Famille TARIF]='Feuil 1'!$B$12,1,0)</f>
        <v>#REF!</v>
      </c>
      <c r="X40" s="43" t="e">
        <f>IF(Tableau1[Occurrence1]=0,0,SUM($W$3:W40))</f>
        <v>#REF!</v>
      </c>
      <c r="Y40" s="43" t="e">
        <f>IF(Tableau1[Libellé Famille TARIF]='Feuil 1'!$B$134,1,0)</f>
        <v>#REF!</v>
      </c>
      <c r="Z40" s="43" t="e">
        <f>IF(Tableau1[Occurrence2]=0,0,SUM($Y$3:Y40))</f>
        <v>#REF!</v>
      </c>
      <c r="AA40" s="46" t="e">
        <f>IF(Tableau1[Libellé Famille TARIF]='Feuil 1'!$B$156,1,0)</f>
        <v>#REF!</v>
      </c>
      <c r="AB40" s="46" t="e">
        <f>IF(Tableau1[Occurrence3]=0,0,SUM($AA$3:AA40))</f>
        <v>#REF!</v>
      </c>
      <c r="AC40" s="48" t="e">
        <f>IF(Tableau1[Libellé Famille TARIF]='Feuil 1'!#REF!,1,0)</f>
        <v>#REF!</v>
      </c>
      <c r="AD40" s="48" t="e">
        <f>IF(Tableau1[Occurrence4]=0,0,SUM($AC$3:AC40))</f>
        <v>#REF!</v>
      </c>
      <c r="AE40" s="48" t="e">
        <f>IF(Tableau1[Libellé Famille TARIF]='Feuil 1'!#REF!,1,0)</f>
        <v>#REF!</v>
      </c>
      <c r="AF40" s="48" t="e">
        <f>IF(Tableau1[Occurrence5]=0,0,SUM($AE$3:AE40))</f>
        <v>#REF!</v>
      </c>
      <c r="AG40" s="48" t="e">
        <f>IF(Tableau1[Libellé Famille TARIF]='Feuil 1'!#REF!,1,0)</f>
        <v>#REF!</v>
      </c>
      <c r="AH40" s="48" t="e">
        <f>IF(Tableau1[Occurrence6]=0,0,SUM($AG$3:AG40))</f>
        <v>#REF!</v>
      </c>
      <c r="AI40" s="48" t="e">
        <f>IF(Tableau1[Libellé Famille TARIF]='Feuil 1'!#REF!,1,0)</f>
        <v>#REF!</v>
      </c>
      <c r="AJ40" s="48" t="e">
        <f>IF(Tableau1[Occurrence7]=0,0,SUM($AI$3:AI40))</f>
        <v>#REF!</v>
      </c>
      <c r="AK40" s="52" t="e">
        <f>IF(Tableau1[Libellé Famille TARIF]='Feuil 1'!#REF!,1,0)</f>
        <v>#REF!</v>
      </c>
      <c r="AL40" s="52" t="e">
        <f>IF(Tableau1[Occurrence8]=0,0,SUM($AK$3:AK40))</f>
        <v>#REF!</v>
      </c>
      <c r="AM40" s="52" t="e">
        <f>IF(Tableau1[Libellé Famille TARIF]='Feuil 1'!#REF!,1,0)</f>
        <v>#REF!</v>
      </c>
      <c r="AN40" s="52" t="e">
        <f>IF(Tableau1[Occurrence9]=0,0,SUM($AM$3:AM40))</f>
        <v>#REF!</v>
      </c>
      <c r="AO40" s="52" t="e">
        <f>IF(Tableau1[Libellé Famille TARIF]='Feuil 1'!#REF!,1,0)</f>
        <v>#REF!</v>
      </c>
      <c r="AP40" s="52" t="e">
        <f>IF(Tableau1[Occurrence10]=0,0,SUM($AO$3:AO40))</f>
        <v>#REF!</v>
      </c>
      <c r="AQ40" s="52" t="e">
        <f>IF(Tableau1[Libellé Famille TARIF]='Feuil 1'!#REF!,1,0)</f>
        <v>#REF!</v>
      </c>
      <c r="AR40" s="52" t="e">
        <f>IF(Tableau1[Occurrence11]=0,0,SUM($AQ$3:AQ40))</f>
        <v>#REF!</v>
      </c>
      <c r="AS40" s="52" t="e">
        <f>IF(Tableau1[Libellé Famille TARIF]='Feuil 1'!#REF!,1,0)</f>
        <v>#REF!</v>
      </c>
      <c r="AT40" s="52" t="e">
        <f>IF(Tableau1[Occurrence12]=0,0,SUM($AS$3:AS40))</f>
        <v>#REF!</v>
      </c>
      <c r="AU40" s="52" t="e">
        <f>IF(Tableau1[Libellé Famille TARIF]='Feuil 1'!#REF!,1,0)</f>
        <v>#REF!</v>
      </c>
      <c r="AV40" s="52" t="e">
        <f>IF(Tableau1[Occurrence13]=0,0,SUM($AU$3:AU40))</f>
        <v>#REF!</v>
      </c>
      <c r="AW40" s="52" t="e">
        <f>IF(Tableau1[Libellé Famille TARIF]='Feuil 1'!#REF!,1,0)</f>
        <v>#REF!</v>
      </c>
      <c r="AX40" s="52" t="e">
        <f>IF(Tableau1[Occurrence14]=0,0,SUM($AW$3:AW40))</f>
        <v>#REF!</v>
      </c>
      <c r="AY40" s="52" t="e">
        <f>IF(Tableau1[Libellé Famille TARIF]='Feuil 1'!#REF!,1,0)</f>
        <v>#REF!</v>
      </c>
      <c r="AZ40" s="52" t="e">
        <f>IF(Tableau1[Occurrence15]=0,0,SUM($AY$3:AY40))</f>
        <v>#REF!</v>
      </c>
      <c r="BA40" s="52" t="e">
        <f>IF(Tableau1[Libellé Famille TARIF]='Feuil 1'!#REF!,1,0)</f>
        <v>#REF!</v>
      </c>
      <c r="BB40" s="52" t="e">
        <f>IF(Tableau1[Occurrence16]=0,0,SUM($BA$3:BA40))</f>
        <v>#REF!</v>
      </c>
      <c r="BC40" s="52" t="e">
        <f>IF(Tableau1[Libellé Famille TARIF]='Feuil 1'!#REF!,1,0)</f>
        <v>#REF!</v>
      </c>
      <c r="BD40" s="52" t="e">
        <f>IF(Tableau1[Occurrence17]=0,0,SUM($BC$3:BC40))</f>
        <v>#REF!</v>
      </c>
      <c r="BE40" s="52" t="e">
        <f>IF(Tableau1[Libellé Famille TARIF]='Feuil 1'!#REF!,1,0)</f>
        <v>#REF!</v>
      </c>
      <c r="BF40" s="52" t="e">
        <f>IF(Tableau1[Occurrence18]=0,0,SUM($BE$3:BE40))</f>
        <v>#REF!</v>
      </c>
      <c r="BG40" s="52" t="e">
        <f>IF(Tableau1[Libellé Famille TARIF]='Feuil 1'!#REF!,1,0)</f>
        <v>#REF!</v>
      </c>
      <c r="BH40" s="52" t="e">
        <f>IF(Tableau1[Occurrence19]=0,0,SUM($BG$3:BG40))</f>
        <v>#REF!</v>
      </c>
      <c r="BI40" s="52" t="e">
        <f>IF(Tableau1[Libellé Famille TARIF]='Feuil 1'!#REF!,1,0)</f>
        <v>#REF!</v>
      </c>
      <c r="BJ40" s="52" t="e">
        <f>IF(Tableau1[Occurrence20]=0,0,SUM($BI$3:BI40))</f>
        <v>#REF!</v>
      </c>
      <c r="BK40" s="52" t="e">
        <f>IF(Tableau1[Libellé Famille TARIF]='Feuil 1'!#REF!,1,0)</f>
        <v>#REF!</v>
      </c>
      <c r="BL40" s="52" t="e">
        <f>IF(Tableau1[Occurrence21]=0,0,SUM($BK$3:BK40))</f>
        <v>#REF!</v>
      </c>
      <c r="BM40" s="52" t="e">
        <f>IF(Tableau1[Libellé Famille TARIF]='Feuil 1'!#REF!,1,0)</f>
        <v>#REF!</v>
      </c>
      <c r="BN40" s="52" t="e">
        <f>IF(Tableau1[Occurrence22]=0,0,SUM($BM$3:BM40))</f>
        <v>#REF!</v>
      </c>
    </row>
    <row r="41" spans="1:66" ht="18.75" customHeight="1" x14ac:dyDescent="0.25">
      <c r="A41" s="49" t="e">
        <f>IF(ISNA(VLOOKUP(I41,#REF!,8,FALSE)),"",(VLOOKUP(I41,#REF!,8,FALSE)))</f>
        <v>#REF!</v>
      </c>
      <c r="B41" s="51" t="e">
        <f>IF(ISNA(VLOOKUP(A41,'TABLE FAMILLE'!$A$3:$C$73,3,FALSE)),"",VLOOKUP(A41,'TABLE FAMILLE'!$A$3:$C$73,3,FALSE))</f>
        <v>#REF!</v>
      </c>
      <c r="C41" s="13" t="s">
        <v>600</v>
      </c>
      <c r="D41" s="13" t="s">
        <v>1985</v>
      </c>
      <c r="E41" s="13" t="s">
        <v>600</v>
      </c>
      <c r="F41" s="13" t="s">
        <v>1985</v>
      </c>
      <c r="G41" s="14" t="s">
        <v>76</v>
      </c>
      <c r="H41" s="14" t="s">
        <v>77</v>
      </c>
      <c r="I41" s="14" t="s">
        <v>682</v>
      </c>
      <c r="J41" s="14" t="s">
        <v>683</v>
      </c>
      <c r="K41" s="14"/>
      <c r="L41" s="14"/>
      <c r="M41" s="14"/>
      <c r="N41" s="14"/>
      <c r="O41" s="14" t="s">
        <v>78</v>
      </c>
      <c r="P41" s="14" t="s">
        <v>81</v>
      </c>
      <c r="Q41" s="14" t="s">
        <v>0</v>
      </c>
      <c r="R41" s="14" t="s">
        <v>0</v>
      </c>
      <c r="S41" s="14" t="str">
        <f t="shared" si="0"/>
        <v>RL</v>
      </c>
      <c r="T41" s="14"/>
      <c r="U41" s="14"/>
      <c r="V41" s="14"/>
      <c r="W41" s="43" t="e">
        <f>IF(Tableau1[Libellé Famille TARIF]='Feuil 1'!$B$12,1,0)</f>
        <v>#REF!</v>
      </c>
      <c r="X41" s="43" t="e">
        <f>IF(Tableau1[Occurrence1]=0,0,SUM($W$3:W41))</f>
        <v>#REF!</v>
      </c>
      <c r="Y41" s="43" t="e">
        <f>IF(Tableau1[Libellé Famille TARIF]='Feuil 1'!$B$134,1,0)</f>
        <v>#REF!</v>
      </c>
      <c r="Z41" s="43" t="e">
        <f>IF(Tableau1[Occurrence2]=0,0,SUM($Y$3:Y41))</f>
        <v>#REF!</v>
      </c>
      <c r="AA41" s="46" t="e">
        <f>IF(Tableau1[Libellé Famille TARIF]='Feuil 1'!$B$156,1,0)</f>
        <v>#REF!</v>
      </c>
      <c r="AB41" s="46" t="e">
        <f>IF(Tableau1[Occurrence3]=0,0,SUM($AA$3:AA41))</f>
        <v>#REF!</v>
      </c>
      <c r="AC41" s="48" t="e">
        <f>IF(Tableau1[Libellé Famille TARIF]='Feuil 1'!#REF!,1,0)</f>
        <v>#REF!</v>
      </c>
      <c r="AD41" s="48" t="e">
        <f>IF(Tableau1[Occurrence4]=0,0,SUM($AC$3:AC41))</f>
        <v>#REF!</v>
      </c>
      <c r="AE41" s="48" t="e">
        <f>IF(Tableau1[Libellé Famille TARIF]='Feuil 1'!#REF!,1,0)</f>
        <v>#REF!</v>
      </c>
      <c r="AF41" s="48" t="e">
        <f>IF(Tableau1[Occurrence5]=0,0,SUM($AE$3:AE41))</f>
        <v>#REF!</v>
      </c>
      <c r="AG41" s="48" t="e">
        <f>IF(Tableau1[Libellé Famille TARIF]='Feuil 1'!#REF!,1,0)</f>
        <v>#REF!</v>
      </c>
      <c r="AH41" s="48" t="e">
        <f>IF(Tableau1[Occurrence6]=0,0,SUM($AG$3:AG41))</f>
        <v>#REF!</v>
      </c>
      <c r="AI41" s="48" t="e">
        <f>IF(Tableau1[Libellé Famille TARIF]='Feuil 1'!#REF!,1,0)</f>
        <v>#REF!</v>
      </c>
      <c r="AJ41" s="48" t="e">
        <f>IF(Tableau1[Occurrence7]=0,0,SUM($AI$3:AI41))</f>
        <v>#REF!</v>
      </c>
      <c r="AK41" s="52" t="e">
        <f>IF(Tableau1[Libellé Famille TARIF]='Feuil 1'!#REF!,1,0)</f>
        <v>#REF!</v>
      </c>
      <c r="AL41" s="52" t="e">
        <f>IF(Tableau1[Occurrence8]=0,0,SUM($AK$3:AK41))</f>
        <v>#REF!</v>
      </c>
      <c r="AM41" s="52" t="e">
        <f>IF(Tableau1[Libellé Famille TARIF]='Feuil 1'!#REF!,1,0)</f>
        <v>#REF!</v>
      </c>
      <c r="AN41" s="52" t="e">
        <f>IF(Tableau1[Occurrence9]=0,0,SUM($AM$3:AM41))</f>
        <v>#REF!</v>
      </c>
      <c r="AO41" s="52" t="e">
        <f>IF(Tableau1[Libellé Famille TARIF]='Feuil 1'!#REF!,1,0)</f>
        <v>#REF!</v>
      </c>
      <c r="AP41" s="52" t="e">
        <f>IF(Tableau1[Occurrence10]=0,0,SUM($AO$3:AO41))</f>
        <v>#REF!</v>
      </c>
      <c r="AQ41" s="52" t="e">
        <f>IF(Tableau1[Libellé Famille TARIF]='Feuil 1'!#REF!,1,0)</f>
        <v>#REF!</v>
      </c>
      <c r="AR41" s="52" t="e">
        <f>IF(Tableau1[Occurrence11]=0,0,SUM($AQ$3:AQ41))</f>
        <v>#REF!</v>
      </c>
      <c r="AS41" s="52" t="e">
        <f>IF(Tableau1[Libellé Famille TARIF]='Feuil 1'!#REF!,1,0)</f>
        <v>#REF!</v>
      </c>
      <c r="AT41" s="52" t="e">
        <f>IF(Tableau1[Occurrence12]=0,0,SUM($AS$3:AS41))</f>
        <v>#REF!</v>
      </c>
      <c r="AU41" s="52" t="e">
        <f>IF(Tableau1[Libellé Famille TARIF]='Feuil 1'!#REF!,1,0)</f>
        <v>#REF!</v>
      </c>
      <c r="AV41" s="52" t="e">
        <f>IF(Tableau1[Occurrence13]=0,0,SUM($AU$3:AU41))</f>
        <v>#REF!</v>
      </c>
      <c r="AW41" s="52" t="e">
        <f>IF(Tableau1[Libellé Famille TARIF]='Feuil 1'!#REF!,1,0)</f>
        <v>#REF!</v>
      </c>
      <c r="AX41" s="52" t="e">
        <f>IF(Tableau1[Occurrence14]=0,0,SUM($AW$3:AW41))</f>
        <v>#REF!</v>
      </c>
      <c r="AY41" s="52" t="e">
        <f>IF(Tableau1[Libellé Famille TARIF]='Feuil 1'!#REF!,1,0)</f>
        <v>#REF!</v>
      </c>
      <c r="AZ41" s="52" t="e">
        <f>IF(Tableau1[Occurrence15]=0,0,SUM($AY$3:AY41))</f>
        <v>#REF!</v>
      </c>
      <c r="BA41" s="52" t="e">
        <f>IF(Tableau1[Libellé Famille TARIF]='Feuil 1'!#REF!,1,0)</f>
        <v>#REF!</v>
      </c>
      <c r="BB41" s="52" t="e">
        <f>IF(Tableau1[Occurrence16]=0,0,SUM($BA$3:BA41))</f>
        <v>#REF!</v>
      </c>
      <c r="BC41" s="52" t="e">
        <f>IF(Tableau1[Libellé Famille TARIF]='Feuil 1'!#REF!,1,0)</f>
        <v>#REF!</v>
      </c>
      <c r="BD41" s="52" t="e">
        <f>IF(Tableau1[Occurrence17]=0,0,SUM($BC$3:BC41))</f>
        <v>#REF!</v>
      </c>
      <c r="BE41" s="52" t="e">
        <f>IF(Tableau1[Libellé Famille TARIF]='Feuil 1'!#REF!,1,0)</f>
        <v>#REF!</v>
      </c>
      <c r="BF41" s="52" t="e">
        <f>IF(Tableau1[Occurrence18]=0,0,SUM($BE$3:BE41))</f>
        <v>#REF!</v>
      </c>
      <c r="BG41" s="52" t="e">
        <f>IF(Tableau1[Libellé Famille TARIF]='Feuil 1'!#REF!,1,0)</f>
        <v>#REF!</v>
      </c>
      <c r="BH41" s="52" t="e">
        <f>IF(Tableau1[Occurrence19]=0,0,SUM($BG$3:BG41))</f>
        <v>#REF!</v>
      </c>
      <c r="BI41" s="52" t="e">
        <f>IF(Tableau1[Libellé Famille TARIF]='Feuil 1'!#REF!,1,0)</f>
        <v>#REF!</v>
      </c>
      <c r="BJ41" s="52" t="e">
        <f>IF(Tableau1[Occurrence20]=0,0,SUM($BI$3:BI41))</f>
        <v>#REF!</v>
      </c>
      <c r="BK41" s="52" t="e">
        <f>IF(Tableau1[Libellé Famille TARIF]='Feuil 1'!#REF!,1,0)</f>
        <v>#REF!</v>
      </c>
      <c r="BL41" s="52" t="e">
        <f>IF(Tableau1[Occurrence21]=0,0,SUM($BK$3:BK41))</f>
        <v>#REF!</v>
      </c>
      <c r="BM41" s="52" t="e">
        <f>IF(Tableau1[Libellé Famille TARIF]='Feuil 1'!#REF!,1,0)</f>
        <v>#REF!</v>
      </c>
      <c r="BN41" s="52" t="e">
        <f>IF(Tableau1[Occurrence22]=0,0,SUM($BM$3:BM41))</f>
        <v>#REF!</v>
      </c>
    </row>
    <row r="42" spans="1:66" ht="18.75" customHeight="1" x14ac:dyDescent="0.25">
      <c r="A42" s="49" t="e">
        <f>IF(ISNA(VLOOKUP(I42,#REF!,8,FALSE)),"",(VLOOKUP(I42,#REF!,8,FALSE)))</f>
        <v>#REF!</v>
      </c>
      <c r="B42" s="51" t="e">
        <f>IF(ISNA(VLOOKUP(A42,'TABLE FAMILLE'!$A$3:$C$73,3,FALSE)),"",VLOOKUP(A42,'TABLE FAMILLE'!$A$3:$C$73,3,FALSE))</f>
        <v>#REF!</v>
      </c>
      <c r="C42" s="13" t="s">
        <v>600</v>
      </c>
      <c r="D42" s="13" t="s">
        <v>1985</v>
      </c>
      <c r="E42" s="13" t="s">
        <v>600</v>
      </c>
      <c r="F42" s="13" t="s">
        <v>1985</v>
      </c>
      <c r="G42" s="14" t="s">
        <v>76</v>
      </c>
      <c r="H42" s="14" t="s">
        <v>77</v>
      </c>
      <c r="I42" s="14" t="s">
        <v>684</v>
      </c>
      <c r="J42" s="14" t="s">
        <v>685</v>
      </c>
      <c r="K42" s="14"/>
      <c r="L42" s="14"/>
      <c r="M42" s="14"/>
      <c r="N42" s="14"/>
      <c r="O42" s="14" t="s">
        <v>78</v>
      </c>
      <c r="P42" s="14" t="s">
        <v>81</v>
      </c>
      <c r="Q42" s="14" t="s">
        <v>0</v>
      </c>
      <c r="R42" s="14" t="s">
        <v>0</v>
      </c>
      <c r="S42" s="14" t="str">
        <f t="shared" si="0"/>
        <v>RL</v>
      </c>
      <c r="T42" s="14"/>
      <c r="U42" s="14"/>
      <c r="V42" s="14"/>
      <c r="W42" s="43" t="e">
        <f>IF(Tableau1[Libellé Famille TARIF]='Feuil 1'!$B$12,1,0)</f>
        <v>#REF!</v>
      </c>
      <c r="X42" s="43" t="e">
        <f>IF(Tableau1[Occurrence1]=0,0,SUM($W$3:W42))</f>
        <v>#REF!</v>
      </c>
      <c r="Y42" s="43" t="e">
        <f>IF(Tableau1[Libellé Famille TARIF]='Feuil 1'!$B$134,1,0)</f>
        <v>#REF!</v>
      </c>
      <c r="Z42" s="43" t="e">
        <f>IF(Tableau1[Occurrence2]=0,0,SUM($Y$3:Y42))</f>
        <v>#REF!</v>
      </c>
      <c r="AA42" s="46" t="e">
        <f>IF(Tableau1[Libellé Famille TARIF]='Feuil 1'!$B$156,1,0)</f>
        <v>#REF!</v>
      </c>
      <c r="AB42" s="46" t="e">
        <f>IF(Tableau1[Occurrence3]=0,0,SUM($AA$3:AA42))</f>
        <v>#REF!</v>
      </c>
      <c r="AC42" s="48" t="e">
        <f>IF(Tableau1[Libellé Famille TARIF]='Feuil 1'!#REF!,1,0)</f>
        <v>#REF!</v>
      </c>
      <c r="AD42" s="48" t="e">
        <f>IF(Tableau1[Occurrence4]=0,0,SUM($AC$3:AC42))</f>
        <v>#REF!</v>
      </c>
      <c r="AE42" s="48" t="e">
        <f>IF(Tableau1[Libellé Famille TARIF]='Feuil 1'!#REF!,1,0)</f>
        <v>#REF!</v>
      </c>
      <c r="AF42" s="48" t="e">
        <f>IF(Tableau1[Occurrence5]=0,0,SUM($AE$3:AE42))</f>
        <v>#REF!</v>
      </c>
      <c r="AG42" s="48" t="e">
        <f>IF(Tableau1[Libellé Famille TARIF]='Feuil 1'!#REF!,1,0)</f>
        <v>#REF!</v>
      </c>
      <c r="AH42" s="48" t="e">
        <f>IF(Tableau1[Occurrence6]=0,0,SUM($AG$3:AG42))</f>
        <v>#REF!</v>
      </c>
      <c r="AI42" s="48" t="e">
        <f>IF(Tableau1[Libellé Famille TARIF]='Feuil 1'!#REF!,1,0)</f>
        <v>#REF!</v>
      </c>
      <c r="AJ42" s="48" t="e">
        <f>IF(Tableau1[Occurrence7]=0,0,SUM($AI$3:AI42))</f>
        <v>#REF!</v>
      </c>
      <c r="AK42" s="52" t="e">
        <f>IF(Tableau1[Libellé Famille TARIF]='Feuil 1'!#REF!,1,0)</f>
        <v>#REF!</v>
      </c>
      <c r="AL42" s="52" t="e">
        <f>IF(Tableau1[Occurrence8]=0,0,SUM($AK$3:AK42))</f>
        <v>#REF!</v>
      </c>
      <c r="AM42" s="52" t="e">
        <f>IF(Tableau1[Libellé Famille TARIF]='Feuil 1'!#REF!,1,0)</f>
        <v>#REF!</v>
      </c>
      <c r="AN42" s="52" t="e">
        <f>IF(Tableau1[Occurrence9]=0,0,SUM($AM$3:AM42))</f>
        <v>#REF!</v>
      </c>
      <c r="AO42" s="52" t="e">
        <f>IF(Tableau1[Libellé Famille TARIF]='Feuil 1'!#REF!,1,0)</f>
        <v>#REF!</v>
      </c>
      <c r="AP42" s="52" t="e">
        <f>IF(Tableau1[Occurrence10]=0,0,SUM($AO$3:AO42))</f>
        <v>#REF!</v>
      </c>
      <c r="AQ42" s="52" t="e">
        <f>IF(Tableau1[Libellé Famille TARIF]='Feuil 1'!#REF!,1,0)</f>
        <v>#REF!</v>
      </c>
      <c r="AR42" s="52" t="e">
        <f>IF(Tableau1[Occurrence11]=0,0,SUM($AQ$3:AQ42))</f>
        <v>#REF!</v>
      </c>
      <c r="AS42" s="52" t="e">
        <f>IF(Tableau1[Libellé Famille TARIF]='Feuil 1'!#REF!,1,0)</f>
        <v>#REF!</v>
      </c>
      <c r="AT42" s="52" t="e">
        <f>IF(Tableau1[Occurrence12]=0,0,SUM($AS$3:AS42))</f>
        <v>#REF!</v>
      </c>
      <c r="AU42" s="52" t="e">
        <f>IF(Tableau1[Libellé Famille TARIF]='Feuil 1'!#REF!,1,0)</f>
        <v>#REF!</v>
      </c>
      <c r="AV42" s="52" t="e">
        <f>IF(Tableau1[Occurrence13]=0,0,SUM($AU$3:AU42))</f>
        <v>#REF!</v>
      </c>
      <c r="AW42" s="52" t="e">
        <f>IF(Tableau1[Libellé Famille TARIF]='Feuil 1'!#REF!,1,0)</f>
        <v>#REF!</v>
      </c>
      <c r="AX42" s="52" t="e">
        <f>IF(Tableau1[Occurrence14]=0,0,SUM($AW$3:AW42))</f>
        <v>#REF!</v>
      </c>
      <c r="AY42" s="52" t="e">
        <f>IF(Tableau1[Libellé Famille TARIF]='Feuil 1'!#REF!,1,0)</f>
        <v>#REF!</v>
      </c>
      <c r="AZ42" s="52" t="e">
        <f>IF(Tableau1[Occurrence15]=0,0,SUM($AY$3:AY42))</f>
        <v>#REF!</v>
      </c>
      <c r="BA42" s="52" t="e">
        <f>IF(Tableau1[Libellé Famille TARIF]='Feuil 1'!#REF!,1,0)</f>
        <v>#REF!</v>
      </c>
      <c r="BB42" s="52" t="e">
        <f>IF(Tableau1[Occurrence16]=0,0,SUM($BA$3:BA42))</f>
        <v>#REF!</v>
      </c>
      <c r="BC42" s="52" t="e">
        <f>IF(Tableau1[Libellé Famille TARIF]='Feuil 1'!#REF!,1,0)</f>
        <v>#REF!</v>
      </c>
      <c r="BD42" s="52" t="e">
        <f>IF(Tableau1[Occurrence17]=0,0,SUM($BC$3:BC42))</f>
        <v>#REF!</v>
      </c>
      <c r="BE42" s="52" t="e">
        <f>IF(Tableau1[Libellé Famille TARIF]='Feuil 1'!#REF!,1,0)</f>
        <v>#REF!</v>
      </c>
      <c r="BF42" s="52" t="e">
        <f>IF(Tableau1[Occurrence18]=0,0,SUM($BE$3:BE42))</f>
        <v>#REF!</v>
      </c>
      <c r="BG42" s="52" t="e">
        <f>IF(Tableau1[Libellé Famille TARIF]='Feuil 1'!#REF!,1,0)</f>
        <v>#REF!</v>
      </c>
      <c r="BH42" s="52" t="e">
        <f>IF(Tableau1[Occurrence19]=0,0,SUM($BG$3:BG42))</f>
        <v>#REF!</v>
      </c>
      <c r="BI42" s="52" t="e">
        <f>IF(Tableau1[Libellé Famille TARIF]='Feuil 1'!#REF!,1,0)</f>
        <v>#REF!</v>
      </c>
      <c r="BJ42" s="52" t="e">
        <f>IF(Tableau1[Occurrence20]=0,0,SUM($BI$3:BI42))</f>
        <v>#REF!</v>
      </c>
      <c r="BK42" s="52" t="e">
        <f>IF(Tableau1[Libellé Famille TARIF]='Feuil 1'!#REF!,1,0)</f>
        <v>#REF!</v>
      </c>
      <c r="BL42" s="52" t="e">
        <f>IF(Tableau1[Occurrence21]=0,0,SUM($BK$3:BK42))</f>
        <v>#REF!</v>
      </c>
      <c r="BM42" s="52" t="e">
        <f>IF(Tableau1[Libellé Famille TARIF]='Feuil 1'!#REF!,1,0)</f>
        <v>#REF!</v>
      </c>
      <c r="BN42" s="52" t="e">
        <f>IF(Tableau1[Occurrence22]=0,0,SUM($BM$3:BM42))</f>
        <v>#REF!</v>
      </c>
    </row>
    <row r="43" spans="1:66" ht="18.75" customHeight="1" x14ac:dyDescent="0.25">
      <c r="A43" s="53" t="e">
        <f>IF(ISNA(VLOOKUP(I43,#REF!,8,FALSE)),"",(VLOOKUP(I43,#REF!,8,FALSE)))</f>
        <v>#REF!</v>
      </c>
      <c r="B43" s="13" t="e">
        <f>IF(ISNA(VLOOKUP(A43,'TABLE FAMILLE'!$A$3:$C$73,3,FALSE)),"",VLOOKUP(A43,'TABLE FAMILLE'!$A$3:$C$73,3,FALSE))</f>
        <v>#REF!</v>
      </c>
      <c r="C43" s="13" t="s">
        <v>600</v>
      </c>
      <c r="D43" s="13" t="s">
        <v>1985</v>
      </c>
      <c r="E43" s="13" t="s">
        <v>600</v>
      </c>
      <c r="F43" s="13" t="s">
        <v>1985</v>
      </c>
      <c r="G43" s="14" t="s">
        <v>76</v>
      </c>
      <c r="H43" s="14" t="s">
        <v>77</v>
      </c>
      <c r="I43" s="14" t="s">
        <v>686</v>
      </c>
      <c r="J43" s="14" t="s">
        <v>687</v>
      </c>
      <c r="K43" s="14"/>
      <c r="L43" s="14"/>
      <c r="M43" s="14"/>
      <c r="N43" s="14"/>
      <c r="O43" s="14" t="s">
        <v>78</v>
      </c>
      <c r="P43" s="14" t="s">
        <v>81</v>
      </c>
      <c r="Q43" s="14" t="s">
        <v>0</v>
      </c>
      <c r="R43" s="14" t="s">
        <v>0</v>
      </c>
      <c r="S43" s="14" t="str">
        <f t="shared" si="0"/>
        <v>RL</v>
      </c>
      <c r="T43" s="14"/>
      <c r="U43" s="14"/>
      <c r="V43" s="14"/>
      <c r="W43" s="43" t="e">
        <f>IF(Tableau1[Libellé Famille TARIF]='Feuil 1'!$B$12,1,0)</f>
        <v>#REF!</v>
      </c>
      <c r="X43" s="43" t="e">
        <f>IF(Tableau1[Occurrence1]=0,0,SUM($W$3:W43))</f>
        <v>#REF!</v>
      </c>
      <c r="Y43" s="43" t="e">
        <f>IF(Tableau1[Libellé Famille TARIF]='Feuil 1'!$B$134,1,0)</f>
        <v>#REF!</v>
      </c>
      <c r="Z43" s="43" t="e">
        <f>IF(Tableau1[Occurrence2]=0,0,SUM($Y$3:Y43))</f>
        <v>#REF!</v>
      </c>
      <c r="AA43" s="46" t="e">
        <f>IF(Tableau1[Libellé Famille TARIF]='Feuil 1'!$B$156,1,0)</f>
        <v>#REF!</v>
      </c>
      <c r="AB43" s="46" t="e">
        <f>IF(Tableau1[Occurrence3]=0,0,SUM($AA$3:AA43))</f>
        <v>#REF!</v>
      </c>
      <c r="AC43" s="48" t="e">
        <f>IF(Tableau1[Libellé Famille TARIF]='Feuil 1'!#REF!,1,0)</f>
        <v>#REF!</v>
      </c>
      <c r="AD43" s="48" t="e">
        <f>IF(Tableau1[Occurrence4]=0,0,SUM($AC$3:AC43))</f>
        <v>#REF!</v>
      </c>
      <c r="AE43" s="48" t="e">
        <f>IF(Tableau1[Libellé Famille TARIF]='Feuil 1'!#REF!,1,0)</f>
        <v>#REF!</v>
      </c>
      <c r="AF43" s="48" t="e">
        <f>IF(Tableau1[Occurrence5]=0,0,SUM($AE$3:AE43))</f>
        <v>#REF!</v>
      </c>
      <c r="AG43" s="48" t="e">
        <f>IF(Tableau1[Libellé Famille TARIF]='Feuil 1'!#REF!,1,0)</f>
        <v>#REF!</v>
      </c>
      <c r="AH43" s="48" t="e">
        <f>IF(Tableau1[Occurrence6]=0,0,SUM($AG$3:AG43))</f>
        <v>#REF!</v>
      </c>
      <c r="AI43" s="48" t="e">
        <f>IF(Tableau1[Libellé Famille TARIF]='Feuil 1'!#REF!,1,0)</f>
        <v>#REF!</v>
      </c>
      <c r="AJ43" s="48" t="e">
        <f>IF(Tableau1[Occurrence7]=0,0,SUM($AI$3:AI43))</f>
        <v>#REF!</v>
      </c>
      <c r="AK43" s="52" t="e">
        <f>IF(Tableau1[Libellé Famille TARIF]='Feuil 1'!#REF!,1,0)</f>
        <v>#REF!</v>
      </c>
      <c r="AL43" s="52" t="e">
        <f>IF(Tableau1[Occurrence8]=0,0,SUM($AK$3:AK43))</f>
        <v>#REF!</v>
      </c>
      <c r="AM43" s="52" t="e">
        <f>IF(Tableau1[Libellé Famille TARIF]='Feuil 1'!#REF!,1,0)</f>
        <v>#REF!</v>
      </c>
      <c r="AN43" s="52" t="e">
        <f>IF(Tableau1[Occurrence9]=0,0,SUM($AM$3:AM43))</f>
        <v>#REF!</v>
      </c>
      <c r="AO43" s="52" t="e">
        <f>IF(Tableau1[Libellé Famille TARIF]='Feuil 1'!#REF!,1,0)</f>
        <v>#REF!</v>
      </c>
      <c r="AP43" s="52" t="e">
        <f>IF(Tableau1[Occurrence10]=0,0,SUM($AO$3:AO43))</f>
        <v>#REF!</v>
      </c>
      <c r="AQ43" s="52" t="e">
        <f>IF(Tableau1[Libellé Famille TARIF]='Feuil 1'!#REF!,1,0)</f>
        <v>#REF!</v>
      </c>
      <c r="AR43" s="52" t="e">
        <f>IF(Tableau1[Occurrence11]=0,0,SUM($AQ$3:AQ43))</f>
        <v>#REF!</v>
      </c>
      <c r="AS43" s="52" t="e">
        <f>IF(Tableau1[Libellé Famille TARIF]='Feuil 1'!#REF!,1,0)</f>
        <v>#REF!</v>
      </c>
      <c r="AT43" s="52" t="e">
        <f>IF(Tableau1[Occurrence12]=0,0,SUM($AS$3:AS43))</f>
        <v>#REF!</v>
      </c>
      <c r="AU43" s="52" t="e">
        <f>IF(Tableau1[Libellé Famille TARIF]='Feuil 1'!#REF!,1,0)</f>
        <v>#REF!</v>
      </c>
      <c r="AV43" s="52" t="e">
        <f>IF(Tableau1[Occurrence13]=0,0,SUM($AU$3:AU43))</f>
        <v>#REF!</v>
      </c>
      <c r="AW43" s="52" t="e">
        <f>IF(Tableau1[Libellé Famille TARIF]='Feuil 1'!#REF!,1,0)</f>
        <v>#REF!</v>
      </c>
      <c r="AX43" s="52" t="e">
        <f>IF(Tableau1[Occurrence14]=0,0,SUM($AW$3:AW43))</f>
        <v>#REF!</v>
      </c>
      <c r="AY43" s="52" t="e">
        <f>IF(Tableau1[Libellé Famille TARIF]='Feuil 1'!#REF!,1,0)</f>
        <v>#REF!</v>
      </c>
      <c r="AZ43" s="52" t="e">
        <f>IF(Tableau1[Occurrence15]=0,0,SUM($AY$3:AY43))</f>
        <v>#REF!</v>
      </c>
      <c r="BA43" s="52" t="e">
        <f>IF(Tableau1[Libellé Famille TARIF]='Feuil 1'!#REF!,1,0)</f>
        <v>#REF!</v>
      </c>
      <c r="BB43" s="52" t="e">
        <f>IF(Tableau1[Occurrence16]=0,0,SUM($BA$3:BA43))</f>
        <v>#REF!</v>
      </c>
      <c r="BC43" s="52" t="e">
        <f>IF(Tableau1[Libellé Famille TARIF]='Feuil 1'!#REF!,1,0)</f>
        <v>#REF!</v>
      </c>
      <c r="BD43" s="52" t="e">
        <f>IF(Tableau1[Occurrence17]=0,0,SUM($BC$3:BC43))</f>
        <v>#REF!</v>
      </c>
      <c r="BE43" s="52" t="e">
        <f>IF(Tableau1[Libellé Famille TARIF]='Feuil 1'!#REF!,1,0)</f>
        <v>#REF!</v>
      </c>
      <c r="BF43" s="52" t="e">
        <f>IF(Tableau1[Occurrence18]=0,0,SUM($BE$3:BE43))</f>
        <v>#REF!</v>
      </c>
      <c r="BG43" s="52" t="e">
        <f>IF(Tableau1[Libellé Famille TARIF]='Feuil 1'!#REF!,1,0)</f>
        <v>#REF!</v>
      </c>
      <c r="BH43" s="52" t="e">
        <f>IF(Tableau1[Occurrence19]=0,0,SUM($BG$3:BG43))</f>
        <v>#REF!</v>
      </c>
      <c r="BI43" s="52" t="e">
        <f>IF(Tableau1[Libellé Famille TARIF]='Feuil 1'!#REF!,1,0)</f>
        <v>#REF!</v>
      </c>
      <c r="BJ43" s="52" t="e">
        <f>IF(Tableau1[Occurrence20]=0,0,SUM($BI$3:BI43))</f>
        <v>#REF!</v>
      </c>
      <c r="BK43" s="52" t="e">
        <f>IF(Tableau1[Libellé Famille TARIF]='Feuil 1'!#REF!,1,0)</f>
        <v>#REF!</v>
      </c>
      <c r="BL43" s="52" t="e">
        <f>IF(Tableau1[Occurrence21]=0,0,SUM($BK$3:BK43))</f>
        <v>#REF!</v>
      </c>
      <c r="BM43" s="52" t="e">
        <f>IF(Tableau1[Libellé Famille TARIF]='Feuil 1'!#REF!,1,0)</f>
        <v>#REF!</v>
      </c>
      <c r="BN43" s="52" t="e">
        <f>IF(Tableau1[Occurrence22]=0,0,SUM($BM$3:BM43))</f>
        <v>#REF!</v>
      </c>
    </row>
    <row r="44" spans="1:66" ht="18.75" customHeight="1" x14ac:dyDescent="0.25">
      <c r="A44" s="53" t="e">
        <f>IF(ISNA(VLOOKUP(I44,#REF!,8,FALSE)),"",(VLOOKUP(I44,#REF!,8,FALSE)))</f>
        <v>#REF!</v>
      </c>
      <c r="B44" s="13" t="e">
        <f>IF(ISNA(VLOOKUP(A44,'TABLE FAMILLE'!$A$3:$C$73,3,FALSE)),"",VLOOKUP(A44,'TABLE FAMILLE'!$A$3:$C$73,3,FALSE))</f>
        <v>#REF!</v>
      </c>
      <c r="C44" s="13" t="s">
        <v>600</v>
      </c>
      <c r="D44" s="13" t="s">
        <v>1985</v>
      </c>
      <c r="E44" s="13" t="s">
        <v>600</v>
      </c>
      <c r="F44" s="13" t="s">
        <v>1985</v>
      </c>
      <c r="G44" s="14" t="s">
        <v>76</v>
      </c>
      <c r="H44" s="14" t="s">
        <v>77</v>
      </c>
      <c r="I44" s="14" t="s">
        <v>688</v>
      </c>
      <c r="J44" s="14" t="s">
        <v>689</v>
      </c>
      <c r="K44" s="14"/>
      <c r="L44" s="14"/>
      <c r="M44" s="14"/>
      <c r="N44" s="14"/>
      <c r="O44" s="14" t="s">
        <v>78</v>
      </c>
      <c r="P44" s="14" t="s">
        <v>81</v>
      </c>
      <c r="Q44" s="14" t="s">
        <v>0</v>
      </c>
      <c r="R44" s="14" t="s">
        <v>0</v>
      </c>
      <c r="S44" s="14" t="str">
        <f t="shared" si="0"/>
        <v>RL</v>
      </c>
      <c r="T44" s="14"/>
      <c r="U44" s="14"/>
      <c r="V44" s="14"/>
      <c r="W44" s="43" t="e">
        <f>IF(Tableau1[Libellé Famille TARIF]='Feuil 1'!$B$12,1,0)</f>
        <v>#REF!</v>
      </c>
      <c r="X44" s="43" t="e">
        <f>IF(Tableau1[Occurrence1]=0,0,SUM($W$3:W44))</f>
        <v>#REF!</v>
      </c>
      <c r="Y44" s="43" t="e">
        <f>IF(Tableau1[Libellé Famille TARIF]='Feuil 1'!$B$134,1,0)</f>
        <v>#REF!</v>
      </c>
      <c r="Z44" s="43" t="e">
        <f>IF(Tableau1[Occurrence2]=0,0,SUM($Y$3:Y44))</f>
        <v>#REF!</v>
      </c>
      <c r="AA44" s="46" t="e">
        <f>IF(Tableau1[Libellé Famille TARIF]='Feuil 1'!$B$156,1,0)</f>
        <v>#REF!</v>
      </c>
      <c r="AB44" s="46" t="e">
        <f>IF(Tableau1[Occurrence3]=0,0,SUM($AA$3:AA44))</f>
        <v>#REF!</v>
      </c>
      <c r="AC44" s="48" t="e">
        <f>IF(Tableau1[Libellé Famille TARIF]='Feuil 1'!#REF!,1,0)</f>
        <v>#REF!</v>
      </c>
      <c r="AD44" s="48" t="e">
        <f>IF(Tableau1[Occurrence4]=0,0,SUM($AC$3:AC44))</f>
        <v>#REF!</v>
      </c>
      <c r="AE44" s="48" t="e">
        <f>IF(Tableau1[Libellé Famille TARIF]='Feuil 1'!#REF!,1,0)</f>
        <v>#REF!</v>
      </c>
      <c r="AF44" s="48" t="e">
        <f>IF(Tableau1[Occurrence5]=0,0,SUM($AE$3:AE44))</f>
        <v>#REF!</v>
      </c>
      <c r="AG44" s="48" t="e">
        <f>IF(Tableau1[Libellé Famille TARIF]='Feuil 1'!#REF!,1,0)</f>
        <v>#REF!</v>
      </c>
      <c r="AH44" s="48" t="e">
        <f>IF(Tableau1[Occurrence6]=0,0,SUM($AG$3:AG44))</f>
        <v>#REF!</v>
      </c>
      <c r="AI44" s="48" t="e">
        <f>IF(Tableau1[Libellé Famille TARIF]='Feuil 1'!#REF!,1,0)</f>
        <v>#REF!</v>
      </c>
      <c r="AJ44" s="48" t="e">
        <f>IF(Tableau1[Occurrence7]=0,0,SUM($AI$3:AI44))</f>
        <v>#REF!</v>
      </c>
      <c r="AK44" s="52" t="e">
        <f>IF(Tableau1[Libellé Famille TARIF]='Feuil 1'!#REF!,1,0)</f>
        <v>#REF!</v>
      </c>
      <c r="AL44" s="52" t="e">
        <f>IF(Tableau1[Occurrence8]=0,0,SUM($AK$3:AK44))</f>
        <v>#REF!</v>
      </c>
      <c r="AM44" s="52" t="e">
        <f>IF(Tableau1[Libellé Famille TARIF]='Feuil 1'!#REF!,1,0)</f>
        <v>#REF!</v>
      </c>
      <c r="AN44" s="52" t="e">
        <f>IF(Tableau1[Occurrence9]=0,0,SUM($AM$3:AM44))</f>
        <v>#REF!</v>
      </c>
      <c r="AO44" s="52" t="e">
        <f>IF(Tableau1[Libellé Famille TARIF]='Feuil 1'!#REF!,1,0)</f>
        <v>#REF!</v>
      </c>
      <c r="AP44" s="52" t="e">
        <f>IF(Tableau1[Occurrence10]=0,0,SUM($AO$3:AO44))</f>
        <v>#REF!</v>
      </c>
      <c r="AQ44" s="52" t="e">
        <f>IF(Tableau1[Libellé Famille TARIF]='Feuil 1'!#REF!,1,0)</f>
        <v>#REF!</v>
      </c>
      <c r="AR44" s="52" t="e">
        <f>IF(Tableau1[Occurrence11]=0,0,SUM($AQ$3:AQ44))</f>
        <v>#REF!</v>
      </c>
      <c r="AS44" s="52" t="e">
        <f>IF(Tableau1[Libellé Famille TARIF]='Feuil 1'!#REF!,1,0)</f>
        <v>#REF!</v>
      </c>
      <c r="AT44" s="52" t="e">
        <f>IF(Tableau1[Occurrence12]=0,0,SUM($AS$3:AS44))</f>
        <v>#REF!</v>
      </c>
      <c r="AU44" s="52" t="e">
        <f>IF(Tableau1[Libellé Famille TARIF]='Feuil 1'!#REF!,1,0)</f>
        <v>#REF!</v>
      </c>
      <c r="AV44" s="52" t="e">
        <f>IF(Tableau1[Occurrence13]=0,0,SUM($AU$3:AU44))</f>
        <v>#REF!</v>
      </c>
      <c r="AW44" s="52" t="e">
        <f>IF(Tableau1[Libellé Famille TARIF]='Feuil 1'!#REF!,1,0)</f>
        <v>#REF!</v>
      </c>
      <c r="AX44" s="52" t="e">
        <f>IF(Tableau1[Occurrence14]=0,0,SUM($AW$3:AW44))</f>
        <v>#REF!</v>
      </c>
      <c r="AY44" s="52" t="e">
        <f>IF(Tableau1[Libellé Famille TARIF]='Feuil 1'!#REF!,1,0)</f>
        <v>#REF!</v>
      </c>
      <c r="AZ44" s="52" t="e">
        <f>IF(Tableau1[Occurrence15]=0,0,SUM($AY$3:AY44))</f>
        <v>#REF!</v>
      </c>
      <c r="BA44" s="52" t="e">
        <f>IF(Tableau1[Libellé Famille TARIF]='Feuil 1'!#REF!,1,0)</f>
        <v>#REF!</v>
      </c>
      <c r="BB44" s="52" t="e">
        <f>IF(Tableau1[Occurrence16]=0,0,SUM($BA$3:BA44))</f>
        <v>#REF!</v>
      </c>
      <c r="BC44" s="52" t="e">
        <f>IF(Tableau1[Libellé Famille TARIF]='Feuil 1'!#REF!,1,0)</f>
        <v>#REF!</v>
      </c>
      <c r="BD44" s="52" t="e">
        <f>IF(Tableau1[Occurrence17]=0,0,SUM($BC$3:BC44))</f>
        <v>#REF!</v>
      </c>
      <c r="BE44" s="52" t="e">
        <f>IF(Tableau1[Libellé Famille TARIF]='Feuil 1'!#REF!,1,0)</f>
        <v>#REF!</v>
      </c>
      <c r="BF44" s="52" t="e">
        <f>IF(Tableau1[Occurrence18]=0,0,SUM($BE$3:BE44))</f>
        <v>#REF!</v>
      </c>
      <c r="BG44" s="52" t="e">
        <f>IF(Tableau1[Libellé Famille TARIF]='Feuil 1'!#REF!,1,0)</f>
        <v>#REF!</v>
      </c>
      <c r="BH44" s="52" t="e">
        <f>IF(Tableau1[Occurrence19]=0,0,SUM($BG$3:BG44))</f>
        <v>#REF!</v>
      </c>
      <c r="BI44" s="52" t="e">
        <f>IF(Tableau1[Libellé Famille TARIF]='Feuil 1'!#REF!,1,0)</f>
        <v>#REF!</v>
      </c>
      <c r="BJ44" s="52" t="e">
        <f>IF(Tableau1[Occurrence20]=0,0,SUM($BI$3:BI44))</f>
        <v>#REF!</v>
      </c>
      <c r="BK44" s="52" t="e">
        <f>IF(Tableau1[Libellé Famille TARIF]='Feuil 1'!#REF!,1,0)</f>
        <v>#REF!</v>
      </c>
      <c r="BL44" s="52" t="e">
        <f>IF(Tableau1[Occurrence21]=0,0,SUM($BK$3:BK44))</f>
        <v>#REF!</v>
      </c>
      <c r="BM44" s="52" t="e">
        <f>IF(Tableau1[Libellé Famille TARIF]='Feuil 1'!#REF!,1,0)</f>
        <v>#REF!</v>
      </c>
      <c r="BN44" s="52" t="e">
        <f>IF(Tableau1[Occurrence22]=0,0,SUM($BM$3:BM44))</f>
        <v>#REF!</v>
      </c>
    </row>
    <row r="45" spans="1:66" ht="18.75" customHeight="1" x14ac:dyDescent="0.25">
      <c r="A45" s="53" t="e">
        <f>IF(ISNA(VLOOKUP(I45,#REF!,8,FALSE)),"",(VLOOKUP(I45,#REF!,8,FALSE)))</f>
        <v>#REF!</v>
      </c>
      <c r="B45" s="13" t="e">
        <f>IF(ISNA(VLOOKUP(A45,'TABLE FAMILLE'!$A$3:$C$73,3,FALSE)),"",VLOOKUP(A45,'TABLE FAMILLE'!$A$3:$C$73,3,FALSE))</f>
        <v>#REF!</v>
      </c>
      <c r="C45" s="13" t="s">
        <v>600</v>
      </c>
      <c r="D45" s="13" t="s">
        <v>1985</v>
      </c>
      <c r="E45" s="13" t="s">
        <v>600</v>
      </c>
      <c r="F45" s="13" t="s">
        <v>1985</v>
      </c>
      <c r="G45" s="14" t="s">
        <v>76</v>
      </c>
      <c r="H45" s="14" t="s">
        <v>77</v>
      </c>
      <c r="I45" s="14" t="s">
        <v>690</v>
      </c>
      <c r="J45" s="14" t="s">
        <v>691</v>
      </c>
      <c r="K45" s="14"/>
      <c r="L45" s="14"/>
      <c r="M45" s="14"/>
      <c r="N45" s="14"/>
      <c r="O45" s="14" t="s">
        <v>78</v>
      </c>
      <c r="P45" s="14" t="s">
        <v>81</v>
      </c>
      <c r="Q45" s="14" t="s">
        <v>0</v>
      </c>
      <c r="R45" s="14" t="s">
        <v>0</v>
      </c>
      <c r="S45" s="14" t="str">
        <f t="shared" si="0"/>
        <v>RL</v>
      </c>
      <c r="T45" s="14"/>
      <c r="U45" s="14"/>
      <c r="V45" s="14"/>
      <c r="W45" s="43" t="e">
        <f>IF(Tableau1[Libellé Famille TARIF]='Feuil 1'!$B$12,1,0)</f>
        <v>#REF!</v>
      </c>
      <c r="X45" s="43" t="e">
        <f>IF(Tableau1[Occurrence1]=0,0,SUM($W$3:W45))</f>
        <v>#REF!</v>
      </c>
      <c r="Y45" s="43" t="e">
        <f>IF(Tableau1[Libellé Famille TARIF]='Feuil 1'!$B$134,1,0)</f>
        <v>#REF!</v>
      </c>
      <c r="Z45" s="43" t="e">
        <f>IF(Tableau1[Occurrence2]=0,0,SUM($Y$3:Y45))</f>
        <v>#REF!</v>
      </c>
      <c r="AA45" s="46" t="e">
        <f>IF(Tableau1[Libellé Famille TARIF]='Feuil 1'!$B$156,1,0)</f>
        <v>#REF!</v>
      </c>
      <c r="AB45" s="46" t="e">
        <f>IF(Tableau1[Occurrence3]=0,0,SUM($AA$3:AA45))</f>
        <v>#REF!</v>
      </c>
      <c r="AC45" s="48" t="e">
        <f>IF(Tableau1[Libellé Famille TARIF]='Feuil 1'!#REF!,1,0)</f>
        <v>#REF!</v>
      </c>
      <c r="AD45" s="48" t="e">
        <f>IF(Tableau1[Occurrence4]=0,0,SUM($AC$3:AC45))</f>
        <v>#REF!</v>
      </c>
      <c r="AE45" s="48" t="e">
        <f>IF(Tableau1[Libellé Famille TARIF]='Feuil 1'!#REF!,1,0)</f>
        <v>#REF!</v>
      </c>
      <c r="AF45" s="48" t="e">
        <f>IF(Tableau1[Occurrence5]=0,0,SUM($AE$3:AE45))</f>
        <v>#REF!</v>
      </c>
      <c r="AG45" s="48" t="e">
        <f>IF(Tableau1[Libellé Famille TARIF]='Feuil 1'!#REF!,1,0)</f>
        <v>#REF!</v>
      </c>
      <c r="AH45" s="48" t="e">
        <f>IF(Tableau1[Occurrence6]=0,0,SUM($AG$3:AG45))</f>
        <v>#REF!</v>
      </c>
      <c r="AI45" s="48" t="e">
        <f>IF(Tableau1[Libellé Famille TARIF]='Feuil 1'!#REF!,1,0)</f>
        <v>#REF!</v>
      </c>
      <c r="AJ45" s="48" t="e">
        <f>IF(Tableau1[Occurrence7]=0,0,SUM($AI$3:AI45))</f>
        <v>#REF!</v>
      </c>
      <c r="AK45" s="52" t="e">
        <f>IF(Tableau1[Libellé Famille TARIF]='Feuil 1'!#REF!,1,0)</f>
        <v>#REF!</v>
      </c>
      <c r="AL45" s="52" t="e">
        <f>IF(Tableau1[Occurrence8]=0,0,SUM($AK$3:AK45))</f>
        <v>#REF!</v>
      </c>
      <c r="AM45" s="52" t="e">
        <f>IF(Tableau1[Libellé Famille TARIF]='Feuil 1'!#REF!,1,0)</f>
        <v>#REF!</v>
      </c>
      <c r="AN45" s="52" t="e">
        <f>IF(Tableau1[Occurrence9]=0,0,SUM($AM$3:AM45))</f>
        <v>#REF!</v>
      </c>
      <c r="AO45" s="52" t="e">
        <f>IF(Tableau1[Libellé Famille TARIF]='Feuil 1'!#REF!,1,0)</f>
        <v>#REF!</v>
      </c>
      <c r="AP45" s="52" t="e">
        <f>IF(Tableau1[Occurrence10]=0,0,SUM($AO$3:AO45))</f>
        <v>#REF!</v>
      </c>
      <c r="AQ45" s="52" t="e">
        <f>IF(Tableau1[Libellé Famille TARIF]='Feuil 1'!#REF!,1,0)</f>
        <v>#REF!</v>
      </c>
      <c r="AR45" s="52" t="e">
        <f>IF(Tableau1[Occurrence11]=0,0,SUM($AQ$3:AQ45))</f>
        <v>#REF!</v>
      </c>
      <c r="AS45" s="52" t="e">
        <f>IF(Tableau1[Libellé Famille TARIF]='Feuil 1'!#REF!,1,0)</f>
        <v>#REF!</v>
      </c>
      <c r="AT45" s="52" t="e">
        <f>IF(Tableau1[Occurrence12]=0,0,SUM($AS$3:AS45))</f>
        <v>#REF!</v>
      </c>
      <c r="AU45" s="52" t="e">
        <f>IF(Tableau1[Libellé Famille TARIF]='Feuil 1'!#REF!,1,0)</f>
        <v>#REF!</v>
      </c>
      <c r="AV45" s="52" t="e">
        <f>IF(Tableau1[Occurrence13]=0,0,SUM($AU$3:AU45))</f>
        <v>#REF!</v>
      </c>
      <c r="AW45" s="52" t="e">
        <f>IF(Tableau1[Libellé Famille TARIF]='Feuil 1'!#REF!,1,0)</f>
        <v>#REF!</v>
      </c>
      <c r="AX45" s="52" t="e">
        <f>IF(Tableau1[Occurrence14]=0,0,SUM($AW$3:AW45))</f>
        <v>#REF!</v>
      </c>
      <c r="AY45" s="52" t="e">
        <f>IF(Tableau1[Libellé Famille TARIF]='Feuil 1'!#REF!,1,0)</f>
        <v>#REF!</v>
      </c>
      <c r="AZ45" s="52" t="e">
        <f>IF(Tableau1[Occurrence15]=0,0,SUM($AY$3:AY45))</f>
        <v>#REF!</v>
      </c>
      <c r="BA45" s="52" t="e">
        <f>IF(Tableau1[Libellé Famille TARIF]='Feuil 1'!#REF!,1,0)</f>
        <v>#REF!</v>
      </c>
      <c r="BB45" s="52" t="e">
        <f>IF(Tableau1[Occurrence16]=0,0,SUM($BA$3:BA45))</f>
        <v>#REF!</v>
      </c>
      <c r="BC45" s="52" t="e">
        <f>IF(Tableau1[Libellé Famille TARIF]='Feuil 1'!#REF!,1,0)</f>
        <v>#REF!</v>
      </c>
      <c r="BD45" s="52" t="e">
        <f>IF(Tableau1[Occurrence17]=0,0,SUM($BC$3:BC45))</f>
        <v>#REF!</v>
      </c>
      <c r="BE45" s="52" t="e">
        <f>IF(Tableau1[Libellé Famille TARIF]='Feuil 1'!#REF!,1,0)</f>
        <v>#REF!</v>
      </c>
      <c r="BF45" s="52" t="e">
        <f>IF(Tableau1[Occurrence18]=0,0,SUM($BE$3:BE45))</f>
        <v>#REF!</v>
      </c>
      <c r="BG45" s="52" t="e">
        <f>IF(Tableau1[Libellé Famille TARIF]='Feuil 1'!#REF!,1,0)</f>
        <v>#REF!</v>
      </c>
      <c r="BH45" s="52" t="e">
        <f>IF(Tableau1[Occurrence19]=0,0,SUM($BG$3:BG45))</f>
        <v>#REF!</v>
      </c>
      <c r="BI45" s="52" t="e">
        <f>IF(Tableau1[Libellé Famille TARIF]='Feuil 1'!#REF!,1,0)</f>
        <v>#REF!</v>
      </c>
      <c r="BJ45" s="52" t="e">
        <f>IF(Tableau1[Occurrence20]=0,0,SUM($BI$3:BI45))</f>
        <v>#REF!</v>
      </c>
      <c r="BK45" s="52" t="e">
        <f>IF(Tableau1[Libellé Famille TARIF]='Feuil 1'!#REF!,1,0)</f>
        <v>#REF!</v>
      </c>
      <c r="BL45" s="52" t="e">
        <f>IF(Tableau1[Occurrence21]=0,0,SUM($BK$3:BK45))</f>
        <v>#REF!</v>
      </c>
      <c r="BM45" s="52" t="e">
        <f>IF(Tableau1[Libellé Famille TARIF]='Feuil 1'!#REF!,1,0)</f>
        <v>#REF!</v>
      </c>
      <c r="BN45" s="52" t="e">
        <f>IF(Tableau1[Occurrence22]=0,0,SUM($BM$3:BM45))</f>
        <v>#REF!</v>
      </c>
    </row>
    <row r="46" spans="1:66" ht="18.75" customHeight="1" x14ac:dyDescent="0.25">
      <c r="A46" s="53" t="e">
        <f>IF(ISNA(VLOOKUP(I46,#REF!,8,FALSE)),"",(VLOOKUP(I46,#REF!,8,FALSE)))</f>
        <v>#REF!</v>
      </c>
      <c r="B46" s="13" t="e">
        <f>IF(ISNA(VLOOKUP(A46,'TABLE FAMILLE'!$A$3:$C$73,3,FALSE)),"",VLOOKUP(A46,'TABLE FAMILLE'!$A$3:$C$73,3,FALSE))</f>
        <v>#REF!</v>
      </c>
      <c r="C46" s="13" t="s">
        <v>600</v>
      </c>
      <c r="D46" s="13" t="s">
        <v>1985</v>
      </c>
      <c r="E46" s="13" t="s">
        <v>600</v>
      </c>
      <c r="F46" s="13" t="s">
        <v>1985</v>
      </c>
      <c r="G46" s="14" t="s">
        <v>76</v>
      </c>
      <c r="H46" s="14" t="s">
        <v>77</v>
      </c>
      <c r="I46" s="14" t="s">
        <v>692</v>
      </c>
      <c r="J46" s="14" t="s">
        <v>693</v>
      </c>
      <c r="K46" s="14"/>
      <c r="L46" s="14"/>
      <c r="M46" s="14"/>
      <c r="N46" s="14"/>
      <c r="O46" s="14" t="s">
        <v>78</v>
      </c>
      <c r="P46" s="14" t="s">
        <v>81</v>
      </c>
      <c r="Q46" s="14" t="s">
        <v>0</v>
      </c>
      <c r="R46" s="14" t="s">
        <v>0</v>
      </c>
      <c r="S46" s="14" t="str">
        <f t="shared" si="0"/>
        <v>RL</v>
      </c>
      <c r="T46" s="14"/>
      <c r="U46" s="14"/>
      <c r="V46" s="14"/>
      <c r="W46" s="43" t="e">
        <f>IF(Tableau1[Libellé Famille TARIF]='Feuil 1'!$B$12,1,0)</f>
        <v>#REF!</v>
      </c>
      <c r="X46" s="43" t="e">
        <f>IF(Tableau1[Occurrence1]=0,0,SUM($W$3:W46))</f>
        <v>#REF!</v>
      </c>
      <c r="Y46" s="43" t="e">
        <f>IF(Tableau1[Libellé Famille TARIF]='Feuil 1'!$B$134,1,0)</f>
        <v>#REF!</v>
      </c>
      <c r="Z46" s="43" t="e">
        <f>IF(Tableau1[Occurrence2]=0,0,SUM($Y$3:Y46))</f>
        <v>#REF!</v>
      </c>
      <c r="AA46" s="46" t="e">
        <f>IF(Tableau1[Libellé Famille TARIF]='Feuil 1'!$B$156,1,0)</f>
        <v>#REF!</v>
      </c>
      <c r="AB46" s="46" t="e">
        <f>IF(Tableau1[Occurrence3]=0,0,SUM($AA$3:AA46))</f>
        <v>#REF!</v>
      </c>
      <c r="AC46" s="48" t="e">
        <f>IF(Tableau1[Libellé Famille TARIF]='Feuil 1'!#REF!,1,0)</f>
        <v>#REF!</v>
      </c>
      <c r="AD46" s="48" t="e">
        <f>IF(Tableau1[Occurrence4]=0,0,SUM($AC$3:AC46))</f>
        <v>#REF!</v>
      </c>
      <c r="AE46" s="48" t="e">
        <f>IF(Tableau1[Libellé Famille TARIF]='Feuil 1'!#REF!,1,0)</f>
        <v>#REF!</v>
      </c>
      <c r="AF46" s="48" t="e">
        <f>IF(Tableau1[Occurrence5]=0,0,SUM($AE$3:AE46))</f>
        <v>#REF!</v>
      </c>
      <c r="AG46" s="48" t="e">
        <f>IF(Tableau1[Libellé Famille TARIF]='Feuil 1'!#REF!,1,0)</f>
        <v>#REF!</v>
      </c>
      <c r="AH46" s="48" t="e">
        <f>IF(Tableau1[Occurrence6]=0,0,SUM($AG$3:AG46))</f>
        <v>#REF!</v>
      </c>
      <c r="AI46" s="48" t="e">
        <f>IF(Tableau1[Libellé Famille TARIF]='Feuil 1'!#REF!,1,0)</f>
        <v>#REF!</v>
      </c>
      <c r="AJ46" s="48" t="e">
        <f>IF(Tableau1[Occurrence7]=0,0,SUM($AI$3:AI46))</f>
        <v>#REF!</v>
      </c>
      <c r="AK46" s="52" t="e">
        <f>IF(Tableau1[Libellé Famille TARIF]='Feuil 1'!#REF!,1,0)</f>
        <v>#REF!</v>
      </c>
      <c r="AL46" s="52" t="e">
        <f>IF(Tableau1[Occurrence8]=0,0,SUM($AK$3:AK46))</f>
        <v>#REF!</v>
      </c>
      <c r="AM46" s="52" t="e">
        <f>IF(Tableau1[Libellé Famille TARIF]='Feuil 1'!#REF!,1,0)</f>
        <v>#REF!</v>
      </c>
      <c r="AN46" s="52" t="e">
        <f>IF(Tableau1[Occurrence9]=0,0,SUM($AM$3:AM46))</f>
        <v>#REF!</v>
      </c>
      <c r="AO46" s="52" t="e">
        <f>IF(Tableau1[Libellé Famille TARIF]='Feuil 1'!#REF!,1,0)</f>
        <v>#REF!</v>
      </c>
      <c r="AP46" s="52" t="e">
        <f>IF(Tableau1[Occurrence10]=0,0,SUM($AO$3:AO46))</f>
        <v>#REF!</v>
      </c>
      <c r="AQ46" s="52" t="e">
        <f>IF(Tableau1[Libellé Famille TARIF]='Feuil 1'!#REF!,1,0)</f>
        <v>#REF!</v>
      </c>
      <c r="AR46" s="52" t="e">
        <f>IF(Tableau1[Occurrence11]=0,0,SUM($AQ$3:AQ46))</f>
        <v>#REF!</v>
      </c>
      <c r="AS46" s="52" t="e">
        <f>IF(Tableau1[Libellé Famille TARIF]='Feuil 1'!#REF!,1,0)</f>
        <v>#REF!</v>
      </c>
      <c r="AT46" s="52" t="e">
        <f>IF(Tableau1[Occurrence12]=0,0,SUM($AS$3:AS46))</f>
        <v>#REF!</v>
      </c>
      <c r="AU46" s="52" t="e">
        <f>IF(Tableau1[Libellé Famille TARIF]='Feuil 1'!#REF!,1,0)</f>
        <v>#REF!</v>
      </c>
      <c r="AV46" s="52" t="e">
        <f>IF(Tableau1[Occurrence13]=0,0,SUM($AU$3:AU46))</f>
        <v>#REF!</v>
      </c>
      <c r="AW46" s="52" t="e">
        <f>IF(Tableau1[Libellé Famille TARIF]='Feuil 1'!#REF!,1,0)</f>
        <v>#REF!</v>
      </c>
      <c r="AX46" s="52" t="e">
        <f>IF(Tableau1[Occurrence14]=0,0,SUM($AW$3:AW46))</f>
        <v>#REF!</v>
      </c>
      <c r="AY46" s="52" t="e">
        <f>IF(Tableau1[Libellé Famille TARIF]='Feuil 1'!#REF!,1,0)</f>
        <v>#REF!</v>
      </c>
      <c r="AZ46" s="52" t="e">
        <f>IF(Tableau1[Occurrence15]=0,0,SUM($AY$3:AY46))</f>
        <v>#REF!</v>
      </c>
      <c r="BA46" s="52" t="e">
        <f>IF(Tableau1[Libellé Famille TARIF]='Feuil 1'!#REF!,1,0)</f>
        <v>#REF!</v>
      </c>
      <c r="BB46" s="52" t="e">
        <f>IF(Tableau1[Occurrence16]=0,0,SUM($BA$3:BA46))</f>
        <v>#REF!</v>
      </c>
      <c r="BC46" s="52" t="e">
        <f>IF(Tableau1[Libellé Famille TARIF]='Feuil 1'!#REF!,1,0)</f>
        <v>#REF!</v>
      </c>
      <c r="BD46" s="52" t="e">
        <f>IF(Tableau1[Occurrence17]=0,0,SUM($BC$3:BC46))</f>
        <v>#REF!</v>
      </c>
      <c r="BE46" s="52" t="e">
        <f>IF(Tableau1[Libellé Famille TARIF]='Feuil 1'!#REF!,1,0)</f>
        <v>#REF!</v>
      </c>
      <c r="BF46" s="52" t="e">
        <f>IF(Tableau1[Occurrence18]=0,0,SUM($BE$3:BE46))</f>
        <v>#REF!</v>
      </c>
      <c r="BG46" s="52" t="e">
        <f>IF(Tableau1[Libellé Famille TARIF]='Feuil 1'!#REF!,1,0)</f>
        <v>#REF!</v>
      </c>
      <c r="BH46" s="52" t="e">
        <f>IF(Tableau1[Occurrence19]=0,0,SUM($BG$3:BG46))</f>
        <v>#REF!</v>
      </c>
      <c r="BI46" s="52" t="e">
        <f>IF(Tableau1[Libellé Famille TARIF]='Feuil 1'!#REF!,1,0)</f>
        <v>#REF!</v>
      </c>
      <c r="BJ46" s="52" t="e">
        <f>IF(Tableau1[Occurrence20]=0,0,SUM($BI$3:BI46))</f>
        <v>#REF!</v>
      </c>
      <c r="BK46" s="52" t="e">
        <f>IF(Tableau1[Libellé Famille TARIF]='Feuil 1'!#REF!,1,0)</f>
        <v>#REF!</v>
      </c>
      <c r="BL46" s="52" t="e">
        <f>IF(Tableau1[Occurrence21]=0,0,SUM($BK$3:BK46))</f>
        <v>#REF!</v>
      </c>
      <c r="BM46" s="52" t="e">
        <f>IF(Tableau1[Libellé Famille TARIF]='Feuil 1'!#REF!,1,0)</f>
        <v>#REF!</v>
      </c>
      <c r="BN46" s="52" t="e">
        <f>IF(Tableau1[Occurrence22]=0,0,SUM($BM$3:BM46))</f>
        <v>#REF!</v>
      </c>
    </row>
    <row r="47" spans="1:66" ht="18.75" customHeight="1" x14ac:dyDescent="0.25">
      <c r="A47" s="53" t="e">
        <f>IF(ISNA(VLOOKUP(I47,#REF!,8,FALSE)),"",(VLOOKUP(I47,#REF!,8,FALSE)))</f>
        <v>#REF!</v>
      </c>
      <c r="B47" s="13" t="e">
        <f>IF(ISNA(VLOOKUP(A47,'TABLE FAMILLE'!$A$3:$C$73,3,FALSE)),"",VLOOKUP(A47,'TABLE FAMILLE'!$A$3:$C$73,3,FALSE))</f>
        <v>#REF!</v>
      </c>
      <c r="C47" s="13" t="s">
        <v>600</v>
      </c>
      <c r="D47" s="13" t="s">
        <v>1985</v>
      </c>
      <c r="E47" s="13" t="s">
        <v>600</v>
      </c>
      <c r="F47" s="13" t="s">
        <v>1985</v>
      </c>
      <c r="G47" s="14" t="s">
        <v>76</v>
      </c>
      <c r="H47" s="14" t="s">
        <v>77</v>
      </c>
      <c r="I47" s="14" t="s">
        <v>694</v>
      </c>
      <c r="J47" s="14" t="s">
        <v>695</v>
      </c>
      <c r="K47" s="14"/>
      <c r="L47" s="14"/>
      <c r="M47" s="14"/>
      <c r="N47" s="14"/>
      <c r="O47" s="14" t="s">
        <v>78</v>
      </c>
      <c r="P47" s="14" t="s">
        <v>81</v>
      </c>
      <c r="Q47" s="14" t="s">
        <v>0</v>
      </c>
      <c r="R47" s="14" t="s">
        <v>0</v>
      </c>
      <c r="S47" s="14" t="str">
        <f t="shared" si="0"/>
        <v>RL</v>
      </c>
      <c r="T47" s="14"/>
      <c r="U47" s="14"/>
      <c r="V47" s="14"/>
      <c r="W47" s="43" t="e">
        <f>IF(Tableau1[Libellé Famille TARIF]='Feuil 1'!$B$12,1,0)</f>
        <v>#REF!</v>
      </c>
      <c r="X47" s="43" t="e">
        <f>IF(Tableau1[Occurrence1]=0,0,SUM($W$3:W47))</f>
        <v>#REF!</v>
      </c>
      <c r="Y47" s="43" t="e">
        <f>IF(Tableau1[Libellé Famille TARIF]='Feuil 1'!$B$134,1,0)</f>
        <v>#REF!</v>
      </c>
      <c r="Z47" s="43" t="e">
        <f>IF(Tableau1[Occurrence2]=0,0,SUM($Y$3:Y47))</f>
        <v>#REF!</v>
      </c>
      <c r="AA47" s="46" t="e">
        <f>IF(Tableau1[Libellé Famille TARIF]='Feuil 1'!$B$156,1,0)</f>
        <v>#REF!</v>
      </c>
      <c r="AB47" s="46" t="e">
        <f>IF(Tableau1[Occurrence3]=0,0,SUM($AA$3:AA47))</f>
        <v>#REF!</v>
      </c>
      <c r="AC47" s="48" t="e">
        <f>IF(Tableau1[Libellé Famille TARIF]='Feuil 1'!#REF!,1,0)</f>
        <v>#REF!</v>
      </c>
      <c r="AD47" s="48" t="e">
        <f>IF(Tableau1[Occurrence4]=0,0,SUM($AC$3:AC47))</f>
        <v>#REF!</v>
      </c>
      <c r="AE47" s="48" t="e">
        <f>IF(Tableau1[Libellé Famille TARIF]='Feuil 1'!#REF!,1,0)</f>
        <v>#REF!</v>
      </c>
      <c r="AF47" s="48" t="e">
        <f>IF(Tableau1[Occurrence5]=0,0,SUM($AE$3:AE47))</f>
        <v>#REF!</v>
      </c>
      <c r="AG47" s="48" t="e">
        <f>IF(Tableau1[Libellé Famille TARIF]='Feuil 1'!#REF!,1,0)</f>
        <v>#REF!</v>
      </c>
      <c r="AH47" s="48" t="e">
        <f>IF(Tableau1[Occurrence6]=0,0,SUM($AG$3:AG47))</f>
        <v>#REF!</v>
      </c>
      <c r="AI47" s="48" t="e">
        <f>IF(Tableau1[Libellé Famille TARIF]='Feuil 1'!#REF!,1,0)</f>
        <v>#REF!</v>
      </c>
      <c r="AJ47" s="48" t="e">
        <f>IF(Tableau1[Occurrence7]=0,0,SUM($AI$3:AI47))</f>
        <v>#REF!</v>
      </c>
      <c r="AK47" s="52" t="e">
        <f>IF(Tableau1[Libellé Famille TARIF]='Feuil 1'!#REF!,1,0)</f>
        <v>#REF!</v>
      </c>
      <c r="AL47" s="52" t="e">
        <f>IF(Tableau1[Occurrence8]=0,0,SUM($AK$3:AK47))</f>
        <v>#REF!</v>
      </c>
      <c r="AM47" s="52" t="e">
        <f>IF(Tableau1[Libellé Famille TARIF]='Feuil 1'!#REF!,1,0)</f>
        <v>#REF!</v>
      </c>
      <c r="AN47" s="52" t="e">
        <f>IF(Tableau1[Occurrence9]=0,0,SUM($AM$3:AM47))</f>
        <v>#REF!</v>
      </c>
      <c r="AO47" s="52" t="e">
        <f>IF(Tableau1[Libellé Famille TARIF]='Feuil 1'!#REF!,1,0)</f>
        <v>#REF!</v>
      </c>
      <c r="AP47" s="52" t="e">
        <f>IF(Tableau1[Occurrence10]=0,0,SUM($AO$3:AO47))</f>
        <v>#REF!</v>
      </c>
      <c r="AQ47" s="52" t="e">
        <f>IF(Tableau1[Libellé Famille TARIF]='Feuil 1'!#REF!,1,0)</f>
        <v>#REF!</v>
      </c>
      <c r="AR47" s="52" t="e">
        <f>IF(Tableau1[Occurrence11]=0,0,SUM($AQ$3:AQ47))</f>
        <v>#REF!</v>
      </c>
      <c r="AS47" s="52" t="e">
        <f>IF(Tableau1[Libellé Famille TARIF]='Feuil 1'!#REF!,1,0)</f>
        <v>#REF!</v>
      </c>
      <c r="AT47" s="52" t="e">
        <f>IF(Tableau1[Occurrence12]=0,0,SUM($AS$3:AS47))</f>
        <v>#REF!</v>
      </c>
      <c r="AU47" s="52" t="e">
        <f>IF(Tableau1[Libellé Famille TARIF]='Feuil 1'!#REF!,1,0)</f>
        <v>#REF!</v>
      </c>
      <c r="AV47" s="52" t="e">
        <f>IF(Tableau1[Occurrence13]=0,0,SUM($AU$3:AU47))</f>
        <v>#REF!</v>
      </c>
      <c r="AW47" s="52" t="e">
        <f>IF(Tableau1[Libellé Famille TARIF]='Feuil 1'!#REF!,1,0)</f>
        <v>#REF!</v>
      </c>
      <c r="AX47" s="52" t="e">
        <f>IF(Tableau1[Occurrence14]=0,0,SUM($AW$3:AW47))</f>
        <v>#REF!</v>
      </c>
      <c r="AY47" s="52" t="e">
        <f>IF(Tableau1[Libellé Famille TARIF]='Feuil 1'!#REF!,1,0)</f>
        <v>#REF!</v>
      </c>
      <c r="AZ47" s="52" t="e">
        <f>IF(Tableau1[Occurrence15]=0,0,SUM($AY$3:AY47))</f>
        <v>#REF!</v>
      </c>
      <c r="BA47" s="52" t="e">
        <f>IF(Tableau1[Libellé Famille TARIF]='Feuil 1'!#REF!,1,0)</f>
        <v>#REF!</v>
      </c>
      <c r="BB47" s="52" t="e">
        <f>IF(Tableau1[Occurrence16]=0,0,SUM($BA$3:BA47))</f>
        <v>#REF!</v>
      </c>
      <c r="BC47" s="52" t="e">
        <f>IF(Tableau1[Libellé Famille TARIF]='Feuil 1'!#REF!,1,0)</f>
        <v>#REF!</v>
      </c>
      <c r="BD47" s="52" t="e">
        <f>IF(Tableau1[Occurrence17]=0,0,SUM($BC$3:BC47))</f>
        <v>#REF!</v>
      </c>
      <c r="BE47" s="52" t="e">
        <f>IF(Tableau1[Libellé Famille TARIF]='Feuil 1'!#REF!,1,0)</f>
        <v>#REF!</v>
      </c>
      <c r="BF47" s="52" t="e">
        <f>IF(Tableau1[Occurrence18]=0,0,SUM($BE$3:BE47))</f>
        <v>#REF!</v>
      </c>
      <c r="BG47" s="52" t="e">
        <f>IF(Tableau1[Libellé Famille TARIF]='Feuil 1'!#REF!,1,0)</f>
        <v>#REF!</v>
      </c>
      <c r="BH47" s="52" t="e">
        <f>IF(Tableau1[Occurrence19]=0,0,SUM($BG$3:BG47))</f>
        <v>#REF!</v>
      </c>
      <c r="BI47" s="52" t="e">
        <f>IF(Tableau1[Libellé Famille TARIF]='Feuil 1'!#REF!,1,0)</f>
        <v>#REF!</v>
      </c>
      <c r="BJ47" s="52" t="e">
        <f>IF(Tableau1[Occurrence20]=0,0,SUM($BI$3:BI47))</f>
        <v>#REF!</v>
      </c>
      <c r="BK47" s="52" t="e">
        <f>IF(Tableau1[Libellé Famille TARIF]='Feuil 1'!#REF!,1,0)</f>
        <v>#REF!</v>
      </c>
      <c r="BL47" s="52" t="e">
        <f>IF(Tableau1[Occurrence21]=0,0,SUM($BK$3:BK47))</f>
        <v>#REF!</v>
      </c>
      <c r="BM47" s="52" t="e">
        <f>IF(Tableau1[Libellé Famille TARIF]='Feuil 1'!#REF!,1,0)</f>
        <v>#REF!</v>
      </c>
      <c r="BN47" s="52" t="e">
        <f>IF(Tableau1[Occurrence22]=0,0,SUM($BM$3:BM47))</f>
        <v>#REF!</v>
      </c>
    </row>
    <row r="48" spans="1:66" ht="18.75" customHeight="1" x14ac:dyDescent="0.25">
      <c r="A48" s="53" t="e">
        <f>IF(ISNA(VLOOKUP(I48,#REF!,8,FALSE)),"",(VLOOKUP(I48,#REF!,8,FALSE)))</f>
        <v>#REF!</v>
      </c>
      <c r="B48" s="13" t="e">
        <f>IF(ISNA(VLOOKUP(A48,'TABLE FAMILLE'!$A$3:$C$73,3,FALSE)),"",VLOOKUP(A48,'TABLE FAMILLE'!$A$3:$C$73,3,FALSE))</f>
        <v>#REF!</v>
      </c>
      <c r="C48" s="13" t="s">
        <v>600</v>
      </c>
      <c r="D48" s="13" t="s">
        <v>1985</v>
      </c>
      <c r="E48" s="13" t="s">
        <v>600</v>
      </c>
      <c r="F48" s="13" t="s">
        <v>1985</v>
      </c>
      <c r="G48" s="14" t="s">
        <v>76</v>
      </c>
      <c r="H48" s="14" t="s">
        <v>77</v>
      </c>
      <c r="I48" s="14" t="s">
        <v>696</v>
      </c>
      <c r="J48" s="14" t="s">
        <v>697</v>
      </c>
      <c r="K48" s="14"/>
      <c r="L48" s="14"/>
      <c r="M48" s="14"/>
      <c r="N48" s="14"/>
      <c r="O48" s="14" t="s">
        <v>78</v>
      </c>
      <c r="P48" s="14" t="s">
        <v>81</v>
      </c>
      <c r="Q48" s="14" t="s">
        <v>0</v>
      </c>
      <c r="R48" s="14" t="s">
        <v>0</v>
      </c>
      <c r="S48" s="14" t="str">
        <f t="shared" si="0"/>
        <v>RL</v>
      </c>
      <c r="T48" s="14"/>
      <c r="U48" s="14"/>
      <c r="V48" s="14"/>
      <c r="W48" s="43" t="e">
        <f>IF(Tableau1[Libellé Famille TARIF]='Feuil 1'!$B$12,1,0)</f>
        <v>#REF!</v>
      </c>
      <c r="X48" s="43" t="e">
        <f>IF(Tableau1[Occurrence1]=0,0,SUM($W$3:W48))</f>
        <v>#REF!</v>
      </c>
      <c r="Y48" s="43" t="e">
        <f>IF(Tableau1[Libellé Famille TARIF]='Feuil 1'!$B$134,1,0)</f>
        <v>#REF!</v>
      </c>
      <c r="Z48" s="43" t="e">
        <f>IF(Tableau1[Occurrence2]=0,0,SUM($Y$3:Y48))</f>
        <v>#REF!</v>
      </c>
      <c r="AA48" s="46" t="e">
        <f>IF(Tableau1[Libellé Famille TARIF]='Feuil 1'!$B$156,1,0)</f>
        <v>#REF!</v>
      </c>
      <c r="AB48" s="46" t="e">
        <f>IF(Tableau1[Occurrence3]=0,0,SUM($AA$3:AA48))</f>
        <v>#REF!</v>
      </c>
      <c r="AC48" s="48" t="e">
        <f>IF(Tableau1[Libellé Famille TARIF]='Feuil 1'!#REF!,1,0)</f>
        <v>#REF!</v>
      </c>
      <c r="AD48" s="48" t="e">
        <f>IF(Tableau1[Occurrence4]=0,0,SUM($AC$3:AC48))</f>
        <v>#REF!</v>
      </c>
      <c r="AE48" s="48" t="e">
        <f>IF(Tableau1[Libellé Famille TARIF]='Feuil 1'!#REF!,1,0)</f>
        <v>#REF!</v>
      </c>
      <c r="AF48" s="48" t="e">
        <f>IF(Tableau1[Occurrence5]=0,0,SUM($AE$3:AE48))</f>
        <v>#REF!</v>
      </c>
      <c r="AG48" s="48" t="e">
        <f>IF(Tableau1[Libellé Famille TARIF]='Feuil 1'!#REF!,1,0)</f>
        <v>#REF!</v>
      </c>
      <c r="AH48" s="48" t="e">
        <f>IF(Tableau1[Occurrence6]=0,0,SUM($AG$3:AG48))</f>
        <v>#REF!</v>
      </c>
      <c r="AI48" s="48" t="e">
        <f>IF(Tableau1[Libellé Famille TARIF]='Feuil 1'!#REF!,1,0)</f>
        <v>#REF!</v>
      </c>
      <c r="AJ48" s="48" t="e">
        <f>IF(Tableau1[Occurrence7]=0,0,SUM($AI$3:AI48))</f>
        <v>#REF!</v>
      </c>
      <c r="AK48" s="52" t="e">
        <f>IF(Tableau1[Libellé Famille TARIF]='Feuil 1'!#REF!,1,0)</f>
        <v>#REF!</v>
      </c>
      <c r="AL48" s="52" t="e">
        <f>IF(Tableau1[Occurrence8]=0,0,SUM($AK$3:AK48))</f>
        <v>#REF!</v>
      </c>
      <c r="AM48" s="52" t="e">
        <f>IF(Tableau1[Libellé Famille TARIF]='Feuil 1'!#REF!,1,0)</f>
        <v>#REF!</v>
      </c>
      <c r="AN48" s="52" t="e">
        <f>IF(Tableau1[Occurrence9]=0,0,SUM($AM$3:AM48))</f>
        <v>#REF!</v>
      </c>
      <c r="AO48" s="52" t="e">
        <f>IF(Tableau1[Libellé Famille TARIF]='Feuil 1'!#REF!,1,0)</f>
        <v>#REF!</v>
      </c>
      <c r="AP48" s="52" t="e">
        <f>IF(Tableau1[Occurrence10]=0,0,SUM($AO$3:AO48))</f>
        <v>#REF!</v>
      </c>
      <c r="AQ48" s="52" t="e">
        <f>IF(Tableau1[Libellé Famille TARIF]='Feuil 1'!#REF!,1,0)</f>
        <v>#REF!</v>
      </c>
      <c r="AR48" s="52" t="e">
        <f>IF(Tableau1[Occurrence11]=0,0,SUM($AQ$3:AQ48))</f>
        <v>#REF!</v>
      </c>
      <c r="AS48" s="52" t="e">
        <f>IF(Tableau1[Libellé Famille TARIF]='Feuil 1'!#REF!,1,0)</f>
        <v>#REF!</v>
      </c>
      <c r="AT48" s="52" t="e">
        <f>IF(Tableau1[Occurrence12]=0,0,SUM($AS$3:AS48))</f>
        <v>#REF!</v>
      </c>
      <c r="AU48" s="52" t="e">
        <f>IF(Tableau1[Libellé Famille TARIF]='Feuil 1'!#REF!,1,0)</f>
        <v>#REF!</v>
      </c>
      <c r="AV48" s="52" t="e">
        <f>IF(Tableau1[Occurrence13]=0,0,SUM($AU$3:AU48))</f>
        <v>#REF!</v>
      </c>
      <c r="AW48" s="52" t="e">
        <f>IF(Tableau1[Libellé Famille TARIF]='Feuil 1'!#REF!,1,0)</f>
        <v>#REF!</v>
      </c>
      <c r="AX48" s="52" t="e">
        <f>IF(Tableau1[Occurrence14]=0,0,SUM($AW$3:AW48))</f>
        <v>#REF!</v>
      </c>
      <c r="AY48" s="52" t="e">
        <f>IF(Tableau1[Libellé Famille TARIF]='Feuil 1'!#REF!,1,0)</f>
        <v>#REF!</v>
      </c>
      <c r="AZ48" s="52" t="e">
        <f>IF(Tableau1[Occurrence15]=0,0,SUM($AY$3:AY48))</f>
        <v>#REF!</v>
      </c>
      <c r="BA48" s="52" t="e">
        <f>IF(Tableau1[Libellé Famille TARIF]='Feuil 1'!#REF!,1,0)</f>
        <v>#REF!</v>
      </c>
      <c r="BB48" s="52" t="e">
        <f>IF(Tableau1[Occurrence16]=0,0,SUM($BA$3:BA48))</f>
        <v>#REF!</v>
      </c>
      <c r="BC48" s="52" t="e">
        <f>IF(Tableau1[Libellé Famille TARIF]='Feuil 1'!#REF!,1,0)</f>
        <v>#REF!</v>
      </c>
      <c r="BD48" s="52" t="e">
        <f>IF(Tableau1[Occurrence17]=0,0,SUM($BC$3:BC48))</f>
        <v>#REF!</v>
      </c>
      <c r="BE48" s="52" t="e">
        <f>IF(Tableau1[Libellé Famille TARIF]='Feuil 1'!#REF!,1,0)</f>
        <v>#REF!</v>
      </c>
      <c r="BF48" s="52" t="e">
        <f>IF(Tableau1[Occurrence18]=0,0,SUM($BE$3:BE48))</f>
        <v>#REF!</v>
      </c>
      <c r="BG48" s="52" t="e">
        <f>IF(Tableau1[Libellé Famille TARIF]='Feuil 1'!#REF!,1,0)</f>
        <v>#REF!</v>
      </c>
      <c r="BH48" s="52" t="e">
        <f>IF(Tableau1[Occurrence19]=0,0,SUM($BG$3:BG48))</f>
        <v>#REF!</v>
      </c>
      <c r="BI48" s="52" t="e">
        <f>IF(Tableau1[Libellé Famille TARIF]='Feuil 1'!#REF!,1,0)</f>
        <v>#REF!</v>
      </c>
      <c r="BJ48" s="52" t="e">
        <f>IF(Tableau1[Occurrence20]=0,0,SUM($BI$3:BI48))</f>
        <v>#REF!</v>
      </c>
      <c r="BK48" s="52" t="e">
        <f>IF(Tableau1[Libellé Famille TARIF]='Feuil 1'!#REF!,1,0)</f>
        <v>#REF!</v>
      </c>
      <c r="BL48" s="52" t="e">
        <f>IF(Tableau1[Occurrence21]=0,0,SUM($BK$3:BK48))</f>
        <v>#REF!</v>
      </c>
      <c r="BM48" s="52" t="e">
        <f>IF(Tableau1[Libellé Famille TARIF]='Feuil 1'!#REF!,1,0)</f>
        <v>#REF!</v>
      </c>
      <c r="BN48" s="52" t="e">
        <f>IF(Tableau1[Occurrence22]=0,0,SUM($BM$3:BM48))</f>
        <v>#REF!</v>
      </c>
    </row>
    <row r="49" spans="1:66" ht="18.75" customHeight="1" x14ac:dyDescent="0.25">
      <c r="A49" s="53" t="e">
        <f>IF(ISNA(VLOOKUP(I49,#REF!,8,FALSE)),"",(VLOOKUP(I49,#REF!,8,FALSE)))</f>
        <v>#REF!</v>
      </c>
      <c r="B49" s="13" t="e">
        <f>IF(ISNA(VLOOKUP(A49,'TABLE FAMILLE'!$A$3:$C$73,3,FALSE)),"",VLOOKUP(A49,'TABLE FAMILLE'!$A$3:$C$73,3,FALSE))</f>
        <v>#REF!</v>
      </c>
      <c r="C49" s="13" t="s">
        <v>600</v>
      </c>
      <c r="D49" s="13" t="s">
        <v>1985</v>
      </c>
      <c r="E49" s="13" t="s">
        <v>600</v>
      </c>
      <c r="F49" s="13" t="s">
        <v>1985</v>
      </c>
      <c r="G49" s="14" t="s">
        <v>76</v>
      </c>
      <c r="H49" s="14" t="s">
        <v>77</v>
      </c>
      <c r="I49" s="14" t="s">
        <v>698</v>
      </c>
      <c r="J49" s="14" t="s">
        <v>699</v>
      </c>
      <c r="K49" s="14"/>
      <c r="L49" s="14"/>
      <c r="M49" s="14"/>
      <c r="N49" s="14"/>
      <c r="O49" s="14" t="s">
        <v>78</v>
      </c>
      <c r="P49" s="14" t="s">
        <v>81</v>
      </c>
      <c r="Q49" s="14" t="s">
        <v>0</v>
      </c>
      <c r="R49" s="14" t="s">
        <v>0</v>
      </c>
      <c r="S49" s="14" t="str">
        <f t="shared" si="0"/>
        <v>RL</v>
      </c>
      <c r="T49" s="14"/>
      <c r="U49" s="14"/>
      <c r="V49" s="14"/>
      <c r="W49" s="43" t="e">
        <f>IF(Tableau1[Libellé Famille TARIF]='Feuil 1'!$B$12,1,0)</f>
        <v>#REF!</v>
      </c>
      <c r="X49" s="43" t="e">
        <f>IF(Tableau1[Occurrence1]=0,0,SUM($W$3:W49))</f>
        <v>#REF!</v>
      </c>
      <c r="Y49" s="43" t="e">
        <f>IF(Tableau1[Libellé Famille TARIF]='Feuil 1'!$B$134,1,0)</f>
        <v>#REF!</v>
      </c>
      <c r="Z49" s="43" t="e">
        <f>IF(Tableau1[Occurrence2]=0,0,SUM($Y$3:Y49))</f>
        <v>#REF!</v>
      </c>
      <c r="AA49" s="46" t="e">
        <f>IF(Tableau1[Libellé Famille TARIF]='Feuil 1'!$B$156,1,0)</f>
        <v>#REF!</v>
      </c>
      <c r="AB49" s="46" t="e">
        <f>IF(Tableau1[Occurrence3]=0,0,SUM($AA$3:AA49))</f>
        <v>#REF!</v>
      </c>
      <c r="AC49" s="48" t="e">
        <f>IF(Tableau1[Libellé Famille TARIF]='Feuil 1'!#REF!,1,0)</f>
        <v>#REF!</v>
      </c>
      <c r="AD49" s="48" t="e">
        <f>IF(Tableau1[Occurrence4]=0,0,SUM($AC$3:AC49))</f>
        <v>#REF!</v>
      </c>
      <c r="AE49" s="48" t="e">
        <f>IF(Tableau1[Libellé Famille TARIF]='Feuil 1'!#REF!,1,0)</f>
        <v>#REF!</v>
      </c>
      <c r="AF49" s="48" t="e">
        <f>IF(Tableau1[Occurrence5]=0,0,SUM($AE$3:AE49))</f>
        <v>#REF!</v>
      </c>
      <c r="AG49" s="48" t="e">
        <f>IF(Tableau1[Libellé Famille TARIF]='Feuil 1'!#REF!,1,0)</f>
        <v>#REF!</v>
      </c>
      <c r="AH49" s="48" t="e">
        <f>IF(Tableau1[Occurrence6]=0,0,SUM($AG$3:AG49))</f>
        <v>#REF!</v>
      </c>
      <c r="AI49" s="48" t="e">
        <f>IF(Tableau1[Libellé Famille TARIF]='Feuil 1'!#REF!,1,0)</f>
        <v>#REF!</v>
      </c>
      <c r="AJ49" s="48" t="e">
        <f>IF(Tableau1[Occurrence7]=0,0,SUM($AI$3:AI49))</f>
        <v>#REF!</v>
      </c>
      <c r="AK49" s="52" t="e">
        <f>IF(Tableau1[Libellé Famille TARIF]='Feuil 1'!#REF!,1,0)</f>
        <v>#REF!</v>
      </c>
      <c r="AL49" s="52" t="e">
        <f>IF(Tableau1[Occurrence8]=0,0,SUM($AK$3:AK49))</f>
        <v>#REF!</v>
      </c>
      <c r="AM49" s="52" t="e">
        <f>IF(Tableau1[Libellé Famille TARIF]='Feuil 1'!#REF!,1,0)</f>
        <v>#REF!</v>
      </c>
      <c r="AN49" s="52" t="e">
        <f>IF(Tableau1[Occurrence9]=0,0,SUM($AM$3:AM49))</f>
        <v>#REF!</v>
      </c>
      <c r="AO49" s="52" t="e">
        <f>IF(Tableau1[Libellé Famille TARIF]='Feuil 1'!#REF!,1,0)</f>
        <v>#REF!</v>
      </c>
      <c r="AP49" s="52" t="e">
        <f>IF(Tableau1[Occurrence10]=0,0,SUM($AO$3:AO49))</f>
        <v>#REF!</v>
      </c>
      <c r="AQ49" s="52" t="e">
        <f>IF(Tableau1[Libellé Famille TARIF]='Feuil 1'!#REF!,1,0)</f>
        <v>#REF!</v>
      </c>
      <c r="AR49" s="52" t="e">
        <f>IF(Tableau1[Occurrence11]=0,0,SUM($AQ$3:AQ49))</f>
        <v>#REF!</v>
      </c>
      <c r="AS49" s="52" t="e">
        <f>IF(Tableau1[Libellé Famille TARIF]='Feuil 1'!#REF!,1,0)</f>
        <v>#REF!</v>
      </c>
      <c r="AT49" s="52" t="e">
        <f>IF(Tableau1[Occurrence12]=0,0,SUM($AS$3:AS49))</f>
        <v>#REF!</v>
      </c>
      <c r="AU49" s="52" t="e">
        <f>IF(Tableau1[Libellé Famille TARIF]='Feuil 1'!#REF!,1,0)</f>
        <v>#REF!</v>
      </c>
      <c r="AV49" s="52" t="e">
        <f>IF(Tableau1[Occurrence13]=0,0,SUM($AU$3:AU49))</f>
        <v>#REF!</v>
      </c>
      <c r="AW49" s="52" t="e">
        <f>IF(Tableau1[Libellé Famille TARIF]='Feuil 1'!#REF!,1,0)</f>
        <v>#REF!</v>
      </c>
      <c r="AX49" s="52" t="e">
        <f>IF(Tableau1[Occurrence14]=0,0,SUM($AW$3:AW49))</f>
        <v>#REF!</v>
      </c>
      <c r="AY49" s="52" t="e">
        <f>IF(Tableau1[Libellé Famille TARIF]='Feuil 1'!#REF!,1,0)</f>
        <v>#REF!</v>
      </c>
      <c r="AZ49" s="52" t="e">
        <f>IF(Tableau1[Occurrence15]=0,0,SUM($AY$3:AY49))</f>
        <v>#REF!</v>
      </c>
      <c r="BA49" s="52" t="e">
        <f>IF(Tableau1[Libellé Famille TARIF]='Feuil 1'!#REF!,1,0)</f>
        <v>#REF!</v>
      </c>
      <c r="BB49" s="52" t="e">
        <f>IF(Tableau1[Occurrence16]=0,0,SUM($BA$3:BA49))</f>
        <v>#REF!</v>
      </c>
      <c r="BC49" s="52" t="e">
        <f>IF(Tableau1[Libellé Famille TARIF]='Feuil 1'!#REF!,1,0)</f>
        <v>#REF!</v>
      </c>
      <c r="BD49" s="52" t="e">
        <f>IF(Tableau1[Occurrence17]=0,0,SUM($BC$3:BC49))</f>
        <v>#REF!</v>
      </c>
      <c r="BE49" s="52" t="e">
        <f>IF(Tableau1[Libellé Famille TARIF]='Feuil 1'!#REF!,1,0)</f>
        <v>#REF!</v>
      </c>
      <c r="BF49" s="52" t="e">
        <f>IF(Tableau1[Occurrence18]=0,0,SUM($BE$3:BE49))</f>
        <v>#REF!</v>
      </c>
      <c r="BG49" s="52" t="e">
        <f>IF(Tableau1[Libellé Famille TARIF]='Feuil 1'!#REF!,1,0)</f>
        <v>#REF!</v>
      </c>
      <c r="BH49" s="52" t="e">
        <f>IF(Tableau1[Occurrence19]=0,0,SUM($BG$3:BG49))</f>
        <v>#REF!</v>
      </c>
      <c r="BI49" s="52" t="e">
        <f>IF(Tableau1[Libellé Famille TARIF]='Feuil 1'!#REF!,1,0)</f>
        <v>#REF!</v>
      </c>
      <c r="BJ49" s="52" t="e">
        <f>IF(Tableau1[Occurrence20]=0,0,SUM($BI$3:BI49))</f>
        <v>#REF!</v>
      </c>
      <c r="BK49" s="52" t="e">
        <f>IF(Tableau1[Libellé Famille TARIF]='Feuil 1'!#REF!,1,0)</f>
        <v>#REF!</v>
      </c>
      <c r="BL49" s="52" t="e">
        <f>IF(Tableau1[Occurrence21]=0,0,SUM($BK$3:BK49))</f>
        <v>#REF!</v>
      </c>
      <c r="BM49" s="52" t="e">
        <f>IF(Tableau1[Libellé Famille TARIF]='Feuil 1'!#REF!,1,0)</f>
        <v>#REF!</v>
      </c>
      <c r="BN49" s="52" t="e">
        <f>IF(Tableau1[Occurrence22]=0,0,SUM($BM$3:BM49))</f>
        <v>#REF!</v>
      </c>
    </row>
    <row r="50" spans="1:66" ht="18.75" customHeight="1" x14ac:dyDescent="0.25">
      <c r="A50" s="53" t="e">
        <f>IF(ISNA(VLOOKUP(I50,#REF!,8,FALSE)),"",(VLOOKUP(I50,#REF!,8,FALSE)))</f>
        <v>#REF!</v>
      </c>
      <c r="B50" s="13" t="e">
        <f>IF(ISNA(VLOOKUP(A50,'TABLE FAMILLE'!$A$3:$C$73,3,FALSE)),"",VLOOKUP(A50,'TABLE FAMILLE'!$A$3:$C$73,3,FALSE))</f>
        <v>#REF!</v>
      </c>
      <c r="C50" s="13" t="s">
        <v>600</v>
      </c>
      <c r="D50" s="13" t="s">
        <v>1985</v>
      </c>
      <c r="E50" s="13" t="s">
        <v>600</v>
      </c>
      <c r="F50" s="13" t="s">
        <v>1985</v>
      </c>
      <c r="G50" s="14" t="s">
        <v>76</v>
      </c>
      <c r="H50" s="14" t="s">
        <v>77</v>
      </c>
      <c r="I50" s="14" t="s">
        <v>700</v>
      </c>
      <c r="J50" s="14" t="s">
        <v>701</v>
      </c>
      <c r="K50" s="14"/>
      <c r="L50" s="14"/>
      <c r="M50" s="14"/>
      <c r="N50" s="14"/>
      <c r="O50" s="14" t="s">
        <v>78</v>
      </c>
      <c r="P50" s="14" t="s">
        <v>81</v>
      </c>
      <c r="Q50" s="14" t="s">
        <v>0</v>
      </c>
      <c r="R50" s="14" t="s">
        <v>0</v>
      </c>
      <c r="S50" s="14" t="str">
        <f t="shared" si="0"/>
        <v>RL</v>
      </c>
      <c r="T50" s="14"/>
      <c r="U50" s="14"/>
      <c r="V50" s="14"/>
      <c r="W50" s="43" t="e">
        <f>IF(Tableau1[Libellé Famille TARIF]='Feuil 1'!$B$12,1,0)</f>
        <v>#REF!</v>
      </c>
      <c r="X50" s="43" t="e">
        <f>IF(Tableau1[Occurrence1]=0,0,SUM($W$3:W50))</f>
        <v>#REF!</v>
      </c>
      <c r="Y50" s="43" t="e">
        <f>IF(Tableau1[Libellé Famille TARIF]='Feuil 1'!$B$134,1,0)</f>
        <v>#REF!</v>
      </c>
      <c r="Z50" s="43" t="e">
        <f>IF(Tableau1[Occurrence2]=0,0,SUM($Y$3:Y50))</f>
        <v>#REF!</v>
      </c>
      <c r="AA50" s="46" t="e">
        <f>IF(Tableau1[Libellé Famille TARIF]='Feuil 1'!$B$156,1,0)</f>
        <v>#REF!</v>
      </c>
      <c r="AB50" s="46" t="e">
        <f>IF(Tableau1[Occurrence3]=0,0,SUM($AA$3:AA50))</f>
        <v>#REF!</v>
      </c>
      <c r="AC50" s="48" t="e">
        <f>IF(Tableau1[Libellé Famille TARIF]='Feuil 1'!#REF!,1,0)</f>
        <v>#REF!</v>
      </c>
      <c r="AD50" s="48" t="e">
        <f>IF(Tableau1[Occurrence4]=0,0,SUM($AC$3:AC50))</f>
        <v>#REF!</v>
      </c>
      <c r="AE50" s="48" t="e">
        <f>IF(Tableau1[Libellé Famille TARIF]='Feuil 1'!#REF!,1,0)</f>
        <v>#REF!</v>
      </c>
      <c r="AF50" s="48" t="e">
        <f>IF(Tableau1[Occurrence5]=0,0,SUM($AE$3:AE50))</f>
        <v>#REF!</v>
      </c>
      <c r="AG50" s="48" t="e">
        <f>IF(Tableau1[Libellé Famille TARIF]='Feuil 1'!#REF!,1,0)</f>
        <v>#REF!</v>
      </c>
      <c r="AH50" s="48" t="e">
        <f>IF(Tableau1[Occurrence6]=0,0,SUM($AG$3:AG50))</f>
        <v>#REF!</v>
      </c>
      <c r="AI50" s="48" t="e">
        <f>IF(Tableau1[Libellé Famille TARIF]='Feuil 1'!#REF!,1,0)</f>
        <v>#REF!</v>
      </c>
      <c r="AJ50" s="48" t="e">
        <f>IF(Tableau1[Occurrence7]=0,0,SUM($AI$3:AI50))</f>
        <v>#REF!</v>
      </c>
      <c r="AK50" s="52" t="e">
        <f>IF(Tableau1[Libellé Famille TARIF]='Feuil 1'!#REF!,1,0)</f>
        <v>#REF!</v>
      </c>
      <c r="AL50" s="52" t="e">
        <f>IF(Tableau1[Occurrence8]=0,0,SUM($AK$3:AK50))</f>
        <v>#REF!</v>
      </c>
      <c r="AM50" s="52" t="e">
        <f>IF(Tableau1[Libellé Famille TARIF]='Feuil 1'!#REF!,1,0)</f>
        <v>#REF!</v>
      </c>
      <c r="AN50" s="52" t="e">
        <f>IF(Tableau1[Occurrence9]=0,0,SUM($AM$3:AM50))</f>
        <v>#REF!</v>
      </c>
      <c r="AO50" s="52" t="e">
        <f>IF(Tableau1[Libellé Famille TARIF]='Feuil 1'!#REF!,1,0)</f>
        <v>#REF!</v>
      </c>
      <c r="AP50" s="52" t="e">
        <f>IF(Tableau1[Occurrence10]=0,0,SUM($AO$3:AO50))</f>
        <v>#REF!</v>
      </c>
      <c r="AQ50" s="52" t="e">
        <f>IF(Tableau1[Libellé Famille TARIF]='Feuil 1'!#REF!,1,0)</f>
        <v>#REF!</v>
      </c>
      <c r="AR50" s="52" t="e">
        <f>IF(Tableau1[Occurrence11]=0,0,SUM($AQ$3:AQ50))</f>
        <v>#REF!</v>
      </c>
      <c r="AS50" s="52" t="e">
        <f>IF(Tableau1[Libellé Famille TARIF]='Feuil 1'!#REF!,1,0)</f>
        <v>#REF!</v>
      </c>
      <c r="AT50" s="52" t="e">
        <f>IF(Tableau1[Occurrence12]=0,0,SUM($AS$3:AS50))</f>
        <v>#REF!</v>
      </c>
      <c r="AU50" s="52" t="e">
        <f>IF(Tableau1[Libellé Famille TARIF]='Feuil 1'!#REF!,1,0)</f>
        <v>#REF!</v>
      </c>
      <c r="AV50" s="52" t="e">
        <f>IF(Tableau1[Occurrence13]=0,0,SUM($AU$3:AU50))</f>
        <v>#REF!</v>
      </c>
      <c r="AW50" s="52" t="e">
        <f>IF(Tableau1[Libellé Famille TARIF]='Feuil 1'!#REF!,1,0)</f>
        <v>#REF!</v>
      </c>
      <c r="AX50" s="52" t="e">
        <f>IF(Tableau1[Occurrence14]=0,0,SUM($AW$3:AW50))</f>
        <v>#REF!</v>
      </c>
      <c r="AY50" s="52" t="e">
        <f>IF(Tableau1[Libellé Famille TARIF]='Feuil 1'!#REF!,1,0)</f>
        <v>#REF!</v>
      </c>
      <c r="AZ50" s="52" t="e">
        <f>IF(Tableau1[Occurrence15]=0,0,SUM($AY$3:AY50))</f>
        <v>#REF!</v>
      </c>
      <c r="BA50" s="52" t="e">
        <f>IF(Tableau1[Libellé Famille TARIF]='Feuil 1'!#REF!,1,0)</f>
        <v>#REF!</v>
      </c>
      <c r="BB50" s="52" t="e">
        <f>IF(Tableau1[Occurrence16]=0,0,SUM($BA$3:BA50))</f>
        <v>#REF!</v>
      </c>
      <c r="BC50" s="52" t="e">
        <f>IF(Tableau1[Libellé Famille TARIF]='Feuil 1'!#REF!,1,0)</f>
        <v>#REF!</v>
      </c>
      <c r="BD50" s="52" t="e">
        <f>IF(Tableau1[Occurrence17]=0,0,SUM($BC$3:BC50))</f>
        <v>#REF!</v>
      </c>
      <c r="BE50" s="52" t="e">
        <f>IF(Tableau1[Libellé Famille TARIF]='Feuil 1'!#REF!,1,0)</f>
        <v>#REF!</v>
      </c>
      <c r="BF50" s="52" t="e">
        <f>IF(Tableau1[Occurrence18]=0,0,SUM($BE$3:BE50))</f>
        <v>#REF!</v>
      </c>
      <c r="BG50" s="52" t="e">
        <f>IF(Tableau1[Libellé Famille TARIF]='Feuil 1'!#REF!,1,0)</f>
        <v>#REF!</v>
      </c>
      <c r="BH50" s="52" t="e">
        <f>IF(Tableau1[Occurrence19]=0,0,SUM($BG$3:BG50))</f>
        <v>#REF!</v>
      </c>
      <c r="BI50" s="52" t="e">
        <f>IF(Tableau1[Libellé Famille TARIF]='Feuil 1'!#REF!,1,0)</f>
        <v>#REF!</v>
      </c>
      <c r="BJ50" s="52" t="e">
        <f>IF(Tableau1[Occurrence20]=0,0,SUM($BI$3:BI50))</f>
        <v>#REF!</v>
      </c>
      <c r="BK50" s="52" t="e">
        <f>IF(Tableau1[Libellé Famille TARIF]='Feuil 1'!#REF!,1,0)</f>
        <v>#REF!</v>
      </c>
      <c r="BL50" s="52" t="e">
        <f>IF(Tableau1[Occurrence21]=0,0,SUM($BK$3:BK50))</f>
        <v>#REF!</v>
      </c>
      <c r="BM50" s="52" t="e">
        <f>IF(Tableau1[Libellé Famille TARIF]='Feuil 1'!#REF!,1,0)</f>
        <v>#REF!</v>
      </c>
      <c r="BN50" s="52" t="e">
        <f>IF(Tableau1[Occurrence22]=0,0,SUM($BM$3:BM50))</f>
        <v>#REF!</v>
      </c>
    </row>
    <row r="51" spans="1:66" ht="18.75" customHeight="1" x14ac:dyDescent="0.25">
      <c r="A51" s="53" t="e">
        <f>IF(ISNA(VLOOKUP(I51,#REF!,8,FALSE)),"",(VLOOKUP(I51,#REF!,8,FALSE)))</f>
        <v>#REF!</v>
      </c>
      <c r="B51" s="13" t="e">
        <f>IF(ISNA(VLOOKUP(A51,'TABLE FAMILLE'!$A$3:$C$73,3,FALSE)),"",VLOOKUP(A51,'TABLE FAMILLE'!$A$3:$C$73,3,FALSE))</f>
        <v>#REF!</v>
      </c>
      <c r="C51" s="13" t="s">
        <v>600</v>
      </c>
      <c r="D51" s="13" t="s">
        <v>1985</v>
      </c>
      <c r="E51" s="13" t="s">
        <v>600</v>
      </c>
      <c r="F51" s="13" t="s">
        <v>1985</v>
      </c>
      <c r="G51" s="14" t="s">
        <v>76</v>
      </c>
      <c r="H51" s="14" t="s">
        <v>77</v>
      </c>
      <c r="I51" s="14" t="s">
        <v>702</v>
      </c>
      <c r="J51" s="14" t="s">
        <v>703</v>
      </c>
      <c r="K51" s="14"/>
      <c r="L51" s="14"/>
      <c r="M51" s="14"/>
      <c r="N51" s="14"/>
      <c r="O51" s="14" t="s">
        <v>78</v>
      </c>
      <c r="P51" s="14" t="s">
        <v>81</v>
      </c>
      <c r="Q51" s="14" t="s">
        <v>0</v>
      </c>
      <c r="R51" s="14" t="s">
        <v>0</v>
      </c>
      <c r="S51" s="14" t="str">
        <f t="shared" si="0"/>
        <v>RL</v>
      </c>
      <c r="T51" s="14"/>
      <c r="U51" s="14"/>
      <c r="V51" s="14"/>
      <c r="W51" s="43" t="e">
        <f>IF(Tableau1[Libellé Famille TARIF]='Feuil 1'!$B$12,1,0)</f>
        <v>#REF!</v>
      </c>
      <c r="X51" s="43" t="e">
        <f>IF(Tableau1[Occurrence1]=0,0,SUM($W$3:W51))</f>
        <v>#REF!</v>
      </c>
      <c r="Y51" s="43" t="e">
        <f>IF(Tableau1[Libellé Famille TARIF]='Feuil 1'!$B$134,1,0)</f>
        <v>#REF!</v>
      </c>
      <c r="Z51" s="43" t="e">
        <f>IF(Tableau1[Occurrence2]=0,0,SUM($Y$3:Y51))</f>
        <v>#REF!</v>
      </c>
      <c r="AA51" s="46" t="e">
        <f>IF(Tableau1[Libellé Famille TARIF]='Feuil 1'!$B$156,1,0)</f>
        <v>#REF!</v>
      </c>
      <c r="AB51" s="46" t="e">
        <f>IF(Tableau1[Occurrence3]=0,0,SUM($AA$3:AA51))</f>
        <v>#REF!</v>
      </c>
      <c r="AC51" s="48" t="e">
        <f>IF(Tableau1[Libellé Famille TARIF]='Feuil 1'!#REF!,1,0)</f>
        <v>#REF!</v>
      </c>
      <c r="AD51" s="48" t="e">
        <f>IF(Tableau1[Occurrence4]=0,0,SUM($AC$3:AC51))</f>
        <v>#REF!</v>
      </c>
      <c r="AE51" s="48" t="e">
        <f>IF(Tableau1[Libellé Famille TARIF]='Feuil 1'!#REF!,1,0)</f>
        <v>#REF!</v>
      </c>
      <c r="AF51" s="48" t="e">
        <f>IF(Tableau1[Occurrence5]=0,0,SUM($AE$3:AE51))</f>
        <v>#REF!</v>
      </c>
      <c r="AG51" s="48" t="e">
        <f>IF(Tableau1[Libellé Famille TARIF]='Feuil 1'!#REF!,1,0)</f>
        <v>#REF!</v>
      </c>
      <c r="AH51" s="48" t="e">
        <f>IF(Tableau1[Occurrence6]=0,0,SUM($AG$3:AG51))</f>
        <v>#REF!</v>
      </c>
      <c r="AI51" s="48" t="e">
        <f>IF(Tableau1[Libellé Famille TARIF]='Feuil 1'!#REF!,1,0)</f>
        <v>#REF!</v>
      </c>
      <c r="AJ51" s="48" t="e">
        <f>IF(Tableau1[Occurrence7]=0,0,SUM($AI$3:AI51))</f>
        <v>#REF!</v>
      </c>
      <c r="AK51" s="52" t="e">
        <f>IF(Tableau1[Libellé Famille TARIF]='Feuil 1'!#REF!,1,0)</f>
        <v>#REF!</v>
      </c>
      <c r="AL51" s="52" t="e">
        <f>IF(Tableau1[Occurrence8]=0,0,SUM($AK$3:AK51))</f>
        <v>#REF!</v>
      </c>
      <c r="AM51" s="52" t="e">
        <f>IF(Tableau1[Libellé Famille TARIF]='Feuil 1'!#REF!,1,0)</f>
        <v>#REF!</v>
      </c>
      <c r="AN51" s="52" t="e">
        <f>IF(Tableau1[Occurrence9]=0,0,SUM($AM$3:AM51))</f>
        <v>#REF!</v>
      </c>
      <c r="AO51" s="52" t="e">
        <f>IF(Tableau1[Libellé Famille TARIF]='Feuil 1'!#REF!,1,0)</f>
        <v>#REF!</v>
      </c>
      <c r="AP51" s="52" t="e">
        <f>IF(Tableau1[Occurrence10]=0,0,SUM($AO$3:AO51))</f>
        <v>#REF!</v>
      </c>
      <c r="AQ51" s="52" t="e">
        <f>IF(Tableau1[Libellé Famille TARIF]='Feuil 1'!#REF!,1,0)</f>
        <v>#REF!</v>
      </c>
      <c r="AR51" s="52" t="e">
        <f>IF(Tableau1[Occurrence11]=0,0,SUM($AQ$3:AQ51))</f>
        <v>#REF!</v>
      </c>
      <c r="AS51" s="52" t="e">
        <f>IF(Tableau1[Libellé Famille TARIF]='Feuil 1'!#REF!,1,0)</f>
        <v>#REF!</v>
      </c>
      <c r="AT51" s="52" t="e">
        <f>IF(Tableau1[Occurrence12]=0,0,SUM($AS$3:AS51))</f>
        <v>#REF!</v>
      </c>
      <c r="AU51" s="52" t="e">
        <f>IF(Tableau1[Libellé Famille TARIF]='Feuil 1'!#REF!,1,0)</f>
        <v>#REF!</v>
      </c>
      <c r="AV51" s="52" t="e">
        <f>IF(Tableau1[Occurrence13]=0,0,SUM($AU$3:AU51))</f>
        <v>#REF!</v>
      </c>
      <c r="AW51" s="52" t="e">
        <f>IF(Tableau1[Libellé Famille TARIF]='Feuil 1'!#REF!,1,0)</f>
        <v>#REF!</v>
      </c>
      <c r="AX51" s="52" t="e">
        <f>IF(Tableau1[Occurrence14]=0,0,SUM($AW$3:AW51))</f>
        <v>#REF!</v>
      </c>
      <c r="AY51" s="52" t="e">
        <f>IF(Tableau1[Libellé Famille TARIF]='Feuil 1'!#REF!,1,0)</f>
        <v>#REF!</v>
      </c>
      <c r="AZ51" s="52" t="e">
        <f>IF(Tableau1[Occurrence15]=0,0,SUM($AY$3:AY51))</f>
        <v>#REF!</v>
      </c>
      <c r="BA51" s="52" t="e">
        <f>IF(Tableau1[Libellé Famille TARIF]='Feuil 1'!#REF!,1,0)</f>
        <v>#REF!</v>
      </c>
      <c r="BB51" s="52" t="e">
        <f>IF(Tableau1[Occurrence16]=0,0,SUM($BA$3:BA51))</f>
        <v>#REF!</v>
      </c>
      <c r="BC51" s="52" t="e">
        <f>IF(Tableau1[Libellé Famille TARIF]='Feuil 1'!#REF!,1,0)</f>
        <v>#REF!</v>
      </c>
      <c r="BD51" s="52" t="e">
        <f>IF(Tableau1[Occurrence17]=0,0,SUM($BC$3:BC51))</f>
        <v>#REF!</v>
      </c>
      <c r="BE51" s="52" t="e">
        <f>IF(Tableau1[Libellé Famille TARIF]='Feuil 1'!#REF!,1,0)</f>
        <v>#REF!</v>
      </c>
      <c r="BF51" s="52" t="e">
        <f>IF(Tableau1[Occurrence18]=0,0,SUM($BE$3:BE51))</f>
        <v>#REF!</v>
      </c>
      <c r="BG51" s="52" t="e">
        <f>IF(Tableau1[Libellé Famille TARIF]='Feuil 1'!#REF!,1,0)</f>
        <v>#REF!</v>
      </c>
      <c r="BH51" s="52" t="e">
        <f>IF(Tableau1[Occurrence19]=0,0,SUM($BG$3:BG51))</f>
        <v>#REF!</v>
      </c>
      <c r="BI51" s="52" t="e">
        <f>IF(Tableau1[Libellé Famille TARIF]='Feuil 1'!#REF!,1,0)</f>
        <v>#REF!</v>
      </c>
      <c r="BJ51" s="52" t="e">
        <f>IF(Tableau1[Occurrence20]=0,0,SUM($BI$3:BI51))</f>
        <v>#REF!</v>
      </c>
      <c r="BK51" s="52" t="e">
        <f>IF(Tableau1[Libellé Famille TARIF]='Feuil 1'!#REF!,1,0)</f>
        <v>#REF!</v>
      </c>
      <c r="BL51" s="52" t="e">
        <f>IF(Tableau1[Occurrence21]=0,0,SUM($BK$3:BK51))</f>
        <v>#REF!</v>
      </c>
      <c r="BM51" s="52" t="e">
        <f>IF(Tableau1[Libellé Famille TARIF]='Feuil 1'!#REF!,1,0)</f>
        <v>#REF!</v>
      </c>
      <c r="BN51" s="52" t="e">
        <f>IF(Tableau1[Occurrence22]=0,0,SUM($BM$3:BM51))</f>
        <v>#REF!</v>
      </c>
    </row>
    <row r="52" spans="1:66" ht="18.75" customHeight="1" x14ac:dyDescent="0.25">
      <c r="A52" s="53" t="e">
        <f>IF(ISNA(VLOOKUP(I52,#REF!,8,FALSE)),"",(VLOOKUP(I52,#REF!,8,FALSE)))</f>
        <v>#REF!</v>
      </c>
      <c r="B52" s="13" t="e">
        <f>IF(ISNA(VLOOKUP(A52,'TABLE FAMILLE'!$A$3:$C$73,3,FALSE)),"",VLOOKUP(A52,'TABLE FAMILLE'!$A$3:$C$73,3,FALSE))</f>
        <v>#REF!</v>
      </c>
      <c r="C52" s="13" t="s">
        <v>600</v>
      </c>
      <c r="D52" s="13" t="s">
        <v>1985</v>
      </c>
      <c r="E52" s="13" t="s">
        <v>600</v>
      </c>
      <c r="F52" s="13" t="s">
        <v>1985</v>
      </c>
      <c r="G52" s="14" t="s">
        <v>76</v>
      </c>
      <c r="H52" s="14" t="s">
        <v>77</v>
      </c>
      <c r="I52" s="14" t="s">
        <v>704</v>
      </c>
      <c r="J52" s="14" t="s">
        <v>705</v>
      </c>
      <c r="K52" s="14"/>
      <c r="L52" s="14"/>
      <c r="M52" s="14"/>
      <c r="N52" s="14"/>
      <c r="O52" s="14" t="s">
        <v>78</v>
      </c>
      <c r="P52" s="14" t="s">
        <v>81</v>
      </c>
      <c r="Q52" s="14" t="s">
        <v>0</v>
      </c>
      <c r="R52" s="14" t="s">
        <v>0</v>
      </c>
      <c r="S52" s="14" t="str">
        <f t="shared" si="0"/>
        <v>RL</v>
      </c>
      <c r="T52" s="14"/>
      <c r="U52" s="14"/>
      <c r="V52" s="14"/>
      <c r="W52" s="43" t="e">
        <f>IF(Tableau1[Libellé Famille TARIF]='Feuil 1'!$B$12,1,0)</f>
        <v>#REF!</v>
      </c>
      <c r="X52" s="43" t="e">
        <f>IF(Tableau1[Occurrence1]=0,0,SUM($W$3:W52))</f>
        <v>#REF!</v>
      </c>
      <c r="Y52" s="43" t="e">
        <f>IF(Tableau1[Libellé Famille TARIF]='Feuil 1'!$B$134,1,0)</f>
        <v>#REF!</v>
      </c>
      <c r="Z52" s="43" t="e">
        <f>IF(Tableau1[Occurrence2]=0,0,SUM($Y$3:Y52))</f>
        <v>#REF!</v>
      </c>
      <c r="AA52" s="46" t="e">
        <f>IF(Tableau1[Libellé Famille TARIF]='Feuil 1'!$B$156,1,0)</f>
        <v>#REF!</v>
      </c>
      <c r="AB52" s="46" t="e">
        <f>IF(Tableau1[Occurrence3]=0,0,SUM($AA$3:AA52))</f>
        <v>#REF!</v>
      </c>
      <c r="AC52" s="48" t="e">
        <f>IF(Tableau1[Libellé Famille TARIF]='Feuil 1'!#REF!,1,0)</f>
        <v>#REF!</v>
      </c>
      <c r="AD52" s="48" t="e">
        <f>IF(Tableau1[Occurrence4]=0,0,SUM($AC$3:AC52))</f>
        <v>#REF!</v>
      </c>
      <c r="AE52" s="48" t="e">
        <f>IF(Tableau1[Libellé Famille TARIF]='Feuil 1'!#REF!,1,0)</f>
        <v>#REF!</v>
      </c>
      <c r="AF52" s="48" t="e">
        <f>IF(Tableau1[Occurrence5]=0,0,SUM($AE$3:AE52))</f>
        <v>#REF!</v>
      </c>
      <c r="AG52" s="48" t="e">
        <f>IF(Tableau1[Libellé Famille TARIF]='Feuil 1'!#REF!,1,0)</f>
        <v>#REF!</v>
      </c>
      <c r="AH52" s="48" t="e">
        <f>IF(Tableau1[Occurrence6]=0,0,SUM($AG$3:AG52))</f>
        <v>#REF!</v>
      </c>
      <c r="AI52" s="48" t="e">
        <f>IF(Tableau1[Libellé Famille TARIF]='Feuil 1'!#REF!,1,0)</f>
        <v>#REF!</v>
      </c>
      <c r="AJ52" s="48" t="e">
        <f>IF(Tableau1[Occurrence7]=0,0,SUM($AI$3:AI52))</f>
        <v>#REF!</v>
      </c>
      <c r="AK52" s="52" t="e">
        <f>IF(Tableau1[Libellé Famille TARIF]='Feuil 1'!#REF!,1,0)</f>
        <v>#REF!</v>
      </c>
      <c r="AL52" s="52" t="e">
        <f>IF(Tableau1[Occurrence8]=0,0,SUM($AK$3:AK52))</f>
        <v>#REF!</v>
      </c>
      <c r="AM52" s="52" t="e">
        <f>IF(Tableau1[Libellé Famille TARIF]='Feuil 1'!#REF!,1,0)</f>
        <v>#REF!</v>
      </c>
      <c r="AN52" s="52" t="e">
        <f>IF(Tableau1[Occurrence9]=0,0,SUM($AM$3:AM52))</f>
        <v>#REF!</v>
      </c>
      <c r="AO52" s="52" t="e">
        <f>IF(Tableau1[Libellé Famille TARIF]='Feuil 1'!#REF!,1,0)</f>
        <v>#REF!</v>
      </c>
      <c r="AP52" s="52" t="e">
        <f>IF(Tableau1[Occurrence10]=0,0,SUM($AO$3:AO52))</f>
        <v>#REF!</v>
      </c>
      <c r="AQ52" s="52" t="e">
        <f>IF(Tableau1[Libellé Famille TARIF]='Feuil 1'!#REF!,1,0)</f>
        <v>#REF!</v>
      </c>
      <c r="AR52" s="52" t="e">
        <f>IF(Tableau1[Occurrence11]=0,0,SUM($AQ$3:AQ52))</f>
        <v>#REF!</v>
      </c>
      <c r="AS52" s="52" t="e">
        <f>IF(Tableau1[Libellé Famille TARIF]='Feuil 1'!#REF!,1,0)</f>
        <v>#REF!</v>
      </c>
      <c r="AT52" s="52" t="e">
        <f>IF(Tableau1[Occurrence12]=0,0,SUM($AS$3:AS52))</f>
        <v>#REF!</v>
      </c>
      <c r="AU52" s="52" t="e">
        <f>IF(Tableau1[Libellé Famille TARIF]='Feuil 1'!#REF!,1,0)</f>
        <v>#REF!</v>
      </c>
      <c r="AV52" s="52" t="e">
        <f>IF(Tableau1[Occurrence13]=0,0,SUM($AU$3:AU52))</f>
        <v>#REF!</v>
      </c>
      <c r="AW52" s="52" t="e">
        <f>IF(Tableau1[Libellé Famille TARIF]='Feuil 1'!#REF!,1,0)</f>
        <v>#REF!</v>
      </c>
      <c r="AX52" s="52" t="e">
        <f>IF(Tableau1[Occurrence14]=0,0,SUM($AW$3:AW52))</f>
        <v>#REF!</v>
      </c>
      <c r="AY52" s="52" t="e">
        <f>IF(Tableau1[Libellé Famille TARIF]='Feuil 1'!#REF!,1,0)</f>
        <v>#REF!</v>
      </c>
      <c r="AZ52" s="52" t="e">
        <f>IF(Tableau1[Occurrence15]=0,0,SUM($AY$3:AY52))</f>
        <v>#REF!</v>
      </c>
      <c r="BA52" s="52" t="e">
        <f>IF(Tableau1[Libellé Famille TARIF]='Feuil 1'!#REF!,1,0)</f>
        <v>#REF!</v>
      </c>
      <c r="BB52" s="52" t="e">
        <f>IF(Tableau1[Occurrence16]=0,0,SUM($BA$3:BA52))</f>
        <v>#REF!</v>
      </c>
      <c r="BC52" s="52" t="e">
        <f>IF(Tableau1[Libellé Famille TARIF]='Feuil 1'!#REF!,1,0)</f>
        <v>#REF!</v>
      </c>
      <c r="BD52" s="52" t="e">
        <f>IF(Tableau1[Occurrence17]=0,0,SUM($BC$3:BC52))</f>
        <v>#REF!</v>
      </c>
      <c r="BE52" s="52" t="e">
        <f>IF(Tableau1[Libellé Famille TARIF]='Feuil 1'!#REF!,1,0)</f>
        <v>#REF!</v>
      </c>
      <c r="BF52" s="52" t="e">
        <f>IF(Tableau1[Occurrence18]=0,0,SUM($BE$3:BE52))</f>
        <v>#REF!</v>
      </c>
      <c r="BG52" s="52" t="e">
        <f>IF(Tableau1[Libellé Famille TARIF]='Feuil 1'!#REF!,1,0)</f>
        <v>#REF!</v>
      </c>
      <c r="BH52" s="52" t="e">
        <f>IF(Tableau1[Occurrence19]=0,0,SUM($BG$3:BG52))</f>
        <v>#REF!</v>
      </c>
      <c r="BI52" s="52" t="e">
        <f>IF(Tableau1[Libellé Famille TARIF]='Feuil 1'!#REF!,1,0)</f>
        <v>#REF!</v>
      </c>
      <c r="BJ52" s="52" t="e">
        <f>IF(Tableau1[Occurrence20]=0,0,SUM($BI$3:BI52))</f>
        <v>#REF!</v>
      </c>
      <c r="BK52" s="52" t="e">
        <f>IF(Tableau1[Libellé Famille TARIF]='Feuil 1'!#REF!,1,0)</f>
        <v>#REF!</v>
      </c>
      <c r="BL52" s="52" t="e">
        <f>IF(Tableau1[Occurrence21]=0,0,SUM($BK$3:BK52))</f>
        <v>#REF!</v>
      </c>
      <c r="BM52" s="52" t="e">
        <f>IF(Tableau1[Libellé Famille TARIF]='Feuil 1'!#REF!,1,0)</f>
        <v>#REF!</v>
      </c>
      <c r="BN52" s="52" t="e">
        <f>IF(Tableau1[Occurrence22]=0,0,SUM($BM$3:BM52))</f>
        <v>#REF!</v>
      </c>
    </row>
    <row r="53" spans="1:66" ht="18.75" hidden="1" customHeight="1" x14ac:dyDescent="0.25">
      <c r="A53" s="49" t="e">
        <f>IF(ISNA(VLOOKUP(I53,#REF!,8,FALSE)),"",(VLOOKUP(I53,#REF!,8,FALSE)))</f>
        <v>#REF!</v>
      </c>
      <c r="B53" s="51" t="e">
        <f>IF(ISNA(VLOOKUP(A53,'TABLE FAMILLE'!$A$3:$C$73,3,FALSE)),"",VLOOKUP(A53,'TABLE FAMILLE'!$A$3:$C$73,3,FALSE))</f>
        <v>#REF!</v>
      </c>
      <c r="C53" s="13" t="s">
        <v>600</v>
      </c>
      <c r="D53" s="13" t="s">
        <v>601</v>
      </c>
      <c r="E53" s="13" t="s">
        <v>600</v>
      </c>
      <c r="F53" s="14" t="s">
        <v>601</v>
      </c>
      <c r="G53" s="14" t="s">
        <v>76</v>
      </c>
      <c r="H53" s="14" t="s">
        <v>77</v>
      </c>
      <c r="I53" s="14" t="s">
        <v>706</v>
      </c>
      <c r="J53" s="14" t="s">
        <v>707</v>
      </c>
      <c r="K53" s="14"/>
      <c r="L53" s="14"/>
      <c r="M53" s="14"/>
      <c r="N53" s="14"/>
      <c r="O53" s="14" t="s">
        <v>78</v>
      </c>
      <c r="P53" s="14" t="s">
        <v>81</v>
      </c>
      <c r="Q53" s="14" t="s">
        <v>615</v>
      </c>
      <c r="R53" s="14"/>
      <c r="S53" s="14" t="str">
        <f t="shared" si="0"/>
        <v>RL</v>
      </c>
      <c r="T53" s="14" t="s">
        <v>604</v>
      </c>
      <c r="U53" s="14" t="s">
        <v>605</v>
      </c>
      <c r="V53" s="14" t="s">
        <v>606</v>
      </c>
      <c r="W53" s="43" t="e">
        <f>IF(Tableau1[Libellé Famille TARIF]='Feuil 1'!$B$12,1,0)</f>
        <v>#REF!</v>
      </c>
      <c r="X53" s="43" t="e">
        <f>IF(Tableau1[Occurrence1]=0,0,SUM($W$3:W53))</f>
        <v>#REF!</v>
      </c>
      <c r="Y53" s="43" t="e">
        <f>IF(Tableau1[Libellé Famille TARIF]='Feuil 1'!$B$134,1,0)</f>
        <v>#REF!</v>
      </c>
      <c r="Z53" s="43" t="e">
        <f>IF(Tableau1[Occurrence2]=0,0,SUM($Y$3:Y53))</f>
        <v>#REF!</v>
      </c>
      <c r="AA53" s="46" t="e">
        <f>IF(Tableau1[Libellé Famille TARIF]='Feuil 1'!$B$156,1,0)</f>
        <v>#REF!</v>
      </c>
      <c r="AB53" s="46" t="e">
        <f>IF(Tableau1[Occurrence3]=0,0,SUM($AA$3:AA53))</f>
        <v>#REF!</v>
      </c>
      <c r="AC53" s="48" t="e">
        <f>IF(Tableau1[Libellé Famille TARIF]='Feuil 1'!#REF!,1,0)</f>
        <v>#REF!</v>
      </c>
      <c r="AD53" s="48" t="e">
        <f>IF(Tableau1[Occurrence4]=0,0,SUM($AC$3:AC53))</f>
        <v>#REF!</v>
      </c>
      <c r="AE53" s="48" t="e">
        <f>IF(Tableau1[Libellé Famille TARIF]='Feuil 1'!#REF!,1,0)</f>
        <v>#REF!</v>
      </c>
      <c r="AF53" s="48" t="e">
        <f>IF(Tableau1[Occurrence5]=0,0,SUM($AE$3:AE53))</f>
        <v>#REF!</v>
      </c>
      <c r="AG53" s="48" t="e">
        <f>IF(Tableau1[Libellé Famille TARIF]='Feuil 1'!#REF!,1,0)</f>
        <v>#REF!</v>
      </c>
      <c r="AH53" s="48" t="e">
        <f>IF(Tableau1[Occurrence6]=0,0,SUM($AG$3:AG53))</f>
        <v>#REF!</v>
      </c>
      <c r="AI53" s="48" t="e">
        <f>IF(Tableau1[Libellé Famille TARIF]='Feuil 1'!#REF!,1,0)</f>
        <v>#REF!</v>
      </c>
      <c r="AJ53" s="48" t="e">
        <f>IF(Tableau1[Occurrence7]=0,0,SUM($AI$3:AI53))</f>
        <v>#REF!</v>
      </c>
      <c r="AK53" s="52" t="e">
        <f>IF(Tableau1[Libellé Famille TARIF]='Feuil 1'!#REF!,1,0)</f>
        <v>#REF!</v>
      </c>
      <c r="AL53" s="52" t="e">
        <f>IF(Tableau1[Occurrence8]=0,0,SUM($AK$3:AK53))</f>
        <v>#REF!</v>
      </c>
      <c r="AM53" s="52" t="e">
        <f>IF(Tableau1[Libellé Famille TARIF]='Feuil 1'!#REF!,1,0)</f>
        <v>#REF!</v>
      </c>
      <c r="AN53" s="52" t="e">
        <f>IF(Tableau1[Occurrence9]=0,0,SUM($AM$3:AM53))</f>
        <v>#REF!</v>
      </c>
      <c r="AO53" s="52" t="e">
        <f>IF(Tableau1[Libellé Famille TARIF]='Feuil 1'!#REF!,1,0)</f>
        <v>#REF!</v>
      </c>
      <c r="AP53" s="52" t="e">
        <f>IF(Tableau1[Occurrence10]=0,0,SUM($AO$3:AO53))</f>
        <v>#REF!</v>
      </c>
      <c r="AQ53" s="52" t="e">
        <f>IF(Tableau1[Libellé Famille TARIF]='Feuil 1'!#REF!,1,0)</f>
        <v>#REF!</v>
      </c>
      <c r="AR53" s="52" t="e">
        <f>IF(Tableau1[Occurrence11]=0,0,SUM($AQ$3:AQ53))</f>
        <v>#REF!</v>
      </c>
      <c r="AS53" s="52" t="e">
        <f>IF(Tableau1[Libellé Famille TARIF]='Feuil 1'!#REF!,1,0)</f>
        <v>#REF!</v>
      </c>
      <c r="AT53" s="52" t="e">
        <f>IF(Tableau1[Occurrence12]=0,0,SUM($AS$3:AS53))</f>
        <v>#REF!</v>
      </c>
      <c r="AU53" s="52" t="e">
        <f>IF(Tableau1[Libellé Famille TARIF]='Feuil 1'!#REF!,1,0)</f>
        <v>#REF!</v>
      </c>
      <c r="AV53" s="52" t="e">
        <f>IF(Tableau1[Occurrence13]=0,0,SUM($AU$3:AU53))</f>
        <v>#REF!</v>
      </c>
      <c r="AW53" s="52" t="e">
        <f>IF(Tableau1[Libellé Famille TARIF]='Feuil 1'!#REF!,1,0)</f>
        <v>#REF!</v>
      </c>
      <c r="AX53" s="52" t="e">
        <f>IF(Tableau1[Occurrence14]=0,0,SUM($AW$3:AW53))</f>
        <v>#REF!</v>
      </c>
      <c r="AY53" s="52" t="e">
        <f>IF(Tableau1[Libellé Famille TARIF]='Feuil 1'!#REF!,1,0)</f>
        <v>#REF!</v>
      </c>
      <c r="AZ53" s="52" t="e">
        <f>IF(Tableau1[Occurrence15]=0,0,SUM($AY$3:AY53))</f>
        <v>#REF!</v>
      </c>
      <c r="BA53" s="52" t="e">
        <f>IF(Tableau1[Libellé Famille TARIF]='Feuil 1'!#REF!,1,0)</f>
        <v>#REF!</v>
      </c>
      <c r="BB53" s="52" t="e">
        <f>IF(Tableau1[Occurrence16]=0,0,SUM($BA$3:BA53))</f>
        <v>#REF!</v>
      </c>
      <c r="BC53" s="52" t="e">
        <f>IF(Tableau1[Libellé Famille TARIF]='Feuil 1'!#REF!,1,0)</f>
        <v>#REF!</v>
      </c>
      <c r="BD53" s="52" t="e">
        <f>IF(Tableau1[Occurrence17]=0,0,SUM($BC$3:BC53))</f>
        <v>#REF!</v>
      </c>
      <c r="BE53" s="52" t="e">
        <f>IF(Tableau1[Libellé Famille TARIF]='Feuil 1'!#REF!,1,0)</f>
        <v>#REF!</v>
      </c>
      <c r="BF53" s="52" t="e">
        <f>IF(Tableau1[Occurrence18]=0,0,SUM($BE$3:BE53))</f>
        <v>#REF!</v>
      </c>
      <c r="BG53" s="52" t="e">
        <f>IF(Tableau1[Libellé Famille TARIF]='Feuil 1'!#REF!,1,0)</f>
        <v>#REF!</v>
      </c>
      <c r="BH53" s="52" t="e">
        <f>IF(Tableau1[Occurrence19]=0,0,SUM($BG$3:BG53))</f>
        <v>#REF!</v>
      </c>
      <c r="BI53" s="52" t="e">
        <f>IF(Tableau1[Libellé Famille TARIF]='Feuil 1'!#REF!,1,0)</f>
        <v>#REF!</v>
      </c>
      <c r="BJ53" s="52" t="e">
        <f>IF(Tableau1[Occurrence20]=0,0,SUM($BI$3:BI53))</f>
        <v>#REF!</v>
      </c>
      <c r="BK53" s="52" t="e">
        <f>IF(Tableau1[Libellé Famille TARIF]='Feuil 1'!#REF!,1,0)</f>
        <v>#REF!</v>
      </c>
      <c r="BL53" s="52" t="e">
        <f>IF(Tableau1[Occurrence21]=0,0,SUM($BK$3:BK53))</f>
        <v>#REF!</v>
      </c>
      <c r="BM53" s="52" t="e">
        <f>IF(Tableau1[Libellé Famille TARIF]='Feuil 1'!#REF!,1,0)</f>
        <v>#REF!</v>
      </c>
      <c r="BN53" s="52" t="e">
        <f>IF(Tableau1[Occurrence22]=0,0,SUM($BM$3:BM53))</f>
        <v>#REF!</v>
      </c>
    </row>
    <row r="54" spans="1:66" ht="18.75" customHeight="1" x14ac:dyDescent="0.25">
      <c r="A54" s="53" t="e">
        <f>IF(ISNA(VLOOKUP(I54,#REF!,8,FALSE)),"",(VLOOKUP(I54,#REF!,8,FALSE)))</f>
        <v>#REF!</v>
      </c>
      <c r="B54" s="13" t="e">
        <f>IF(ISNA(VLOOKUP(A54,'TABLE FAMILLE'!$A$3:$C$73,3,FALSE)),"",VLOOKUP(A54,'TABLE FAMILLE'!$A$3:$C$73,3,FALSE))</f>
        <v>#REF!</v>
      </c>
      <c r="C54" s="13" t="s">
        <v>600</v>
      </c>
      <c r="D54" s="13" t="s">
        <v>1985</v>
      </c>
      <c r="E54" s="13" t="s">
        <v>600</v>
      </c>
      <c r="F54" s="13" t="s">
        <v>1985</v>
      </c>
      <c r="G54" s="14" t="s">
        <v>76</v>
      </c>
      <c r="H54" s="14" t="s">
        <v>77</v>
      </c>
      <c r="I54" s="14" t="s">
        <v>708</v>
      </c>
      <c r="J54" s="14" t="s">
        <v>709</v>
      </c>
      <c r="K54" s="14"/>
      <c r="L54" s="14"/>
      <c r="M54" s="14"/>
      <c r="N54" s="14"/>
      <c r="O54" s="14" t="s">
        <v>78</v>
      </c>
      <c r="P54" s="14" t="s">
        <v>81</v>
      </c>
      <c r="Q54" s="14" t="s">
        <v>0</v>
      </c>
      <c r="R54" s="14" t="s">
        <v>0</v>
      </c>
      <c r="S54" s="14" t="str">
        <f t="shared" si="0"/>
        <v>RL</v>
      </c>
      <c r="T54" s="14"/>
      <c r="U54" s="14"/>
      <c r="V54" s="14"/>
      <c r="W54" s="43" t="e">
        <f>IF(Tableau1[Libellé Famille TARIF]='Feuil 1'!$B$12,1,0)</f>
        <v>#REF!</v>
      </c>
      <c r="X54" s="43" t="e">
        <f>IF(Tableau1[Occurrence1]=0,0,SUM($W$3:W54))</f>
        <v>#REF!</v>
      </c>
      <c r="Y54" s="43" t="e">
        <f>IF(Tableau1[Libellé Famille TARIF]='Feuil 1'!$B$134,1,0)</f>
        <v>#REF!</v>
      </c>
      <c r="Z54" s="43" t="e">
        <f>IF(Tableau1[Occurrence2]=0,0,SUM($Y$3:Y54))</f>
        <v>#REF!</v>
      </c>
      <c r="AA54" s="46" t="e">
        <f>IF(Tableau1[Libellé Famille TARIF]='Feuil 1'!$B$156,1,0)</f>
        <v>#REF!</v>
      </c>
      <c r="AB54" s="46" t="e">
        <f>IF(Tableau1[Occurrence3]=0,0,SUM($AA$3:AA54))</f>
        <v>#REF!</v>
      </c>
      <c r="AC54" s="48" t="e">
        <f>IF(Tableau1[Libellé Famille TARIF]='Feuil 1'!#REF!,1,0)</f>
        <v>#REF!</v>
      </c>
      <c r="AD54" s="48" t="e">
        <f>IF(Tableau1[Occurrence4]=0,0,SUM($AC$3:AC54))</f>
        <v>#REF!</v>
      </c>
      <c r="AE54" s="48" t="e">
        <f>IF(Tableau1[Libellé Famille TARIF]='Feuil 1'!#REF!,1,0)</f>
        <v>#REF!</v>
      </c>
      <c r="AF54" s="48" t="e">
        <f>IF(Tableau1[Occurrence5]=0,0,SUM($AE$3:AE54))</f>
        <v>#REF!</v>
      </c>
      <c r="AG54" s="48" t="e">
        <f>IF(Tableau1[Libellé Famille TARIF]='Feuil 1'!#REF!,1,0)</f>
        <v>#REF!</v>
      </c>
      <c r="AH54" s="48" t="e">
        <f>IF(Tableau1[Occurrence6]=0,0,SUM($AG$3:AG54))</f>
        <v>#REF!</v>
      </c>
      <c r="AI54" s="48" t="e">
        <f>IF(Tableau1[Libellé Famille TARIF]='Feuil 1'!#REF!,1,0)</f>
        <v>#REF!</v>
      </c>
      <c r="AJ54" s="48" t="e">
        <f>IF(Tableau1[Occurrence7]=0,0,SUM($AI$3:AI54))</f>
        <v>#REF!</v>
      </c>
      <c r="AK54" s="52" t="e">
        <f>IF(Tableau1[Libellé Famille TARIF]='Feuil 1'!#REF!,1,0)</f>
        <v>#REF!</v>
      </c>
      <c r="AL54" s="52" t="e">
        <f>IF(Tableau1[Occurrence8]=0,0,SUM($AK$3:AK54))</f>
        <v>#REF!</v>
      </c>
      <c r="AM54" s="52" t="e">
        <f>IF(Tableau1[Libellé Famille TARIF]='Feuil 1'!#REF!,1,0)</f>
        <v>#REF!</v>
      </c>
      <c r="AN54" s="52" t="e">
        <f>IF(Tableau1[Occurrence9]=0,0,SUM($AM$3:AM54))</f>
        <v>#REF!</v>
      </c>
      <c r="AO54" s="52" t="e">
        <f>IF(Tableau1[Libellé Famille TARIF]='Feuil 1'!#REF!,1,0)</f>
        <v>#REF!</v>
      </c>
      <c r="AP54" s="52" t="e">
        <f>IF(Tableau1[Occurrence10]=0,0,SUM($AO$3:AO54))</f>
        <v>#REF!</v>
      </c>
      <c r="AQ54" s="52" t="e">
        <f>IF(Tableau1[Libellé Famille TARIF]='Feuil 1'!#REF!,1,0)</f>
        <v>#REF!</v>
      </c>
      <c r="AR54" s="52" t="e">
        <f>IF(Tableau1[Occurrence11]=0,0,SUM($AQ$3:AQ54))</f>
        <v>#REF!</v>
      </c>
      <c r="AS54" s="52" t="e">
        <f>IF(Tableau1[Libellé Famille TARIF]='Feuil 1'!#REF!,1,0)</f>
        <v>#REF!</v>
      </c>
      <c r="AT54" s="52" t="e">
        <f>IF(Tableau1[Occurrence12]=0,0,SUM($AS$3:AS54))</f>
        <v>#REF!</v>
      </c>
      <c r="AU54" s="52" t="e">
        <f>IF(Tableau1[Libellé Famille TARIF]='Feuil 1'!#REF!,1,0)</f>
        <v>#REF!</v>
      </c>
      <c r="AV54" s="52" t="e">
        <f>IF(Tableau1[Occurrence13]=0,0,SUM($AU$3:AU54))</f>
        <v>#REF!</v>
      </c>
      <c r="AW54" s="52" t="e">
        <f>IF(Tableau1[Libellé Famille TARIF]='Feuil 1'!#REF!,1,0)</f>
        <v>#REF!</v>
      </c>
      <c r="AX54" s="52" t="e">
        <f>IF(Tableau1[Occurrence14]=0,0,SUM($AW$3:AW54))</f>
        <v>#REF!</v>
      </c>
      <c r="AY54" s="52" t="e">
        <f>IF(Tableau1[Libellé Famille TARIF]='Feuil 1'!#REF!,1,0)</f>
        <v>#REF!</v>
      </c>
      <c r="AZ54" s="52" t="e">
        <f>IF(Tableau1[Occurrence15]=0,0,SUM($AY$3:AY54))</f>
        <v>#REF!</v>
      </c>
      <c r="BA54" s="52" t="e">
        <f>IF(Tableau1[Libellé Famille TARIF]='Feuil 1'!#REF!,1,0)</f>
        <v>#REF!</v>
      </c>
      <c r="BB54" s="52" t="e">
        <f>IF(Tableau1[Occurrence16]=0,0,SUM($BA$3:BA54))</f>
        <v>#REF!</v>
      </c>
      <c r="BC54" s="52" t="e">
        <f>IF(Tableau1[Libellé Famille TARIF]='Feuil 1'!#REF!,1,0)</f>
        <v>#REF!</v>
      </c>
      <c r="BD54" s="52" t="e">
        <f>IF(Tableau1[Occurrence17]=0,0,SUM($BC$3:BC54))</f>
        <v>#REF!</v>
      </c>
      <c r="BE54" s="52" t="e">
        <f>IF(Tableau1[Libellé Famille TARIF]='Feuil 1'!#REF!,1,0)</f>
        <v>#REF!</v>
      </c>
      <c r="BF54" s="52" t="e">
        <f>IF(Tableau1[Occurrence18]=0,0,SUM($BE$3:BE54))</f>
        <v>#REF!</v>
      </c>
      <c r="BG54" s="52" t="e">
        <f>IF(Tableau1[Libellé Famille TARIF]='Feuil 1'!#REF!,1,0)</f>
        <v>#REF!</v>
      </c>
      <c r="BH54" s="52" t="e">
        <f>IF(Tableau1[Occurrence19]=0,0,SUM($BG$3:BG54))</f>
        <v>#REF!</v>
      </c>
      <c r="BI54" s="52" t="e">
        <f>IF(Tableau1[Libellé Famille TARIF]='Feuil 1'!#REF!,1,0)</f>
        <v>#REF!</v>
      </c>
      <c r="BJ54" s="52" t="e">
        <f>IF(Tableau1[Occurrence20]=0,0,SUM($BI$3:BI54))</f>
        <v>#REF!</v>
      </c>
      <c r="BK54" s="52" t="e">
        <f>IF(Tableau1[Libellé Famille TARIF]='Feuil 1'!#REF!,1,0)</f>
        <v>#REF!</v>
      </c>
      <c r="BL54" s="52" t="e">
        <f>IF(Tableau1[Occurrence21]=0,0,SUM($BK$3:BK54))</f>
        <v>#REF!</v>
      </c>
      <c r="BM54" s="52" t="e">
        <f>IF(Tableau1[Libellé Famille TARIF]='Feuil 1'!#REF!,1,0)</f>
        <v>#REF!</v>
      </c>
      <c r="BN54" s="52" t="e">
        <f>IF(Tableau1[Occurrence22]=0,0,SUM($BM$3:BM54))</f>
        <v>#REF!</v>
      </c>
    </row>
    <row r="55" spans="1:66" ht="18.75" customHeight="1" x14ac:dyDescent="0.25">
      <c r="A55" s="49" t="e">
        <f>IF(ISNA(VLOOKUP(I55,#REF!,8,FALSE)),"",(VLOOKUP(I55,#REF!,8,FALSE)))</f>
        <v>#REF!</v>
      </c>
      <c r="B55" s="51" t="e">
        <f>IF(ISNA(VLOOKUP(A55,'TABLE FAMILLE'!$A$3:$C$73,3,FALSE)),"",VLOOKUP(A55,'TABLE FAMILLE'!$A$3:$C$73,3,FALSE))</f>
        <v>#REF!</v>
      </c>
      <c r="C55" s="13" t="s">
        <v>600</v>
      </c>
      <c r="D55" s="13" t="s">
        <v>1985</v>
      </c>
      <c r="E55" s="13" t="s">
        <v>600</v>
      </c>
      <c r="F55" s="13" t="s">
        <v>1985</v>
      </c>
      <c r="G55" s="14" t="s">
        <v>76</v>
      </c>
      <c r="H55" s="14" t="s">
        <v>77</v>
      </c>
      <c r="I55" s="14" t="s">
        <v>710</v>
      </c>
      <c r="J55" s="14" t="s">
        <v>711</v>
      </c>
      <c r="K55" s="14"/>
      <c r="L55" s="14"/>
      <c r="M55" s="14"/>
      <c r="N55" s="14"/>
      <c r="O55" s="14" t="s">
        <v>78</v>
      </c>
      <c r="P55" s="14" t="s">
        <v>81</v>
      </c>
      <c r="Q55" s="14" t="s">
        <v>0</v>
      </c>
      <c r="R55" s="14" t="s">
        <v>0</v>
      </c>
      <c r="S55" s="14" t="str">
        <f t="shared" si="0"/>
        <v>RL</v>
      </c>
      <c r="T55" s="14"/>
      <c r="U55" s="14"/>
      <c r="V55" s="14"/>
      <c r="W55" s="43" t="e">
        <f>IF(Tableau1[Libellé Famille TARIF]='Feuil 1'!$B$12,1,0)</f>
        <v>#REF!</v>
      </c>
      <c r="X55" s="43" t="e">
        <f>IF(Tableau1[Occurrence1]=0,0,SUM($W$3:W55))</f>
        <v>#REF!</v>
      </c>
      <c r="Y55" s="43" t="e">
        <f>IF(Tableau1[Libellé Famille TARIF]='Feuil 1'!$B$134,1,0)</f>
        <v>#REF!</v>
      </c>
      <c r="Z55" s="43" t="e">
        <f>IF(Tableau1[Occurrence2]=0,0,SUM($Y$3:Y55))</f>
        <v>#REF!</v>
      </c>
      <c r="AA55" s="46" t="e">
        <f>IF(Tableau1[Libellé Famille TARIF]='Feuil 1'!$B$156,1,0)</f>
        <v>#REF!</v>
      </c>
      <c r="AB55" s="46" t="e">
        <f>IF(Tableau1[Occurrence3]=0,0,SUM($AA$3:AA55))</f>
        <v>#REF!</v>
      </c>
      <c r="AC55" s="48" t="e">
        <f>IF(Tableau1[Libellé Famille TARIF]='Feuil 1'!#REF!,1,0)</f>
        <v>#REF!</v>
      </c>
      <c r="AD55" s="48" t="e">
        <f>IF(Tableau1[Occurrence4]=0,0,SUM($AC$3:AC55))</f>
        <v>#REF!</v>
      </c>
      <c r="AE55" s="48" t="e">
        <f>IF(Tableau1[Libellé Famille TARIF]='Feuil 1'!#REF!,1,0)</f>
        <v>#REF!</v>
      </c>
      <c r="AF55" s="48" t="e">
        <f>IF(Tableau1[Occurrence5]=0,0,SUM($AE$3:AE55))</f>
        <v>#REF!</v>
      </c>
      <c r="AG55" s="48" t="e">
        <f>IF(Tableau1[Libellé Famille TARIF]='Feuil 1'!#REF!,1,0)</f>
        <v>#REF!</v>
      </c>
      <c r="AH55" s="48" t="e">
        <f>IF(Tableau1[Occurrence6]=0,0,SUM($AG$3:AG55))</f>
        <v>#REF!</v>
      </c>
      <c r="AI55" s="48" t="e">
        <f>IF(Tableau1[Libellé Famille TARIF]='Feuil 1'!#REF!,1,0)</f>
        <v>#REF!</v>
      </c>
      <c r="AJ55" s="48" t="e">
        <f>IF(Tableau1[Occurrence7]=0,0,SUM($AI$3:AI55))</f>
        <v>#REF!</v>
      </c>
      <c r="AK55" s="52" t="e">
        <f>IF(Tableau1[Libellé Famille TARIF]='Feuil 1'!#REF!,1,0)</f>
        <v>#REF!</v>
      </c>
      <c r="AL55" s="52" t="e">
        <f>IF(Tableau1[Occurrence8]=0,0,SUM($AK$3:AK55))</f>
        <v>#REF!</v>
      </c>
      <c r="AM55" s="52" t="e">
        <f>IF(Tableau1[Libellé Famille TARIF]='Feuil 1'!#REF!,1,0)</f>
        <v>#REF!</v>
      </c>
      <c r="AN55" s="52" t="e">
        <f>IF(Tableau1[Occurrence9]=0,0,SUM($AM$3:AM55))</f>
        <v>#REF!</v>
      </c>
      <c r="AO55" s="52" t="e">
        <f>IF(Tableau1[Libellé Famille TARIF]='Feuil 1'!#REF!,1,0)</f>
        <v>#REF!</v>
      </c>
      <c r="AP55" s="52" t="e">
        <f>IF(Tableau1[Occurrence10]=0,0,SUM($AO$3:AO55))</f>
        <v>#REF!</v>
      </c>
      <c r="AQ55" s="52" t="e">
        <f>IF(Tableau1[Libellé Famille TARIF]='Feuil 1'!#REF!,1,0)</f>
        <v>#REF!</v>
      </c>
      <c r="AR55" s="52" t="e">
        <f>IF(Tableau1[Occurrence11]=0,0,SUM($AQ$3:AQ55))</f>
        <v>#REF!</v>
      </c>
      <c r="AS55" s="52" t="e">
        <f>IF(Tableau1[Libellé Famille TARIF]='Feuil 1'!#REF!,1,0)</f>
        <v>#REF!</v>
      </c>
      <c r="AT55" s="52" t="e">
        <f>IF(Tableau1[Occurrence12]=0,0,SUM($AS$3:AS55))</f>
        <v>#REF!</v>
      </c>
      <c r="AU55" s="52" t="e">
        <f>IF(Tableau1[Libellé Famille TARIF]='Feuil 1'!#REF!,1,0)</f>
        <v>#REF!</v>
      </c>
      <c r="AV55" s="52" t="e">
        <f>IF(Tableau1[Occurrence13]=0,0,SUM($AU$3:AU55))</f>
        <v>#REF!</v>
      </c>
      <c r="AW55" s="52" t="e">
        <f>IF(Tableau1[Libellé Famille TARIF]='Feuil 1'!#REF!,1,0)</f>
        <v>#REF!</v>
      </c>
      <c r="AX55" s="52" t="e">
        <f>IF(Tableau1[Occurrence14]=0,0,SUM($AW$3:AW55))</f>
        <v>#REF!</v>
      </c>
      <c r="AY55" s="52" t="e">
        <f>IF(Tableau1[Libellé Famille TARIF]='Feuil 1'!#REF!,1,0)</f>
        <v>#REF!</v>
      </c>
      <c r="AZ55" s="52" t="e">
        <f>IF(Tableau1[Occurrence15]=0,0,SUM($AY$3:AY55))</f>
        <v>#REF!</v>
      </c>
      <c r="BA55" s="52" t="e">
        <f>IF(Tableau1[Libellé Famille TARIF]='Feuil 1'!#REF!,1,0)</f>
        <v>#REF!</v>
      </c>
      <c r="BB55" s="52" t="e">
        <f>IF(Tableau1[Occurrence16]=0,0,SUM($BA$3:BA55))</f>
        <v>#REF!</v>
      </c>
      <c r="BC55" s="52" t="e">
        <f>IF(Tableau1[Libellé Famille TARIF]='Feuil 1'!#REF!,1,0)</f>
        <v>#REF!</v>
      </c>
      <c r="BD55" s="52" t="e">
        <f>IF(Tableau1[Occurrence17]=0,0,SUM($BC$3:BC55))</f>
        <v>#REF!</v>
      </c>
      <c r="BE55" s="52" t="e">
        <f>IF(Tableau1[Libellé Famille TARIF]='Feuil 1'!#REF!,1,0)</f>
        <v>#REF!</v>
      </c>
      <c r="BF55" s="52" t="e">
        <f>IF(Tableau1[Occurrence18]=0,0,SUM($BE$3:BE55))</f>
        <v>#REF!</v>
      </c>
      <c r="BG55" s="52" t="e">
        <f>IF(Tableau1[Libellé Famille TARIF]='Feuil 1'!#REF!,1,0)</f>
        <v>#REF!</v>
      </c>
      <c r="BH55" s="52" t="e">
        <f>IF(Tableau1[Occurrence19]=0,0,SUM($BG$3:BG55))</f>
        <v>#REF!</v>
      </c>
      <c r="BI55" s="52" t="e">
        <f>IF(Tableau1[Libellé Famille TARIF]='Feuil 1'!#REF!,1,0)</f>
        <v>#REF!</v>
      </c>
      <c r="BJ55" s="52" t="e">
        <f>IF(Tableau1[Occurrence20]=0,0,SUM($BI$3:BI55))</f>
        <v>#REF!</v>
      </c>
      <c r="BK55" s="52" t="e">
        <f>IF(Tableau1[Libellé Famille TARIF]='Feuil 1'!#REF!,1,0)</f>
        <v>#REF!</v>
      </c>
      <c r="BL55" s="52" t="e">
        <f>IF(Tableau1[Occurrence21]=0,0,SUM($BK$3:BK55))</f>
        <v>#REF!</v>
      </c>
      <c r="BM55" s="52" t="e">
        <f>IF(Tableau1[Libellé Famille TARIF]='Feuil 1'!#REF!,1,0)</f>
        <v>#REF!</v>
      </c>
      <c r="BN55" s="52" t="e">
        <f>IF(Tableau1[Occurrence22]=0,0,SUM($BM$3:BM55))</f>
        <v>#REF!</v>
      </c>
    </row>
    <row r="56" spans="1:66" ht="18.75" customHeight="1" x14ac:dyDescent="0.25">
      <c r="A56" s="49" t="e">
        <f>IF(ISNA(VLOOKUP(I56,#REF!,8,FALSE)),"",(VLOOKUP(I56,#REF!,8,FALSE)))</f>
        <v>#REF!</v>
      </c>
      <c r="B56" s="51" t="e">
        <f>IF(ISNA(VLOOKUP(A56,'TABLE FAMILLE'!$A$3:$C$73,3,FALSE)),"",VLOOKUP(A56,'TABLE FAMILLE'!$A$3:$C$73,3,FALSE))</f>
        <v>#REF!</v>
      </c>
      <c r="C56" s="13" t="s">
        <v>600</v>
      </c>
      <c r="D56" s="13" t="s">
        <v>1985</v>
      </c>
      <c r="E56" s="13" t="s">
        <v>600</v>
      </c>
      <c r="F56" s="13" t="s">
        <v>1985</v>
      </c>
      <c r="G56" s="14" t="s">
        <v>76</v>
      </c>
      <c r="H56" s="14" t="s">
        <v>77</v>
      </c>
      <c r="I56" s="14" t="s">
        <v>712</v>
      </c>
      <c r="J56" s="14" t="s">
        <v>713</v>
      </c>
      <c r="K56" s="14"/>
      <c r="L56" s="14"/>
      <c r="M56" s="14"/>
      <c r="N56" s="14"/>
      <c r="O56" s="14" t="s">
        <v>78</v>
      </c>
      <c r="P56" s="14" t="s">
        <v>81</v>
      </c>
      <c r="Q56" s="14" t="s">
        <v>0</v>
      </c>
      <c r="R56" s="14" t="s">
        <v>0</v>
      </c>
      <c r="S56" s="14" t="str">
        <f t="shared" si="0"/>
        <v>RL</v>
      </c>
      <c r="T56" s="14"/>
      <c r="U56" s="14"/>
      <c r="V56" s="14"/>
      <c r="W56" s="43" t="e">
        <f>IF(Tableau1[Libellé Famille TARIF]='Feuil 1'!$B$12,1,0)</f>
        <v>#REF!</v>
      </c>
      <c r="X56" s="43" t="e">
        <f>IF(Tableau1[Occurrence1]=0,0,SUM($W$3:W56))</f>
        <v>#REF!</v>
      </c>
      <c r="Y56" s="43" t="e">
        <f>IF(Tableau1[Libellé Famille TARIF]='Feuil 1'!$B$134,1,0)</f>
        <v>#REF!</v>
      </c>
      <c r="Z56" s="43" t="e">
        <f>IF(Tableau1[Occurrence2]=0,0,SUM($Y$3:Y56))</f>
        <v>#REF!</v>
      </c>
      <c r="AA56" s="46" t="e">
        <f>IF(Tableau1[Libellé Famille TARIF]='Feuil 1'!$B$156,1,0)</f>
        <v>#REF!</v>
      </c>
      <c r="AB56" s="46" t="e">
        <f>IF(Tableau1[Occurrence3]=0,0,SUM($AA$3:AA56))</f>
        <v>#REF!</v>
      </c>
      <c r="AC56" s="48" t="e">
        <f>IF(Tableau1[Libellé Famille TARIF]='Feuil 1'!#REF!,1,0)</f>
        <v>#REF!</v>
      </c>
      <c r="AD56" s="48" t="e">
        <f>IF(Tableau1[Occurrence4]=0,0,SUM($AC$3:AC56))</f>
        <v>#REF!</v>
      </c>
      <c r="AE56" s="48" t="e">
        <f>IF(Tableau1[Libellé Famille TARIF]='Feuil 1'!#REF!,1,0)</f>
        <v>#REF!</v>
      </c>
      <c r="AF56" s="48" t="e">
        <f>IF(Tableau1[Occurrence5]=0,0,SUM($AE$3:AE56))</f>
        <v>#REF!</v>
      </c>
      <c r="AG56" s="48" t="e">
        <f>IF(Tableau1[Libellé Famille TARIF]='Feuil 1'!#REF!,1,0)</f>
        <v>#REF!</v>
      </c>
      <c r="AH56" s="48" t="e">
        <f>IF(Tableau1[Occurrence6]=0,0,SUM($AG$3:AG56))</f>
        <v>#REF!</v>
      </c>
      <c r="AI56" s="48" t="e">
        <f>IF(Tableau1[Libellé Famille TARIF]='Feuil 1'!#REF!,1,0)</f>
        <v>#REF!</v>
      </c>
      <c r="AJ56" s="48" t="e">
        <f>IF(Tableau1[Occurrence7]=0,0,SUM($AI$3:AI56))</f>
        <v>#REF!</v>
      </c>
      <c r="AK56" s="52" t="e">
        <f>IF(Tableau1[Libellé Famille TARIF]='Feuil 1'!#REF!,1,0)</f>
        <v>#REF!</v>
      </c>
      <c r="AL56" s="52" t="e">
        <f>IF(Tableau1[Occurrence8]=0,0,SUM($AK$3:AK56))</f>
        <v>#REF!</v>
      </c>
      <c r="AM56" s="52" t="e">
        <f>IF(Tableau1[Libellé Famille TARIF]='Feuil 1'!#REF!,1,0)</f>
        <v>#REF!</v>
      </c>
      <c r="AN56" s="52" t="e">
        <f>IF(Tableau1[Occurrence9]=0,0,SUM($AM$3:AM56))</f>
        <v>#REF!</v>
      </c>
      <c r="AO56" s="52" t="e">
        <f>IF(Tableau1[Libellé Famille TARIF]='Feuil 1'!#REF!,1,0)</f>
        <v>#REF!</v>
      </c>
      <c r="AP56" s="52" t="e">
        <f>IF(Tableau1[Occurrence10]=0,0,SUM($AO$3:AO56))</f>
        <v>#REF!</v>
      </c>
      <c r="AQ56" s="52" t="e">
        <f>IF(Tableau1[Libellé Famille TARIF]='Feuil 1'!#REF!,1,0)</f>
        <v>#REF!</v>
      </c>
      <c r="AR56" s="52" t="e">
        <f>IF(Tableau1[Occurrence11]=0,0,SUM($AQ$3:AQ56))</f>
        <v>#REF!</v>
      </c>
      <c r="AS56" s="52" t="e">
        <f>IF(Tableau1[Libellé Famille TARIF]='Feuil 1'!#REF!,1,0)</f>
        <v>#REF!</v>
      </c>
      <c r="AT56" s="52" t="e">
        <f>IF(Tableau1[Occurrence12]=0,0,SUM($AS$3:AS56))</f>
        <v>#REF!</v>
      </c>
      <c r="AU56" s="52" t="e">
        <f>IF(Tableau1[Libellé Famille TARIF]='Feuil 1'!#REF!,1,0)</f>
        <v>#REF!</v>
      </c>
      <c r="AV56" s="52" t="e">
        <f>IF(Tableau1[Occurrence13]=0,0,SUM($AU$3:AU56))</f>
        <v>#REF!</v>
      </c>
      <c r="AW56" s="52" t="e">
        <f>IF(Tableau1[Libellé Famille TARIF]='Feuil 1'!#REF!,1,0)</f>
        <v>#REF!</v>
      </c>
      <c r="AX56" s="52" t="e">
        <f>IF(Tableau1[Occurrence14]=0,0,SUM($AW$3:AW56))</f>
        <v>#REF!</v>
      </c>
      <c r="AY56" s="52" t="e">
        <f>IF(Tableau1[Libellé Famille TARIF]='Feuil 1'!#REF!,1,0)</f>
        <v>#REF!</v>
      </c>
      <c r="AZ56" s="52" t="e">
        <f>IF(Tableau1[Occurrence15]=0,0,SUM($AY$3:AY56))</f>
        <v>#REF!</v>
      </c>
      <c r="BA56" s="52" t="e">
        <f>IF(Tableau1[Libellé Famille TARIF]='Feuil 1'!#REF!,1,0)</f>
        <v>#REF!</v>
      </c>
      <c r="BB56" s="52" t="e">
        <f>IF(Tableau1[Occurrence16]=0,0,SUM($BA$3:BA56))</f>
        <v>#REF!</v>
      </c>
      <c r="BC56" s="52" t="e">
        <f>IF(Tableau1[Libellé Famille TARIF]='Feuil 1'!#REF!,1,0)</f>
        <v>#REF!</v>
      </c>
      <c r="BD56" s="52" t="e">
        <f>IF(Tableau1[Occurrence17]=0,0,SUM($BC$3:BC56))</f>
        <v>#REF!</v>
      </c>
      <c r="BE56" s="52" t="e">
        <f>IF(Tableau1[Libellé Famille TARIF]='Feuil 1'!#REF!,1,0)</f>
        <v>#REF!</v>
      </c>
      <c r="BF56" s="52" t="e">
        <f>IF(Tableau1[Occurrence18]=0,0,SUM($BE$3:BE56))</f>
        <v>#REF!</v>
      </c>
      <c r="BG56" s="52" t="e">
        <f>IF(Tableau1[Libellé Famille TARIF]='Feuil 1'!#REF!,1,0)</f>
        <v>#REF!</v>
      </c>
      <c r="BH56" s="52" t="e">
        <f>IF(Tableau1[Occurrence19]=0,0,SUM($BG$3:BG56))</f>
        <v>#REF!</v>
      </c>
      <c r="BI56" s="52" t="e">
        <f>IF(Tableau1[Libellé Famille TARIF]='Feuil 1'!#REF!,1,0)</f>
        <v>#REF!</v>
      </c>
      <c r="BJ56" s="52" t="e">
        <f>IF(Tableau1[Occurrence20]=0,0,SUM($BI$3:BI56))</f>
        <v>#REF!</v>
      </c>
      <c r="BK56" s="52" t="e">
        <f>IF(Tableau1[Libellé Famille TARIF]='Feuil 1'!#REF!,1,0)</f>
        <v>#REF!</v>
      </c>
      <c r="BL56" s="52" t="e">
        <f>IF(Tableau1[Occurrence21]=0,0,SUM($BK$3:BK56))</f>
        <v>#REF!</v>
      </c>
      <c r="BM56" s="52" t="e">
        <f>IF(Tableau1[Libellé Famille TARIF]='Feuil 1'!#REF!,1,0)</f>
        <v>#REF!</v>
      </c>
      <c r="BN56" s="52" t="e">
        <f>IF(Tableau1[Occurrence22]=0,0,SUM($BM$3:BM56))</f>
        <v>#REF!</v>
      </c>
    </row>
    <row r="57" spans="1:66" ht="18.75" customHeight="1" x14ac:dyDescent="0.25">
      <c r="A57" s="53" t="e">
        <f>IF(ISNA(VLOOKUP(I57,#REF!,8,FALSE)),"",(VLOOKUP(I57,#REF!,8,FALSE)))</f>
        <v>#REF!</v>
      </c>
      <c r="B57" s="13" t="e">
        <f>IF(ISNA(VLOOKUP(A57,'TABLE FAMILLE'!$A$3:$C$73,3,FALSE)),"",VLOOKUP(A57,'TABLE FAMILLE'!$A$3:$C$73,3,FALSE))</f>
        <v>#REF!</v>
      </c>
      <c r="C57" s="13" t="s">
        <v>600</v>
      </c>
      <c r="D57" s="13" t="s">
        <v>1985</v>
      </c>
      <c r="E57" s="13" t="s">
        <v>600</v>
      </c>
      <c r="F57" s="13" t="s">
        <v>1985</v>
      </c>
      <c r="G57" s="14" t="s">
        <v>76</v>
      </c>
      <c r="H57" s="14" t="s">
        <v>77</v>
      </c>
      <c r="I57" s="14" t="s">
        <v>714</v>
      </c>
      <c r="J57" s="14" t="s">
        <v>715</v>
      </c>
      <c r="K57" s="14"/>
      <c r="L57" s="14"/>
      <c r="M57" s="14"/>
      <c r="N57" s="14"/>
      <c r="O57" s="14" t="s">
        <v>78</v>
      </c>
      <c r="P57" s="14" t="s">
        <v>81</v>
      </c>
      <c r="Q57" s="14" t="s">
        <v>0</v>
      </c>
      <c r="R57" s="14" t="s">
        <v>0</v>
      </c>
      <c r="S57" s="14" t="str">
        <f t="shared" si="0"/>
        <v>RL</v>
      </c>
      <c r="T57" s="14"/>
      <c r="U57" s="14"/>
      <c r="V57" s="14"/>
      <c r="W57" s="43" t="e">
        <f>IF(Tableau1[Libellé Famille TARIF]='Feuil 1'!$B$12,1,0)</f>
        <v>#REF!</v>
      </c>
      <c r="X57" s="43" t="e">
        <f>IF(Tableau1[Occurrence1]=0,0,SUM($W$3:W57))</f>
        <v>#REF!</v>
      </c>
      <c r="Y57" s="43" t="e">
        <f>IF(Tableau1[Libellé Famille TARIF]='Feuil 1'!$B$134,1,0)</f>
        <v>#REF!</v>
      </c>
      <c r="Z57" s="43" t="e">
        <f>IF(Tableau1[Occurrence2]=0,0,SUM($Y$3:Y57))</f>
        <v>#REF!</v>
      </c>
      <c r="AA57" s="46" t="e">
        <f>IF(Tableau1[Libellé Famille TARIF]='Feuil 1'!$B$156,1,0)</f>
        <v>#REF!</v>
      </c>
      <c r="AB57" s="46" t="e">
        <f>IF(Tableau1[Occurrence3]=0,0,SUM($AA$3:AA57))</f>
        <v>#REF!</v>
      </c>
      <c r="AC57" s="48" t="e">
        <f>IF(Tableau1[Libellé Famille TARIF]='Feuil 1'!#REF!,1,0)</f>
        <v>#REF!</v>
      </c>
      <c r="AD57" s="48" t="e">
        <f>IF(Tableau1[Occurrence4]=0,0,SUM($AC$3:AC57))</f>
        <v>#REF!</v>
      </c>
      <c r="AE57" s="48" t="e">
        <f>IF(Tableau1[Libellé Famille TARIF]='Feuil 1'!#REF!,1,0)</f>
        <v>#REF!</v>
      </c>
      <c r="AF57" s="48" t="e">
        <f>IF(Tableau1[Occurrence5]=0,0,SUM($AE$3:AE57))</f>
        <v>#REF!</v>
      </c>
      <c r="AG57" s="48" t="e">
        <f>IF(Tableau1[Libellé Famille TARIF]='Feuil 1'!#REF!,1,0)</f>
        <v>#REF!</v>
      </c>
      <c r="AH57" s="48" t="e">
        <f>IF(Tableau1[Occurrence6]=0,0,SUM($AG$3:AG57))</f>
        <v>#REF!</v>
      </c>
      <c r="AI57" s="48" t="e">
        <f>IF(Tableau1[Libellé Famille TARIF]='Feuil 1'!#REF!,1,0)</f>
        <v>#REF!</v>
      </c>
      <c r="AJ57" s="48" t="e">
        <f>IF(Tableau1[Occurrence7]=0,0,SUM($AI$3:AI57))</f>
        <v>#REF!</v>
      </c>
      <c r="AK57" s="52" t="e">
        <f>IF(Tableau1[Libellé Famille TARIF]='Feuil 1'!#REF!,1,0)</f>
        <v>#REF!</v>
      </c>
      <c r="AL57" s="52" t="e">
        <f>IF(Tableau1[Occurrence8]=0,0,SUM($AK$3:AK57))</f>
        <v>#REF!</v>
      </c>
      <c r="AM57" s="52" t="e">
        <f>IF(Tableau1[Libellé Famille TARIF]='Feuil 1'!#REF!,1,0)</f>
        <v>#REF!</v>
      </c>
      <c r="AN57" s="52" t="e">
        <f>IF(Tableau1[Occurrence9]=0,0,SUM($AM$3:AM57))</f>
        <v>#REF!</v>
      </c>
      <c r="AO57" s="52" t="e">
        <f>IF(Tableau1[Libellé Famille TARIF]='Feuil 1'!#REF!,1,0)</f>
        <v>#REF!</v>
      </c>
      <c r="AP57" s="52" t="e">
        <f>IF(Tableau1[Occurrence10]=0,0,SUM($AO$3:AO57))</f>
        <v>#REF!</v>
      </c>
      <c r="AQ57" s="52" t="e">
        <f>IF(Tableau1[Libellé Famille TARIF]='Feuil 1'!#REF!,1,0)</f>
        <v>#REF!</v>
      </c>
      <c r="AR57" s="52" t="e">
        <f>IF(Tableau1[Occurrence11]=0,0,SUM($AQ$3:AQ57))</f>
        <v>#REF!</v>
      </c>
      <c r="AS57" s="52" t="e">
        <f>IF(Tableau1[Libellé Famille TARIF]='Feuil 1'!#REF!,1,0)</f>
        <v>#REF!</v>
      </c>
      <c r="AT57" s="52" t="e">
        <f>IF(Tableau1[Occurrence12]=0,0,SUM($AS$3:AS57))</f>
        <v>#REF!</v>
      </c>
      <c r="AU57" s="52" t="e">
        <f>IF(Tableau1[Libellé Famille TARIF]='Feuil 1'!#REF!,1,0)</f>
        <v>#REF!</v>
      </c>
      <c r="AV57" s="52" t="e">
        <f>IF(Tableau1[Occurrence13]=0,0,SUM($AU$3:AU57))</f>
        <v>#REF!</v>
      </c>
      <c r="AW57" s="52" t="e">
        <f>IF(Tableau1[Libellé Famille TARIF]='Feuil 1'!#REF!,1,0)</f>
        <v>#REF!</v>
      </c>
      <c r="AX57" s="52" t="e">
        <f>IF(Tableau1[Occurrence14]=0,0,SUM($AW$3:AW57))</f>
        <v>#REF!</v>
      </c>
      <c r="AY57" s="52" t="e">
        <f>IF(Tableau1[Libellé Famille TARIF]='Feuil 1'!#REF!,1,0)</f>
        <v>#REF!</v>
      </c>
      <c r="AZ57" s="52" t="e">
        <f>IF(Tableau1[Occurrence15]=0,0,SUM($AY$3:AY57))</f>
        <v>#REF!</v>
      </c>
      <c r="BA57" s="52" t="e">
        <f>IF(Tableau1[Libellé Famille TARIF]='Feuil 1'!#REF!,1,0)</f>
        <v>#REF!</v>
      </c>
      <c r="BB57" s="52" t="e">
        <f>IF(Tableau1[Occurrence16]=0,0,SUM($BA$3:BA57))</f>
        <v>#REF!</v>
      </c>
      <c r="BC57" s="52" t="e">
        <f>IF(Tableau1[Libellé Famille TARIF]='Feuil 1'!#REF!,1,0)</f>
        <v>#REF!</v>
      </c>
      <c r="BD57" s="52" t="e">
        <f>IF(Tableau1[Occurrence17]=0,0,SUM($BC$3:BC57))</f>
        <v>#REF!</v>
      </c>
      <c r="BE57" s="52" t="e">
        <f>IF(Tableau1[Libellé Famille TARIF]='Feuil 1'!#REF!,1,0)</f>
        <v>#REF!</v>
      </c>
      <c r="BF57" s="52" t="e">
        <f>IF(Tableau1[Occurrence18]=0,0,SUM($BE$3:BE57))</f>
        <v>#REF!</v>
      </c>
      <c r="BG57" s="52" t="e">
        <f>IF(Tableau1[Libellé Famille TARIF]='Feuil 1'!#REF!,1,0)</f>
        <v>#REF!</v>
      </c>
      <c r="BH57" s="52" t="e">
        <f>IF(Tableau1[Occurrence19]=0,0,SUM($BG$3:BG57))</f>
        <v>#REF!</v>
      </c>
      <c r="BI57" s="52" t="e">
        <f>IF(Tableau1[Libellé Famille TARIF]='Feuil 1'!#REF!,1,0)</f>
        <v>#REF!</v>
      </c>
      <c r="BJ57" s="52" t="e">
        <f>IF(Tableau1[Occurrence20]=0,0,SUM($BI$3:BI57))</f>
        <v>#REF!</v>
      </c>
      <c r="BK57" s="52" t="e">
        <f>IF(Tableau1[Libellé Famille TARIF]='Feuil 1'!#REF!,1,0)</f>
        <v>#REF!</v>
      </c>
      <c r="BL57" s="52" t="e">
        <f>IF(Tableau1[Occurrence21]=0,0,SUM($BK$3:BK57))</f>
        <v>#REF!</v>
      </c>
      <c r="BM57" s="52" t="e">
        <f>IF(Tableau1[Libellé Famille TARIF]='Feuil 1'!#REF!,1,0)</f>
        <v>#REF!</v>
      </c>
      <c r="BN57" s="52" t="e">
        <f>IF(Tableau1[Occurrence22]=0,0,SUM($BM$3:BM57))</f>
        <v>#REF!</v>
      </c>
    </row>
    <row r="58" spans="1:66" ht="18.75" customHeight="1" x14ac:dyDescent="0.25">
      <c r="A58" s="53" t="e">
        <f>IF(ISNA(VLOOKUP(I58,#REF!,8,FALSE)),"",(VLOOKUP(I58,#REF!,8,FALSE)))</f>
        <v>#REF!</v>
      </c>
      <c r="B58" s="13" t="e">
        <f>IF(ISNA(VLOOKUP(A58,'TABLE FAMILLE'!$A$3:$C$73,3,FALSE)),"",VLOOKUP(A58,'TABLE FAMILLE'!$A$3:$C$73,3,FALSE))</f>
        <v>#REF!</v>
      </c>
      <c r="C58" s="13" t="s">
        <v>600</v>
      </c>
      <c r="D58" s="13" t="s">
        <v>1985</v>
      </c>
      <c r="E58" s="13" t="s">
        <v>600</v>
      </c>
      <c r="F58" s="13" t="s">
        <v>1985</v>
      </c>
      <c r="G58" s="14" t="s">
        <v>76</v>
      </c>
      <c r="H58" s="14" t="s">
        <v>77</v>
      </c>
      <c r="I58" s="14" t="s">
        <v>716</v>
      </c>
      <c r="J58" s="14" t="s">
        <v>717</v>
      </c>
      <c r="K58" s="14"/>
      <c r="L58" s="14"/>
      <c r="M58" s="14"/>
      <c r="N58" s="14"/>
      <c r="O58" s="14" t="s">
        <v>78</v>
      </c>
      <c r="P58" s="14" t="s">
        <v>81</v>
      </c>
      <c r="Q58" s="14" t="s">
        <v>0</v>
      </c>
      <c r="R58" s="14" t="s">
        <v>0</v>
      </c>
      <c r="S58" s="14" t="str">
        <f t="shared" si="0"/>
        <v>RL</v>
      </c>
      <c r="T58" s="14"/>
      <c r="U58" s="14"/>
      <c r="V58" s="14"/>
      <c r="W58" s="43" t="e">
        <f>IF(Tableau1[Libellé Famille TARIF]='Feuil 1'!$B$12,1,0)</f>
        <v>#REF!</v>
      </c>
      <c r="X58" s="43" t="e">
        <f>IF(Tableau1[Occurrence1]=0,0,SUM($W$3:W58))</f>
        <v>#REF!</v>
      </c>
      <c r="Y58" s="43" t="e">
        <f>IF(Tableau1[Libellé Famille TARIF]='Feuil 1'!$B$134,1,0)</f>
        <v>#REF!</v>
      </c>
      <c r="Z58" s="43" t="e">
        <f>IF(Tableau1[Occurrence2]=0,0,SUM($Y$3:Y58))</f>
        <v>#REF!</v>
      </c>
      <c r="AA58" s="46" t="e">
        <f>IF(Tableau1[Libellé Famille TARIF]='Feuil 1'!$B$156,1,0)</f>
        <v>#REF!</v>
      </c>
      <c r="AB58" s="46" t="e">
        <f>IF(Tableau1[Occurrence3]=0,0,SUM($AA$3:AA58))</f>
        <v>#REF!</v>
      </c>
      <c r="AC58" s="48" t="e">
        <f>IF(Tableau1[Libellé Famille TARIF]='Feuil 1'!#REF!,1,0)</f>
        <v>#REF!</v>
      </c>
      <c r="AD58" s="48" t="e">
        <f>IF(Tableau1[Occurrence4]=0,0,SUM($AC$3:AC58))</f>
        <v>#REF!</v>
      </c>
      <c r="AE58" s="48" t="e">
        <f>IF(Tableau1[Libellé Famille TARIF]='Feuil 1'!#REF!,1,0)</f>
        <v>#REF!</v>
      </c>
      <c r="AF58" s="48" t="e">
        <f>IF(Tableau1[Occurrence5]=0,0,SUM($AE$3:AE58))</f>
        <v>#REF!</v>
      </c>
      <c r="AG58" s="48" t="e">
        <f>IF(Tableau1[Libellé Famille TARIF]='Feuil 1'!#REF!,1,0)</f>
        <v>#REF!</v>
      </c>
      <c r="AH58" s="48" t="e">
        <f>IF(Tableau1[Occurrence6]=0,0,SUM($AG$3:AG58))</f>
        <v>#REF!</v>
      </c>
      <c r="AI58" s="48" t="e">
        <f>IF(Tableau1[Libellé Famille TARIF]='Feuil 1'!#REF!,1,0)</f>
        <v>#REF!</v>
      </c>
      <c r="AJ58" s="48" t="e">
        <f>IF(Tableau1[Occurrence7]=0,0,SUM($AI$3:AI58))</f>
        <v>#REF!</v>
      </c>
      <c r="AK58" s="52" t="e">
        <f>IF(Tableau1[Libellé Famille TARIF]='Feuil 1'!#REF!,1,0)</f>
        <v>#REF!</v>
      </c>
      <c r="AL58" s="52" t="e">
        <f>IF(Tableau1[Occurrence8]=0,0,SUM($AK$3:AK58))</f>
        <v>#REF!</v>
      </c>
      <c r="AM58" s="52" t="e">
        <f>IF(Tableau1[Libellé Famille TARIF]='Feuil 1'!#REF!,1,0)</f>
        <v>#REF!</v>
      </c>
      <c r="AN58" s="52" t="e">
        <f>IF(Tableau1[Occurrence9]=0,0,SUM($AM$3:AM58))</f>
        <v>#REF!</v>
      </c>
      <c r="AO58" s="52" t="e">
        <f>IF(Tableau1[Libellé Famille TARIF]='Feuil 1'!#REF!,1,0)</f>
        <v>#REF!</v>
      </c>
      <c r="AP58" s="52" t="e">
        <f>IF(Tableau1[Occurrence10]=0,0,SUM($AO$3:AO58))</f>
        <v>#REF!</v>
      </c>
      <c r="AQ58" s="52" t="e">
        <f>IF(Tableau1[Libellé Famille TARIF]='Feuil 1'!#REF!,1,0)</f>
        <v>#REF!</v>
      </c>
      <c r="AR58" s="52" t="e">
        <f>IF(Tableau1[Occurrence11]=0,0,SUM($AQ$3:AQ58))</f>
        <v>#REF!</v>
      </c>
      <c r="AS58" s="52" t="e">
        <f>IF(Tableau1[Libellé Famille TARIF]='Feuil 1'!#REF!,1,0)</f>
        <v>#REF!</v>
      </c>
      <c r="AT58" s="52" t="e">
        <f>IF(Tableau1[Occurrence12]=0,0,SUM($AS$3:AS58))</f>
        <v>#REF!</v>
      </c>
      <c r="AU58" s="52" t="e">
        <f>IF(Tableau1[Libellé Famille TARIF]='Feuil 1'!#REF!,1,0)</f>
        <v>#REF!</v>
      </c>
      <c r="AV58" s="52" t="e">
        <f>IF(Tableau1[Occurrence13]=0,0,SUM($AU$3:AU58))</f>
        <v>#REF!</v>
      </c>
      <c r="AW58" s="52" t="e">
        <f>IF(Tableau1[Libellé Famille TARIF]='Feuil 1'!#REF!,1,0)</f>
        <v>#REF!</v>
      </c>
      <c r="AX58" s="52" t="e">
        <f>IF(Tableau1[Occurrence14]=0,0,SUM($AW$3:AW58))</f>
        <v>#REF!</v>
      </c>
      <c r="AY58" s="52" t="e">
        <f>IF(Tableau1[Libellé Famille TARIF]='Feuil 1'!#REF!,1,0)</f>
        <v>#REF!</v>
      </c>
      <c r="AZ58" s="52" t="e">
        <f>IF(Tableau1[Occurrence15]=0,0,SUM($AY$3:AY58))</f>
        <v>#REF!</v>
      </c>
      <c r="BA58" s="52" t="e">
        <f>IF(Tableau1[Libellé Famille TARIF]='Feuil 1'!#REF!,1,0)</f>
        <v>#REF!</v>
      </c>
      <c r="BB58" s="52" t="e">
        <f>IF(Tableau1[Occurrence16]=0,0,SUM($BA$3:BA58))</f>
        <v>#REF!</v>
      </c>
      <c r="BC58" s="52" t="e">
        <f>IF(Tableau1[Libellé Famille TARIF]='Feuil 1'!#REF!,1,0)</f>
        <v>#REF!</v>
      </c>
      <c r="BD58" s="52" t="e">
        <f>IF(Tableau1[Occurrence17]=0,0,SUM($BC$3:BC58))</f>
        <v>#REF!</v>
      </c>
      <c r="BE58" s="52" t="e">
        <f>IF(Tableau1[Libellé Famille TARIF]='Feuil 1'!#REF!,1,0)</f>
        <v>#REF!</v>
      </c>
      <c r="BF58" s="52" t="e">
        <f>IF(Tableau1[Occurrence18]=0,0,SUM($BE$3:BE58))</f>
        <v>#REF!</v>
      </c>
      <c r="BG58" s="52" t="e">
        <f>IF(Tableau1[Libellé Famille TARIF]='Feuil 1'!#REF!,1,0)</f>
        <v>#REF!</v>
      </c>
      <c r="BH58" s="52" t="e">
        <f>IF(Tableau1[Occurrence19]=0,0,SUM($BG$3:BG58))</f>
        <v>#REF!</v>
      </c>
      <c r="BI58" s="52" t="e">
        <f>IF(Tableau1[Libellé Famille TARIF]='Feuil 1'!#REF!,1,0)</f>
        <v>#REF!</v>
      </c>
      <c r="BJ58" s="52" t="e">
        <f>IF(Tableau1[Occurrence20]=0,0,SUM($BI$3:BI58))</f>
        <v>#REF!</v>
      </c>
      <c r="BK58" s="52" t="e">
        <f>IF(Tableau1[Libellé Famille TARIF]='Feuil 1'!#REF!,1,0)</f>
        <v>#REF!</v>
      </c>
      <c r="BL58" s="52" t="e">
        <f>IF(Tableau1[Occurrence21]=0,0,SUM($BK$3:BK58))</f>
        <v>#REF!</v>
      </c>
      <c r="BM58" s="52" t="e">
        <f>IF(Tableau1[Libellé Famille TARIF]='Feuil 1'!#REF!,1,0)</f>
        <v>#REF!</v>
      </c>
      <c r="BN58" s="52" t="e">
        <f>IF(Tableau1[Occurrence22]=0,0,SUM($BM$3:BM58))</f>
        <v>#REF!</v>
      </c>
    </row>
    <row r="59" spans="1:66" ht="18.75" customHeight="1" x14ac:dyDescent="0.25">
      <c r="A59" s="49" t="e">
        <f>IF(ISNA(VLOOKUP(I59,#REF!,8,FALSE)),"",(VLOOKUP(I59,#REF!,8,FALSE)))</f>
        <v>#REF!</v>
      </c>
      <c r="B59" s="51" t="e">
        <f>IF(ISNA(VLOOKUP(A59,'TABLE FAMILLE'!$A$3:$C$73,3,FALSE)),"",VLOOKUP(A59,'TABLE FAMILLE'!$A$3:$C$73,3,FALSE))</f>
        <v>#REF!</v>
      </c>
      <c r="C59" s="13" t="s">
        <v>600</v>
      </c>
      <c r="D59" s="13" t="s">
        <v>1985</v>
      </c>
      <c r="E59" s="13" t="s">
        <v>600</v>
      </c>
      <c r="F59" s="13" t="s">
        <v>1985</v>
      </c>
      <c r="G59" s="14" t="s">
        <v>76</v>
      </c>
      <c r="H59" s="14" t="s">
        <v>77</v>
      </c>
      <c r="I59" s="14" t="s">
        <v>718</v>
      </c>
      <c r="J59" s="14" t="s">
        <v>719</v>
      </c>
      <c r="K59" s="14"/>
      <c r="L59" s="14"/>
      <c r="M59" s="14"/>
      <c r="N59" s="14"/>
      <c r="O59" s="14" t="s">
        <v>78</v>
      </c>
      <c r="P59" s="14" t="s">
        <v>81</v>
      </c>
      <c r="Q59" s="14" t="s">
        <v>0</v>
      </c>
      <c r="R59" s="14" t="s">
        <v>0</v>
      </c>
      <c r="S59" s="14" t="str">
        <f t="shared" si="0"/>
        <v>RL</v>
      </c>
      <c r="T59" s="14"/>
      <c r="U59" s="14"/>
      <c r="V59" s="14"/>
      <c r="W59" s="43" t="e">
        <f>IF(Tableau1[Libellé Famille TARIF]='Feuil 1'!$B$12,1,0)</f>
        <v>#REF!</v>
      </c>
      <c r="X59" s="43" t="e">
        <f>IF(Tableau1[Occurrence1]=0,0,SUM($W$3:W59))</f>
        <v>#REF!</v>
      </c>
      <c r="Y59" s="43" t="e">
        <f>IF(Tableau1[Libellé Famille TARIF]='Feuil 1'!$B$134,1,0)</f>
        <v>#REF!</v>
      </c>
      <c r="Z59" s="43" t="e">
        <f>IF(Tableau1[Occurrence2]=0,0,SUM($Y$3:Y59))</f>
        <v>#REF!</v>
      </c>
      <c r="AA59" s="46" t="e">
        <f>IF(Tableau1[Libellé Famille TARIF]='Feuil 1'!$B$156,1,0)</f>
        <v>#REF!</v>
      </c>
      <c r="AB59" s="46" t="e">
        <f>IF(Tableau1[Occurrence3]=0,0,SUM($AA$3:AA59))</f>
        <v>#REF!</v>
      </c>
      <c r="AC59" s="48" t="e">
        <f>IF(Tableau1[Libellé Famille TARIF]='Feuil 1'!#REF!,1,0)</f>
        <v>#REF!</v>
      </c>
      <c r="AD59" s="48" t="e">
        <f>IF(Tableau1[Occurrence4]=0,0,SUM($AC$3:AC59))</f>
        <v>#REF!</v>
      </c>
      <c r="AE59" s="48" t="e">
        <f>IF(Tableau1[Libellé Famille TARIF]='Feuil 1'!#REF!,1,0)</f>
        <v>#REF!</v>
      </c>
      <c r="AF59" s="48" t="e">
        <f>IF(Tableau1[Occurrence5]=0,0,SUM($AE$3:AE59))</f>
        <v>#REF!</v>
      </c>
      <c r="AG59" s="48" t="e">
        <f>IF(Tableau1[Libellé Famille TARIF]='Feuil 1'!#REF!,1,0)</f>
        <v>#REF!</v>
      </c>
      <c r="AH59" s="48" t="e">
        <f>IF(Tableau1[Occurrence6]=0,0,SUM($AG$3:AG59))</f>
        <v>#REF!</v>
      </c>
      <c r="AI59" s="48" t="e">
        <f>IF(Tableau1[Libellé Famille TARIF]='Feuil 1'!#REF!,1,0)</f>
        <v>#REF!</v>
      </c>
      <c r="AJ59" s="48" t="e">
        <f>IF(Tableau1[Occurrence7]=0,0,SUM($AI$3:AI59))</f>
        <v>#REF!</v>
      </c>
      <c r="AK59" s="52" t="e">
        <f>IF(Tableau1[Libellé Famille TARIF]='Feuil 1'!#REF!,1,0)</f>
        <v>#REF!</v>
      </c>
      <c r="AL59" s="52" t="e">
        <f>IF(Tableau1[Occurrence8]=0,0,SUM($AK$3:AK59))</f>
        <v>#REF!</v>
      </c>
      <c r="AM59" s="52" t="e">
        <f>IF(Tableau1[Libellé Famille TARIF]='Feuil 1'!#REF!,1,0)</f>
        <v>#REF!</v>
      </c>
      <c r="AN59" s="52" t="e">
        <f>IF(Tableau1[Occurrence9]=0,0,SUM($AM$3:AM59))</f>
        <v>#REF!</v>
      </c>
      <c r="AO59" s="52" t="e">
        <f>IF(Tableau1[Libellé Famille TARIF]='Feuil 1'!#REF!,1,0)</f>
        <v>#REF!</v>
      </c>
      <c r="AP59" s="52" t="e">
        <f>IF(Tableau1[Occurrence10]=0,0,SUM($AO$3:AO59))</f>
        <v>#REF!</v>
      </c>
      <c r="AQ59" s="52" t="e">
        <f>IF(Tableau1[Libellé Famille TARIF]='Feuil 1'!#REF!,1,0)</f>
        <v>#REF!</v>
      </c>
      <c r="AR59" s="52" t="e">
        <f>IF(Tableau1[Occurrence11]=0,0,SUM($AQ$3:AQ59))</f>
        <v>#REF!</v>
      </c>
      <c r="AS59" s="52" t="e">
        <f>IF(Tableau1[Libellé Famille TARIF]='Feuil 1'!#REF!,1,0)</f>
        <v>#REF!</v>
      </c>
      <c r="AT59" s="52" t="e">
        <f>IF(Tableau1[Occurrence12]=0,0,SUM($AS$3:AS59))</f>
        <v>#REF!</v>
      </c>
      <c r="AU59" s="52" t="e">
        <f>IF(Tableau1[Libellé Famille TARIF]='Feuil 1'!#REF!,1,0)</f>
        <v>#REF!</v>
      </c>
      <c r="AV59" s="52" t="e">
        <f>IF(Tableau1[Occurrence13]=0,0,SUM($AU$3:AU59))</f>
        <v>#REF!</v>
      </c>
      <c r="AW59" s="52" t="e">
        <f>IF(Tableau1[Libellé Famille TARIF]='Feuil 1'!#REF!,1,0)</f>
        <v>#REF!</v>
      </c>
      <c r="AX59" s="52" t="e">
        <f>IF(Tableau1[Occurrence14]=0,0,SUM($AW$3:AW59))</f>
        <v>#REF!</v>
      </c>
      <c r="AY59" s="52" t="e">
        <f>IF(Tableau1[Libellé Famille TARIF]='Feuil 1'!#REF!,1,0)</f>
        <v>#REF!</v>
      </c>
      <c r="AZ59" s="52" t="e">
        <f>IF(Tableau1[Occurrence15]=0,0,SUM($AY$3:AY59))</f>
        <v>#REF!</v>
      </c>
      <c r="BA59" s="52" t="e">
        <f>IF(Tableau1[Libellé Famille TARIF]='Feuil 1'!#REF!,1,0)</f>
        <v>#REF!</v>
      </c>
      <c r="BB59" s="52" t="e">
        <f>IF(Tableau1[Occurrence16]=0,0,SUM($BA$3:BA59))</f>
        <v>#REF!</v>
      </c>
      <c r="BC59" s="52" t="e">
        <f>IF(Tableau1[Libellé Famille TARIF]='Feuil 1'!#REF!,1,0)</f>
        <v>#REF!</v>
      </c>
      <c r="BD59" s="52" t="e">
        <f>IF(Tableau1[Occurrence17]=0,0,SUM($BC$3:BC59))</f>
        <v>#REF!</v>
      </c>
      <c r="BE59" s="52" t="e">
        <f>IF(Tableau1[Libellé Famille TARIF]='Feuil 1'!#REF!,1,0)</f>
        <v>#REF!</v>
      </c>
      <c r="BF59" s="52" t="e">
        <f>IF(Tableau1[Occurrence18]=0,0,SUM($BE$3:BE59))</f>
        <v>#REF!</v>
      </c>
      <c r="BG59" s="52" t="e">
        <f>IF(Tableau1[Libellé Famille TARIF]='Feuil 1'!#REF!,1,0)</f>
        <v>#REF!</v>
      </c>
      <c r="BH59" s="52" t="e">
        <f>IF(Tableau1[Occurrence19]=0,0,SUM($BG$3:BG59))</f>
        <v>#REF!</v>
      </c>
      <c r="BI59" s="52" t="e">
        <f>IF(Tableau1[Libellé Famille TARIF]='Feuil 1'!#REF!,1,0)</f>
        <v>#REF!</v>
      </c>
      <c r="BJ59" s="52" t="e">
        <f>IF(Tableau1[Occurrence20]=0,0,SUM($BI$3:BI59))</f>
        <v>#REF!</v>
      </c>
      <c r="BK59" s="52" t="e">
        <f>IF(Tableau1[Libellé Famille TARIF]='Feuil 1'!#REF!,1,0)</f>
        <v>#REF!</v>
      </c>
      <c r="BL59" s="52" t="e">
        <f>IF(Tableau1[Occurrence21]=0,0,SUM($BK$3:BK59))</f>
        <v>#REF!</v>
      </c>
      <c r="BM59" s="52" t="e">
        <f>IF(Tableau1[Libellé Famille TARIF]='Feuil 1'!#REF!,1,0)</f>
        <v>#REF!</v>
      </c>
      <c r="BN59" s="52" t="e">
        <f>IF(Tableau1[Occurrence22]=0,0,SUM($BM$3:BM59))</f>
        <v>#REF!</v>
      </c>
    </row>
    <row r="60" spans="1:66" ht="18.75" customHeight="1" x14ac:dyDescent="0.25">
      <c r="A60" s="49" t="e">
        <f>IF(ISNA(VLOOKUP(I60,#REF!,8,FALSE)),"",(VLOOKUP(I60,#REF!,8,FALSE)))</f>
        <v>#REF!</v>
      </c>
      <c r="B60" s="51" t="e">
        <f>IF(ISNA(VLOOKUP(A60,'TABLE FAMILLE'!$A$3:$C$73,3,FALSE)),"",VLOOKUP(A60,'TABLE FAMILLE'!$A$3:$C$73,3,FALSE))</f>
        <v>#REF!</v>
      </c>
      <c r="C60" s="13" t="s">
        <v>600</v>
      </c>
      <c r="D60" s="13" t="s">
        <v>1985</v>
      </c>
      <c r="E60" s="13" t="s">
        <v>600</v>
      </c>
      <c r="F60" s="13" t="s">
        <v>1985</v>
      </c>
      <c r="G60" s="14" t="s">
        <v>76</v>
      </c>
      <c r="H60" s="14" t="s">
        <v>77</v>
      </c>
      <c r="I60" s="14" t="s">
        <v>720</v>
      </c>
      <c r="J60" s="14" t="s">
        <v>721</v>
      </c>
      <c r="K60" s="14"/>
      <c r="L60" s="14"/>
      <c r="M60" s="14"/>
      <c r="N60" s="14"/>
      <c r="O60" s="14" t="s">
        <v>78</v>
      </c>
      <c r="P60" s="14" t="s">
        <v>81</v>
      </c>
      <c r="Q60" s="14" t="s">
        <v>0</v>
      </c>
      <c r="R60" s="14" t="s">
        <v>0</v>
      </c>
      <c r="S60" s="14" t="str">
        <f t="shared" si="0"/>
        <v>RL</v>
      </c>
      <c r="T60" s="14"/>
      <c r="U60" s="14"/>
      <c r="V60" s="14"/>
      <c r="W60" s="43" t="e">
        <f>IF(Tableau1[Libellé Famille TARIF]='Feuil 1'!$B$12,1,0)</f>
        <v>#REF!</v>
      </c>
      <c r="X60" s="43" t="e">
        <f>IF(Tableau1[Occurrence1]=0,0,SUM($W$3:W60))</f>
        <v>#REF!</v>
      </c>
      <c r="Y60" s="43" t="e">
        <f>IF(Tableau1[Libellé Famille TARIF]='Feuil 1'!$B$134,1,0)</f>
        <v>#REF!</v>
      </c>
      <c r="Z60" s="43" t="e">
        <f>IF(Tableau1[Occurrence2]=0,0,SUM($Y$3:Y60))</f>
        <v>#REF!</v>
      </c>
      <c r="AA60" s="46" t="e">
        <f>IF(Tableau1[Libellé Famille TARIF]='Feuil 1'!$B$156,1,0)</f>
        <v>#REF!</v>
      </c>
      <c r="AB60" s="46" t="e">
        <f>IF(Tableau1[Occurrence3]=0,0,SUM($AA$3:AA60))</f>
        <v>#REF!</v>
      </c>
      <c r="AC60" s="48" t="e">
        <f>IF(Tableau1[Libellé Famille TARIF]='Feuil 1'!#REF!,1,0)</f>
        <v>#REF!</v>
      </c>
      <c r="AD60" s="48" t="e">
        <f>IF(Tableau1[Occurrence4]=0,0,SUM($AC$3:AC60))</f>
        <v>#REF!</v>
      </c>
      <c r="AE60" s="48" t="e">
        <f>IF(Tableau1[Libellé Famille TARIF]='Feuil 1'!#REF!,1,0)</f>
        <v>#REF!</v>
      </c>
      <c r="AF60" s="48" t="e">
        <f>IF(Tableau1[Occurrence5]=0,0,SUM($AE$3:AE60))</f>
        <v>#REF!</v>
      </c>
      <c r="AG60" s="48" t="e">
        <f>IF(Tableau1[Libellé Famille TARIF]='Feuil 1'!#REF!,1,0)</f>
        <v>#REF!</v>
      </c>
      <c r="AH60" s="48" t="e">
        <f>IF(Tableau1[Occurrence6]=0,0,SUM($AG$3:AG60))</f>
        <v>#REF!</v>
      </c>
      <c r="AI60" s="48" t="e">
        <f>IF(Tableau1[Libellé Famille TARIF]='Feuil 1'!#REF!,1,0)</f>
        <v>#REF!</v>
      </c>
      <c r="AJ60" s="48" t="e">
        <f>IF(Tableau1[Occurrence7]=0,0,SUM($AI$3:AI60))</f>
        <v>#REF!</v>
      </c>
      <c r="AK60" s="52" t="e">
        <f>IF(Tableau1[Libellé Famille TARIF]='Feuil 1'!#REF!,1,0)</f>
        <v>#REF!</v>
      </c>
      <c r="AL60" s="52" t="e">
        <f>IF(Tableau1[Occurrence8]=0,0,SUM($AK$3:AK60))</f>
        <v>#REF!</v>
      </c>
      <c r="AM60" s="52" t="e">
        <f>IF(Tableau1[Libellé Famille TARIF]='Feuil 1'!#REF!,1,0)</f>
        <v>#REF!</v>
      </c>
      <c r="AN60" s="52" t="e">
        <f>IF(Tableau1[Occurrence9]=0,0,SUM($AM$3:AM60))</f>
        <v>#REF!</v>
      </c>
      <c r="AO60" s="52" t="e">
        <f>IF(Tableau1[Libellé Famille TARIF]='Feuil 1'!#REF!,1,0)</f>
        <v>#REF!</v>
      </c>
      <c r="AP60" s="52" t="e">
        <f>IF(Tableau1[Occurrence10]=0,0,SUM($AO$3:AO60))</f>
        <v>#REF!</v>
      </c>
      <c r="AQ60" s="52" t="e">
        <f>IF(Tableau1[Libellé Famille TARIF]='Feuil 1'!#REF!,1,0)</f>
        <v>#REF!</v>
      </c>
      <c r="AR60" s="52" t="e">
        <f>IF(Tableau1[Occurrence11]=0,0,SUM($AQ$3:AQ60))</f>
        <v>#REF!</v>
      </c>
      <c r="AS60" s="52" t="e">
        <f>IF(Tableau1[Libellé Famille TARIF]='Feuil 1'!#REF!,1,0)</f>
        <v>#REF!</v>
      </c>
      <c r="AT60" s="52" t="e">
        <f>IF(Tableau1[Occurrence12]=0,0,SUM($AS$3:AS60))</f>
        <v>#REF!</v>
      </c>
      <c r="AU60" s="52" t="e">
        <f>IF(Tableau1[Libellé Famille TARIF]='Feuil 1'!#REF!,1,0)</f>
        <v>#REF!</v>
      </c>
      <c r="AV60" s="52" t="e">
        <f>IF(Tableau1[Occurrence13]=0,0,SUM($AU$3:AU60))</f>
        <v>#REF!</v>
      </c>
      <c r="AW60" s="52" t="e">
        <f>IF(Tableau1[Libellé Famille TARIF]='Feuil 1'!#REF!,1,0)</f>
        <v>#REF!</v>
      </c>
      <c r="AX60" s="52" t="e">
        <f>IF(Tableau1[Occurrence14]=0,0,SUM($AW$3:AW60))</f>
        <v>#REF!</v>
      </c>
      <c r="AY60" s="52" t="e">
        <f>IF(Tableau1[Libellé Famille TARIF]='Feuil 1'!#REF!,1,0)</f>
        <v>#REF!</v>
      </c>
      <c r="AZ60" s="52" t="e">
        <f>IF(Tableau1[Occurrence15]=0,0,SUM($AY$3:AY60))</f>
        <v>#REF!</v>
      </c>
      <c r="BA60" s="52" t="e">
        <f>IF(Tableau1[Libellé Famille TARIF]='Feuil 1'!#REF!,1,0)</f>
        <v>#REF!</v>
      </c>
      <c r="BB60" s="52" t="e">
        <f>IF(Tableau1[Occurrence16]=0,0,SUM($BA$3:BA60))</f>
        <v>#REF!</v>
      </c>
      <c r="BC60" s="52" t="e">
        <f>IF(Tableau1[Libellé Famille TARIF]='Feuil 1'!#REF!,1,0)</f>
        <v>#REF!</v>
      </c>
      <c r="BD60" s="52" t="e">
        <f>IF(Tableau1[Occurrence17]=0,0,SUM($BC$3:BC60))</f>
        <v>#REF!</v>
      </c>
      <c r="BE60" s="52" t="e">
        <f>IF(Tableau1[Libellé Famille TARIF]='Feuil 1'!#REF!,1,0)</f>
        <v>#REF!</v>
      </c>
      <c r="BF60" s="52" t="e">
        <f>IF(Tableau1[Occurrence18]=0,0,SUM($BE$3:BE60))</f>
        <v>#REF!</v>
      </c>
      <c r="BG60" s="52" t="e">
        <f>IF(Tableau1[Libellé Famille TARIF]='Feuil 1'!#REF!,1,0)</f>
        <v>#REF!</v>
      </c>
      <c r="BH60" s="52" t="e">
        <f>IF(Tableau1[Occurrence19]=0,0,SUM($BG$3:BG60))</f>
        <v>#REF!</v>
      </c>
      <c r="BI60" s="52" t="e">
        <f>IF(Tableau1[Libellé Famille TARIF]='Feuil 1'!#REF!,1,0)</f>
        <v>#REF!</v>
      </c>
      <c r="BJ60" s="52" t="e">
        <f>IF(Tableau1[Occurrence20]=0,0,SUM($BI$3:BI60))</f>
        <v>#REF!</v>
      </c>
      <c r="BK60" s="52" t="e">
        <f>IF(Tableau1[Libellé Famille TARIF]='Feuil 1'!#REF!,1,0)</f>
        <v>#REF!</v>
      </c>
      <c r="BL60" s="52" t="e">
        <f>IF(Tableau1[Occurrence21]=0,0,SUM($BK$3:BK60))</f>
        <v>#REF!</v>
      </c>
      <c r="BM60" s="52" t="e">
        <f>IF(Tableau1[Libellé Famille TARIF]='Feuil 1'!#REF!,1,0)</f>
        <v>#REF!</v>
      </c>
      <c r="BN60" s="52" t="e">
        <f>IF(Tableau1[Occurrence22]=0,0,SUM($BM$3:BM60))</f>
        <v>#REF!</v>
      </c>
    </row>
    <row r="61" spans="1:66" ht="18.75" customHeight="1" x14ac:dyDescent="0.25">
      <c r="A61" s="49" t="e">
        <f>IF(ISNA(VLOOKUP(I61,#REF!,8,FALSE)),"",(VLOOKUP(I61,#REF!,8,FALSE)))</f>
        <v>#REF!</v>
      </c>
      <c r="B61" s="51" t="e">
        <f>IF(ISNA(VLOOKUP(A61,'TABLE FAMILLE'!$A$3:$C$73,3,FALSE)),"",VLOOKUP(A61,'TABLE FAMILLE'!$A$3:$C$73,3,FALSE))</f>
        <v>#REF!</v>
      </c>
      <c r="C61" s="13" t="s">
        <v>600</v>
      </c>
      <c r="D61" s="13" t="s">
        <v>1985</v>
      </c>
      <c r="E61" s="13" t="s">
        <v>600</v>
      </c>
      <c r="F61" s="13" t="s">
        <v>1985</v>
      </c>
      <c r="G61" s="14" t="s">
        <v>76</v>
      </c>
      <c r="H61" s="14" t="s">
        <v>77</v>
      </c>
      <c r="I61" s="14" t="s">
        <v>722</v>
      </c>
      <c r="J61" s="14" t="s">
        <v>723</v>
      </c>
      <c r="K61" s="14"/>
      <c r="L61" s="14"/>
      <c r="M61" s="14"/>
      <c r="N61" s="14"/>
      <c r="O61" s="14" t="s">
        <v>78</v>
      </c>
      <c r="P61" s="14" t="s">
        <v>81</v>
      </c>
      <c r="Q61" s="14" t="s">
        <v>0</v>
      </c>
      <c r="R61" s="14" t="s">
        <v>0</v>
      </c>
      <c r="S61" s="14" t="str">
        <f t="shared" si="0"/>
        <v>RL</v>
      </c>
      <c r="T61" s="14"/>
      <c r="U61" s="14"/>
      <c r="V61" s="14"/>
      <c r="W61" s="43" t="e">
        <f>IF(Tableau1[Libellé Famille TARIF]='Feuil 1'!$B$12,1,0)</f>
        <v>#REF!</v>
      </c>
      <c r="X61" s="43" t="e">
        <f>IF(Tableau1[Occurrence1]=0,0,SUM($W$3:W61))</f>
        <v>#REF!</v>
      </c>
      <c r="Y61" s="43" t="e">
        <f>IF(Tableau1[Libellé Famille TARIF]='Feuil 1'!$B$134,1,0)</f>
        <v>#REF!</v>
      </c>
      <c r="Z61" s="43" t="e">
        <f>IF(Tableau1[Occurrence2]=0,0,SUM($Y$3:Y61))</f>
        <v>#REF!</v>
      </c>
      <c r="AA61" s="46" t="e">
        <f>IF(Tableau1[Libellé Famille TARIF]='Feuil 1'!$B$156,1,0)</f>
        <v>#REF!</v>
      </c>
      <c r="AB61" s="46" t="e">
        <f>IF(Tableau1[Occurrence3]=0,0,SUM($AA$3:AA61))</f>
        <v>#REF!</v>
      </c>
      <c r="AC61" s="48" t="e">
        <f>IF(Tableau1[Libellé Famille TARIF]='Feuil 1'!#REF!,1,0)</f>
        <v>#REF!</v>
      </c>
      <c r="AD61" s="48" t="e">
        <f>IF(Tableau1[Occurrence4]=0,0,SUM($AC$3:AC61))</f>
        <v>#REF!</v>
      </c>
      <c r="AE61" s="48" t="e">
        <f>IF(Tableau1[Libellé Famille TARIF]='Feuil 1'!#REF!,1,0)</f>
        <v>#REF!</v>
      </c>
      <c r="AF61" s="48" t="e">
        <f>IF(Tableau1[Occurrence5]=0,0,SUM($AE$3:AE61))</f>
        <v>#REF!</v>
      </c>
      <c r="AG61" s="48" t="e">
        <f>IF(Tableau1[Libellé Famille TARIF]='Feuil 1'!#REF!,1,0)</f>
        <v>#REF!</v>
      </c>
      <c r="AH61" s="48" t="e">
        <f>IF(Tableau1[Occurrence6]=0,0,SUM($AG$3:AG61))</f>
        <v>#REF!</v>
      </c>
      <c r="AI61" s="48" t="e">
        <f>IF(Tableau1[Libellé Famille TARIF]='Feuil 1'!#REF!,1,0)</f>
        <v>#REF!</v>
      </c>
      <c r="AJ61" s="48" t="e">
        <f>IF(Tableau1[Occurrence7]=0,0,SUM($AI$3:AI61))</f>
        <v>#REF!</v>
      </c>
      <c r="AK61" s="52" t="e">
        <f>IF(Tableau1[Libellé Famille TARIF]='Feuil 1'!#REF!,1,0)</f>
        <v>#REF!</v>
      </c>
      <c r="AL61" s="52" t="e">
        <f>IF(Tableau1[Occurrence8]=0,0,SUM($AK$3:AK61))</f>
        <v>#REF!</v>
      </c>
      <c r="AM61" s="52" t="e">
        <f>IF(Tableau1[Libellé Famille TARIF]='Feuil 1'!#REF!,1,0)</f>
        <v>#REF!</v>
      </c>
      <c r="AN61" s="52" t="e">
        <f>IF(Tableau1[Occurrence9]=0,0,SUM($AM$3:AM61))</f>
        <v>#REF!</v>
      </c>
      <c r="AO61" s="52" t="e">
        <f>IF(Tableau1[Libellé Famille TARIF]='Feuil 1'!#REF!,1,0)</f>
        <v>#REF!</v>
      </c>
      <c r="AP61" s="52" t="e">
        <f>IF(Tableau1[Occurrence10]=0,0,SUM($AO$3:AO61))</f>
        <v>#REF!</v>
      </c>
      <c r="AQ61" s="52" t="e">
        <f>IF(Tableau1[Libellé Famille TARIF]='Feuil 1'!#REF!,1,0)</f>
        <v>#REF!</v>
      </c>
      <c r="AR61" s="52" t="e">
        <f>IF(Tableau1[Occurrence11]=0,0,SUM($AQ$3:AQ61))</f>
        <v>#REF!</v>
      </c>
      <c r="AS61" s="52" t="e">
        <f>IF(Tableau1[Libellé Famille TARIF]='Feuil 1'!#REF!,1,0)</f>
        <v>#REF!</v>
      </c>
      <c r="AT61" s="52" t="e">
        <f>IF(Tableau1[Occurrence12]=0,0,SUM($AS$3:AS61))</f>
        <v>#REF!</v>
      </c>
      <c r="AU61" s="52" t="e">
        <f>IF(Tableau1[Libellé Famille TARIF]='Feuil 1'!#REF!,1,0)</f>
        <v>#REF!</v>
      </c>
      <c r="AV61" s="52" t="e">
        <f>IF(Tableau1[Occurrence13]=0,0,SUM($AU$3:AU61))</f>
        <v>#REF!</v>
      </c>
      <c r="AW61" s="52" t="e">
        <f>IF(Tableau1[Libellé Famille TARIF]='Feuil 1'!#REF!,1,0)</f>
        <v>#REF!</v>
      </c>
      <c r="AX61" s="52" t="e">
        <f>IF(Tableau1[Occurrence14]=0,0,SUM($AW$3:AW61))</f>
        <v>#REF!</v>
      </c>
      <c r="AY61" s="52" t="e">
        <f>IF(Tableau1[Libellé Famille TARIF]='Feuil 1'!#REF!,1,0)</f>
        <v>#REF!</v>
      </c>
      <c r="AZ61" s="52" t="e">
        <f>IF(Tableau1[Occurrence15]=0,0,SUM($AY$3:AY61))</f>
        <v>#REF!</v>
      </c>
      <c r="BA61" s="52" t="e">
        <f>IF(Tableau1[Libellé Famille TARIF]='Feuil 1'!#REF!,1,0)</f>
        <v>#REF!</v>
      </c>
      <c r="BB61" s="52" t="e">
        <f>IF(Tableau1[Occurrence16]=0,0,SUM($BA$3:BA61))</f>
        <v>#REF!</v>
      </c>
      <c r="BC61" s="52" t="e">
        <f>IF(Tableau1[Libellé Famille TARIF]='Feuil 1'!#REF!,1,0)</f>
        <v>#REF!</v>
      </c>
      <c r="BD61" s="52" t="e">
        <f>IF(Tableau1[Occurrence17]=0,0,SUM($BC$3:BC61))</f>
        <v>#REF!</v>
      </c>
      <c r="BE61" s="52" t="e">
        <f>IF(Tableau1[Libellé Famille TARIF]='Feuil 1'!#REF!,1,0)</f>
        <v>#REF!</v>
      </c>
      <c r="BF61" s="52" t="e">
        <f>IF(Tableau1[Occurrence18]=0,0,SUM($BE$3:BE61))</f>
        <v>#REF!</v>
      </c>
      <c r="BG61" s="52" t="e">
        <f>IF(Tableau1[Libellé Famille TARIF]='Feuil 1'!#REF!,1,0)</f>
        <v>#REF!</v>
      </c>
      <c r="BH61" s="52" t="e">
        <f>IF(Tableau1[Occurrence19]=0,0,SUM($BG$3:BG61))</f>
        <v>#REF!</v>
      </c>
      <c r="BI61" s="52" t="e">
        <f>IF(Tableau1[Libellé Famille TARIF]='Feuil 1'!#REF!,1,0)</f>
        <v>#REF!</v>
      </c>
      <c r="BJ61" s="52" t="e">
        <f>IF(Tableau1[Occurrence20]=0,0,SUM($BI$3:BI61))</f>
        <v>#REF!</v>
      </c>
      <c r="BK61" s="52" t="e">
        <f>IF(Tableau1[Libellé Famille TARIF]='Feuil 1'!#REF!,1,0)</f>
        <v>#REF!</v>
      </c>
      <c r="BL61" s="52" t="e">
        <f>IF(Tableau1[Occurrence21]=0,0,SUM($BK$3:BK61))</f>
        <v>#REF!</v>
      </c>
      <c r="BM61" s="52" t="e">
        <f>IF(Tableau1[Libellé Famille TARIF]='Feuil 1'!#REF!,1,0)</f>
        <v>#REF!</v>
      </c>
      <c r="BN61" s="52" t="e">
        <f>IF(Tableau1[Occurrence22]=0,0,SUM($BM$3:BM61))</f>
        <v>#REF!</v>
      </c>
    </row>
    <row r="62" spans="1:66" ht="18.75" customHeight="1" x14ac:dyDescent="0.25">
      <c r="A62" s="49" t="e">
        <f>IF(ISNA(VLOOKUP(I62,#REF!,8,FALSE)),"",(VLOOKUP(I62,#REF!,8,FALSE)))</f>
        <v>#REF!</v>
      </c>
      <c r="B62" s="51" t="e">
        <f>IF(ISNA(VLOOKUP(A62,'TABLE FAMILLE'!$A$3:$C$73,3,FALSE)),"",VLOOKUP(A62,'TABLE FAMILLE'!$A$3:$C$73,3,FALSE))</f>
        <v>#REF!</v>
      </c>
      <c r="C62" s="13" t="s">
        <v>600</v>
      </c>
      <c r="D62" s="13" t="s">
        <v>1985</v>
      </c>
      <c r="E62" s="13" t="s">
        <v>600</v>
      </c>
      <c r="F62" s="13" t="s">
        <v>1985</v>
      </c>
      <c r="G62" s="14" t="s">
        <v>76</v>
      </c>
      <c r="H62" s="14" t="s">
        <v>77</v>
      </c>
      <c r="I62" s="14" t="s">
        <v>724</v>
      </c>
      <c r="J62" s="14" t="s">
        <v>725</v>
      </c>
      <c r="K62" s="14"/>
      <c r="L62" s="14"/>
      <c r="M62" s="14"/>
      <c r="N62" s="14"/>
      <c r="O62" s="14" t="s">
        <v>78</v>
      </c>
      <c r="P62" s="14" t="s">
        <v>81</v>
      </c>
      <c r="Q62" s="14" t="s">
        <v>0</v>
      </c>
      <c r="R62" s="14" t="s">
        <v>0</v>
      </c>
      <c r="S62" s="14" t="str">
        <f t="shared" si="0"/>
        <v>RL</v>
      </c>
      <c r="T62" s="14"/>
      <c r="U62" s="14"/>
      <c r="V62" s="14"/>
      <c r="W62" s="43" t="e">
        <f>IF(Tableau1[Libellé Famille TARIF]='Feuil 1'!$B$12,1,0)</f>
        <v>#REF!</v>
      </c>
      <c r="X62" s="43" t="e">
        <f>IF(Tableau1[Occurrence1]=0,0,SUM($W$3:W62))</f>
        <v>#REF!</v>
      </c>
      <c r="Y62" s="43" t="e">
        <f>IF(Tableau1[Libellé Famille TARIF]='Feuil 1'!$B$134,1,0)</f>
        <v>#REF!</v>
      </c>
      <c r="Z62" s="43" t="e">
        <f>IF(Tableau1[Occurrence2]=0,0,SUM($Y$3:Y62))</f>
        <v>#REF!</v>
      </c>
      <c r="AA62" s="46" t="e">
        <f>IF(Tableau1[Libellé Famille TARIF]='Feuil 1'!$B$156,1,0)</f>
        <v>#REF!</v>
      </c>
      <c r="AB62" s="46" t="e">
        <f>IF(Tableau1[Occurrence3]=0,0,SUM($AA$3:AA62))</f>
        <v>#REF!</v>
      </c>
      <c r="AC62" s="48" t="e">
        <f>IF(Tableau1[Libellé Famille TARIF]='Feuil 1'!#REF!,1,0)</f>
        <v>#REF!</v>
      </c>
      <c r="AD62" s="48" t="e">
        <f>IF(Tableau1[Occurrence4]=0,0,SUM($AC$3:AC62))</f>
        <v>#REF!</v>
      </c>
      <c r="AE62" s="48" t="e">
        <f>IF(Tableau1[Libellé Famille TARIF]='Feuil 1'!#REF!,1,0)</f>
        <v>#REF!</v>
      </c>
      <c r="AF62" s="48" t="e">
        <f>IF(Tableau1[Occurrence5]=0,0,SUM($AE$3:AE62))</f>
        <v>#REF!</v>
      </c>
      <c r="AG62" s="48" t="e">
        <f>IF(Tableau1[Libellé Famille TARIF]='Feuil 1'!#REF!,1,0)</f>
        <v>#REF!</v>
      </c>
      <c r="AH62" s="48" t="e">
        <f>IF(Tableau1[Occurrence6]=0,0,SUM($AG$3:AG62))</f>
        <v>#REF!</v>
      </c>
      <c r="AI62" s="48" t="e">
        <f>IF(Tableau1[Libellé Famille TARIF]='Feuil 1'!#REF!,1,0)</f>
        <v>#REF!</v>
      </c>
      <c r="AJ62" s="48" t="e">
        <f>IF(Tableau1[Occurrence7]=0,0,SUM($AI$3:AI62))</f>
        <v>#REF!</v>
      </c>
      <c r="AK62" s="52" t="e">
        <f>IF(Tableau1[Libellé Famille TARIF]='Feuil 1'!#REF!,1,0)</f>
        <v>#REF!</v>
      </c>
      <c r="AL62" s="52" t="e">
        <f>IF(Tableau1[Occurrence8]=0,0,SUM($AK$3:AK62))</f>
        <v>#REF!</v>
      </c>
      <c r="AM62" s="52" t="e">
        <f>IF(Tableau1[Libellé Famille TARIF]='Feuil 1'!#REF!,1,0)</f>
        <v>#REF!</v>
      </c>
      <c r="AN62" s="52" t="e">
        <f>IF(Tableau1[Occurrence9]=0,0,SUM($AM$3:AM62))</f>
        <v>#REF!</v>
      </c>
      <c r="AO62" s="52" t="e">
        <f>IF(Tableau1[Libellé Famille TARIF]='Feuil 1'!#REF!,1,0)</f>
        <v>#REF!</v>
      </c>
      <c r="AP62" s="52" t="e">
        <f>IF(Tableau1[Occurrence10]=0,0,SUM($AO$3:AO62))</f>
        <v>#REF!</v>
      </c>
      <c r="AQ62" s="52" t="e">
        <f>IF(Tableau1[Libellé Famille TARIF]='Feuil 1'!#REF!,1,0)</f>
        <v>#REF!</v>
      </c>
      <c r="AR62" s="52" t="e">
        <f>IF(Tableau1[Occurrence11]=0,0,SUM($AQ$3:AQ62))</f>
        <v>#REF!</v>
      </c>
      <c r="AS62" s="52" t="e">
        <f>IF(Tableau1[Libellé Famille TARIF]='Feuil 1'!#REF!,1,0)</f>
        <v>#REF!</v>
      </c>
      <c r="AT62" s="52" t="e">
        <f>IF(Tableau1[Occurrence12]=0,0,SUM($AS$3:AS62))</f>
        <v>#REF!</v>
      </c>
      <c r="AU62" s="52" t="e">
        <f>IF(Tableau1[Libellé Famille TARIF]='Feuil 1'!#REF!,1,0)</f>
        <v>#REF!</v>
      </c>
      <c r="AV62" s="52" t="e">
        <f>IF(Tableau1[Occurrence13]=0,0,SUM($AU$3:AU62))</f>
        <v>#REF!</v>
      </c>
      <c r="AW62" s="52" t="e">
        <f>IF(Tableau1[Libellé Famille TARIF]='Feuil 1'!#REF!,1,0)</f>
        <v>#REF!</v>
      </c>
      <c r="AX62" s="52" t="e">
        <f>IF(Tableau1[Occurrence14]=0,0,SUM($AW$3:AW62))</f>
        <v>#REF!</v>
      </c>
      <c r="AY62" s="52" t="e">
        <f>IF(Tableau1[Libellé Famille TARIF]='Feuil 1'!#REF!,1,0)</f>
        <v>#REF!</v>
      </c>
      <c r="AZ62" s="52" t="e">
        <f>IF(Tableau1[Occurrence15]=0,0,SUM($AY$3:AY62))</f>
        <v>#REF!</v>
      </c>
      <c r="BA62" s="52" t="e">
        <f>IF(Tableau1[Libellé Famille TARIF]='Feuil 1'!#REF!,1,0)</f>
        <v>#REF!</v>
      </c>
      <c r="BB62" s="52" t="e">
        <f>IF(Tableau1[Occurrence16]=0,0,SUM($BA$3:BA62))</f>
        <v>#REF!</v>
      </c>
      <c r="BC62" s="52" t="e">
        <f>IF(Tableau1[Libellé Famille TARIF]='Feuil 1'!#REF!,1,0)</f>
        <v>#REF!</v>
      </c>
      <c r="BD62" s="52" t="e">
        <f>IF(Tableau1[Occurrence17]=0,0,SUM($BC$3:BC62))</f>
        <v>#REF!</v>
      </c>
      <c r="BE62" s="52" t="e">
        <f>IF(Tableau1[Libellé Famille TARIF]='Feuil 1'!#REF!,1,0)</f>
        <v>#REF!</v>
      </c>
      <c r="BF62" s="52" t="e">
        <f>IF(Tableau1[Occurrence18]=0,0,SUM($BE$3:BE62))</f>
        <v>#REF!</v>
      </c>
      <c r="BG62" s="52" t="e">
        <f>IF(Tableau1[Libellé Famille TARIF]='Feuil 1'!#REF!,1,0)</f>
        <v>#REF!</v>
      </c>
      <c r="BH62" s="52" t="e">
        <f>IF(Tableau1[Occurrence19]=0,0,SUM($BG$3:BG62))</f>
        <v>#REF!</v>
      </c>
      <c r="BI62" s="52" t="e">
        <f>IF(Tableau1[Libellé Famille TARIF]='Feuil 1'!#REF!,1,0)</f>
        <v>#REF!</v>
      </c>
      <c r="BJ62" s="52" t="e">
        <f>IF(Tableau1[Occurrence20]=0,0,SUM($BI$3:BI62))</f>
        <v>#REF!</v>
      </c>
      <c r="BK62" s="52" t="e">
        <f>IF(Tableau1[Libellé Famille TARIF]='Feuil 1'!#REF!,1,0)</f>
        <v>#REF!</v>
      </c>
      <c r="BL62" s="52" t="e">
        <f>IF(Tableau1[Occurrence21]=0,0,SUM($BK$3:BK62))</f>
        <v>#REF!</v>
      </c>
      <c r="BM62" s="52" t="e">
        <f>IF(Tableau1[Libellé Famille TARIF]='Feuil 1'!#REF!,1,0)</f>
        <v>#REF!</v>
      </c>
      <c r="BN62" s="52" t="e">
        <f>IF(Tableau1[Occurrence22]=0,0,SUM($BM$3:BM62))</f>
        <v>#REF!</v>
      </c>
    </row>
    <row r="63" spans="1:66" ht="18.75" customHeight="1" x14ac:dyDescent="0.25">
      <c r="A63" s="53" t="e">
        <f>IF(ISNA(VLOOKUP(I63,#REF!,8,FALSE)),"",(VLOOKUP(I63,#REF!,8,FALSE)))</f>
        <v>#REF!</v>
      </c>
      <c r="B63" s="13" t="e">
        <f>IF(ISNA(VLOOKUP(A63,'TABLE FAMILLE'!$A$3:$C$73,3,FALSE)),"",VLOOKUP(A63,'TABLE FAMILLE'!$A$3:$C$73,3,FALSE))</f>
        <v>#REF!</v>
      </c>
      <c r="C63" s="13" t="s">
        <v>600</v>
      </c>
      <c r="D63" s="13" t="s">
        <v>1985</v>
      </c>
      <c r="E63" s="13" t="s">
        <v>600</v>
      </c>
      <c r="F63" s="13" t="s">
        <v>1985</v>
      </c>
      <c r="G63" s="14" t="s">
        <v>76</v>
      </c>
      <c r="H63" s="14" t="s">
        <v>77</v>
      </c>
      <c r="I63" s="14" t="s">
        <v>726</v>
      </c>
      <c r="J63" s="14" t="s">
        <v>727</v>
      </c>
      <c r="K63" s="14"/>
      <c r="L63" s="14"/>
      <c r="M63" s="14"/>
      <c r="N63" s="14"/>
      <c r="O63" s="14" t="s">
        <v>78</v>
      </c>
      <c r="P63" s="14" t="s">
        <v>81</v>
      </c>
      <c r="Q63" s="14" t="s">
        <v>0</v>
      </c>
      <c r="R63" s="14" t="s">
        <v>0</v>
      </c>
      <c r="S63" s="14" t="str">
        <f t="shared" si="0"/>
        <v>RL</v>
      </c>
      <c r="T63" s="14"/>
      <c r="U63" s="14"/>
      <c r="V63" s="14"/>
      <c r="W63" s="43" t="e">
        <f>IF(Tableau1[Libellé Famille TARIF]='Feuil 1'!$B$12,1,0)</f>
        <v>#REF!</v>
      </c>
      <c r="X63" s="43" t="e">
        <f>IF(Tableau1[Occurrence1]=0,0,SUM($W$3:W63))</f>
        <v>#REF!</v>
      </c>
      <c r="Y63" s="43" t="e">
        <f>IF(Tableau1[Libellé Famille TARIF]='Feuil 1'!$B$134,1,0)</f>
        <v>#REF!</v>
      </c>
      <c r="Z63" s="43" t="e">
        <f>IF(Tableau1[Occurrence2]=0,0,SUM($Y$3:Y63))</f>
        <v>#REF!</v>
      </c>
      <c r="AA63" s="46" t="e">
        <f>IF(Tableau1[Libellé Famille TARIF]='Feuil 1'!$B$156,1,0)</f>
        <v>#REF!</v>
      </c>
      <c r="AB63" s="46" t="e">
        <f>IF(Tableau1[Occurrence3]=0,0,SUM($AA$3:AA63))</f>
        <v>#REF!</v>
      </c>
      <c r="AC63" s="48" t="e">
        <f>IF(Tableau1[Libellé Famille TARIF]='Feuil 1'!#REF!,1,0)</f>
        <v>#REF!</v>
      </c>
      <c r="AD63" s="48" t="e">
        <f>IF(Tableau1[Occurrence4]=0,0,SUM($AC$3:AC63))</f>
        <v>#REF!</v>
      </c>
      <c r="AE63" s="48" t="e">
        <f>IF(Tableau1[Libellé Famille TARIF]='Feuil 1'!#REF!,1,0)</f>
        <v>#REF!</v>
      </c>
      <c r="AF63" s="48" t="e">
        <f>IF(Tableau1[Occurrence5]=0,0,SUM($AE$3:AE63))</f>
        <v>#REF!</v>
      </c>
      <c r="AG63" s="48" t="e">
        <f>IF(Tableau1[Libellé Famille TARIF]='Feuil 1'!#REF!,1,0)</f>
        <v>#REF!</v>
      </c>
      <c r="AH63" s="48" t="e">
        <f>IF(Tableau1[Occurrence6]=0,0,SUM($AG$3:AG63))</f>
        <v>#REF!</v>
      </c>
      <c r="AI63" s="48" t="e">
        <f>IF(Tableau1[Libellé Famille TARIF]='Feuil 1'!#REF!,1,0)</f>
        <v>#REF!</v>
      </c>
      <c r="AJ63" s="48" t="e">
        <f>IF(Tableau1[Occurrence7]=0,0,SUM($AI$3:AI63))</f>
        <v>#REF!</v>
      </c>
      <c r="AK63" s="52" t="e">
        <f>IF(Tableau1[Libellé Famille TARIF]='Feuil 1'!#REF!,1,0)</f>
        <v>#REF!</v>
      </c>
      <c r="AL63" s="52" t="e">
        <f>IF(Tableau1[Occurrence8]=0,0,SUM($AK$3:AK63))</f>
        <v>#REF!</v>
      </c>
      <c r="AM63" s="52" t="e">
        <f>IF(Tableau1[Libellé Famille TARIF]='Feuil 1'!#REF!,1,0)</f>
        <v>#REF!</v>
      </c>
      <c r="AN63" s="52" t="e">
        <f>IF(Tableau1[Occurrence9]=0,0,SUM($AM$3:AM63))</f>
        <v>#REF!</v>
      </c>
      <c r="AO63" s="52" t="e">
        <f>IF(Tableau1[Libellé Famille TARIF]='Feuil 1'!#REF!,1,0)</f>
        <v>#REF!</v>
      </c>
      <c r="AP63" s="52" t="e">
        <f>IF(Tableau1[Occurrence10]=0,0,SUM($AO$3:AO63))</f>
        <v>#REF!</v>
      </c>
      <c r="AQ63" s="52" t="e">
        <f>IF(Tableau1[Libellé Famille TARIF]='Feuil 1'!#REF!,1,0)</f>
        <v>#REF!</v>
      </c>
      <c r="AR63" s="52" t="e">
        <f>IF(Tableau1[Occurrence11]=0,0,SUM($AQ$3:AQ63))</f>
        <v>#REF!</v>
      </c>
      <c r="AS63" s="52" t="e">
        <f>IF(Tableau1[Libellé Famille TARIF]='Feuil 1'!#REF!,1,0)</f>
        <v>#REF!</v>
      </c>
      <c r="AT63" s="52" t="e">
        <f>IF(Tableau1[Occurrence12]=0,0,SUM($AS$3:AS63))</f>
        <v>#REF!</v>
      </c>
      <c r="AU63" s="52" t="e">
        <f>IF(Tableau1[Libellé Famille TARIF]='Feuil 1'!#REF!,1,0)</f>
        <v>#REF!</v>
      </c>
      <c r="AV63" s="52" t="e">
        <f>IF(Tableau1[Occurrence13]=0,0,SUM($AU$3:AU63))</f>
        <v>#REF!</v>
      </c>
      <c r="AW63" s="52" t="e">
        <f>IF(Tableau1[Libellé Famille TARIF]='Feuil 1'!#REF!,1,0)</f>
        <v>#REF!</v>
      </c>
      <c r="AX63" s="52" t="e">
        <f>IF(Tableau1[Occurrence14]=0,0,SUM($AW$3:AW63))</f>
        <v>#REF!</v>
      </c>
      <c r="AY63" s="52" t="e">
        <f>IF(Tableau1[Libellé Famille TARIF]='Feuil 1'!#REF!,1,0)</f>
        <v>#REF!</v>
      </c>
      <c r="AZ63" s="52" t="e">
        <f>IF(Tableau1[Occurrence15]=0,0,SUM($AY$3:AY63))</f>
        <v>#REF!</v>
      </c>
      <c r="BA63" s="52" t="e">
        <f>IF(Tableau1[Libellé Famille TARIF]='Feuil 1'!#REF!,1,0)</f>
        <v>#REF!</v>
      </c>
      <c r="BB63" s="52" t="e">
        <f>IF(Tableau1[Occurrence16]=0,0,SUM($BA$3:BA63))</f>
        <v>#REF!</v>
      </c>
      <c r="BC63" s="52" t="e">
        <f>IF(Tableau1[Libellé Famille TARIF]='Feuil 1'!#REF!,1,0)</f>
        <v>#REF!</v>
      </c>
      <c r="BD63" s="52" t="e">
        <f>IF(Tableau1[Occurrence17]=0,0,SUM($BC$3:BC63))</f>
        <v>#REF!</v>
      </c>
      <c r="BE63" s="52" t="e">
        <f>IF(Tableau1[Libellé Famille TARIF]='Feuil 1'!#REF!,1,0)</f>
        <v>#REF!</v>
      </c>
      <c r="BF63" s="52" t="e">
        <f>IF(Tableau1[Occurrence18]=0,0,SUM($BE$3:BE63))</f>
        <v>#REF!</v>
      </c>
      <c r="BG63" s="52" t="e">
        <f>IF(Tableau1[Libellé Famille TARIF]='Feuil 1'!#REF!,1,0)</f>
        <v>#REF!</v>
      </c>
      <c r="BH63" s="52" t="e">
        <f>IF(Tableau1[Occurrence19]=0,0,SUM($BG$3:BG63))</f>
        <v>#REF!</v>
      </c>
      <c r="BI63" s="52" t="e">
        <f>IF(Tableau1[Libellé Famille TARIF]='Feuil 1'!#REF!,1,0)</f>
        <v>#REF!</v>
      </c>
      <c r="BJ63" s="52" t="e">
        <f>IF(Tableau1[Occurrence20]=0,0,SUM($BI$3:BI63))</f>
        <v>#REF!</v>
      </c>
      <c r="BK63" s="52" t="e">
        <f>IF(Tableau1[Libellé Famille TARIF]='Feuil 1'!#REF!,1,0)</f>
        <v>#REF!</v>
      </c>
      <c r="BL63" s="52" t="e">
        <f>IF(Tableau1[Occurrence21]=0,0,SUM($BK$3:BK63))</f>
        <v>#REF!</v>
      </c>
      <c r="BM63" s="52" t="e">
        <f>IF(Tableau1[Libellé Famille TARIF]='Feuil 1'!#REF!,1,0)</f>
        <v>#REF!</v>
      </c>
      <c r="BN63" s="52" t="e">
        <f>IF(Tableau1[Occurrence22]=0,0,SUM($BM$3:BM63))</f>
        <v>#REF!</v>
      </c>
    </row>
    <row r="64" spans="1:66" ht="18.75" hidden="1" customHeight="1" x14ac:dyDescent="0.25">
      <c r="A64" s="49" t="e">
        <f>IF(ISNA(VLOOKUP(I64,#REF!,8,FALSE)),"",(VLOOKUP(I64,#REF!,8,FALSE)))</f>
        <v>#REF!</v>
      </c>
      <c r="B64" s="51" t="e">
        <f>IF(ISNA(VLOOKUP(A64,'TABLE FAMILLE'!$A$3:$C$73,3,FALSE)),"",VLOOKUP(A64,'TABLE FAMILLE'!$A$3:$C$73,3,FALSE))</f>
        <v>#REF!</v>
      </c>
      <c r="C64" s="13" t="s">
        <v>600</v>
      </c>
      <c r="D64" s="13" t="s">
        <v>601</v>
      </c>
      <c r="E64" s="13" t="s">
        <v>600</v>
      </c>
      <c r="F64" s="14" t="s">
        <v>601</v>
      </c>
      <c r="G64" s="14" t="s">
        <v>76</v>
      </c>
      <c r="H64" s="14" t="s">
        <v>77</v>
      </c>
      <c r="I64" s="14" t="s">
        <v>728</v>
      </c>
      <c r="J64" s="14" t="s">
        <v>729</v>
      </c>
      <c r="K64" s="14"/>
      <c r="L64" s="14"/>
      <c r="M64" s="14"/>
      <c r="N64" s="14"/>
      <c r="O64" s="14" t="s">
        <v>78</v>
      </c>
      <c r="P64" s="14" t="s">
        <v>81</v>
      </c>
      <c r="Q64" s="14" t="s">
        <v>615</v>
      </c>
      <c r="R64" s="14"/>
      <c r="S64" s="14" t="str">
        <f t="shared" si="0"/>
        <v>RL</v>
      </c>
      <c r="T64" s="14" t="s">
        <v>604</v>
      </c>
      <c r="U64" s="14" t="s">
        <v>605</v>
      </c>
      <c r="V64" s="14" t="s">
        <v>606</v>
      </c>
      <c r="W64" s="43" t="e">
        <f>IF(Tableau1[Libellé Famille TARIF]='Feuil 1'!$B$12,1,0)</f>
        <v>#REF!</v>
      </c>
      <c r="X64" s="43" t="e">
        <f>IF(Tableau1[Occurrence1]=0,0,SUM($W$3:W64))</f>
        <v>#REF!</v>
      </c>
      <c r="Y64" s="43" t="e">
        <f>IF(Tableau1[Libellé Famille TARIF]='Feuil 1'!$B$134,1,0)</f>
        <v>#REF!</v>
      </c>
      <c r="Z64" s="43" t="e">
        <f>IF(Tableau1[Occurrence2]=0,0,SUM($Y$3:Y64))</f>
        <v>#REF!</v>
      </c>
      <c r="AA64" s="46" t="e">
        <f>IF(Tableau1[Libellé Famille TARIF]='Feuil 1'!$B$156,1,0)</f>
        <v>#REF!</v>
      </c>
      <c r="AB64" s="46" t="e">
        <f>IF(Tableau1[Occurrence3]=0,0,SUM($AA$3:AA64))</f>
        <v>#REF!</v>
      </c>
      <c r="AC64" s="48" t="e">
        <f>IF(Tableau1[Libellé Famille TARIF]='Feuil 1'!#REF!,1,0)</f>
        <v>#REF!</v>
      </c>
      <c r="AD64" s="48" t="e">
        <f>IF(Tableau1[Occurrence4]=0,0,SUM($AC$3:AC64))</f>
        <v>#REF!</v>
      </c>
      <c r="AE64" s="48" t="e">
        <f>IF(Tableau1[Libellé Famille TARIF]='Feuil 1'!#REF!,1,0)</f>
        <v>#REF!</v>
      </c>
      <c r="AF64" s="48" t="e">
        <f>IF(Tableau1[Occurrence5]=0,0,SUM($AE$3:AE64))</f>
        <v>#REF!</v>
      </c>
      <c r="AG64" s="48" t="e">
        <f>IF(Tableau1[Libellé Famille TARIF]='Feuil 1'!#REF!,1,0)</f>
        <v>#REF!</v>
      </c>
      <c r="AH64" s="48" t="e">
        <f>IF(Tableau1[Occurrence6]=0,0,SUM($AG$3:AG64))</f>
        <v>#REF!</v>
      </c>
      <c r="AI64" s="48" t="e">
        <f>IF(Tableau1[Libellé Famille TARIF]='Feuil 1'!#REF!,1,0)</f>
        <v>#REF!</v>
      </c>
      <c r="AJ64" s="48" t="e">
        <f>IF(Tableau1[Occurrence7]=0,0,SUM($AI$3:AI64))</f>
        <v>#REF!</v>
      </c>
      <c r="AK64" s="52" t="e">
        <f>IF(Tableau1[Libellé Famille TARIF]='Feuil 1'!#REF!,1,0)</f>
        <v>#REF!</v>
      </c>
      <c r="AL64" s="52" t="e">
        <f>IF(Tableau1[Occurrence8]=0,0,SUM($AK$3:AK64))</f>
        <v>#REF!</v>
      </c>
      <c r="AM64" s="52" t="e">
        <f>IF(Tableau1[Libellé Famille TARIF]='Feuil 1'!#REF!,1,0)</f>
        <v>#REF!</v>
      </c>
      <c r="AN64" s="52" t="e">
        <f>IF(Tableau1[Occurrence9]=0,0,SUM($AM$3:AM64))</f>
        <v>#REF!</v>
      </c>
      <c r="AO64" s="52" t="e">
        <f>IF(Tableau1[Libellé Famille TARIF]='Feuil 1'!#REF!,1,0)</f>
        <v>#REF!</v>
      </c>
      <c r="AP64" s="52" t="e">
        <f>IF(Tableau1[Occurrence10]=0,0,SUM($AO$3:AO64))</f>
        <v>#REF!</v>
      </c>
      <c r="AQ64" s="52" t="e">
        <f>IF(Tableau1[Libellé Famille TARIF]='Feuil 1'!#REF!,1,0)</f>
        <v>#REF!</v>
      </c>
      <c r="AR64" s="52" t="e">
        <f>IF(Tableau1[Occurrence11]=0,0,SUM($AQ$3:AQ64))</f>
        <v>#REF!</v>
      </c>
      <c r="AS64" s="52" t="e">
        <f>IF(Tableau1[Libellé Famille TARIF]='Feuil 1'!#REF!,1,0)</f>
        <v>#REF!</v>
      </c>
      <c r="AT64" s="52" t="e">
        <f>IF(Tableau1[Occurrence12]=0,0,SUM($AS$3:AS64))</f>
        <v>#REF!</v>
      </c>
      <c r="AU64" s="52" t="e">
        <f>IF(Tableau1[Libellé Famille TARIF]='Feuil 1'!#REF!,1,0)</f>
        <v>#REF!</v>
      </c>
      <c r="AV64" s="52" t="e">
        <f>IF(Tableau1[Occurrence13]=0,0,SUM($AU$3:AU64))</f>
        <v>#REF!</v>
      </c>
      <c r="AW64" s="52" t="e">
        <f>IF(Tableau1[Libellé Famille TARIF]='Feuil 1'!#REF!,1,0)</f>
        <v>#REF!</v>
      </c>
      <c r="AX64" s="52" t="e">
        <f>IF(Tableau1[Occurrence14]=0,0,SUM($AW$3:AW64))</f>
        <v>#REF!</v>
      </c>
      <c r="AY64" s="52" t="e">
        <f>IF(Tableau1[Libellé Famille TARIF]='Feuil 1'!#REF!,1,0)</f>
        <v>#REF!</v>
      </c>
      <c r="AZ64" s="52" t="e">
        <f>IF(Tableau1[Occurrence15]=0,0,SUM($AY$3:AY64))</f>
        <v>#REF!</v>
      </c>
      <c r="BA64" s="52" t="e">
        <f>IF(Tableau1[Libellé Famille TARIF]='Feuil 1'!#REF!,1,0)</f>
        <v>#REF!</v>
      </c>
      <c r="BB64" s="52" t="e">
        <f>IF(Tableau1[Occurrence16]=0,0,SUM($BA$3:BA64))</f>
        <v>#REF!</v>
      </c>
      <c r="BC64" s="52" t="e">
        <f>IF(Tableau1[Libellé Famille TARIF]='Feuil 1'!#REF!,1,0)</f>
        <v>#REF!</v>
      </c>
      <c r="BD64" s="52" t="e">
        <f>IF(Tableau1[Occurrence17]=0,0,SUM($BC$3:BC64))</f>
        <v>#REF!</v>
      </c>
      <c r="BE64" s="52" t="e">
        <f>IF(Tableau1[Libellé Famille TARIF]='Feuil 1'!#REF!,1,0)</f>
        <v>#REF!</v>
      </c>
      <c r="BF64" s="52" t="e">
        <f>IF(Tableau1[Occurrence18]=0,0,SUM($BE$3:BE64))</f>
        <v>#REF!</v>
      </c>
      <c r="BG64" s="52" t="e">
        <f>IF(Tableau1[Libellé Famille TARIF]='Feuil 1'!#REF!,1,0)</f>
        <v>#REF!</v>
      </c>
      <c r="BH64" s="52" t="e">
        <f>IF(Tableau1[Occurrence19]=0,0,SUM($BG$3:BG64))</f>
        <v>#REF!</v>
      </c>
      <c r="BI64" s="52" t="e">
        <f>IF(Tableau1[Libellé Famille TARIF]='Feuil 1'!#REF!,1,0)</f>
        <v>#REF!</v>
      </c>
      <c r="BJ64" s="52" t="e">
        <f>IF(Tableau1[Occurrence20]=0,0,SUM($BI$3:BI64))</f>
        <v>#REF!</v>
      </c>
      <c r="BK64" s="52" t="e">
        <f>IF(Tableau1[Libellé Famille TARIF]='Feuil 1'!#REF!,1,0)</f>
        <v>#REF!</v>
      </c>
      <c r="BL64" s="52" t="e">
        <f>IF(Tableau1[Occurrence21]=0,0,SUM($BK$3:BK64))</f>
        <v>#REF!</v>
      </c>
      <c r="BM64" s="52" t="e">
        <f>IF(Tableau1[Libellé Famille TARIF]='Feuil 1'!#REF!,1,0)</f>
        <v>#REF!</v>
      </c>
      <c r="BN64" s="52" t="e">
        <f>IF(Tableau1[Occurrence22]=0,0,SUM($BM$3:BM64))</f>
        <v>#REF!</v>
      </c>
    </row>
    <row r="65" spans="1:66" ht="18.75" customHeight="1" x14ac:dyDescent="0.25">
      <c r="A65" s="49" t="e">
        <f>IF(ISNA(VLOOKUP(I65,#REF!,8,FALSE)),"",(VLOOKUP(I65,#REF!,8,FALSE)))</f>
        <v>#REF!</v>
      </c>
      <c r="B65" s="51" t="e">
        <f>IF(ISNA(VLOOKUP(A65,'TABLE FAMILLE'!$A$3:$C$73,3,FALSE)),"",VLOOKUP(A65,'TABLE FAMILLE'!$A$3:$C$73,3,FALSE))</f>
        <v>#REF!</v>
      </c>
      <c r="C65" s="13" t="s">
        <v>600</v>
      </c>
      <c r="D65" s="13" t="s">
        <v>1985</v>
      </c>
      <c r="E65" s="13" t="s">
        <v>600</v>
      </c>
      <c r="F65" s="13" t="s">
        <v>1985</v>
      </c>
      <c r="G65" s="14" t="s">
        <v>76</v>
      </c>
      <c r="H65" s="14" t="s">
        <v>77</v>
      </c>
      <c r="I65" s="14" t="s">
        <v>730</v>
      </c>
      <c r="J65" s="14" t="s">
        <v>731</v>
      </c>
      <c r="K65" s="14"/>
      <c r="L65" s="14"/>
      <c r="M65" s="14"/>
      <c r="N65" s="14"/>
      <c r="O65" s="14" t="s">
        <v>78</v>
      </c>
      <c r="P65" s="14" t="s">
        <v>81</v>
      </c>
      <c r="Q65" s="14" t="s">
        <v>0</v>
      </c>
      <c r="R65" s="14" t="s">
        <v>0</v>
      </c>
      <c r="S65" s="14" t="str">
        <f t="shared" si="0"/>
        <v>RL</v>
      </c>
      <c r="T65" s="14"/>
      <c r="U65" s="14"/>
      <c r="V65" s="14"/>
      <c r="W65" s="43" t="e">
        <f>IF(Tableau1[Libellé Famille TARIF]='Feuil 1'!$B$12,1,0)</f>
        <v>#REF!</v>
      </c>
      <c r="X65" s="43" t="e">
        <f>IF(Tableau1[Occurrence1]=0,0,SUM($W$3:W65))</f>
        <v>#REF!</v>
      </c>
      <c r="Y65" s="43" t="e">
        <f>IF(Tableau1[Libellé Famille TARIF]='Feuil 1'!$B$134,1,0)</f>
        <v>#REF!</v>
      </c>
      <c r="Z65" s="43" t="e">
        <f>IF(Tableau1[Occurrence2]=0,0,SUM($Y$3:Y65))</f>
        <v>#REF!</v>
      </c>
      <c r="AA65" s="46" t="e">
        <f>IF(Tableau1[Libellé Famille TARIF]='Feuil 1'!$B$156,1,0)</f>
        <v>#REF!</v>
      </c>
      <c r="AB65" s="46" t="e">
        <f>IF(Tableau1[Occurrence3]=0,0,SUM($AA$3:AA65))</f>
        <v>#REF!</v>
      </c>
      <c r="AC65" s="48" t="e">
        <f>IF(Tableau1[Libellé Famille TARIF]='Feuil 1'!#REF!,1,0)</f>
        <v>#REF!</v>
      </c>
      <c r="AD65" s="48" t="e">
        <f>IF(Tableau1[Occurrence4]=0,0,SUM($AC$3:AC65))</f>
        <v>#REF!</v>
      </c>
      <c r="AE65" s="48" t="e">
        <f>IF(Tableau1[Libellé Famille TARIF]='Feuil 1'!#REF!,1,0)</f>
        <v>#REF!</v>
      </c>
      <c r="AF65" s="48" t="e">
        <f>IF(Tableau1[Occurrence5]=0,0,SUM($AE$3:AE65))</f>
        <v>#REF!</v>
      </c>
      <c r="AG65" s="48" t="e">
        <f>IF(Tableau1[Libellé Famille TARIF]='Feuil 1'!#REF!,1,0)</f>
        <v>#REF!</v>
      </c>
      <c r="AH65" s="48" t="e">
        <f>IF(Tableau1[Occurrence6]=0,0,SUM($AG$3:AG65))</f>
        <v>#REF!</v>
      </c>
      <c r="AI65" s="48" t="e">
        <f>IF(Tableau1[Libellé Famille TARIF]='Feuil 1'!#REF!,1,0)</f>
        <v>#REF!</v>
      </c>
      <c r="AJ65" s="48" t="e">
        <f>IF(Tableau1[Occurrence7]=0,0,SUM($AI$3:AI65))</f>
        <v>#REF!</v>
      </c>
      <c r="AK65" s="52" t="e">
        <f>IF(Tableau1[Libellé Famille TARIF]='Feuil 1'!#REF!,1,0)</f>
        <v>#REF!</v>
      </c>
      <c r="AL65" s="52" t="e">
        <f>IF(Tableau1[Occurrence8]=0,0,SUM($AK$3:AK65))</f>
        <v>#REF!</v>
      </c>
      <c r="AM65" s="52" t="e">
        <f>IF(Tableau1[Libellé Famille TARIF]='Feuil 1'!#REF!,1,0)</f>
        <v>#REF!</v>
      </c>
      <c r="AN65" s="52" t="e">
        <f>IF(Tableau1[Occurrence9]=0,0,SUM($AM$3:AM65))</f>
        <v>#REF!</v>
      </c>
      <c r="AO65" s="52" t="e">
        <f>IF(Tableau1[Libellé Famille TARIF]='Feuil 1'!#REF!,1,0)</f>
        <v>#REF!</v>
      </c>
      <c r="AP65" s="52" t="e">
        <f>IF(Tableau1[Occurrence10]=0,0,SUM($AO$3:AO65))</f>
        <v>#REF!</v>
      </c>
      <c r="AQ65" s="52" t="e">
        <f>IF(Tableau1[Libellé Famille TARIF]='Feuil 1'!#REF!,1,0)</f>
        <v>#REF!</v>
      </c>
      <c r="AR65" s="52" t="e">
        <f>IF(Tableau1[Occurrence11]=0,0,SUM($AQ$3:AQ65))</f>
        <v>#REF!</v>
      </c>
      <c r="AS65" s="52" t="e">
        <f>IF(Tableau1[Libellé Famille TARIF]='Feuil 1'!#REF!,1,0)</f>
        <v>#REF!</v>
      </c>
      <c r="AT65" s="52" t="e">
        <f>IF(Tableau1[Occurrence12]=0,0,SUM($AS$3:AS65))</f>
        <v>#REF!</v>
      </c>
      <c r="AU65" s="52" t="e">
        <f>IF(Tableau1[Libellé Famille TARIF]='Feuil 1'!#REF!,1,0)</f>
        <v>#REF!</v>
      </c>
      <c r="AV65" s="52" t="e">
        <f>IF(Tableau1[Occurrence13]=0,0,SUM($AU$3:AU65))</f>
        <v>#REF!</v>
      </c>
      <c r="AW65" s="52" t="e">
        <f>IF(Tableau1[Libellé Famille TARIF]='Feuil 1'!#REF!,1,0)</f>
        <v>#REF!</v>
      </c>
      <c r="AX65" s="52" t="e">
        <f>IF(Tableau1[Occurrence14]=0,0,SUM($AW$3:AW65))</f>
        <v>#REF!</v>
      </c>
      <c r="AY65" s="52" t="e">
        <f>IF(Tableau1[Libellé Famille TARIF]='Feuil 1'!#REF!,1,0)</f>
        <v>#REF!</v>
      </c>
      <c r="AZ65" s="52" t="e">
        <f>IF(Tableau1[Occurrence15]=0,0,SUM($AY$3:AY65))</f>
        <v>#REF!</v>
      </c>
      <c r="BA65" s="52" t="e">
        <f>IF(Tableau1[Libellé Famille TARIF]='Feuil 1'!#REF!,1,0)</f>
        <v>#REF!</v>
      </c>
      <c r="BB65" s="52" t="e">
        <f>IF(Tableau1[Occurrence16]=0,0,SUM($BA$3:BA65))</f>
        <v>#REF!</v>
      </c>
      <c r="BC65" s="52" t="e">
        <f>IF(Tableau1[Libellé Famille TARIF]='Feuil 1'!#REF!,1,0)</f>
        <v>#REF!</v>
      </c>
      <c r="BD65" s="52" t="e">
        <f>IF(Tableau1[Occurrence17]=0,0,SUM($BC$3:BC65))</f>
        <v>#REF!</v>
      </c>
      <c r="BE65" s="52" t="e">
        <f>IF(Tableau1[Libellé Famille TARIF]='Feuil 1'!#REF!,1,0)</f>
        <v>#REF!</v>
      </c>
      <c r="BF65" s="52" t="e">
        <f>IF(Tableau1[Occurrence18]=0,0,SUM($BE$3:BE65))</f>
        <v>#REF!</v>
      </c>
      <c r="BG65" s="52" t="e">
        <f>IF(Tableau1[Libellé Famille TARIF]='Feuil 1'!#REF!,1,0)</f>
        <v>#REF!</v>
      </c>
      <c r="BH65" s="52" t="e">
        <f>IF(Tableau1[Occurrence19]=0,0,SUM($BG$3:BG65))</f>
        <v>#REF!</v>
      </c>
      <c r="BI65" s="52" t="e">
        <f>IF(Tableau1[Libellé Famille TARIF]='Feuil 1'!#REF!,1,0)</f>
        <v>#REF!</v>
      </c>
      <c r="BJ65" s="52" t="e">
        <f>IF(Tableau1[Occurrence20]=0,0,SUM($BI$3:BI65))</f>
        <v>#REF!</v>
      </c>
      <c r="BK65" s="52" t="e">
        <f>IF(Tableau1[Libellé Famille TARIF]='Feuil 1'!#REF!,1,0)</f>
        <v>#REF!</v>
      </c>
      <c r="BL65" s="52" t="e">
        <f>IF(Tableau1[Occurrence21]=0,0,SUM($BK$3:BK65))</f>
        <v>#REF!</v>
      </c>
      <c r="BM65" s="52" t="e">
        <f>IF(Tableau1[Libellé Famille TARIF]='Feuil 1'!#REF!,1,0)</f>
        <v>#REF!</v>
      </c>
      <c r="BN65" s="52" t="e">
        <f>IF(Tableau1[Occurrence22]=0,0,SUM($BM$3:BM65))</f>
        <v>#REF!</v>
      </c>
    </row>
    <row r="66" spans="1:66" ht="18.75" customHeight="1" x14ac:dyDescent="0.25">
      <c r="A66" s="49" t="e">
        <f>IF(ISNA(VLOOKUP(I66,#REF!,8,FALSE)),"",(VLOOKUP(I66,#REF!,8,FALSE)))</f>
        <v>#REF!</v>
      </c>
      <c r="B66" s="51" t="e">
        <f>IF(ISNA(VLOOKUP(A66,'TABLE FAMILLE'!$A$3:$C$73,3,FALSE)),"",VLOOKUP(A66,'TABLE FAMILLE'!$A$3:$C$73,3,FALSE))</f>
        <v>#REF!</v>
      </c>
      <c r="C66" s="13" t="s">
        <v>600</v>
      </c>
      <c r="D66" s="13" t="s">
        <v>1985</v>
      </c>
      <c r="E66" s="13" t="s">
        <v>600</v>
      </c>
      <c r="F66" s="13" t="s">
        <v>1985</v>
      </c>
      <c r="G66" s="14" t="s">
        <v>76</v>
      </c>
      <c r="H66" s="14" t="s">
        <v>77</v>
      </c>
      <c r="I66" s="14" t="s">
        <v>732</v>
      </c>
      <c r="J66" s="14" t="s">
        <v>733</v>
      </c>
      <c r="K66" s="14"/>
      <c r="L66" s="14"/>
      <c r="M66" s="14"/>
      <c r="N66" s="14"/>
      <c r="O66" s="14" t="s">
        <v>78</v>
      </c>
      <c r="P66" s="14" t="s">
        <v>81</v>
      </c>
      <c r="Q66" s="14" t="s">
        <v>0</v>
      </c>
      <c r="R66" s="14" t="s">
        <v>0</v>
      </c>
      <c r="S66" s="14" t="str">
        <f t="shared" si="0"/>
        <v>RL</v>
      </c>
      <c r="T66" s="14"/>
      <c r="U66" s="14"/>
      <c r="V66" s="14"/>
      <c r="W66" s="43" t="e">
        <f>IF(Tableau1[Libellé Famille TARIF]='Feuil 1'!$B$12,1,0)</f>
        <v>#REF!</v>
      </c>
      <c r="X66" s="43" t="e">
        <f>IF(Tableau1[Occurrence1]=0,0,SUM($W$3:W66))</f>
        <v>#REF!</v>
      </c>
      <c r="Y66" s="43" t="e">
        <f>IF(Tableau1[Libellé Famille TARIF]='Feuil 1'!$B$134,1,0)</f>
        <v>#REF!</v>
      </c>
      <c r="Z66" s="43" t="e">
        <f>IF(Tableau1[Occurrence2]=0,0,SUM($Y$3:Y66))</f>
        <v>#REF!</v>
      </c>
      <c r="AA66" s="46" t="e">
        <f>IF(Tableau1[Libellé Famille TARIF]='Feuil 1'!$B$156,1,0)</f>
        <v>#REF!</v>
      </c>
      <c r="AB66" s="46" t="e">
        <f>IF(Tableau1[Occurrence3]=0,0,SUM($AA$3:AA66))</f>
        <v>#REF!</v>
      </c>
      <c r="AC66" s="48" t="e">
        <f>IF(Tableau1[Libellé Famille TARIF]='Feuil 1'!#REF!,1,0)</f>
        <v>#REF!</v>
      </c>
      <c r="AD66" s="48" t="e">
        <f>IF(Tableau1[Occurrence4]=0,0,SUM($AC$3:AC66))</f>
        <v>#REF!</v>
      </c>
      <c r="AE66" s="48" t="e">
        <f>IF(Tableau1[Libellé Famille TARIF]='Feuil 1'!#REF!,1,0)</f>
        <v>#REF!</v>
      </c>
      <c r="AF66" s="48" t="e">
        <f>IF(Tableau1[Occurrence5]=0,0,SUM($AE$3:AE66))</f>
        <v>#REF!</v>
      </c>
      <c r="AG66" s="48" t="e">
        <f>IF(Tableau1[Libellé Famille TARIF]='Feuil 1'!#REF!,1,0)</f>
        <v>#REF!</v>
      </c>
      <c r="AH66" s="48" t="e">
        <f>IF(Tableau1[Occurrence6]=0,0,SUM($AG$3:AG66))</f>
        <v>#REF!</v>
      </c>
      <c r="AI66" s="48" t="e">
        <f>IF(Tableau1[Libellé Famille TARIF]='Feuil 1'!#REF!,1,0)</f>
        <v>#REF!</v>
      </c>
      <c r="AJ66" s="48" t="e">
        <f>IF(Tableau1[Occurrence7]=0,0,SUM($AI$3:AI66))</f>
        <v>#REF!</v>
      </c>
      <c r="AK66" s="52" t="e">
        <f>IF(Tableau1[Libellé Famille TARIF]='Feuil 1'!#REF!,1,0)</f>
        <v>#REF!</v>
      </c>
      <c r="AL66" s="52" t="e">
        <f>IF(Tableau1[Occurrence8]=0,0,SUM($AK$3:AK66))</f>
        <v>#REF!</v>
      </c>
      <c r="AM66" s="52" t="e">
        <f>IF(Tableau1[Libellé Famille TARIF]='Feuil 1'!#REF!,1,0)</f>
        <v>#REF!</v>
      </c>
      <c r="AN66" s="52" t="e">
        <f>IF(Tableau1[Occurrence9]=0,0,SUM($AM$3:AM66))</f>
        <v>#REF!</v>
      </c>
      <c r="AO66" s="52" t="e">
        <f>IF(Tableau1[Libellé Famille TARIF]='Feuil 1'!#REF!,1,0)</f>
        <v>#REF!</v>
      </c>
      <c r="AP66" s="52" t="e">
        <f>IF(Tableau1[Occurrence10]=0,0,SUM($AO$3:AO66))</f>
        <v>#REF!</v>
      </c>
      <c r="AQ66" s="52" t="e">
        <f>IF(Tableau1[Libellé Famille TARIF]='Feuil 1'!#REF!,1,0)</f>
        <v>#REF!</v>
      </c>
      <c r="AR66" s="52" t="e">
        <f>IF(Tableau1[Occurrence11]=0,0,SUM($AQ$3:AQ66))</f>
        <v>#REF!</v>
      </c>
      <c r="AS66" s="52" t="e">
        <f>IF(Tableau1[Libellé Famille TARIF]='Feuil 1'!#REF!,1,0)</f>
        <v>#REF!</v>
      </c>
      <c r="AT66" s="52" t="e">
        <f>IF(Tableau1[Occurrence12]=0,0,SUM($AS$3:AS66))</f>
        <v>#REF!</v>
      </c>
      <c r="AU66" s="52" t="e">
        <f>IF(Tableau1[Libellé Famille TARIF]='Feuil 1'!#REF!,1,0)</f>
        <v>#REF!</v>
      </c>
      <c r="AV66" s="52" t="e">
        <f>IF(Tableau1[Occurrence13]=0,0,SUM($AU$3:AU66))</f>
        <v>#REF!</v>
      </c>
      <c r="AW66" s="52" t="e">
        <f>IF(Tableau1[Libellé Famille TARIF]='Feuil 1'!#REF!,1,0)</f>
        <v>#REF!</v>
      </c>
      <c r="AX66" s="52" t="e">
        <f>IF(Tableau1[Occurrence14]=0,0,SUM($AW$3:AW66))</f>
        <v>#REF!</v>
      </c>
      <c r="AY66" s="52" t="e">
        <f>IF(Tableau1[Libellé Famille TARIF]='Feuil 1'!#REF!,1,0)</f>
        <v>#REF!</v>
      </c>
      <c r="AZ66" s="52" t="e">
        <f>IF(Tableau1[Occurrence15]=0,0,SUM($AY$3:AY66))</f>
        <v>#REF!</v>
      </c>
      <c r="BA66" s="52" t="e">
        <f>IF(Tableau1[Libellé Famille TARIF]='Feuil 1'!#REF!,1,0)</f>
        <v>#REF!</v>
      </c>
      <c r="BB66" s="52" t="e">
        <f>IF(Tableau1[Occurrence16]=0,0,SUM($BA$3:BA66))</f>
        <v>#REF!</v>
      </c>
      <c r="BC66" s="52" t="e">
        <f>IF(Tableau1[Libellé Famille TARIF]='Feuil 1'!#REF!,1,0)</f>
        <v>#REF!</v>
      </c>
      <c r="BD66" s="52" t="e">
        <f>IF(Tableau1[Occurrence17]=0,0,SUM($BC$3:BC66))</f>
        <v>#REF!</v>
      </c>
      <c r="BE66" s="52" t="e">
        <f>IF(Tableau1[Libellé Famille TARIF]='Feuil 1'!#REF!,1,0)</f>
        <v>#REF!</v>
      </c>
      <c r="BF66" s="52" t="e">
        <f>IF(Tableau1[Occurrence18]=0,0,SUM($BE$3:BE66))</f>
        <v>#REF!</v>
      </c>
      <c r="BG66" s="52" t="e">
        <f>IF(Tableau1[Libellé Famille TARIF]='Feuil 1'!#REF!,1,0)</f>
        <v>#REF!</v>
      </c>
      <c r="BH66" s="52" t="e">
        <f>IF(Tableau1[Occurrence19]=0,0,SUM($BG$3:BG66))</f>
        <v>#REF!</v>
      </c>
      <c r="BI66" s="52" t="e">
        <f>IF(Tableau1[Libellé Famille TARIF]='Feuil 1'!#REF!,1,0)</f>
        <v>#REF!</v>
      </c>
      <c r="BJ66" s="52" t="e">
        <f>IF(Tableau1[Occurrence20]=0,0,SUM($BI$3:BI66))</f>
        <v>#REF!</v>
      </c>
      <c r="BK66" s="52" t="e">
        <f>IF(Tableau1[Libellé Famille TARIF]='Feuil 1'!#REF!,1,0)</f>
        <v>#REF!</v>
      </c>
      <c r="BL66" s="52" t="e">
        <f>IF(Tableau1[Occurrence21]=0,0,SUM($BK$3:BK66))</f>
        <v>#REF!</v>
      </c>
      <c r="BM66" s="52" t="e">
        <f>IF(Tableau1[Libellé Famille TARIF]='Feuil 1'!#REF!,1,0)</f>
        <v>#REF!</v>
      </c>
      <c r="BN66" s="52" t="e">
        <f>IF(Tableau1[Occurrence22]=0,0,SUM($BM$3:BM66))</f>
        <v>#REF!</v>
      </c>
    </row>
    <row r="67" spans="1:66" ht="18.75" customHeight="1" x14ac:dyDescent="0.25">
      <c r="A67" s="49" t="e">
        <f>IF(ISNA(VLOOKUP(I67,#REF!,8,FALSE)),"",(VLOOKUP(I67,#REF!,8,FALSE)))</f>
        <v>#REF!</v>
      </c>
      <c r="B67" s="51" t="e">
        <f>IF(ISNA(VLOOKUP(A67,'TABLE FAMILLE'!$A$3:$C$73,3,FALSE)),"",VLOOKUP(A67,'TABLE FAMILLE'!$A$3:$C$73,3,FALSE))</f>
        <v>#REF!</v>
      </c>
      <c r="C67" s="13" t="s">
        <v>600</v>
      </c>
      <c r="D67" s="13" t="s">
        <v>1985</v>
      </c>
      <c r="E67" s="13" t="s">
        <v>600</v>
      </c>
      <c r="F67" s="13" t="s">
        <v>1985</v>
      </c>
      <c r="G67" s="14" t="s">
        <v>76</v>
      </c>
      <c r="H67" s="14" t="s">
        <v>77</v>
      </c>
      <c r="I67" s="14" t="s">
        <v>734</v>
      </c>
      <c r="J67" s="14" t="s">
        <v>735</v>
      </c>
      <c r="K67" s="14"/>
      <c r="L67" s="14"/>
      <c r="M67" s="14"/>
      <c r="N67" s="14"/>
      <c r="O67" s="14" t="s">
        <v>78</v>
      </c>
      <c r="P67" s="14" t="s">
        <v>81</v>
      </c>
      <c r="Q67" s="14" t="s">
        <v>0</v>
      </c>
      <c r="R67" s="14" t="s">
        <v>0</v>
      </c>
      <c r="S67" s="14" t="str">
        <f t="shared" ref="S67:S130" si="1">XDO_?UnitOfMeasure_ID112?</f>
        <v>RL</v>
      </c>
      <c r="T67" s="14"/>
      <c r="U67" s="14"/>
      <c r="V67" s="14"/>
      <c r="W67" s="43" t="e">
        <f>IF(Tableau1[Libellé Famille TARIF]='Feuil 1'!$B$12,1,0)</f>
        <v>#REF!</v>
      </c>
      <c r="X67" s="43" t="e">
        <f>IF(Tableau1[Occurrence1]=0,0,SUM($W$3:W67))</f>
        <v>#REF!</v>
      </c>
      <c r="Y67" s="43" t="e">
        <f>IF(Tableau1[Libellé Famille TARIF]='Feuil 1'!$B$134,1,0)</f>
        <v>#REF!</v>
      </c>
      <c r="Z67" s="43" t="e">
        <f>IF(Tableau1[Occurrence2]=0,0,SUM($Y$3:Y67))</f>
        <v>#REF!</v>
      </c>
      <c r="AA67" s="46" t="e">
        <f>IF(Tableau1[Libellé Famille TARIF]='Feuil 1'!$B$156,1,0)</f>
        <v>#REF!</v>
      </c>
      <c r="AB67" s="46" t="e">
        <f>IF(Tableau1[Occurrence3]=0,0,SUM($AA$3:AA67))</f>
        <v>#REF!</v>
      </c>
      <c r="AC67" s="48" t="e">
        <f>IF(Tableau1[Libellé Famille TARIF]='Feuil 1'!#REF!,1,0)</f>
        <v>#REF!</v>
      </c>
      <c r="AD67" s="48" t="e">
        <f>IF(Tableau1[Occurrence4]=0,0,SUM($AC$3:AC67))</f>
        <v>#REF!</v>
      </c>
      <c r="AE67" s="48" t="e">
        <f>IF(Tableau1[Libellé Famille TARIF]='Feuil 1'!#REF!,1,0)</f>
        <v>#REF!</v>
      </c>
      <c r="AF67" s="48" t="e">
        <f>IF(Tableau1[Occurrence5]=0,0,SUM($AE$3:AE67))</f>
        <v>#REF!</v>
      </c>
      <c r="AG67" s="48" t="e">
        <f>IF(Tableau1[Libellé Famille TARIF]='Feuil 1'!#REF!,1,0)</f>
        <v>#REF!</v>
      </c>
      <c r="AH67" s="48" t="e">
        <f>IF(Tableau1[Occurrence6]=0,0,SUM($AG$3:AG67))</f>
        <v>#REF!</v>
      </c>
      <c r="AI67" s="48" t="e">
        <f>IF(Tableau1[Libellé Famille TARIF]='Feuil 1'!#REF!,1,0)</f>
        <v>#REF!</v>
      </c>
      <c r="AJ67" s="48" t="e">
        <f>IF(Tableau1[Occurrence7]=0,0,SUM($AI$3:AI67))</f>
        <v>#REF!</v>
      </c>
      <c r="AK67" s="52" t="e">
        <f>IF(Tableau1[Libellé Famille TARIF]='Feuil 1'!#REF!,1,0)</f>
        <v>#REF!</v>
      </c>
      <c r="AL67" s="52" t="e">
        <f>IF(Tableau1[Occurrence8]=0,0,SUM($AK$3:AK67))</f>
        <v>#REF!</v>
      </c>
      <c r="AM67" s="52" t="e">
        <f>IF(Tableau1[Libellé Famille TARIF]='Feuil 1'!#REF!,1,0)</f>
        <v>#REF!</v>
      </c>
      <c r="AN67" s="52" t="e">
        <f>IF(Tableau1[Occurrence9]=0,0,SUM($AM$3:AM67))</f>
        <v>#REF!</v>
      </c>
      <c r="AO67" s="52" t="e">
        <f>IF(Tableau1[Libellé Famille TARIF]='Feuil 1'!#REF!,1,0)</f>
        <v>#REF!</v>
      </c>
      <c r="AP67" s="52" t="e">
        <f>IF(Tableau1[Occurrence10]=0,0,SUM($AO$3:AO67))</f>
        <v>#REF!</v>
      </c>
      <c r="AQ67" s="52" t="e">
        <f>IF(Tableau1[Libellé Famille TARIF]='Feuil 1'!#REF!,1,0)</f>
        <v>#REF!</v>
      </c>
      <c r="AR67" s="52" t="e">
        <f>IF(Tableau1[Occurrence11]=0,0,SUM($AQ$3:AQ67))</f>
        <v>#REF!</v>
      </c>
      <c r="AS67" s="52" t="e">
        <f>IF(Tableau1[Libellé Famille TARIF]='Feuil 1'!#REF!,1,0)</f>
        <v>#REF!</v>
      </c>
      <c r="AT67" s="52" t="e">
        <f>IF(Tableau1[Occurrence12]=0,0,SUM($AS$3:AS67))</f>
        <v>#REF!</v>
      </c>
      <c r="AU67" s="52" t="e">
        <f>IF(Tableau1[Libellé Famille TARIF]='Feuil 1'!#REF!,1,0)</f>
        <v>#REF!</v>
      </c>
      <c r="AV67" s="52" t="e">
        <f>IF(Tableau1[Occurrence13]=0,0,SUM($AU$3:AU67))</f>
        <v>#REF!</v>
      </c>
      <c r="AW67" s="52" t="e">
        <f>IF(Tableau1[Libellé Famille TARIF]='Feuil 1'!#REF!,1,0)</f>
        <v>#REF!</v>
      </c>
      <c r="AX67" s="52" t="e">
        <f>IF(Tableau1[Occurrence14]=0,0,SUM($AW$3:AW67))</f>
        <v>#REF!</v>
      </c>
      <c r="AY67" s="52" t="e">
        <f>IF(Tableau1[Libellé Famille TARIF]='Feuil 1'!#REF!,1,0)</f>
        <v>#REF!</v>
      </c>
      <c r="AZ67" s="52" t="e">
        <f>IF(Tableau1[Occurrence15]=0,0,SUM($AY$3:AY67))</f>
        <v>#REF!</v>
      </c>
      <c r="BA67" s="52" t="e">
        <f>IF(Tableau1[Libellé Famille TARIF]='Feuil 1'!#REF!,1,0)</f>
        <v>#REF!</v>
      </c>
      <c r="BB67" s="52" t="e">
        <f>IF(Tableau1[Occurrence16]=0,0,SUM($BA$3:BA67))</f>
        <v>#REF!</v>
      </c>
      <c r="BC67" s="52" t="e">
        <f>IF(Tableau1[Libellé Famille TARIF]='Feuil 1'!#REF!,1,0)</f>
        <v>#REF!</v>
      </c>
      <c r="BD67" s="52" t="e">
        <f>IF(Tableau1[Occurrence17]=0,0,SUM($BC$3:BC67))</f>
        <v>#REF!</v>
      </c>
      <c r="BE67" s="52" t="e">
        <f>IF(Tableau1[Libellé Famille TARIF]='Feuil 1'!#REF!,1,0)</f>
        <v>#REF!</v>
      </c>
      <c r="BF67" s="52" t="e">
        <f>IF(Tableau1[Occurrence18]=0,0,SUM($BE$3:BE67))</f>
        <v>#REF!</v>
      </c>
      <c r="BG67" s="52" t="e">
        <f>IF(Tableau1[Libellé Famille TARIF]='Feuil 1'!#REF!,1,0)</f>
        <v>#REF!</v>
      </c>
      <c r="BH67" s="52" t="e">
        <f>IF(Tableau1[Occurrence19]=0,0,SUM($BG$3:BG67))</f>
        <v>#REF!</v>
      </c>
      <c r="BI67" s="52" t="e">
        <f>IF(Tableau1[Libellé Famille TARIF]='Feuil 1'!#REF!,1,0)</f>
        <v>#REF!</v>
      </c>
      <c r="BJ67" s="52" t="e">
        <f>IF(Tableau1[Occurrence20]=0,0,SUM($BI$3:BI67))</f>
        <v>#REF!</v>
      </c>
      <c r="BK67" s="52" t="e">
        <f>IF(Tableau1[Libellé Famille TARIF]='Feuil 1'!#REF!,1,0)</f>
        <v>#REF!</v>
      </c>
      <c r="BL67" s="52" t="e">
        <f>IF(Tableau1[Occurrence21]=0,0,SUM($BK$3:BK67))</f>
        <v>#REF!</v>
      </c>
      <c r="BM67" s="52" t="e">
        <f>IF(Tableau1[Libellé Famille TARIF]='Feuil 1'!#REF!,1,0)</f>
        <v>#REF!</v>
      </c>
      <c r="BN67" s="52" t="e">
        <f>IF(Tableau1[Occurrence22]=0,0,SUM($BM$3:BM67))</f>
        <v>#REF!</v>
      </c>
    </row>
    <row r="68" spans="1:66" ht="18.75" hidden="1" customHeight="1" x14ac:dyDescent="0.25">
      <c r="A68" s="49" t="e">
        <f>IF(ISNA(VLOOKUP(I68,#REF!,8,FALSE)),"",(VLOOKUP(I68,#REF!,8,FALSE)))</f>
        <v>#REF!</v>
      </c>
      <c r="B68" s="51" t="e">
        <f>IF(ISNA(VLOOKUP(A68,'TABLE FAMILLE'!$A$3:$C$73,3,FALSE)),"",VLOOKUP(A68,'TABLE FAMILLE'!$A$3:$C$73,3,FALSE))</f>
        <v>#REF!</v>
      </c>
      <c r="C68" s="13" t="s">
        <v>600</v>
      </c>
      <c r="D68" s="13" t="s">
        <v>601</v>
      </c>
      <c r="E68" s="13" t="s">
        <v>600</v>
      </c>
      <c r="F68" s="14" t="s">
        <v>601</v>
      </c>
      <c r="G68" s="14" t="s">
        <v>76</v>
      </c>
      <c r="H68" s="14" t="s">
        <v>77</v>
      </c>
      <c r="I68" s="14" t="s">
        <v>736</v>
      </c>
      <c r="J68" s="14" t="s">
        <v>737</v>
      </c>
      <c r="K68" s="14"/>
      <c r="L68" s="14"/>
      <c r="M68" s="14"/>
      <c r="N68" s="14"/>
      <c r="O68" s="14" t="s">
        <v>78</v>
      </c>
      <c r="P68" s="14" t="s">
        <v>81</v>
      </c>
      <c r="Q68" s="14" t="s">
        <v>615</v>
      </c>
      <c r="R68" s="14"/>
      <c r="S68" s="14" t="str">
        <f t="shared" si="1"/>
        <v>RL</v>
      </c>
      <c r="T68" s="14" t="s">
        <v>604</v>
      </c>
      <c r="U68" s="14" t="s">
        <v>605</v>
      </c>
      <c r="V68" s="14" t="s">
        <v>606</v>
      </c>
      <c r="W68" s="43" t="e">
        <f>IF(Tableau1[Libellé Famille TARIF]='Feuil 1'!$B$12,1,0)</f>
        <v>#REF!</v>
      </c>
      <c r="X68" s="43" t="e">
        <f>IF(Tableau1[Occurrence1]=0,0,SUM($W$3:W68))</f>
        <v>#REF!</v>
      </c>
      <c r="Y68" s="43" t="e">
        <f>IF(Tableau1[Libellé Famille TARIF]='Feuil 1'!$B$134,1,0)</f>
        <v>#REF!</v>
      </c>
      <c r="Z68" s="43" t="e">
        <f>IF(Tableau1[Occurrence2]=0,0,SUM($Y$3:Y68))</f>
        <v>#REF!</v>
      </c>
      <c r="AA68" s="46" t="e">
        <f>IF(Tableau1[Libellé Famille TARIF]='Feuil 1'!$B$156,1,0)</f>
        <v>#REF!</v>
      </c>
      <c r="AB68" s="46" t="e">
        <f>IF(Tableau1[Occurrence3]=0,0,SUM($AA$3:AA68))</f>
        <v>#REF!</v>
      </c>
      <c r="AC68" s="48" t="e">
        <f>IF(Tableau1[Libellé Famille TARIF]='Feuil 1'!#REF!,1,0)</f>
        <v>#REF!</v>
      </c>
      <c r="AD68" s="48" t="e">
        <f>IF(Tableau1[Occurrence4]=0,0,SUM($AC$3:AC68))</f>
        <v>#REF!</v>
      </c>
      <c r="AE68" s="48" t="e">
        <f>IF(Tableau1[Libellé Famille TARIF]='Feuil 1'!#REF!,1,0)</f>
        <v>#REF!</v>
      </c>
      <c r="AF68" s="48" t="e">
        <f>IF(Tableau1[Occurrence5]=0,0,SUM($AE$3:AE68))</f>
        <v>#REF!</v>
      </c>
      <c r="AG68" s="48" t="e">
        <f>IF(Tableau1[Libellé Famille TARIF]='Feuil 1'!#REF!,1,0)</f>
        <v>#REF!</v>
      </c>
      <c r="AH68" s="48" t="e">
        <f>IF(Tableau1[Occurrence6]=0,0,SUM($AG$3:AG68))</f>
        <v>#REF!</v>
      </c>
      <c r="AI68" s="48" t="e">
        <f>IF(Tableau1[Libellé Famille TARIF]='Feuil 1'!#REF!,1,0)</f>
        <v>#REF!</v>
      </c>
      <c r="AJ68" s="48" t="e">
        <f>IF(Tableau1[Occurrence7]=0,0,SUM($AI$3:AI68))</f>
        <v>#REF!</v>
      </c>
      <c r="AK68" s="52" t="e">
        <f>IF(Tableau1[Libellé Famille TARIF]='Feuil 1'!#REF!,1,0)</f>
        <v>#REF!</v>
      </c>
      <c r="AL68" s="52" t="e">
        <f>IF(Tableau1[Occurrence8]=0,0,SUM($AK$3:AK68))</f>
        <v>#REF!</v>
      </c>
      <c r="AM68" s="52" t="e">
        <f>IF(Tableau1[Libellé Famille TARIF]='Feuil 1'!#REF!,1,0)</f>
        <v>#REF!</v>
      </c>
      <c r="AN68" s="52" t="e">
        <f>IF(Tableau1[Occurrence9]=0,0,SUM($AM$3:AM68))</f>
        <v>#REF!</v>
      </c>
      <c r="AO68" s="52" t="e">
        <f>IF(Tableau1[Libellé Famille TARIF]='Feuil 1'!#REF!,1,0)</f>
        <v>#REF!</v>
      </c>
      <c r="AP68" s="52" t="e">
        <f>IF(Tableau1[Occurrence10]=0,0,SUM($AO$3:AO68))</f>
        <v>#REF!</v>
      </c>
      <c r="AQ68" s="52" t="e">
        <f>IF(Tableau1[Libellé Famille TARIF]='Feuil 1'!#REF!,1,0)</f>
        <v>#REF!</v>
      </c>
      <c r="AR68" s="52" t="e">
        <f>IF(Tableau1[Occurrence11]=0,0,SUM($AQ$3:AQ68))</f>
        <v>#REF!</v>
      </c>
      <c r="AS68" s="52" t="e">
        <f>IF(Tableau1[Libellé Famille TARIF]='Feuil 1'!#REF!,1,0)</f>
        <v>#REF!</v>
      </c>
      <c r="AT68" s="52" t="e">
        <f>IF(Tableau1[Occurrence12]=0,0,SUM($AS$3:AS68))</f>
        <v>#REF!</v>
      </c>
      <c r="AU68" s="52" t="e">
        <f>IF(Tableau1[Libellé Famille TARIF]='Feuil 1'!#REF!,1,0)</f>
        <v>#REF!</v>
      </c>
      <c r="AV68" s="52" t="e">
        <f>IF(Tableau1[Occurrence13]=0,0,SUM($AU$3:AU68))</f>
        <v>#REF!</v>
      </c>
      <c r="AW68" s="52" t="e">
        <f>IF(Tableau1[Libellé Famille TARIF]='Feuil 1'!#REF!,1,0)</f>
        <v>#REF!</v>
      </c>
      <c r="AX68" s="52" t="e">
        <f>IF(Tableau1[Occurrence14]=0,0,SUM($AW$3:AW68))</f>
        <v>#REF!</v>
      </c>
      <c r="AY68" s="52" t="e">
        <f>IF(Tableau1[Libellé Famille TARIF]='Feuil 1'!#REF!,1,0)</f>
        <v>#REF!</v>
      </c>
      <c r="AZ68" s="52" t="e">
        <f>IF(Tableau1[Occurrence15]=0,0,SUM($AY$3:AY68))</f>
        <v>#REF!</v>
      </c>
      <c r="BA68" s="52" t="e">
        <f>IF(Tableau1[Libellé Famille TARIF]='Feuil 1'!#REF!,1,0)</f>
        <v>#REF!</v>
      </c>
      <c r="BB68" s="52" t="e">
        <f>IF(Tableau1[Occurrence16]=0,0,SUM($BA$3:BA68))</f>
        <v>#REF!</v>
      </c>
      <c r="BC68" s="52" t="e">
        <f>IF(Tableau1[Libellé Famille TARIF]='Feuil 1'!#REF!,1,0)</f>
        <v>#REF!</v>
      </c>
      <c r="BD68" s="52" t="e">
        <f>IF(Tableau1[Occurrence17]=0,0,SUM($BC$3:BC68))</f>
        <v>#REF!</v>
      </c>
      <c r="BE68" s="52" t="e">
        <f>IF(Tableau1[Libellé Famille TARIF]='Feuil 1'!#REF!,1,0)</f>
        <v>#REF!</v>
      </c>
      <c r="BF68" s="52" t="e">
        <f>IF(Tableau1[Occurrence18]=0,0,SUM($BE$3:BE68))</f>
        <v>#REF!</v>
      </c>
      <c r="BG68" s="52" t="e">
        <f>IF(Tableau1[Libellé Famille TARIF]='Feuil 1'!#REF!,1,0)</f>
        <v>#REF!</v>
      </c>
      <c r="BH68" s="52" t="e">
        <f>IF(Tableau1[Occurrence19]=0,0,SUM($BG$3:BG68))</f>
        <v>#REF!</v>
      </c>
      <c r="BI68" s="52" t="e">
        <f>IF(Tableau1[Libellé Famille TARIF]='Feuil 1'!#REF!,1,0)</f>
        <v>#REF!</v>
      </c>
      <c r="BJ68" s="52" t="e">
        <f>IF(Tableau1[Occurrence20]=0,0,SUM($BI$3:BI68))</f>
        <v>#REF!</v>
      </c>
      <c r="BK68" s="52" t="e">
        <f>IF(Tableau1[Libellé Famille TARIF]='Feuil 1'!#REF!,1,0)</f>
        <v>#REF!</v>
      </c>
      <c r="BL68" s="52" t="e">
        <f>IF(Tableau1[Occurrence21]=0,0,SUM($BK$3:BK68))</f>
        <v>#REF!</v>
      </c>
      <c r="BM68" s="52" t="e">
        <f>IF(Tableau1[Libellé Famille TARIF]='Feuil 1'!#REF!,1,0)</f>
        <v>#REF!</v>
      </c>
      <c r="BN68" s="52" t="e">
        <f>IF(Tableau1[Occurrence22]=0,0,SUM($BM$3:BM68))</f>
        <v>#REF!</v>
      </c>
    </row>
    <row r="69" spans="1:66" ht="18.75" hidden="1" customHeight="1" x14ac:dyDescent="0.25">
      <c r="A69" s="49" t="e">
        <f>IF(ISNA(VLOOKUP(I69,#REF!,8,FALSE)),"",(VLOOKUP(I69,#REF!,8,FALSE)))</f>
        <v>#REF!</v>
      </c>
      <c r="B69" s="51" t="e">
        <f>IF(ISNA(VLOOKUP(A69,'TABLE FAMILLE'!$A$3:$C$73,3,FALSE)),"",VLOOKUP(A69,'TABLE FAMILLE'!$A$3:$C$73,3,FALSE))</f>
        <v>#REF!</v>
      </c>
      <c r="C69" s="13" t="s">
        <v>600</v>
      </c>
      <c r="D69" s="13" t="s">
        <v>601</v>
      </c>
      <c r="E69" s="13" t="s">
        <v>600</v>
      </c>
      <c r="F69" s="14" t="s">
        <v>601</v>
      </c>
      <c r="G69" s="14" t="s">
        <v>76</v>
      </c>
      <c r="H69" s="14" t="s">
        <v>77</v>
      </c>
      <c r="I69" s="14" t="s">
        <v>738</v>
      </c>
      <c r="J69" s="14" t="s">
        <v>739</v>
      </c>
      <c r="K69" s="14"/>
      <c r="L69" s="14"/>
      <c r="M69" s="14"/>
      <c r="N69" s="14"/>
      <c r="O69" s="14" t="s">
        <v>78</v>
      </c>
      <c r="P69" s="14" t="s">
        <v>81</v>
      </c>
      <c r="Q69" s="14" t="s">
        <v>615</v>
      </c>
      <c r="R69" s="14"/>
      <c r="S69" s="14" t="str">
        <f t="shared" si="1"/>
        <v>RL</v>
      </c>
      <c r="T69" s="14" t="s">
        <v>604</v>
      </c>
      <c r="U69" s="14" t="s">
        <v>605</v>
      </c>
      <c r="V69" s="14" t="s">
        <v>606</v>
      </c>
      <c r="W69" s="43" t="e">
        <f>IF(Tableau1[Libellé Famille TARIF]='Feuil 1'!$B$12,1,0)</f>
        <v>#REF!</v>
      </c>
      <c r="X69" s="43" t="e">
        <f>IF(Tableau1[Occurrence1]=0,0,SUM($W$3:W69))</f>
        <v>#REF!</v>
      </c>
      <c r="Y69" s="43" t="e">
        <f>IF(Tableau1[Libellé Famille TARIF]='Feuil 1'!$B$134,1,0)</f>
        <v>#REF!</v>
      </c>
      <c r="Z69" s="43" t="e">
        <f>IF(Tableau1[Occurrence2]=0,0,SUM($Y$3:Y69))</f>
        <v>#REF!</v>
      </c>
      <c r="AA69" s="46" t="e">
        <f>IF(Tableau1[Libellé Famille TARIF]='Feuil 1'!$B$156,1,0)</f>
        <v>#REF!</v>
      </c>
      <c r="AB69" s="46" t="e">
        <f>IF(Tableau1[Occurrence3]=0,0,SUM($AA$3:AA69))</f>
        <v>#REF!</v>
      </c>
      <c r="AC69" s="48" t="e">
        <f>IF(Tableau1[Libellé Famille TARIF]='Feuil 1'!#REF!,1,0)</f>
        <v>#REF!</v>
      </c>
      <c r="AD69" s="48" t="e">
        <f>IF(Tableau1[Occurrence4]=0,0,SUM($AC$3:AC69))</f>
        <v>#REF!</v>
      </c>
      <c r="AE69" s="48" t="e">
        <f>IF(Tableau1[Libellé Famille TARIF]='Feuil 1'!#REF!,1,0)</f>
        <v>#REF!</v>
      </c>
      <c r="AF69" s="48" t="e">
        <f>IF(Tableau1[Occurrence5]=0,0,SUM($AE$3:AE69))</f>
        <v>#REF!</v>
      </c>
      <c r="AG69" s="48" t="e">
        <f>IF(Tableau1[Libellé Famille TARIF]='Feuil 1'!#REF!,1,0)</f>
        <v>#REF!</v>
      </c>
      <c r="AH69" s="48" t="e">
        <f>IF(Tableau1[Occurrence6]=0,0,SUM($AG$3:AG69))</f>
        <v>#REF!</v>
      </c>
      <c r="AI69" s="48" t="e">
        <f>IF(Tableau1[Libellé Famille TARIF]='Feuil 1'!#REF!,1,0)</f>
        <v>#REF!</v>
      </c>
      <c r="AJ69" s="48" t="e">
        <f>IF(Tableau1[Occurrence7]=0,0,SUM($AI$3:AI69))</f>
        <v>#REF!</v>
      </c>
      <c r="AK69" s="52" t="e">
        <f>IF(Tableau1[Libellé Famille TARIF]='Feuil 1'!#REF!,1,0)</f>
        <v>#REF!</v>
      </c>
      <c r="AL69" s="52" t="e">
        <f>IF(Tableau1[Occurrence8]=0,0,SUM($AK$3:AK69))</f>
        <v>#REF!</v>
      </c>
      <c r="AM69" s="52" t="e">
        <f>IF(Tableau1[Libellé Famille TARIF]='Feuil 1'!#REF!,1,0)</f>
        <v>#REF!</v>
      </c>
      <c r="AN69" s="52" t="e">
        <f>IF(Tableau1[Occurrence9]=0,0,SUM($AM$3:AM69))</f>
        <v>#REF!</v>
      </c>
      <c r="AO69" s="52" t="e">
        <f>IF(Tableau1[Libellé Famille TARIF]='Feuil 1'!#REF!,1,0)</f>
        <v>#REF!</v>
      </c>
      <c r="AP69" s="52" t="e">
        <f>IF(Tableau1[Occurrence10]=0,0,SUM($AO$3:AO69))</f>
        <v>#REF!</v>
      </c>
      <c r="AQ69" s="52" t="e">
        <f>IF(Tableau1[Libellé Famille TARIF]='Feuil 1'!#REF!,1,0)</f>
        <v>#REF!</v>
      </c>
      <c r="AR69" s="52" t="e">
        <f>IF(Tableau1[Occurrence11]=0,0,SUM($AQ$3:AQ69))</f>
        <v>#REF!</v>
      </c>
      <c r="AS69" s="52" t="e">
        <f>IF(Tableau1[Libellé Famille TARIF]='Feuil 1'!#REF!,1,0)</f>
        <v>#REF!</v>
      </c>
      <c r="AT69" s="52" t="e">
        <f>IF(Tableau1[Occurrence12]=0,0,SUM($AS$3:AS69))</f>
        <v>#REF!</v>
      </c>
      <c r="AU69" s="52" t="e">
        <f>IF(Tableau1[Libellé Famille TARIF]='Feuil 1'!#REF!,1,0)</f>
        <v>#REF!</v>
      </c>
      <c r="AV69" s="52" t="e">
        <f>IF(Tableau1[Occurrence13]=0,0,SUM($AU$3:AU69))</f>
        <v>#REF!</v>
      </c>
      <c r="AW69" s="52" t="e">
        <f>IF(Tableau1[Libellé Famille TARIF]='Feuil 1'!#REF!,1,0)</f>
        <v>#REF!</v>
      </c>
      <c r="AX69" s="52" t="e">
        <f>IF(Tableau1[Occurrence14]=0,0,SUM($AW$3:AW69))</f>
        <v>#REF!</v>
      </c>
      <c r="AY69" s="52" t="e">
        <f>IF(Tableau1[Libellé Famille TARIF]='Feuil 1'!#REF!,1,0)</f>
        <v>#REF!</v>
      </c>
      <c r="AZ69" s="52" t="e">
        <f>IF(Tableau1[Occurrence15]=0,0,SUM($AY$3:AY69))</f>
        <v>#REF!</v>
      </c>
      <c r="BA69" s="52" t="e">
        <f>IF(Tableau1[Libellé Famille TARIF]='Feuil 1'!#REF!,1,0)</f>
        <v>#REF!</v>
      </c>
      <c r="BB69" s="52" t="e">
        <f>IF(Tableau1[Occurrence16]=0,0,SUM($BA$3:BA69))</f>
        <v>#REF!</v>
      </c>
      <c r="BC69" s="52" t="e">
        <f>IF(Tableau1[Libellé Famille TARIF]='Feuil 1'!#REF!,1,0)</f>
        <v>#REF!</v>
      </c>
      <c r="BD69" s="52" t="e">
        <f>IF(Tableau1[Occurrence17]=0,0,SUM($BC$3:BC69))</f>
        <v>#REF!</v>
      </c>
      <c r="BE69" s="52" t="e">
        <f>IF(Tableau1[Libellé Famille TARIF]='Feuil 1'!#REF!,1,0)</f>
        <v>#REF!</v>
      </c>
      <c r="BF69" s="52" t="e">
        <f>IF(Tableau1[Occurrence18]=0,0,SUM($BE$3:BE69))</f>
        <v>#REF!</v>
      </c>
      <c r="BG69" s="52" t="e">
        <f>IF(Tableau1[Libellé Famille TARIF]='Feuil 1'!#REF!,1,0)</f>
        <v>#REF!</v>
      </c>
      <c r="BH69" s="52" t="e">
        <f>IF(Tableau1[Occurrence19]=0,0,SUM($BG$3:BG69))</f>
        <v>#REF!</v>
      </c>
      <c r="BI69" s="52" t="e">
        <f>IF(Tableau1[Libellé Famille TARIF]='Feuil 1'!#REF!,1,0)</f>
        <v>#REF!</v>
      </c>
      <c r="BJ69" s="52" t="e">
        <f>IF(Tableau1[Occurrence20]=0,0,SUM($BI$3:BI69))</f>
        <v>#REF!</v>
      </c>
      <c r="BK69" s="52" t="e">
        <f>IF(Tableau1[Libellé Famille TARIF]='Feuil 1'!#REF!,1,0)</f>
        <v>#REF!</v>
      </c>
      <c r="BL69" s="52" t="e">
        <f>IF(Tableau1[Occurrence21]=0,0,SUM($BK$3:BK69))</f>
        <v>#REF!</v>
      </c>
      <c r="BM69" s="52" t="e">
        <f>IF(Tableau1[Libellé Famille TARIF]='Feuil 1'!#REF!,1,0)</f>
        <v>#REF!</v>
      </c>
      <c r="BN69" s="52" t="e">
        <f>IF(Tableau1[Occurrence22]=0,0,SUM($BM$3:BM69))</f>
        <v>#REF!</v>
      </c>
    </row>
    <row r="70" spans="1:66" ht="18.75" customHeight="1" x14ac:dyDescent="0.25">
      <c r="A70" s="49" t="e">
        <f>IF(ISNA(VLOOKUP(I70,#REF!,8,FALSE)),"",(VLOOKUP(I70,#REF!,8,FALSE)))</f>
        <v>#REF!</v>
      </c>
      <c r="B70" s="51" t="e">
        <f>IF(ISNA(VLOOKUP(A70,'TABLE FAMILLE'!$A$3:$C$73,3,FALSE)),"",VLOOKUP(A70,'TABLE FAMILLE'!$A$3:$C$73,3,FALSE))</f>
        <v>#REF!</v>
      </c>
      <c r="C70" s="13" t="s">
        <v>600</v>
      </c>
      <c r="D70" s="13" t="s">
        <v>1985</v>
      </c>
      <c r="E70" s="13" t="s">
        <v>600</v>
      </c>
      <c r="F70" s="13" t="s">
        <v>1985</v>
      </c>
      <c r="G70" s="14" t="s">
        <v>76</v>
      </c>
      <c r="H70" s="14" t="s">
        <v>77</v>
      </c>
      <c r="I70" s="14" t="s">
        <v>740</v>
      </c>
      <c r="J70" s="14" t="s">
        <v>741</v>
      </c>
      <c r="K70" s="14"/>
      <c r="L70" s="14"/>
      <c r="M70" s="14"/>
      <c r="N70" s="14"/>
      <c r="O70" s="14" t="s">
        <v>78</v>
      </c>
      <c r="P70" s="14" t="s">
        <v>81</v>
      </c>
      <c r="Q70" s="14" t="s">
        <v>0</v>
      </c>
      <c r="R70" s="14" t="s">
        <v>0</v>
      </c>
      <c r="S70" s="14" t="str">
        <f t="shared" si="1"/>
        <v>RL</v>
      </c>
      <c r="T70" s="14"/>
      <c r="U70" s="14"/>
      <c r="V70" s="14"/>
      <c r="W70" s="43" t="e">
        <f>IF(Tableau1[Libellé Famille TARIF]='Feuil 1'!$B$12,1,0)</f>
        <v>#REF!</v>
      </c>
      <c r="X70" s="43" t="e">
        <f>IF(Tableau1[Occurrence1]=0,0,SUM($W$3:W70))</f>
        <v>#REF!</v>
      </c>
      <c r="Y70" s="43" t="e">
        <f>IF(Tableau1[Libellé Famille TARIF]='Feuil 1'!$B$134,1,0)</f>
        <v>#REF!</v>
      </c>
      <c r="Z70" s="43" t="e">
        <f>IF(Tableau1[Occurrence2]=0,0,SUM($Y$3:Y70))</f>
        <v>#REF!</v>
      </c>
      <c r="AA70" s="46" t="e">
        <f>IF(Tableau1[Libellé Famille TARIF]='Feuil 1'!$B$156,1,0)</f>
        <v>#REF!</v>
      </c>
      <c r="AB70" s="46" t="e">
        <f>IF(Tableau1[Occurrence3]=0,0,SUM($AA$3:AA70))</f>
        <v>#REF!</v>
      </c>
      <c r="AC70" s="48" t="e">
        <f>IF(Tableau1[Libellé Famille TARIF]='Feuil 1'!#REF!,1,0)</f>
        <v>#REF!</v>
      </c>
      <c r="AD70" s="48" t="e">
        <f>IF(Tableau1[Occurrence4]=0,0,SUM($AC$3:AC70))</f>
        <v>#REF!</v>
      </c>
      <c r="AE70" s="48" t="e">
        <f>IF(Tableau1[Libellé Famille TARIF]='Feuil 1'!#REF!,1,0)</f>
        <v>#REF!</v>
      </c>
      <c r="AF70" s="48" t="e">
        <f>IF(Tableau1[Occurrence5]=0,0,SUM($AE$3:AE70))</f>
        <v>#REF!</v>
      </c>
      <c r="AG70" s="48" t="e">
        <f>IF(Tableau1[Libellé Famille TARIF]='Feuil 1'!#REF!,1,0)</f>
        <v>#REF!</v>
      </c>
      <c r="AH70" s="48" t="e">
        <f>IF(Tableau1[Occurrence6]=0,0,SUM($AG$3:AG70))</f>
        <v>#REF!</v>
      </c>
      <c r="AI70" s="48" t="e">
        <f>IF(Tableau1[Libellé Famille TARIF]='Feuil 1'!#REF!,1,0)</f>
        <v>#REF!</v>
      </c>
      <c r="AJ70" s="48" t="e">
        <f>IF(Tableau1[Occurrence7]=0,0,SUM($AI$3:AI70))</f>
        <v>#REF!</v>
      </c>
      <c r="AK70" s="52" t="e">
        <f>IF(Tableau1[Libellé Famille TARIF]='Feuil 1'!#REF!,1,0)</f>
        <v>#REF!</v>
      </c>
      <c r="AL70" s="52" t="e">
        <f>IF(Tableau1[Occurrence8]=0,0,SUM($AK$3:AK70))</f>
        <v>#REF!</v>
      </c>
      <c r="AM70" s="52" t="e">
        <f>IF(Tableau1[Libellé Famille TARIF]='Feuil 1'!#REF!,1,0)</f>
        <v>#REF!</v>
      </c>
      <c r="AN70" s="52" t="e">
        <f>IF(Tableau1[Occurrence9]=0,0,SUM($AM$3:AM70))</f>
        <v>#REF!</v>
      </c>
      <c r="AO70" s="52" t="e">
        <f>IF(Tableau1[Libellé Famille TARIF]='Feuil 1'!#REF!,1,0)</f>
        <v>#REF!</v>
      </c>
      <c r="AP70" s="52" t="e">
        <f>IF(Tableau1[Occurrence10]=0,0,SUM($AO$3:AO70))</f>
        <v>#REF!</v>
      </c>
      <c r="AQ70" s="52" t="e">
        <f>IF(Tableau1[Libellé Famille TARIF]='Feuil 1'!#REF!,1,0)</f>
        <v>#REF!</v>
      </c>
      <c r="AR70" s="52" t="e">
        <f>IF(Tableau1[Occurrence11]=0,0,SUM($AQ$3:AQ70))</f>
        <v>#REF!</v>
      </c>
      <c r="AS70" s="52" t="e">
        <f>IF(Tableau1[Libellé Famille TARIF]='Feuil 1'!#REF!,1,0)</f>
        <v>#REF!</v>
      </c>
      <c r="AT70" s="52" t="e">
        <f>IF(Tableau1[Occurrence12]=0,0,SUM($AS$3:AS70))</f>
        <v>#REF!</v>
      </c>
      <c r="AU70" s="52" t="e">
        <f>IF(Tableau1[Libellé Famille TARIF]='Feuil 1'!#REF!,1,0)</f>
        <v>#REF!</v>
      </c>
      <c r="AV70" s="52" t="e">
        <f>IF(Tableau1[Occurrence13]=0,0,SUM($AU$3:AU70))</f>
        <v>#REF!</v>
      </c>
      <c r="AW70" s="52" t="e">
        <f>IF(Tableau1[Libellé Famille TARIF]='Feuil 1'!#REF!,1,0)</f>
        <v>#REF!</v>
      </c>
      <c r="AX70" s="52" t="e">
        <f>IF(Tableau1[Occurrence14]=0,0,SUM($AW$3:AW70))</f>
        <v>#REF!</v>
      </c>
      <c r="AY70" s="52" t="e">
        <f>IF(Tableau1[Libellé Famille TARIF]='Feuil 1'!#REF!,1,0)</f>
        <v>#REF!</v>
      </c>
      <c r="AZ70" s="52" t="e">
        <f>IF(Tableau1[Occurrence15]=0,0,SUM($AY$3:AY70))</f>
        <v>#REF!</v>
      </c>
      <c r="BA70" s="52" t="e">
        <f>IF(Tableau1[Libellé Famille TARIF]='Feuil 1'!#REF!,1,0)</f>
        <v>#REF!</v>
      </c>
      <c r="BB70" s="52" t="e">
        <f>IF(Tableau1[Occurrence16]=0,0,SUM($BA$3:BA70))</f>
        <v>#REF!</v>
      </c>
      <c r="BC70" s="52" t="e">
        <f>IF(Tableau1[Libellé Famille TARIF]='Feuil 1'!#REF!,1,0)</f>
        <v>#REF!</v>
      </c>
      <c r="BD70" s="52" t="e">
        <f>IF(Tableau1[Occurrence17]=0,0,SUM($BC$3:BC70))</f>
        <v>#REF!</v>
      </c>
      <c r="BE70" s="52" t="e">
        <f>IF(Tableau1[Libellé Famille TARIF]='Feuil 1'!#REF!,1,0)</f>
        <v>#REF!</v>
      </c>
      <c r="BF70" s="52" t="e">
        <f>IF(Tableau1[Occurrence18]=0,0,SUM($BE$3:BE70))</f>
        <v>#REF!</v>
      </c>
      <c r="BG70" s="52" t="e">
        <f>IF(Tableau1[Libellé Famille TARIF]='Feuil 1'!#REF!,1,0)</f>
        <v>#REF!</v>
      </c>
      <c r="BH70" s="52" t="e">
        <f>IF(Tableau1[Occurrence19]=0,0,SUM($BG$3:BG70))</f>
        <v>#REF!</v>
      </c>
      <c r="BI70" s="52" t="e">
        <f>IF(Tableau1[Libellé Famille TARIF]='Feuil 1'!#REF!,1,0)</f>
        <v>#REF!</v>
      </c>
      <c r="BJ70" s="52" t="e">
        <f>IF(Tableau1[Occurrence20]=0,0,SUM($BI$3:BI70))</f>
        <v>#REF!</v>
      </c>
      <c r="BK70" s="52" t="e">
        <f>IF(Tableau1[Libellé Famille TARIF]='Feuil 1'!#REF!,1,0)</f>
        <v>#REF!</v>
      </c>
      <c r="BL70" s="52" t="e">
        <f>IF(Tableau1[Occurrence21]=0,0,SUM($BK$3:BK70))</f>
        <v>#REF!</v>
      </c>
      <c r="BM70" s="52" t="e">
        <f>IF(Tableau1[Libellé Famille TARIF]='Feuil 1'!#REF!,1,0)</f>
        <v>#REF!</v>
      </c>
      <c r="BN70" s="52" t="e">
        <f>IF(Tableau1[Occurrence22]=0,0,SUM($BM$3:BM70))</f>
        <v>#REF!</v>
      </c>
    </row>
    <row r="71" spans="1:66" ht="18.75" customHeight="1" x14ac:dyDescent="0.25">
      <c r="A71" s="49" t="e">
        <f>IF(ISNA(VLOOKUP(I71,#REF!,8,FALSE)),"",(VLOOKUP(I71,#REF!,8,FALSE)))</f>
        <v>#REF!</v>
      </c>
      <c r="B71" s="51" t="e">
        <f>IF(ISNA(VLOOKUP(A71,'TABLE FAMILLE'!$A$3:$C$73,3,FALSE)),"",VLOOKUP(A71,'TABLE FAMILLE'!$A$3:$C$73,3,FALSE))</f>
        <v>#REF!</v>
      </c>
      <c r="C71" s="13" t="s">
        <v>600</v>
      </c>
      <c r="D71" s="13" t="s">
        <v>1985</v>
      </c>
      <c r="E71" s="13" t="s">
        <v>600</v>
      </c>
      <c r="F71" s="13" t="s">
        <v>1985</v>
      </c>
      <c r="G71" s="14" t="s">
        <v>76</v>
      </c>
      <c r="H71" s="14" t="s">
        <v>77</v>
      </c>
      <c r="I71" s="14" t="s">
        <v>742</v>
      </c>
      <c r="J71" s="14" t="s">
        <v>743</v>
      </c>
      <c r="K71" s="14"/>
      <c r="L71" s="14"/>
      <c r="M71" s="14"/>
      <c r="N71" s="14"/>
      <c r="O71" s="14" t="s">
        <v>78</v>
      </c>
      <c r="P71" s="14" t="s">
        <v>81</v>
      </c>
      <c r="Q71" s="14" t="s">
        <v>0</v>
      </c>
      <c r="R71" s="14" t="s">
        <v>0</v>
      </c>
      <c r="S71" s="14" t="str">
        <f t="shared" si="1"/>
        <v>RL</v>
      </c>
      <c r="T71" s="14"/>
      <c r="U71" s="14"/>
      <c r="V71" s="14"/>
      <c r="W71" s="43" t="e">
        <f>IF(Tableau1[Libellé Famille TARIF]='Feuil 1'!$B$12,1,0)</f>
        <v>#REF!</v>
      </c>
      <c r="X71" s="43" t="e">
        <f>IF(Tableau1[Occurrence1]=0,0,SUM($W$3:W71))</f>
        <v>#REF!</v>
      </c>
      <c r="Y71" s="43" t="e">
        <f>IF(Tableau1[Libellé Famille TARIF]='Feuil 1'!$B$134,1,0)</f>
        <v>#REF!</v>
      </c>
      <c r="Z71" s="43" t="e">
        <f>IF(Tableau1[Occurrence2]=0,0,SUM($Y$3:Y71))</f>
        <v>#REF!</v>
      </c>
      <c r="AA71" s="46" t="e">
        <f>IF(Tableau1[Libellé Famille TARIF]='Feuil 1'!$B$156,1,0)</f>
        <v>#REF!</v>
      </c>
      <c r="AB71" s="46" t="e">
        <f>IF(Tableau1[Occurrence3]=0,0,SUM($AA$3:AA71))</f>
        <v>#REF!</v>
      </c>
      <c r="AC71" s="48" t="e">
        <f>IF(Tableau1[Libellé Famille TARIF]='Feuil 1'!#REF!,1,0)</f>
        <v>#REF!</v>
      </c>
      <c r="AD71" s="48" t="e">
        <f>IF(Tableau1[Occurrence4]=0,0,SUM($AC$3:AC71))</f>
        <v>#REF!</v>
      </c>
      <c r="AE71" s="48" t="e">
        <f>IF(Tableau1[Libellé Famille TARIF]='Feuil 1'!#REF!,1,0)</f>
        <v>#REF!</v>
      </c>
      <c r="AF71" s="48" t="e">
        <f>IF(Tableau1[Occurrence5]=0,0,SUM($AE$3:AE71))</f>
        <v>#REF!</v>
      </c>
      <c r="AG71" s="48" t="e">
        <f>IF(Tableau1[Libellé Famille TARIF]='Feuil 1'!#REF!,1,0)</f>
        <v>#REF!</v>
      </c>
      <c r="AH71" s="48" t="e">
        <f>IF(Tableau1[Occurrence6]=0,0,SUM($AG$3:AG71))</f>
        <v>#REF!</v>
      </c>
      <c r="AI71" s="48" t="e">
        <f>IF(Tableau1[Libellé Famille TARIF]='Feuil 1'!#REF!,1,0)</f>
        <v>#REF!</v>
      </c>
      <c r="AJ71" s="48" t="e">
        <f>IF(Tableau1[Occurrence7]=0,0,SUM($AI$3:AI71))</f>
        <v>#REF!</v>
      </c>
      <c r="AK71" s="52" t="e">
        <f>IF(Tableau1[Libellé Famille TARIF]='Feuil 1'!#REF!,1,0)</f>
        <v>#REF!</v>
      </c>
      <c r="AL71" s="52" t="e">
        <f>IF(Tableau1[Occurrence8]=0,0,SUM($AK$3:AK71))</f>
        <v>#REF!</v>
      </c>
      <c r="AM71" s="52" t="e">
        <f>IF(Tableau1[Libellé Famille TARIF]='Feuil 1'!#REF!,1,0)</f>
        <v>#REF!</v>
      </c>
      <c r="AN71" s="52" t="e">
        <f>IF(Tableau1[Occurrence9]=0,0,SUM($AM$3:AM71))</f>
        <v>#REF!</v>
      </c>
      <c r="AO71" s="52" t="e">
        <f>IF(Tableau1[Libellé Famille TARIF]='Feuil 1'!#REF!,1,0)</f>
        <v>#REF!</v>
      </c>
      <c r="AP71" s="52" t="e">
        <f>IF(Tableau1[Occurrence10]=0,0,SUM($AO$3:AO71))</f>
        <v>#REF!</v>
      </c>
      <c r="AQ71" s="52" t="e">
        <f>IF(Tableau1[Libellé Famille TARIF]='Feuil 1'!#REF!,1,0)</f>
        <v>#REF!</v>
      </c>
      <c r="AR71" s="52" t="e">
        <f>IF(Tableau1[Occurrence11]=0,0,SUM($AQ$3:AQ71))</f>
        <v>#REF!</v>
      </c>
      <c r="AS71" s="52" t="e">
        <f>IF(Tableau1[Libellé Famille TARIF]='Feuil 1'!#REF!,1,0)</f>
        <v>#REF!</v>
      </c>
      <c r="AT71" s="52" t="e">
        <f>IF(Tableau1[Occurrence12]=0,0,SUM($AS$3:AS71))</f>
        <v>#REF!</v>
      </c>
      <c r="AU71" s="52" t="e">
        <f>IF(Tableau1[Libellé Famille TARIF]='Feuil 1'!#REF!,1,0)</f>
        <v>#REF!</v>
      </c>
      <c r="AV71" s="52" t="e">
        <f>IF(Tableau1[Occurrence13]=0,0,SUM($AU$3:AU71))</f>
        <v>#REF!</v>
      </c>
      <c r="AW71" s="52" t="e">
        <f>IF(Tableau1[Libellé Famille TARIF]='Feuil 1'!#REF!,1,0)</f>
        <v>#REF!</v>
      </c>
      <c r="AX71" s="52" t="e">
        <f>IF(Tableau1[Occurrence14]=0,0,SUM($AW$3:AW71))</f>
        <v>#REF!</v>
      </c>
      <c r="AY71" s="52" t="e">
        <f>IF(Tableau1[Libellé Famille TARIF]='Feuil 1'!#REF!,1,0)</f>
        <v>#REF!</v>
      </c>
      <c r="AZ71" s="52" t="e">
        <f>IF(Tableau1[Occurrence15]=0,0,SUM($AY$3:AY71))</f>
        <v>#REF!</v>
      </c>
      <c r="BA71" s="52" t="e">
        <f>IF(Tableau1[Libellé Famille TARIF]='Feuil 1'!#REF!,1,0)</f>
        <v>#REF!</v>
      </c>
      <c r="BB71" s="52" t="e">
        <f>IF(Tableau1[Occurrence16]=0,0,SUM($BA$3:BA71))</f>
        <v>#REF!</v>
      </c>
      <c r="BC71" s="52" t="e">
        <f>IF(Tableau1[Libellé Famille TARIF]='Feuil 1'!#REF!,1,0)</f>
        <v>#REF!</v>
      </c>
      <c r="BD71" s="52" t="e">
        <f>IF(Tableau1[Occurrence17]=0,0,SUM($BC$3:BC71))</f>
        <v>#REF!</v>
      </c>
      <c r="BE71" s="52" t="e">
        <f>IF(Tableau1[Libellé Famille TARIF]='Feuil 1'!#REF!,1,0)</f>
        <v>#REF!</v>
      </c>
      <c r="BF71" s="52" t="e">
        <f>IF(Tableau1[Occurrence18]=0,0,SUM($BE$3:BE71))</f>
        <v>#REF!</v>
      </c>
      <c r="BG71" s="52" t="e">
        <f>IF(Tableau1[Libellé Famille TARIF]='Feuil 1'!#REF!,1,0)</f>
        <v>#REF!</v>
      </c>
      <c r="BH71" s="52" t="e">
        <f>IF(Tableau1[Occurrence19]=0,0,SUM($BG$3:BG71))</f>
        <v>#REF!</v>
      </c>
      <c r="BI71" s="52" t="e">
        <f>IF(Tableau1[Libellé Famille TARIF]='Feuil 1'!#REF!,1,0)</f>
        <v>#REF!</v>
      </c>
      <c r="BJ71" s="52" t="e">
        <f>IF(Tableau1[Occurrence20]=0,0,SUM($BI$3:BI71))</f>
        <v>#REF!</v>
      </c>
      <c r="BK71" s="52" t="e">
        <f>IF(Tableau1[Libellé Famille TARIF]='Feuil 1'!#REF!,1,0)</f>
        <v>#REF!</v>
      </c>
      <c r="BL71" s="52" t="e">
        <f>IF(Tableau1[Occurrence21]=0,0,SUM($BK$3:BK71))</f>
        <v>#REF!</v>
      </c>
      <c r="BM71" s="52" t="e">
        <f>IF(Tableau1[Libellé Famille TARIF]='Feuil 1'!#REF!,1,0)</f>
        <v>#REF!</v>
      </c>
      <c r="BN71" s="52" t="e">
        <f>IF(Tableau1[Occurrence22]=0,0,SUM($BM$3:BM71))</f>
        <v>#REF!</v>
      </c>
    </row>
    <row r="72" spans="1:66" ht="18.75" customHeight="1" x14ac:dyDescent="0.25">
      <c r="A72" s="49" t="e">
        <f>IF(ISNA(VLOOKUP(I72,#REF!,8,FALSE)),"",(VLOOKUP(I72,#REF!,8,FALSE)))</f>
        <v>#REF!</v>
      </c>
      <c r="B72" s="51" t="e">
        <f>IF(ISNA(VLOOKUP(A72,'TABLE FAMILLE'!$A$3:$C$73,3,FALSE)),"",VLOOKUP(A72,'TABLE FAMILLE'!$A$3:$C$73,3,FALSE))</f>
        <v>#REF!</v>
      </c>
      <c r="C72" s="13" t="s">
        <v>600</v>
      </c>
      <c r="D72" s="13" t="s">
        <v>1985</v>
      </c>
      <c r="E72" s="13" t="s">
        <v>600</v>
      </c>
      <c r="F72" s="13" t="s">
        <v>1985</v>
      </c>
      <c r="G72" s="14" t="s">
        <v>76</v>
      </c>
      <c r="H72" s="14" t="s">
        <v>77</v>
      </c>
      <c r="I72" s="14" t="s">
        <v>744</v>
      </c>
      <c r="J72" s="14" t="s">
        <v>745</v>
      </c>
      <c r="K72" s="14"/>
      <c r="L72" s="14"/>
      <c r="M72" s="14"/>
      <c r="N72" s="14"/>
      <c r="O72" s="14" t="s">
        <v>78</v>
      </c>
      <c r="P72" s="14" t="s">
        <v>81</v>
      </c>
      <c r="Q72" s="14" t="s">
        <v>0</v>
      </c>
      <c r="R72" s="14" t="s">
        <v>0</v>
      </c>
      <c r="S72" s="14" t="str">
        <f t="shared" si="1"/>
        <v>RL</v>
      </c>
      <c r="T72" s="14"/>
      <c r="U72" s="14"/>
      <c r="V72" s="14"/>
      <c r="W72" s="43" t="e">
        <f>IF(Tableau1[Libellé Famille TARIF]='Feuil 1'!$B$12,1,0)</f>
        <v>#REF!</v>
      </c>
      <c r="X72" s="43" t="e">
        <f>IF(Tableau1[Occurrence1]=0,0,SUM($W$3:W72))</f>
        <v>#REF!</v>
      </c>
      <c r="Y72" s="43" t="e">
        <f>IF(Tableau1[Libellé Famille TARIF]='Feuil 1'!$B$134,1,0)</f>
        <v>#REF!</v>
      </c>
      <c r="Z72" s="43" t="e">
        <f>IF(Tableau1[Occurrence2]=0,0,SUM($Y$3:Y72))</f>
        <v>#REF!</v>
      </c>
      <c r="AA72" s="46" t="e">
        <f>IF(Tableau1[Libellé Famille TARIF]='Feuil 1'!$B$156,1,0)</f>
        <v>#REF!</v>
      </c>
      <c r="AB72" s="46" t="e">
        <f>IF(Tableau1[Occurrence3]=0,0,SUM($AA$3:AA72))</f>
        <v>#REF!</v>
      </c>
      <c r="AC72" s="48" t="e">
        <f>IF(Tableau1[Libellé Famille TARIF]='Feuil 1'!#REF!,1,0)</f>
        <v>#REF!</v>
      </c>
      <c r="AD72" s="48" t="e">
        <f>IF(Tableau1[Occurrence4]=0,0,SUM($AC$3:AC72))</f>
        <v>#REF!</v>
      </c>
      <c r="AE72" s="48" t="e">
        <f>IF(Tableau1[Libellé Famille TARIF]='Feuil 1'!#REF!,1,0)</f>
        <v>#REF!</v>
      </c>
      <c r="AF72" s="48" t="e">
        <f>IF(Tableau1[Occurrence5]=0,0,SUM($AE$3:AE72))</f>
        <v>#REF!</v>
      </c>
      <c r="AG72" s="48" t="e">
        <f>IF(Tableau1[Libellé Famille TARIF]='Feuil 1'!#REF!,1,0)</f>
        <v>#REF!</v>
      </c>
      <c r="AH72" s="48" t="e">
        <f>IF(Tableau1[Occurrence6]=0,0,SUM($AG$3:AG72))</f>
        <v>#REF!</v>
      </c>
      <c r="AI72" s="48" t="e">
        <f>IF(Tableau1[Libellé Famille TARIF]='Feuil 1'!#REF!,1,0)</f>
        <v>#REF!</v>
      </c>
      <c r="AJ72" s="48" t="e">
        <f>IF(Tableau1[Occurrence7]=0,0,SUM($AI$3:AI72))</f>
        <v>#REF!</v>
      </c>
      <c r="AK72" s="52" t="e">
        <f>IF(Tableau1[Libellé Famille TARIF]='Feuil 1'!#REF!,1,0)</f>
        <v>#REF!</v>
      </c>
      <c r="AL72" s="52" t="e">
        <f>IF(Tableau1[Occurrence8]=0,0,SUM($AK$3:AK72))</f>
        <v>#REF!</v>
      </c>
      <c r="AM72" s="52" t="e">
        <f>IF(Tableau1[Libellé Famille TARIF]='Feuil 1'!#REF!,1,0)</f>
        <v>#REF!</v>
      </c>
      <c r="AN72" s="52" t="e">
        <f>IF(Tableau1[Occurrence9]=0,0,SUM($AM$3:AM72))</f>
        <v>#REF!</v>
      </c>
      <c r="AO72" s="52" t="e">
        <f>IF(Tableau1[Libellé Famille TARIF]='Feuil 1'!#REF!,1,0)</f>
        <v>#REF!</v>
      </c>
      <c r="AP72" s="52" t="e">
        <f>IF(Tableau1[Occurrence10]=0,0,SUM($AO$3:AO72))</f>
        <v>#REF!</v>
      </c>
      <c r="AQ72" s="52" t="e">
        <f>IF(Tableau1[Libellé Famille TARIF]='Feuil 1'!#REF!,1,0)</f>
        <v>#REF!</v>
      </c>
      <c r="AR72" s="52" t="e">
        <f>IF(Tableau1[Occurrence11]=0,0,SUM($AQ$3:AQ72))</f>
        <v>#REF!</v>
      </c>
      <c r="AS72" s="52" t="e">
        <f>IF(Tableau1[Libellé Famille TARIF]='Feuil 1'!#REF!,1,0)</f>
        <v>#REF!</v>
      </c>
      <c r="AT72" s="52" t="e">
        <f>IF(Tableau1[Occurrence12]=0,0,SUM($AS$3:AS72))</f>
        <v>#REF!</v>
      </c>
      <c r="AU72" s="52" t="e">
        <f>IF(Tableau1[Libellé Famille TARIF]='Feuil 1'!#REF!,1,0)</f>
        <v>#REF!</v>
      </c>
      <c r="AV72" s="52" t="e">
        <f>IF(Tableau1[Occurrence13]=0,0,SUM($AU$3:AU72))</f>
        <v>#REF!</v>
      </c>
      <c r="AW72" s="52" t="e">
        <f>IF(Tableau1[Libellé Famille TARIF]='Feuil 1'!#REF!,1,0)</f>
        <v>#REF!</v>
      </c>
      <c r="AX72" s="52" t="e">
        <f>IF(Tableau1[Occurrence14]=0,0,SUM($AW$3:AW72))</f>
        <v>#REF!</v>
      </c>
      <c r="AY72" s="52" t="e">
        <f>IF(Tableau1[Libellé Famille TARIF]='Feuil 1'!#REF!,1,0)</f>
        <v>#REF!</v>
      </c>
      <c r="AZ72" s="52" t="e">
        <f>IF(Tableau1[Occurrence15]=0,0,SUM($AY$3:AY72))</f>
        <v>#REF!</v>
      </c>
      <c r="BA72" s="52" t="e">
        <f>IF(Tableau1[Libellé Famille TARIF]='Feuil 1'!#REF!,1,0)</f>
        <v>#REF!</v>
      </c>
      <c r="BB72" s="52" t="e">
        <f>IF(Tableau1[Occurrence16]=0,0,SUM($BA$3:BA72))</f>
        <v>#REF!</v>
      </c>
      <c r="BC72" s="52" t="e">
        <f>IF(Tableau1[Libellé Famille TARIF]='Feuil 1'!#REF!,1,0)</f>
        <v>#REF!</v>
      </c>
      <c r="BD72" s="52" t="e">
        <f>IF(Tableau1[Occurrence17]=0,0,SUM($BC$3:BC72))</f>
        <v>#REF!</v>
      </c>
      <c r="BE72" s="52" t="e">
        <f>IF(Tableau1[Libellé Famille TARIF]='Feuil 1'!#REF!,1,0)</f>
        <v>#REF!</v>
      </c>
      <c r="BF72" s="52" t="e">
        <f>IF(Tableau1[Occurrence18]=0,0,SUM($BE$3:BE72))</f>
        <v>#REF!</v>
      </c>
      <c r="BG72" s="52" t="e">
        <f>IF(Tableau1[Libellé Famille TARIF]='Feuil 1'!#REF!,1,0)</f>
        <v>#REF!</v>
      </c>
      <c r="BH72" s="52" t="e">
        <f>IF(Tableau1[Occurrence19]=0,0,SUM($BG$3:BG72))</f>
        <v>#REF!</v>
      </c>
      <c r="BI72" s="52" t="e">
        <f>IF(Tableau1[Libellé Famille TARIF]='Feuil 1'!#REF!,1,0)</f>
        <v>#REF!</v>
      </c>
      <c r="BJ72" s="52" t="e">
        <f>IF(Tableau1[Occurrence20]=0,0,SUM($BI$3:BI72))</f>
        <v>#REF!</v>
      </c>
      <c r="BK72" s="52" t="e">
        <f>IF(Tableau1[Libellé Famille TARIF]='Feuil 1'!#REF!,1,0)</f>
        <v>#REF!</v>
      </c>
      <c r="BL72" s="52" t="e">
        <f>IF(Tableau1[Occurrence21]=0,0,SUM($BK$3:BK72))</f>
        <v>#REF!</v>
      </c>
      <c r="BM72" s="52" t="e">
        <f>IF(Tableau1[Libellé Famille TARIF]='Feuil 1'!#REF!,1,0)</f>
        <v>#REF!</v>
      </c>
      <c r="BN72" s="52" t="e">
        <f>IF(Tableau1[Occurrence22]=0,0,SUM($BM$3:BM72))</f>
        <v>#REF!</v>
      </c>
    </row>
    <row r="73" spans="1:66" ht="18.75" customHeight="1" x14ac:dyDescent="0.25">
      <c r="A73" s="49" t="e">
        <f>IF(ISNA(VLOOKUP(I73,#REF!,8,FALSE)),"",(VLOOKUP(I73,#REF!,8,FALSE)))</f>
        <v>#REF!</v>
      </c>
      <c r="B73" s="51" t="e">
        <f>IF(ISNA(VLOOKUP(A73,'TABLE FAMILLE'!$A$3:$C$73,3,FALSE)),"",VLOOKUP(A73,'TABLE FAMILLE'!$A$3:$C$73,3,FALSE))</f>
        <v>#REF!</v>
      </c>
      <c r="C73" s="13" t="s">
        <v>600</v>
      </c>
      <c r="D73" s="13" t="s">
        <v>1985</v>
      </c>
      <c r="E73" s="13" t="s">
        <v>600</v>
      </c>
      <c r="F73" s="13" t="s">
        <v>1985</v>
      </c>
      <c r="G73" s="14" t="s">
        <v>76</v>
      </c>
      <c r="H73" s="14" t="s">
        <v>77</v>
      </c>
      <c r="I73" s="14" t="s">
        <v>746</v>
      </c>
      <c r="J73" s="14" t="s">
        <v>747</v>
      </c>
      <c r="K73" s="14"/>
      <c r="L73" s="14"/>
      <c r="M73" s="14"/>
      <c r="N73" s="14"/>
      <c r="O73" s="14" t="s">
        <v>78</v>
      </c>
      <c r="P73" s="14" t="s">
        <v>81</v>
      </c>
      <c r="Q73" s="14" t="s">
        <v>0</v>
      </c>
      <c r="R73" s="14" t="s">
        <v>0</v>
      </c>
      <c r="S73" s="14" t="str">
        <f t="shared" si="1"/>
        <v>RL</v>
      </c>
      <c r="T73" s="14"/>
      <c r="U73" s="14"/>
      <c r="V73" s="14"/>
      <c r="W73" s="43" t="e">
        <f>IF(Tableau1[Libellé Famille TARIF]='Feuil 1'!$B$12,1,0)</f>
        <v>#REF!</v>
      </c>
      <c r="X73" s="43" t="e">
        <f>IF(Tableau1[Occurrence1]=0,0,SUM($W$3:W73))</f>
        <v>#REF!</v>
      </c>
      <c r="Y73" s="43" t="e">
        <f>IF(Tableau1[Libellé Famille TARIF]='Feuil 1'!$B$134,1,0)</f>
        <v>#REF!</v>
      </c>
      <c r="Z73" s="43" t="e">
        <f>IF(Tableau1[Occurrence2]=0,0,SUM($Y$3:Y73))</f>
        <v>#REF!</v>
      </c>
      <c r="AA73" s="46" t="e">
        <f>IF(Tableau1[Libellé Famille TARIF]='Feuil 1'!$B$156,1,0)</f>
        <v>#REF!</v>
      </c>
      <c r="AB73" s="46" t="e">
        <f>IF(Tableau1[Occurrence3]=0,0,SUM($AA$3:AA73))</f>
        <v>#REF!</v>
      </c>
      <c r="AC73" s="48" t="e">
        <f>IF(Tableau1[Libellé Famille TARIF]='Feuil 1'!#REF!,1,0)</f>
        <v>#REF!</v>
      </c>
      <c r="AD73" s="48" t="e">
        <f>IF(Tableau1[Occurrence4]=0,0,SUM($AC$3:AC73))</f>
        <v>#REF!</v>
      </c>
      <c r="AE73" s="48" t="e">
        <f>IF(Tableau1[Libellé Famille TARIF]='Feuil 1'!#REF!,1,0)</f>
        <v>#REF!</v>
      </c>
      <c r="AF73" s="48" t="e">
        <f>IF(Tableau1[Occurrence5]=0,0,SUM($AE$3:AE73))</f>
        <v>#REF!</v>
      </c>
      <c r="AG73" s="48" t="e">
        <f>IF(Tableau1[Libellé Famille TARIF]='Feuil 1'!#REF!,1,0)</f>
        <v>#REF!</v>
      </c>
      <c r="AH73" s="48" t="e">
        <f>IF(Tableau1[Occurrence6]=0,0,SUM($AG$3:AG73))</f>
        <v>#REF!</v>
      </c>
      <c r="AI73" s="48" t="e">
        <f>IF(Tableau1[Libellé Famille TARIF]='Feuil 1'!#REF!,1,0)</f>
        <v>#REF!</v>
      </c>
      <c r="AJ73" s="48" t="e">
        <f>IF(Tableau1[Occurrence7]=0,0,SUM($AI$3:AI73))</f>
        <v>#REF!</v>
      </c>
      <c r="AK73" s="52" t="e">
        <f>IF(Tableau1[Libellé Famille TARIF]='Feuil 1'!#REF!,1,0)</f>
        <v>#REF!</v>
      </c>
      <c r="AL73" s="52" t="e">
        <f>IF(Tableau1[Occurrence8]=0,0,SUM($AK$3:AK73))</f>
        <v>#REF!</v>
      </c>
      <c r="AM73" s="52" t="e">
        <f>IF(Tableau1[Libellé Famille TARIF]='Feuil 1'!#REF!,1,0)</f>
        <v>#REF!</v>
      </c>
      <c r="AN73" s="52" t="e">
        <f>IF(Tableau1[Occurrence9]=0,0,SUM($AM$3:AM73))</f>
        <v>#REF!</v>
      </c>
      <c r="AO73" s="52" t="e">
        <f>IF(Tableau1[Libellé Famille TARIF]='Feuil 1'!#REF!,1,0)</f>
        <v>#REF!</v>
      </c>
      <c r="AP73" s="52" t="e">
        <f>IF(Tableau1[Occurrence10]=0,0,SUM($AO$3:AO73))</f>
        <v>#REF!</v>
      </c>
      <c r="AQ73" s="52" t="e">
        <f>IF(Tableau1[Libellé Famille TARIF]='Feuil 1'!#REF!,1,0)</f>
        <v>#REF!</v>
      </c>
      <c r="AR73" s="52" t="e">
        <f>IF(Tableau1[Occurrence11]=0,0,SUM($AQ$3:AQ73))</f>
        <v>#REF!</v>
      </c>
      <c r="AS73" s="52" t="e">
        <f>IF(Tableau1[Libellé Famille TARIF]='Feuil 1'!#REF!,1,0)</f>
        <v>#REF!</v>
      </c>
      <c r="AT73" s="52" t="e">
        <f>IF(Tableau1[Occurrence12]=0,0,SUM($AS$3:AS73))</f>
        <v>#REF!</v>
      </c>
      <c r="AU73" s="52" t="e">
        <f>IF(Tableau1[Libellé Famille TARIF]='Feuil 1'!#REF!,1,0)</f>
        <v>#REF!</v>
      </c>
      <c r="AV73" s="52" t="e">
        <f>IF(Tableau1[Occurrence13]=0,0,SUM($AU$3:AU73))</f>
        <v>#REF!</v>
      </c>
      <c r="AW73" s="52" t="e">
        <f>IF(Tableau1[Libellé Famille TARIF]='Feuil 1'!#REF!,1,0)</f>
        <v>#REF!</v>
      </c>
      <c r="AX73" s="52" t="e">
        <f>IF(Tableau1[Occurrence14]=0,0,SUM($AW$3:AW73))</f>
        <v>#REF!</v>
      </c>
      <c r="AY73" s="52" t="e">
        <f>IF(Tableau1[Libellé Famille TARIF]='Feuil 1'!#REF!,1,0)</f>
        <v>#REF!</v>
      </c>
      <c r="AZ73" s="52" t="e">
        <f>IF(Tableau1[Occurrence15]=0,0,SUM($AY$3:AY73))</f>
        <v>#REF!</v>
      </c>
      <c r="BA73" s="52" t="e">
        <f>IF(Tableau1[Libellé Famille TARIF]='Feuil 1'!#REF!,1,0)</f>
        <v>#REF!</v>
      </c>
      <c r="BB73" s="52" t="e">
        <f>IF(Tableau1[Occurrence16]=0,0,SUM($BA$3:BA73))</f>
        <v>#REF!</v>
      </c>
      <c r="BC73" s="52" t="e">
        <f>IF(Tableau1[Libellé Famille TARIF]='Feuil 1'!#REF!,1,0)</f>
        <v>#REF!</v>
      </c>
      <c r="BD73" s="52" t="e">
        <f>IF(Tableau1[Occurrence17]=0,0,SUM($BC$3:BC73))</f>
        <v>#REF!</v>
      </c>
      <c r="BE73" s="52" t="e">
        <f>IF(Tableau1[Libellé Famille TARIF]='Feuil 1'!#REF!,1,0)</f>
        <v>#REF!</v>
      </c>
      <c r="BF73" s="52" t="e">
        <f>IF(Tableau1[Occurrence18]=0,0,SUM($BE$3:BE73))</f>
        <v>#REF!</v>
      </c>
      <c r="BG73" s="52" t="e">
        <f>IF(Tableau1[Libellé Famille TARIF]='Feuil 1'!#REF!,1,0)</f>
        <v>#REF!</v>
      </c>
      <c r="BH73" s="52" t="e">
        <f>IF(Tableau1[Occurrence19]=0,0,SUM($BG$3:BG73))</f>
        <v>#REF!</v>
      </c>
      <c r="BI73" s="52" t="e">
        <f>IF(Tableau1[Libellé Famille TARIF]='Feuil 1'!#REF!,1,0)</f>
        <v>#REF!</v>
      </c>
      <c r="BJ73" s="52" t="e">
        <f>IF(Tableau1[Occurrence20]=0,0,SUM($BI$3:BI73))</f>
        <v>#REF!</v>
      </c>
      <c r="BK73" s="52" t="e">
        <f>IF(Tableau1[Libellé Famille TARIF]='Feuil 1'!#REF!,1,0)</f>
        <v>#REF!</v>
      </c>
      <c r="BL73" s="52" t="e">
        <f>IF(Tableau1[Occurrence21]=0,0,SUM($BK$3:BK73))</f>
        <v>#REF!</v>
      </c>
      <c r="BM73" s="52" t="e">
        <f>IF(Tableau1[Libellé Famille TARIF]='Feuil 1'!#REF!,1,0)</f>
        <v>#REF!</v>
      </c>
      <c r="BN73" s="52" t="e">
        <f>IF(Tableau1[Occurrence22]=0,0,SUM($BM$3:BM73))</f>
        <v>#REF!</v>
      </c>
    </row>
    <row r="74" spans="1:66" ht="18.75" customHeight="1" x14ac:dyDescent="0.25">
      <c r="A74" s="49" t="e">
        <f>IF(ISNA(VLOOKUP(I74,#REF!,8,FALSE)),"",(VLOOKUP(I74,#REF!,8,FALSE)))</f>
        <v>#REF!</v>
      </c>
      <c r="B74" s="51" t="e">
        <f>IF(ISNA(VLOOKUP(A74,'TABLE FAMILLE'!$A$3:$C$73,3,FALSE)),"",VLOOKUP(A74,'TABLE FAMILLE'!$A$3:$C$73,3,FALSE))</f>
        <v>#REF!</v>
      </c>
      <c r="C74" s="13" t="s">
        <v>600</v>
      </c>
      <c r="D74" s="13" t="s">
        <v>1985</v>
      </c>
      <c r="E74" s="13" t="s">
        <v>600</v>
      </c>
      <c r="F74" s="13" t="s">
        <v>1985</v>
      </c>
      <c r="G74" s="14" t="s">
        <v>76</v>
      </c>
      <c r="H74" s="14" t="s">
        <v>77</v>
      </c>
      <c r="I74" s="14" t="s">
        <v>748</v>
      </c>
      <c r="J74" s="14" t="s">
        <v>749</v>
      </c>
      <c r="K74" s="14"/>
      <c r="L74" s="14"/>
      <c r="M74" s="14"/>
      <c r="N74" s="14"/>
      <c r="O74" s="14" t="s">
        <v>78</v>
      </c>
      <c r="P74" s="14" t="s">
        <v>81</v>
      </c>
      <c r="Q74" s="14" t="s">
        <v>0</v>
      </c>
      <c r="R74" s="14" t="s">
        <v>0</v>
      </c>
      <c r="S74" s="14" t="str">
        <f t="shared" si="1"/>
        <v>RL</v>
      </c>
      <c r="T74" s="14"/>
      <c r="U74" s="14"/>
      <c r="V74" s="14"/>
      <c r="W74" s="43" t="e">
        <f>IF(Tableau1[Libellé Famille TARIF]='Feuil 1'!$B$12,1,0)</f>
        <v>#REF!</v>
      </c>
      <c r="X74" s="43" t="e">
        <f>IF(Tableau1[Occurrence1]=0,0,SUM($W$3:W74))</f>
        <v>#REF!</v>
      </c>
      <c r="Y74" s="43" t="e">
        <f>IF(Tableau1[Libellé Famille TARIF]='Feuil 1'!$B$134,1,0)</f>
        <v>#REF!</v>
      </c>
      <c r="Z74" s="43" t="e">
        <f>IF(Tableau1[Occurrence2]=0,0,SUM($Y$3:Y74))</f>
        <v>#REF!</v>
      </c>
      <c r="AA74" s="46" t="e">
        <f>IF(Tableau1[Libellé Famille TARIF]='Feuil 1'!$B$156,1,0)</f>
        <v>#REF!</v>
      </c>
      <c r="AB74" s="46" t="e">
        <f>IF(Tableau1[Occurrence3]=0,0,SUM($AA$3:AA74))</f>
        <v>#REF!</v>
      </c>
      <c r="AC74" s="48" t="e">
        <f>IF(Tableau1[Libellé Famille TARIF]='Feuil 1'!#REF!,1,0)</f>
        <v>#REF!</v>
      </c>
      <c r="AD74" s="48" t="e">
        <f>IF(Tableau1[Occurrence4]=0,0,SUM($AC$3:AC74))</f>
        <v>#REF!</v>
      </c>
      <c r="AE74" s="48" t="e">
        <f>IF(Tableau1[Libellé Famille TARIF]='Feuil 1'!#REF!,1,0)</f>
        <v>#REF!</v>
      </c>
      <c r="AF74" s="48" t="e">
        <f>IF(Tableau1[Occurrence5]=0,0,SUM($AE$3:AE74))</f>
        <v>#REF!</v>
      </c>
      <c r="AG74" s="48" t="e">
        <f>IF(Tableau1[Libellé Famille TARIF]='Feuil 1'!#REF!,1,0)</f>
        <v>#REF!</v>
      </c>
      <c r="AH74" s="48" t="e">
        <f>IF(Tableau1[Occurrence6]=0,0,SUM($AG$3:AG74))</f>
        <v>#REF!</v>
      </c>
      <c r="AI74" s="48" t="e">
        <f>IF(Tableau1[Libellé Famille TARIF]='Feuil 1'!#REF!,1,0)</f>
        <v>#REF!</v>
      </c>
      <c r="AJ74" s="48" t="e">
        <f>IF(Tableau1[Occurrence7]=0,0,SUM($AI$3:AI74))</f>
        <v>#REF!</v>
      </c>
      <c r="AK74" s="52" t="e">
        <f>IF(Tableau1[Libellé Famille TARIF]='Feuil 1'!#REF!,1,0)</f>
        <v>#REF!</v>
      </c>
      <c r="AL74" s="52" t="e">
        <f>IF(Tableau1[Occurrence8]=0,0,SUM($AK$3:AK74))</f>
        <v>#REF!</v>
      </c>
      <c r="AM74" s="52" t="e">
        <f>IF(Tableau1[Libellé Famille TARIF]='Feuil 1'!#REF!,1,0)</f>
        <v>#REF!</v>
      </c>
      <c r="AN74" s="52" t="e">
        <f>IF(Tableau1[Occurrence9]=0,0,SUM($AM$3:AM74))</f>
        <v>#REF!</v>
      </c>
      <c r="AO74" s="52" t="e">
        <f>IF(Tableau1[Libellé Famille TARIF]='Feuil 1'!#REF!,1,0)</f>
        <v>#REF!</v>
      </c>
      <c r="AP74" s="52" t="e">
        <f>IF(Tableau1[Occurrence10]=0,0,SUM($AO$3:AO74))</f>
        <v>#REF!</v>
      </c>
      <c r="AQ74" s="52" t="e">
        <f>IF(Tableau1[Libellé Famille TARIF]='Feuil 1'!#REF!,1,0)</f>
        <v>#REF!</v>
      </c>
      <c r="AR74" s="52" t="e">
        <f>IF(Tableau1[Occurrence11]=0,0,SUM($AQ$3:AQ74))</f>
        <v>#REF!</v>
      </c>
      <c r="AS74" s="52" t="e">
        <f>IF(Tableau1[Libellé Famille TARIF]='Feuil 1'!#REF!,1,0)</f>
        <v>#REF!</v>
      </c>
      <c r="AT74" s="52" t="e">
        <f>IF(Tableau1[Occurrence12]=0,0,SUM($AS$3:AS74))</f>
        <v>#REF!</v>
      </c>
      <c r="AU74" s="52" t="e">
        <f>IF(Tableau1[Libellé Famille TARIF]='Feuil 1'!#REF!,1,0)</f>
        <v>#REF!</v>
      </c>
      <c r="AV74" s="52" t="e">
        <f>IF(Tableau1[Occurrence13]=0,0,SUM($AU$3:AU74))</f>
        <v>#REF!</v>
      </c>
      <c r="AW74" s="52" t="e">
        <f>IF(Tableau1[Libellé Famille TARIF]='Feuil 1'!#REF!,1,0)</f>
        <v>#REF!</v>
      </c>
      <c r="AX74" s="52" t="e">
        <f>IF(Tableau1[Occurrence14]=0,0,SUM($AW$3:AW74))</f>
        <v>#REF!</v>
      </c>
      <c r="AY74" s="52" t="e">
        <f>IF(Tableau1[Libellé Famille TARIF]='Feuil 1'!#REF!,1,0)</f>
        <v>#REF!</v>
      </c>
      <c r="AZ74" s="52" t="e">
        <f>IF(Tableau1[Occurrence15]=0,0,SUM($AY$3:AY74))</f>
        <v>#REF!</v>
      </c>
      <c r="BA74" s="52" t="e">
        <f>IF(Tableau1[Libellé Famille TARIF]='Feuil 1'!#REF!,1,0)</f>
        <v>#REF!</v>
      </c>
      <c r="BB74" s="52" t="e">
        <f>IF(Tableau1[Occurrence16]=0,0,SUM($BA$3:BA74))</f>
        <v>#REF!</v>
      </c>
      <c r="BC74" s="52" t="e">
        <f>IF(Tableau1[Libellé Famille TARIF]='Feuil 1'!#REF!,1,0)</f>
        <v>#REF!</v>
      </c>
      <c r="BD74" s="52" t="e">
        <f>IF(Tableau1[Occurrence17]=0,0,SUM($BC$3:BC74))</f>
        <v>#REF!</v>
      </c>
      <c r="BE74" s="52" t="e">
        <f>IF(Tableau1[Libellé Famille TARIF]='Feuil 1'!#REF!,1,0)</f>
        <v>#REF!</v>
      </c>
      <c r="BF74" s="52" t="e">
        <f>IF(Tableau1[Occurrence18]=0,0,SUM($BE$3:BE74))</f>
        <v>#REF!</v>
      </c>
      <c r="BG74" s="52" t="e">
        <f>IF(Tableau1[Libellé Famille TARIF]='Feuil 1'!#REF!,1,0)</f>
        <v>#REF!</v>
      </c>
      <c r="BH74" s="52" t="e">
        <f>IF(Tableau1[Occurrence19]=0,0,SUM($BG$3:BG74))</f>
        <v>#REF!</v>
      </c>
      <c r="BI74" s="52" t="e">
        <f>IF(Tableau1[Libellé Famille TARIF]='Feuil 1'!#REF!,1,0)</f>
        <v>#REF!</v>
      </c>
      <c r="BJ74" s="52" t="e">
        <f>IF(Tableau1[Occurrence20]=0,0,SUM($BI$3:BI74))</f>
        <v>#REF!</v>
      </c>
      <c r="BK74" s="52" t="e">
        <f>IF(Tableau1[Libellé Famille TARIF]='Feuil 1'!#REF!,1,0)</f>
        <v>#REF!</v>
      </c>
      <c r="BL74" s="52" t="e">
        <f>IF(Tableau1[Occurrence21]=0,0,SUM($BK$3:BK74))</f>
        <v>#REF!</v>
      </c>
      <c r="BM74" s="52" t="e">
        <f>IF(Tableau1[Libellé Famille TARIF]='Feuil 1'!#REF!,1,0)</f>
        <v>#REF!</v>
      </c>
      <c r="BN74" s="52" t="e">
        <f>IF(Tableau1[Occurrence22]=0,0,SUM($BM$3:BM74))</f>
        <v>#REF!</v>
      </c>
    </row>
    <row r="75" spans="1:66" ht="18.75" customHeight="1" x14ac:dyDescent="0.25">
      <c r="A75" s="53" t="e">
        <f>IF(ISNA(VLOOKUP(I75,#REF!,8,FALSE)),"",(VLOOKUP(I75,#REF!,8,FALSE)))</f>
        <v>#REF!</v>
      </c>
      <c r="B75" s="13" t="e">
        <f>IF(ISNA(VLOOKUP(A75,'TABLE FAMILLE'!$A$3:$C$73,3,FALSE)),"",VLOOKUP(A75,'TABLE FAMILLE'!$A$3:$C$73,3,FALSE))</f>
        <v>#REF!</v>
      </c>
      <c r="C75" s="13" t="s">
        <v>600</v>
      </c>
      <c r="D75" s="13" t="s">
        <v>1985</v>
      </c>
      <c r="E75" s="13" t="s">
        <v>600</v>
      </c>
      <c r="F75" s="13" t="s">
        <v>1985</v>
      </c>
      <c r="G75" s="14" t="s">
        <v>76</v>
      </c>
      <c r="H75" s="14" t="s">
        <v>77</v>
      </c>
      <c r="I75" s="14" t="s">
        <v>750</v>
      </c>
      <c r="J75" s="14" t="s">
        <v>751</v>
      </c>
      <c r="K75" s="14"/>
      <c r="L75" s="14"/>
      <c r="M75" s="14"/>
      <c r="N75" s="14"/>
      <c r="O75" s="14" t="s">
        <v>78</v>
      </c>
      <c r="P75" s="14" t="s">
        <v>81</v>
      </c>
      <c r="Q75" s="14" t="s">
        <v>0</v>
      </c>
      <c r="R75" s="14" t="s">
        <v>0</v>
      </c>
      <c r="S75" s="14" t="str">
        <f t="shared" si="1"/>
        <v>RL</v>
      </c>
      <c r="T75" s="14"/>
      <c r="U75" s="14"/>
      <c r="V75" s="14"/>
      <c r="W75" s="43" t="e">
        <f>IF(Tableau1[Libellé Famille TARIF]='Feuil 1'!$B$12,1,0)</f>
        <v>#REF!</v>
      </c>
      <c r="X75" s="43" t="e">
        <f>IF(Tableau1[Occurrence1]=0,0,SUM($W$3:W75))</f>
        <v>#REF!</v>
      </c>
      <c r="Y75" s="43" t="e">
        <f>IF(Tableau1[Libellé Famille TARIF]='Feuil 1'!$B$134,1,0)</f>
        <v>#REF!</v>
      </c>
      <c r="Z75" s="43" t="e">
        <f>IF(Tableau1[Occurrence2]=0,0,SUM($Y$3:Y75))</f>
        <v>#REF!</v>
      </c>
      <c r="AA75" s="55" t="e">
        <f>IF(Tableau1[Libellé Famille TARIF]='Feuil 1'!$B$156,1,0)</f>
        <v>#REF!</v>
      </c>
      <c r="AB75" s="55" t="e">
        <f>IF(Tableau1[Occurrence3]=0,0,SUM($AA$3:AA75))</f>
        <v>#REF!</v>
      </c>
      <c r="AC75" s="55" t="e">
        <f>IF(Tableau1[Libellé Famille TARIF]='Feuil 1'!#REF!,1,0)</f>
        <v>#REF!</v>
      </c>
      <c r="AD75" s="55" t="e">
        <f>IF(Tableau1[Occurrence4]=0,0,SUM($AC$3:AC75))</f>
        <v>#REF!</v>
      </c>
      <c r="AE75" s="55" t="e">
        <f>IF(Tableau1[Libellé Famille TARIF]='Feuil 1'!#REF!,1,0)</f>
        <v>#REF!</v>
      </c>
      <c r="AF75" s="55" t="e">
        <f>IF(Tableau1[Occurrence5]=0,0,SUM($AE$3:AE75))</f>
        <v>#REF!</v>
      </c>
      <c r="AG75" s="55" t="e">
        <f>IF(Tableau1[Libellé Famille TARIF]='Feuil 1'!#REF!,1,0)</f>
        <v>#REF!</v>
      </c>
      <c r="AH75" s="55" t="e">
        <f>IF(Tableau1[Occurrence6]=0,0,SUM($AG$3:AG75))</f>
        <v>#REF!</v>
      </c>
      <c r="AI75" s="55" t="e">
        <f>IF(Tableau1[Libellé Famille TARIF]='Feuil 1'!#REF!,1,0)</f>
        <v>#REF!</v>
      </c>
      <c r="AJ75" s="55" t="e">
        <f>IF(Tableau1[Occurrence7]=0,0,SUM($AI$3:AI75))</f>
        <v>#REF!</v>
      </c>
      <c r="AK75" s="55" t="e">
        <f>IF(Tableau1[Libellé Famille TARIF]='Feuil 1'!#REF!,1,0)</f>
        <v>#REF!</v>
      </c>
      <c r="AL75" s="55" t="e">
        <f>IF(Tableau1[Occurrence8]=0,0,SUM($AK$3:AK75))</f>
        <v>#REF!</v>
      </c>
      <c r="AM75" s="55" t="e">
        <f>IF(Tableau1[Libellé Famille TARIF]='Feuil 1'!#REF!,1,0)</f>
        <v>#REF!</v>
      </c>
      <c r="AN75" s="55" t="e">
        <f>IF(Tableau1[Occurrence9]=0,0,SUM($AM$3:AM75))</f>
        <v>#REF!</v>
      </c>
      <c r="AO75" s="55" t="e">
        <f>IF(Tableau1[Libellé Famille TARIF]='Feuil 1'!#REF!,1,0)</f>
        <v>#REF!</v>
      </c>
      <c r="AP75" s="55" t="e">
        <f>IF(Tableau1[Occurrence10]=0,0,SUM($AO$3:AO75))</f>
        <v>#REF!</v>
      </c>
      <c r="AQ75" s="55" t="e">
        <f>IF(Tableau1[Libellé Famille TARIF]='Feuil 1'!#REF!,1,0)</f>
        <v>#REF!</v>
      </c>
      <c r="AR75" s="55" t="e">
        <f>IF(Tableau1[Occurrence11]=0,0,SUM($AQ$3:AQ75))</f>
        <v>#REF!</v>
      </c>
      <c r="AS75" s="55" t="e">
        <f>IF(Tableau1[Libellé Famille TARIF]='Feuil 1'!#REF!,1,0)</f>
        <v>#REF!</v>
      </c>
      <c r="AT75" s="55" t="e">
        <f>IF(Tableau1[Occurrence12]=0,0,SUM($AS$3:AS75))</f>
        <v>#REF!</v>
      </c>
      <c r="AU75" s="55" t="e">
        <f>IF(Tableau1[Libellé Famille TARIF]='Feuil 1'!#REF!,1,0)</f>
        <v>#REF!</v>
      </c>
      <c r="AV75" s="55" t="e">
        <f>IF(Tableau1[Occurrence13]=0,0,SUM($AU$3:AU75))</f>
        <v>#REF!</v>
      </c>
      <c r="AW75" s="55" t="e">
        <f>IF(Tableau1[Libellé Famille TARIF]='Feuil 1'!#REF!,1,0)</f>
        <v>#REF!</v>
      </c>
      <c r="AX75" s="55" t="e">
        <f>IF(Tableau1[Occurrence14]=0,0,SUM($AW$3:AW75))</f>
        <v>#REF!</v>
      </c>
      <c r="AY75" s="55" t="e">
        <f>IF(Tableau1[Libellé Famille TARIF]='Feuil 1'!#REF!,1,0)</f>
        <v>#REF!</v>
      </c>
      <c r="AZ75" s="55" t="e">
        <f>IF(Tableau1[Occurrence15]=0,0,SUM($AY$3:AY75))</f>
        <v>#REF!</v>
      </c>
      <c r="BA75" s="55" t="e">
        <f>IF(Tableau1[Libellé Famille TARIF]='Feuil 1'!#REF!,1,0)</f>
        <v>#REF!</v>
      </c>
      <c r="BB75" s="55" t="e">
        <f>IF(Tableau1[Occurrence16]=0,0,SUM($BA$3:BA75))</f>
        <v>#REF!</v>
      </c>
      <c r="BC75" s="55" t="e">
        <f>IF(Tableau1[Libellé Famille TARIF]='Feuil 1'!#REF!,1,0)</f>
        <v>#REF!</v>
      </c>
      <c r="BD75" s="55" t="e">
        <f>IF(Tableau1[Occurrence17]=0,0,SUM($BC$3:BC75))</f>
        <v>#REF!</v>
      </c>
      <c r="BE75" s="55" t="e">
        <f>IF(Tableau1[Libellé Famille TARIF]='Feuil 1'!#REF!,1,0)</f>
        <v>#REF!</v>
      </c>
      <c r="BF75" s="55" t="e">
        <f>IF(Tableau1[Occurrence18]=0,0,SUM($BE$3:BE75))</f>
        <v>#REF!</v>
      </c>
      <c r="BG75" s="55" t="e">
        <f>IF(Tableau1[Libellé Famille TARIF]='Feuil 1'!#REF!,1,0)</f>
        <v>#REF!</v>
      </c>
      <c r="BH75" s="55" t="e">
        <f>IF(Tableau1[Occurrence19]=0,0,SUM($BG$3:BG75))</f>
        <v>#REF!</v>
      </c>
      <c r="BI75" s="55" t="e">
        <f>IF(Tableau1[Libellé Famille TARIF]='Feuil 1'!#REF!,1,0)</f>
        <v>#REF!</v>
      </c>
      <c r="BJ75" s="55" t="e">
        <f>IF(Tableau1[Occurrence20]=0,0,SUM($BI$3:BI75))</f>
        <v>#REF!</v>
      </c>
      <c r="BK75" s="55" t="e">
        <f>IF(Tableau1[Libellé Famille TARIF]='Feuil 1'!#REF!,1,0)</f>
        <v>#REF!</v>
      </c>
      <c r="BL75" s="55" t="e">
        <f>IF(Tableau1[Occurrence21]=0,0,SUM($BK$3:BK75))</f>
        <v>#REF!</v>
      </c>
      <c r="BM75" s="55" t="e">
        <f>IF(Tableau1[Libellé Famille TARIF]='Feuil 1'!#REF!,1,0)</f>
        <v>#REF!</v>
      </c>
      <c r="BN75" s="55" t="e">
        <f>IF(Tableau1[Occurrence22]=0,0,SUM($BM$3:BM75))</f>
        <v>#REF!</v>
      </c>
    </row>
    <row r="76" spans="1:66" ht="18.75" hidden="1" customHeight="1" x14ac:dyDescent="0.25">
      <c r="A76" s="49" t="e">
        <f>IF(ISNA(VLOOKUP(I76,#REF!,8,FALSE)),"",(VLOOKUP(I76,#REF!,8,FALSE)))</f>
        <v>#REF!</v>
      </c>
      <c r="B76" s="51" t="e">
        <f>IF(ISNA(VLOOKUP(A76,'TABLE FAMILLE'!$A$3:$C$73,3,FALSE)),"",VLOOKUP(A76,'TABLE FAMILLE'!$A$3:$C$73,3,FALSE))</f>
        <v>#REF!</v>
      </c>
      <c r="C76" s="13" t="s">
        <v>600</v>
      </c>
      <c r="D76" s="13" t="s">
        <v>601</v>
      </c>
      <c r="E76" s="13" t="s">
        <v>600</v>
      </c>
      <c r="F76" s="14" t="s">
        <v>601</v>
      </c>
      <c r="G76" s="14" t="s">
        <v>76</v>
      </c>
      <c r="H76" s="14" t="s">
        <v>77</v>
      </c>
      <c r="I76" s="14" t="s">
        <v>753</v>
      </c>
      <c r="J76" s="14" t="s">
        <v>754</v>
      </c>
      <c r="K76" s="14"/>
      <c r="L76" s="14"/>
      <c r="M76" s="14"/>
      <c r="N76" s="14"/>
      <c r="O76" s="14" t="s">
        <v>78</v>
      </c>
      <c r="P76" s="14" t="s">
        <v>81</v>
      </c>
      <c r="Q76" s="14" t="s">
        <v>752</v>
      </c>
      <c r="R76" s="14"/>
      <c r="S76" s="14" t="str">
        <f t="shared" si="1"/>
        <v>RL</v>
      </c>
      <c r="T76" s="14" t="s">
        <v>604</v>
      </c>
      <c r="U76" s="14" t="s">
        <v>605</v>
      </c>
      <c r="V76" s="14" t="s">
        <v>606</v>
      </c>
      <c r="W76" s="43" t="e">
        <f>IF(Tableau1[Libellé Famille TARIF]='Feuil 1'!$B$12,1,0)</f>
        <v>#REF!</v>
      </c>
      <c r="X76" s="43" t="e">
        <f>IF(Tableau1[Occurrence1]=0,0,SUM($W$3:W76))</f>
        <v>#REF!</v>
      </c>
      <c r="Y76" s="43" t="e">
        <f>IF(Tableau1[Libellé Famille TARIF]='Feuil 1'!$B$134,1,0)</f>
        <v>#REF!</v>
      </c>
      <c r="Z76" s="43" t="e">
        <f>IF(Tableau1[Occurrence2]=0,0,SUM($Y$3:Y76))</f>
        <v>#REF!</v>
      </c>
      <c r="AA76" s="46" t="e">
        <f>IF(Tableau1[Libellé Famille TARIF]='Feuil 1'!$B$156,1,0)</f>
        <v>#REF!</v>
      </c>
      <c r="AB76" s="46" t="e">
        <f>IF(Tableau1[Occurrence3]=0,0,SUM($AA$3:AA76))</f>
        <v>#REF!</v>
      </c>
      <c r="AC76" s="48" t="e">
        <f>IF(Tableau1[Libellé Famille TARIF]='Feuil 1'!#REF!,1,0)</f>
        <v>#REF!</v>
      </c>
      <c r="AD76" s="48" t="e">
        <f>IF(Tableau1[Occurrence4]=0,0,SUM($AC$3:AC76))</f>
        <v>#REF!</v>
      </c>
      <c r="AE76" s="48" t="e">
        <f>IF(Tableau1[Libellé Famille TARIF]='Feuil 1'!#REF!,1,0)</f>
        <v>#REF!</v>
      </c>
      <c r="AF76" s="48" t="e">
        <f>IF(Tableau1[Occurrence5]=0,0,SUM($AE$3:AE76))</f>
        <v>#REF!</v>
      </c>
      <c r="AG76" s="48" t="e">
        <f>IF(Tableau1[Libellé Famille TARIF]='Feuil 1'!#REF!,1,0)</f>
        <v>#REF!</v>
      </c>
      <c r="AH76" s="48" t="e">
        <f>IF(Tableau1[Occurrence6]=0,0,SUM($AG$3:AG76))</f>
        <v>#REF!</v>
      </c>
      <c r="AI76" s="48" t="e">
        <f>IF(Tableau1[Libellé Famille TARIF]='Feuil 1'!#REF!,1,0)</f>
        <v>#REF!</v>
      </c>
      <c r="AJ76" s="48" t="e">
        <f>IF(Tableau1[Occurrence7]=0,0,SUM($AI$3:AI76))</f>
        <v>#REF!</v>
      </c>
      <c r="AK76" s="52" t="e">
        <f>IF(Tableau1[Libellé Famille TARIF]='Feuil 1'!#REF!,1,0)</f>
        <v>#REF!</v>
      </c>
      <c r="AL76" s="52" t="e">
        <f>IF(Tableau1[Occurrence8]=0,0,SUM($AK$3:AK76))</f>
        <v>#REF!</v>
      </c>
      <c r="AM76" s="52" t="e">
        <f>IF(Tableau1[Libellé Famille TARIF]='Feuil 1'!#REF!,1,0)</f>
        <v>#REF!</v>
      </c>
      <c r="AN76" s="52" t="e">
        <f>IF(Tableau1[Occurrence9]=0,0,SUM($AM$3:AM76))</f>
        <v>#REF!</v>
      </c>
      <c r="AO76" s="52" t="e">
        <f>IF(Tableau1[Libellé Famille TARIF]='Feuil 1'!#REF!,1,0)</f>
        <v>#REF!</v>
      </c>
      <c r="AP76" s="52" t="e">
        <f>IF(Tableau1[Occurrence10]=0,0,SUM($AO$3:AO76))</f>
        <v>#REF!</v>
      </c>
      <c r="AQ76" s="52" t="e">
        <f>IF(Tableau1[Libellé Famille TARIF]='Feuil 1'!#REF!,1,0)</f>
        <v>#REF!</v>
      </c>
      <c r="AR76" s="52" t="e">
        <f>IF(Tableau1[Occurrence11]=0,0,SUM($AQ$3:AQ76))</f>
        <v>#REF!</v>
      </c>
      <c r="AS76" s="52" t="e">
        <f>IF(Tableau1[Libellé Famille TARIF]='Feuil 1'!#REF!,1,0)</f>
        <v>#REF!</v>
      </c>
      <c r="AT76" s="52" t="e">
        <f>IF(Tableau1[Occurrence12]=0,0,SUM($AS$3:AS76))</f>
        <v>#REF!</v>
      </c>
      <c r="AU76" s="52" t="e">
        <f>IF(Tableau1[Libellé Famille TARIF]='Feuil 1'!#REF!,1,0)</f>
        <v>#REF!</v>
      </c>
      <c r="AV76" s="52" t="e">
        <f>IF(Tableau1[Occurrence13]=0,0,SUM($AU$3:AU76))</f>
        <v>#REF!</v>
      </c>
      <c r="AW76" s="52" t="e">
        <f>IF(Tableau1[Libellé Famille TARIF]='Feuil 1'!#REF!,1,0)</f>
        <v>#REF!</v>
      </c>
      <c r="AX76" s="52" t="e">
        <f>IF(Tableau1[Occurrence14]=0,0,SUM($AW$3:AW76))</f>
        <v>#REF!</v>
      </c>
      <c r="AY76" s="52" t="e">
        <f>IF(Tableau1[Libellé Famille TARIF]='Feuil 1'!#REF!,1,0)</f>
        <v>#REF!</v>
      </c>
      <c r="AZ76" s="52" t="e">
        <f>IF(Tableau1[Occurrence15]=0,0,SUM($AY$3:AY76))</f>
        <v>#REF!</v>
      </c>
      <c r="BA76" s="52" t="e">
        <f>IF(Tableau1[Libellé Famille TARIF]='Feuil 1'!#REF!,1,0)</f>
        <v>#REF!</v>
      </c>
      <c r="BB76" s="52" t="e">
        <f>IF(Tableau1[Occurrence16]=0,0,SUM($BA$3:BA76))</f>
        <v>#REF!</v>
      </c>
      <c r="BC76" s="52" t="e">
        <f>IF(Tableau1[Libellé Famille TARIF]='Feuil 1'!#REF!,1,0)</f>
        <v>#REF!</v>
      </c>
      <c r="BD76" s="52" t="e">
        <f>IF(Tableau1[Occurrence17]=0,0,SUM($BC$3:BC76))</f>
        <v>#REF!</v>
      </c>
      <c r="BE76" s="52" t="e">
        <f>IF(Tableau1[Libellé Famille TARIF]='Feuil 1'!#REF!,1,0)</f>
        <v>#REF!</v>
      </c>
      <c r="BF76" s="52" t="e">
        <f>IF(Tableau1[Occurrence18]=0,0,SUM($BE$3:BE76))</f>
        <v>#REF!</v>
      </c>
      <c r="BG76" s="52" t="e">
        <f>IF(Tableau1[Libellé Famille TARIF]='Feuil 1'!#REF!,1,0)</f>
        <v>#REF!</v>
      </c>
      <c r="BH76" s="52" t="e">
        <f>IF(Tableau1[Occurrence19]=0,0,SUM($BG$3:BG76))</f>
        <v>#REF!</v>
      </c>
      <c r="BI76" s="52" t="e">
        <f>IF(Tableau1[Libellé Famille TARIF]='Feuil 1'!#REF!,1,0)</f>
        <v>#REF!</v>
      </c>
      <c r="BJ76" s="52" t="e">
        <f>IF(Tableau1[Occurrence20]=0,0,SUM($BI$3:BI76))</f>
        <v>#REF!</v>
      </c>
      <c r="BK76" s="52" t="e">
        <f>IF(Tableau1[Libellé Famille TARIF]='Feuil 1'!#REF!,1,0)</f>
        <v>#REF!</v>
      </c>
      <c r="BL76" s="52" t="e">
        <f>IF(Tableau1[Occurrence21]=0,0,SUM($BK$3:BK76))</f>
        <v>#REF!</v>
      </c>
      <c r="BM76" s="52" t="e">
        <f>IF(Tableau1[Libellé Famille TARIF]='Feuil 1'!#REF!,1,0)</f>
        <v>#REF!</v>
      </c>
      <c r="BN76" s="52" t="e">
        <f>IF(Tableau1[Occurrence22]=0,0,SUM($BM$3:BM76))</f>
        <v>#REF!</v>
      </c>
    </row>
    <row r="77" spans="1:66" ht="18.75" hidden="1" customHeight="1" x14ac:dyDescent="0.25">
      <c r="A77" s="49" t="e">
        <f>IF(ISNA(VLOOKUP(I77,#REF!,8,FALSE)),"",(VLOOKUP(I77,#REF!,8,FALSE)))</f>
        <v>#REF!</v>
      </c>
      <c r="B77" s="51" t="e">
        <f>IF(ISNA(VLOOKUP(A77,'TABLE FAMILLE'!$A$3:$C$73,3,FALSE)),"",VLOOKUP(A77,'TABLE FAMILLE'!$A$3:$C$73,3,FALSE))</f>
        <v>#REF!</v>
      </c>
      <c r="C77" s="13" t="s">
        <v>600</v>
      </c>
      <c r="D77" s="13" t="s">
        <v>601</v>
      </c>
      <c r="E77" s="13" t="s">
        <v>600</v>
      </c>
      <c r="F77" s="14" t="s">
        <v>601</v>
      </c>
      <c r="G77" s="14" t="s">
        <v>76</v>
      </c>
      <c r="H77" s="14" t="s">
        <v>77</v>
      </c>
      <c r="I77" s="14" t="s">
        <v>755</v>
      </c>
      <c r="J77" s="14" t="s">
        <v>756</v>
      </c>
      <c r="K77" s="14"/>
      <c r="L77" s="14"/>
      <c r="M77" s="14"/>
      <c r="N77" s="14"/>
      <c r="O77" s="14" t="s">
        <v>78</v>
      </c>
      <c r="P77" s="14" t="s">
        <v>81</v>
      </c>
      <c r="Q77" s="14" t="s">
        <v>615</v>
      </c>
      <c r="R77" s="14"/>
      <c r="S77" s="14" t="str">
        <f t="shared" si="1"/>
        <v>RL</v>
      </c>
      <c r="T77" s="14" t="s">
        <v>604</v>
      </c>
      <c r="U77" s="14" t="s">
        <v>605</v>
      </c>
      <c r="V77" s="14" t="s">
        <v>606</v>
      </c>
      <c r="W77" s="43" t="e">
        <f>IF(Tableau1[Libellé Famille TARIF]='Feuil 1'!$B$12,1,0)</f>
        <v>#REF!</v>
      </c>
      <c r="X77" s="43" t="e">
        <f>IF(Tableau1[Occurrence1]=0,0,SUM($W$3:W77))</f>
        <v>#REF!</v>
      </c>
      <c r="Y77" s="43" t="e">
        <f>IF(Tableau1[Libellé Famille TARIF]='Feuil 1'!$B$134,1,0)</f>
        <v>#REF!</v>
      </c>
      <c r="Z77" s="43" t="e">
        <f>IF(Tableau1[Occurrence2]=0,0,SUM($Y$3:Y77))</f>
        <v>#REF!</v>
      </c>
      <c r="AA77" s="46" t="e">
        <f>IF(Tableau1[Libellé Famille TARIF]='Feuil 1'!$B$156,1,0)</f>
        <v>#REF!</v>
      </c>
      <c r="AB77" s="46" t="e">
        <f>IF(Tableau1[Occurrence3]=0,0,SUM($AA$3:AA77))</f>
        <v>#REF!</v>
      </c>
      <c r="AC77" s="48" t="e">
        <f>IF(Tableau1[Libellé Famille TARIF]='Feuil 1'!#REF!,1,0)</f>
        <v>#REF!</v>
      </c>
      <c r="AD77" s="48" t="e">
        <f>IF(Tableau1[Occurrence4]=0,0,SUM($AC$3:AC77))</f>
        <v>#REF!</v>
      </c>
      <c r="AE77" s="48" t="e">
        <f>IF(Tableau1[Libellé Famille TARIF]='Feuil 1'!#REF!,1,0)</f>
        <v>#REF!</v>
      </c>
      <c r="AF77" s="48" t="e">
        <f>IF(Tableau1[Occurrence5]=0,0,SUM($AE$3:AE77))</f>
        <v>#REF!</v>
      </c>
      <c r="AG77" s="48" t="e">
        <f>IF(Tableau1[Libellé Famille TARIF]='Feuil 1'!#REF!,1,0)</f>
        <v>#REF!</v>
      </c>
      <c r="AH77" s="48" t="e">
        <f>IF(Tableau1[Occurrence6]=0,0,SUM($AG$3:AG77))</f>
        <v>#REF!</v>
      </c>
      <c r="AI77" s="48" t="e">
        <f>IF(Tableau1[Libellé Famille TARIF]='Feuil 1'!#REF!,1,0)</f>
        <v>#REF!</v>
      </c>
      <c r="AJ77" s="48" t="e">
        <f>IF(Tableau1[Occurrence7]=0,0,SUM($AI$3:AI77))</f>
        <v>#REF!</v>
      </c>
      <c r="AK77" s="52" t="e">
        <f>IF(Tableau1[Libellé Famille TARIF]='Feuil 1'!#REF!,1,0)</f>
        <v>#REF!</v>
      </c>
      <c r="AL77" s="52" t="e">
        <f>IF(Tableau1[Occurrence8]=0,0,SUM($AK$3:AK77))</f>
        <v>#REF!</v>
      </c>
      <c r="AM77" s="52" t="e">
        <f>IF(Tableau1[Libellé Famille TARIF]='Feuil 1'!#REF!,1,0)</f>
        <v>#REF!</v>
      </c>
      <c r="AN77" s="52" t="e">
        <f>IF(Tableau1[Occurrence9]=0,0,SUM($AM$3:AM77))</f>
        <v>#REF!</v>
      </c>
      <c r="AO77" s="52" t="e">
        <f>IF(Tableau1[Libellé Famille TARIF]='Feuil 1'!#REF!,1,0)</f>
        <v>#REF!</v>
      </c>
      <c r="AP77" s="52" t="e">
        <f>IF(Tableau1[Occurrence10]=0,0,SUM($AO$3:AO77))</f>
        <v>#REF!</v>
      </c>
      <c r="AQ77" s="52" t="e">
        <f>IF(Tableau1[Libellé Famille TARIF]='Feuil 1'!#REF!,1,0)</f>
        <v>#REF!</v>
      </c>
      <c r="AR77" s="52" t="e">
        <f>IF(Tableau1[Occurrence11]=0,0,SUM($AQ$3:AQ77))</f>
        <v>#REF!</v>
      </c>
      <c r="AS77" s="52" t="e">
        <f>IF(Tableau1[Libellé Famille TARIF]='Feuil 1'!#REF!,1,0)</f>
        <v>#REF!</v>
      </c>
      <c r="AT77" s="52" t="e">
        <f>IF(Tableau1[Occurrence12]=0,0,SUM($AS$3:AS77))</f>
        <v>#REF!</v>
      </c>
      <c r="AU77" s="52" t="e">
        <f>IF(Tableau1[Libellé Famille TARIF]='Feuil 1'!#REF!,1,0)</f>
        <v>#REF!</v>
      </c>
      <c r="AV77" s="52" t="e">
        <f>IF(Tableau1[Occurrence13]=0,0,SUM($AU$3:AU77))</f>
        <v>#REF!</v>
      </c>
      <c r="AW77" s="52" t="e">
        <f>IF(Tableau1[Libellé Famille TARIF]='Feuil 1'!#REF!,1,0)</f>
        <v>#REF!</v>
      </c>
      <c r="AX77" s="52" t="e">
        <f>IF(Tableau1[Occurrence14]=0,0,SUM($AW$3:AW77))</f>
        <v>#REF!</v>
      </c>
      <c r="AY77" s="52" t="e">
        <f>IF(Tableau1[Libellé Famille TARIF]='Feuil 1'!#REF!,1,0)</f>
        <v>#REF!</v>
      </c>
      <c r="AZ77" s="52" t="e">
        <f>IF(Tableau1[Occurrence15]=0,0,SUM($AY$3:AY77))</f>
        <v>#REF!</v>
      </c>
      <c r="BA77" s="52" t="e">
        <f>IF(Tableau1[Libellé Famille TARIF]='Feuil 1'!#REF!,1,0)</f>
        <v>#REF!</v>
      </c>
      <c r="BB77" s="52" t="e">
        <f>IF(Tableau1[Occurrence16]=0,0,SUM($BA$3:BA77))</f>
        <v>#REF!</v>
      </c>
      <c r="BC77" s="52" t="e">
        <f>IF(Tableau1[Libellé Famille TARIF]='Feuil 1'!#REF!,1,0)</f>
        <v>#REF!</v>
      </c>
      <c r="BD77" s="52" t="e">
        <f>IF(Tableau1[Occurrence17]=0,0,SUM($BC$3:BC77))</f>
        <v>#REF!</v>
      </c>
      <c r="BE77" s="52" t="e">
        <f>IF(Tableau1[Libellé Famille TARIF]='Feuil 1'!#REF!,1,0)</f>
        <v>#REF!</v>
      </c>
      <c r="BF77" s="52" t="e">
        <f>IF(Tableau1[Occurrence18]=0,0,SUM($BE$3:BE77))</f>
        <v>#REF!</v>
      </c>
      <c r="BG77" s="52" t="e">
        <f>IF(Tableau1[Libellé Famille TARIF]='Feuil 1'!#REF!,1,0)</f>
        <v>#REF!</v>
      </c>
      <c r="BH77" s="52" t="e">
        <f>IF(Tableau1[Occurrence19]=0,0,SUM($BG$3:BG77))</f>
        <v>#REF!</v>
      </c>
      <c r="BI77" s="52" t="e">
        <f>IF(Tableau1[Libellé Famille TARIF]='Feuil 1'!#REF!,1,0)</f>
        <v>#REF!</v>
      </c>
      <c r="BJ77" s="52" t="e">
        <f>IF(Tableau1[Occurrence20]=0,0,SUM($BI$3:BI77))</f>
        <v>#REF!</v>
      </c>
      <c r="BK77" s="52" t="e">
        <f>IF(Tableau1[Libellé Famille TARIF]='Feuil 1'!#REF!,1,0)</f>
        <v>#REF!</v>
      </c>
      <c r="BL77" s="52" t="e">
        <f>IF(Tableau1[Occurrence21]=0,0,SUM($BK$3:BK77))</f>
        <v>#REF!</v>
      </c>
      <c r="BM77" s="52" t="e">
        <f>IF(Tableau1[Libellé Famille TARIF]='Feuil 1'!#REF!,1,0)</f>
        <v>#REF!</v>
      </c>
      <c r="BN77" s="52" t="e">
        <f>IF(Tableau1[Occurrence22]=0,0,SUM($BM$3:BM77))</f>
        <v>#REF!</v>
      </c>
    </row>
    <row r="78" spans="1:66" ht="18.75" hidden="1" customHeight="1" x14ac:dyDescent="0.25">
      <c r="A78" s="49" t="e">
        <f>IF(ISNA(VLOOKUP(I78,#REF!,8,FALSE)),"",(VLOOKUP(I78,#REF!,8,FALSE)))</f>
        <v>#REF!</v>
      </c>
      <c r="B78" s="51" t="e">
        <f>IF(ISNA(VLOOKUP(A78,'TABLE FAMILLE'!$A$3:$C$73,3,FALSE)),"",VLOOKUP(A78,'TABLE FAMILLE'!$A$3:$C$73,3,FALSE))</f>
        <v>#REF!</v>
      </c>
      <c r="C78" s="13" t="s">
        <v>600</v>
      </c>
      <c r="D78" s="13" t="s">
        <v>601</v>
      </c>
      <c r="E78" s="13" t="s">
        <v>600</v>
      </c>
      <c r="F78" s="14" t="s">
        <v>601</v>
      </c>
      <c r="G78" s="14" t="s">
        <v>76</v>
      </c>
      <c r="H78" s="14" t="s">
        <v>77</v>
      </c>
      <c r="I78" s="14" t="s">
        <v>757</v>
      </c>
      <c r="J78" s="14" t="s">
        <v>758</v>
      </c>
      <c r="K78" s="14"/>
      <c r="L78" s="14"/>
      <c r="M78" s="14"/>
      <c r="N78" s="14"/>
      <c r="O78" s="14" t="s">
        <v>78</v>
      </c>
      <c r="P78" s="14" t="s">
        <v>81</v>
      </c>
      <c r="Q78" s="14" t="s">
        <v>752</v>
      </c>
      <c r="R78" s="14"/>
      <c r="S78" s="14" t="str">
        <f t="shared" si="1"/>
        <v>RL</v>
      </c>
      <c r="T78" s="14" t="s">
        <v>604</v>
      </c>
      <c r="U78" s="14" t="s">
        <v>605</v>
      </c>
      <c r="V78" s="14" t="s">
        <v>606</v>
      </c>
      <c r="W78" s="43" t="e">
        <f>IF(Tableau1[Libellé Famille TARIF]='Feuil 1'!$B$12,1,0)</f>
        <v>#REF!</v>
      </c>
      <c r="X78" s="43" t="e">
        <f>IF(Tableau1[Occurrence1]=0,0,SUM($W$3:W78))</f>
        <v>#REF!</v>
      </c>
      <c r="Y78" s="43" t="e">
        <f>IF(Tableau1[Libellé Famille TARIF]='Feuil 1'!$B$134,1,0)</f>
        <v>#REF!</v>
      </c>
      <c r="Z78" s="43" t="e">
        <f>IF(Tableau1[Occurrence2]=0,0,SUM($Y$3:Y78))</f>
        <v>#REF!</v>
      </c>
      <c r="AA78" s="46" t="e">
        <f>IF(Tableau1[Libellé Famille TARIF]='Feuil 1'!$B$156,1,0)</f>
        <v>#REF!</v>
      </c>
      <c r="AB78" s="46" t="e">
        <f>IF(Tableau1[Occurrence3]=0,0,SUM($AA$3:AA78))</f>
        <v>#REF!</v>
      </c>
      <c r="AC78" s="48" t="e">
        <f>IF(Tableau1[Libellé Famille TARIF]='Feuil 1'!#REF!,1,0)</f>
        <v>#REF!</v>
      </c>
      <c r="AD78" s="48" t="e">
        <f>IF(Tableau1[Occurrence4]=0,0,SUM($AC$3:AC78))</f>
        <v>#REF!</v>
      </c>
      <c r="AE78" s="48" t="e">
        <f>IF(Tableau1[Libellé Famille TARIF]='Feuil 1'!#REF!,1,0)</f>
        <v>#REF!</v>
      </c>
      <c r="AF78" s="48" t="e">
        <f>IF(Tableau1[Occurrence5]=0,0,SUM($AE$3:AE78))</f>
        <v>#REF!</v>
      </c>
      <c r="AG78" s="48" t="e">
        <f>IF(Tableau1[Libellé Famille TARIF]='Feuil 1'!#REF!,1,0)</f>
        <v>#REF!</v>
      </c>
      <c r="AH78" s="48" t="e">
        <f>IF(Tableau1[Occurrence6]=0,0,SUM($AG$3:AG78))</f>
        <v>#REF!</v>
      </c>
      <c r="AI78" s="48" t="e">
        <f>IF(Tableau1[Libellé Famille TARIF]='Feuil 1'!#REF!,1,0)</f>
        <v>#REF!</v>
      </c>
      <c r="AJ78" s="48" t="e">
        <f>IF(Tableau1[Occurrence7]=0,0,SUM($AI$3:AI78))</f>
        <v>#REF!</v>
      </c>
      <c r="AK78" s="52" t="e">
        <f>IF(Tableau1[Libellé Famille TARIF]='Feuil 1'!#REF!,1,0)</f>
        <v>#REF!</v>
      </c>
      <c r="AL78" s="52" t="e">
        <f>IF(Tableau1[Occurrence8]=0,0,SUM($AK$3:AK78))</f>
        <v>#REF!</v>
      </c>
      <c r="AM78" s="52" t="e">
        <f>IF(Tableau1[Libellé Famille TARIF]='Feuil 1'!#REF!,1,0)</f>
        <v>#REF!</v>
      </c>
      <c r="AN78" s="52" t="e">
        <f>IF(Tableau1[Occurrence9]=0,0,SUM($AM$3:AM78))</f>
        <v>#REF!</v>
      </c>
      <c r="AO78" s="52" t="e">
        <f>IF(Tableau1[Libellé Famille TARIF]='Feuil 1'!#REF!,1,0)</f>
        <v>#REF!</v>
      </c>
      <c r="AP78" s="52" t="e">
        <f>IF(Tableau1[Occurrence10]=0,0,SUM($AO$3:AO78))</f>
        <v>#REF!</v>
      </c>
      <c r="AQ78" s="52" t="e">
        <f>IF(Tableau1[Libellé Famille TARIF]='Feuil 1'!#REF!,1,0)</f>
        <v>#REF!</v>
      </c>
      <c r="AR78" s="52" t="e">
        <f>IF(Tableau1[Occurrence11]=0,0,SUM($AQ$3:AQ78))</f>
        <v>#REF!</v>
      </c>
      <c r="AS78" s="52" t="e">
        <f>IF(Tableau1[Libellé Famille TARIF]='Feuil 1'!#REF!,1,0)</f>
        <v>#REF!</v>
      </c>
      <c r="AT78" s="52" t="e">
        <f>IF(Tableau1[Occurrence12]=0,0,SUM($AS$3:AS78))</f>
        <v>#REF!</v>
      </c>
      <c r="AU78" s="52" t="e">
        <f>IF(Tableau1[Libellé Famille TARIF]='Feuil 1'!#REF!,1,0)</f>
        <v>#REF!</v>
      </c>
      <c r="AV78" s="52" t="e">
        <f>IF(Tableau1[Occurrence13]=0,0,SUM($AU$3:AU78))</f>
        <v>#REF!</v>
      </c>
      <c r="AW78" s="52" t="e">
        <f>IF(Tableau1[Libellé Famille TARIF]='Feuil 1'!#REF!,1,0)</f>
        <v>#REF!</v>
      </c>
      <c r="AX78" s="52" t="e">
        <f>IF(Tableau1[Occurrence14]=0,0,SUM($AW$3:AW78))</f>
        <v>#REF!</v>
      </c>
      <c r="AY78" s="52" t="e">
        <f>IF(Tableau1[Libellé Famille TARIF]='Feuil 1'!#REF!,1,0)</f>
        <v>#REF!</v>
      </c>
      <c r="AZ78" s="52" t="e">
        <f>IF(Tableau1[Occurrence15]=0,0,SUM($AY$3:AY78))</f>
        <v>#REF!</v>
      </c>
      <c r="BA78" s="52" t="e">
        <f>IF(Tableau1[Libellé Famille TARIF]='Feuil 1'!#REF!,1,0)</f>
        <v>#REF!</v>
      </c>
      <c r="BB78" s="52" t="e">
        <f>IF(Tableau1[Occurrence16]=0,0,SUM($BA$3:BA78))</f>
        <v>#REF!</v>
      </c>
      <c r="BC78" s="52" t="e">
        <f>IF(Tableau1[Libellé Famille TARIF]='Feuil 1'!#REF!,1,0)</f>
        <v>#REF!</v>
      </c>
      <c r="BD78" s="52" t="e">
        <f>IF(Tableau1[Occurrence17]=0,0,SUM($BC$3:BC78))</f>
        <v>#REF!</v>
      </c>
      <c r="BE78" s="52" t="e">
        <f>IF(Tableau1[Libellé Famille TARIF]='Feuil 1'!#REF!,1,0)</f>
        <v>#REF!</v>
      </c>
      <c r="BF78" s="52" t="e">
        <f>IF(Tableau1[Occurrence18]=0,0,SUM($BE$3:BE78))</f>
        <v>#REF!</v>
      </c>
      <c r="BG78" s="52" t="e">
        <f>IF(Tableau1[Libellé Famille TARIF]='Feuil 1'!#REF!,1,0)</f>
        <v>#REF!</v>
      </c>
      <c r="BH78" s="52" t="e">
        <f>IF(Tableau1[Occurrence19]=0,0,SUM($BG$3:BG78))</f>
        <v>#REF!</v>
      </c>
      <c r="BI78" s="52" t="e">
        <f>IF(Tableau1[Libellé Famille TARIF]='Feuil 1'!#REF!,1,0)</f>
        <v>#REF!</v>
      </c>
      <c r="BJ78" s="52" t="e">
        <f>IF(Tableau1[Occurrence20]=0,0,SUM($BI$3:BI78))</f>
        <v>#REF!</v>
      </c>
      <c r="BK78" s="52" t="e">
        <f>IF(Tableau1[Libellé Famille TARIF]='Feuil 1'!#REF!,1,0)</f>
        <v>#REF!</v>
      </c>
      <c r="BL78" s="52" t="e">
        <f>IF(Tableau1[Occurrence21]=0,0,SUM($BK$3:BK78))</f>
        <v>#REF!</v>
      </c>
      <c r="BM78" s="52" t="e">
        <f>IF(Tableau1[Libellé Famille TARIF]='Feuil 1'!#REF!,1,0)</f>
        <v>#REF!</v>
      </c>
      <c r="BN78" s="52" t="e">
        <f>IF(Tableau1[Occurrence22]=0,0,SUM($BM$3:BM78))</f>
        <v>#REF!</v>
      </c>
    </row>
    <row r="79" spans="1:66" ht="18.75" hidden="1" customHeight="1" x14ac:dyDescent="0.25">
      <c r="A79" s="49" t="e">
        <f>IF(ISNA(VLOOKUP(I79,#REF!,8,FALSE)),"",(VLOOKUP(I79,#REF!,8,FALSE)))</f>
        <v>#REF!</v>
      </c>
      <c r="B79" s="51" t="e">
        <f>IF(ISNA(VLOOKUP(A79,'TABLE FAMILLE'!$A$3:$C$73,3,FALSE)),"",VLOOKUP(A79,'TABLE FAMILLE'!$A$3:$C$73,3,FALSE))</f>
        <v>#REF!</v>
      </c>
      <c r="C79" s="13" t="s">
        <v>600</v>
      </c>
      <c r="D79" s="13" t="s">
        <v>601</v>
      </c>
      <c r="E79" s="13" t="s">
        <v>600</v>
      </c>
      <c r="F79" s="14" t="s">
        <v>601</v>
      </c>
      <c r="G79" s="14" t="s">
        <v>76</v>
      </c>
      <c r="H79" s="14" t="s">
        <v>77</v>
      </c>
      <c r="I79" s="14" t="s">
        <v>759</v>
      </c>
      <c r="J79" s="14" t="s">
        <v>760</v>
      </c>
      <c r="K79" s="14"/>
      <c r="L79" s="14"/>
      <c r="M79" s="14"/>
      <c r="N79" s="14"/>
      <c r="O79" s="14" t="s">
        <v>78</v>
      </c>
      <c r="P79" s="14" t="s">
        <v>81</v>
      </c>
      <c r="Q79" s="14" t="s">
        <v>752</v>
      </c>
      <c r="R79" s="14"/>
      <c r="S79" s="14" t="str">
        <f t="shared" si="1"/>
        <v>RL</v>
      </c>
      <c r="T79" s="14" t="s">
        <v>604</v>
      </c>
      <c r="U79" s="14" t="s">
        <v>605</v>
      </c>
      <c r="V79" s="14" t="s">
        <v>606</v>
      </c>
      <c r="W79" s="43" t="e">
        <f>IF(Tableau1[Libellé Famille TARIF]='Feuil 1'!$B$12,1,0)</f>
        <v>#REF!</v>
      </c>
      <c r="X79" s="43" t="e">
        <f>IF(Tableau1[Occurrence1]=0,0,SUM($W$3:W79))</f>
        <v>#REF!</v>
      </c>
      <c r="Y79" s="43" t="e">
        <f>IF(Tableau1[Libellé Famille TARIF]='Feuil 1'!$B$134,1,0)</f>
        <v>#REF!</v>
      </c>
      <c r="Z79" s="43" t="e">
        <f>IF(Tableau1[Occurrence2]=0,0,SUM($Y$3:Y79))</f>
        <v>#REF!</v>
      </c>
      <c r="AA79" s="46" t="e">
        <f>IF(Tableau1[Libellé Famille TARIF]='Feuil 1'!$B$156,1,0)</f>
        <v>#REF!</v>
      </c>
      <c r="AB79" s="46" t="e">
        <f>IF(Tableau1[Occurrence3]=0,0,SUM($AA$3:AA79))</f>
        <v>#REF!</v>
      </c>
      <c r="AC79" s="48" t="e">
        <f>IF(Tableau1[Libellé Famille TARIF]='Feuil 1'!#REF!,1,0)</f>
        <v>#REF!</v>
      </c>
      <c r="AD79" s="48" t="e">
        <f>IF(Tableau1[Occurrence4]=0,0,SUM($AC$3:AC79))</f>
        <v>#REF!</v>
      </c>
      <c r="AE79" s="48" t="e">
        <f>IF(Tableau1[Libellé Famille TARIF]='Feuil 1'!#REF!,1,0)</f>
        <v>#REF!</v>
      </c>
      <c r="AF79" s="48" t="e">
        <f>IF(Tableau1[Occurrence5]=0,0,SUM($AE$3:AE79))</f>
        <v>#REF!</v>
      </c>
      <c r="AG79" s="48" t="e">
        <f>IF(Tableau1[Libellé Famille TARIF]='Feuil 1'!#REF!,1,0)</f>
        <v>#REF!</v>
      </c>
      <c r="AH79" s="48" t="e">
        <f>IF(Tableau1[Occurrence6]=0,0,SUM($AG$3:AG79))</f>
        <v>#REF!</v>
      </c>
      <c r="AI79" s="48" t="e">
        <f>IF(Tableau1[Libellé Famille TARIF]='Feuil 1'!#REF!,1,0)</f>
        <v>#REF!</v>
      </c>
      <c r="AJ79" s="48" t="e">
        <f>IF(Tableau1[Occurrence7]=0,0,SUM($AI$3:AI79))</f>
        <v>#REF!</v>
      </c>
      <c r="AK79" s="52" t="e">
        <f>IF(Tableau1[Libellé Famille TARIF]='Feuil 1'!#REF!,1,0)</f>
        <v>#REF!</v>
      </c>
      <c r="AL79" s="52" t="e">
        <f>IF(Tableau1[Occurrence8]=0,0,SUM($AK$3:AK79))</f>
        <v>#REF!</v>
      </c>
      <c r="AM79" s="52" t="e">
        <f>IF(Tableau1[Libellé Famille TARIF]='Feuil 1'!#REF!,1,0)</f>
        <v>#REF!</v>
      </c>
      <c r="AN79" s="52" t="e">
        <f>IF(Tableau1[Occurrence9]=0,0,SUM($AM$3:AM79))</f>
        <v>#REF!</v>
      </c>
      <c r="AO79" s="52" t="e">
        <f>IF(Tableau1[Libellé Famille TARIF]='Feuil 1'!#REF!,1,0)</f>
        <v>#REF!</v>
      </c>
      <c r="AP79" s="52" t="e">
        <f>IF(Tableau1[Occurrence10]=0,0,SUM($AO$3:AO79))</f>
        <v>#REF!</v>
      </c>
      <c r="AQ79" s="52" t="e">
        <f>IF(Tableau1[Libellé Famille TARIF]='Feuil 1'!#REF!,1,0)</f>
        <v>#REF!</v>
      </c>
      <c r="AR79" s="52" t="e">
        <f>IF(Tableau1[Occurrence11]=0,0,SUM($AQ$3:AQ79))</f>
        <v>#REF!</v>
      </c>
      <c r="AS79" s="52" t="e">
        <f>IF(Tableau1[Libellé Famille TARIF]='Feuil 1'!#REF!,1,0)</f>
        <v>#REF!</v>
      </c>
      <c r="AT79" s="52" t="e">
        <f>IF(Tableau1[Occurrence12]=0,0,SUM($AS$3:AS79))</f>
        <v>#REF!</v>
      </c>
      <c r="AU79" s="52" t="e">
        <f>IF(Tableau1[Libellé Famille TARIF]='Feuil 1'!#REF!,1,0)</f>
        <v>#REF!</v>
      </c>
      <c r="AV79" s="52" t="e">
        <f>IF(Tableau1[Occurrence13]=0,0,SUM($AU$3:AU79))</f>
        <v>#REF!</v>
      </c>
      <c r="AW79" s="52" t="e">
        <f>IF(Tableau1[Libellé Famille TARIF]='Feuil 1'!#REF!,1,0)</f>
        <v>#REF!</v>
      </c>
      <c r="AX79" s="52" t="e">
        <f>IF(Tableau1[Occurrence14]=0,0,SUM($AW$3:AW79))</f>
        <v>#REF!</v>
      </c>
      <c r="AY79" s="52" t="e">
        <f>IF(Tableau1[Libellé Famille TARIF]='Feuil 1'!#REF!,1,0)</f>
        <v>#REF!</v>
      </c>
      <c r="AZ79" s="52" t="e">
        <f>IF(Tableau1[Occurrence15]=0,0,SUM($AY$3:AY79))</f>
        <v>#REF!</v>
      </c>
      <c r="BA79" s="52" t="e">
        <f>IF(Tableau1[Libellé Famille TARIF]='Feuil 1'!#REF!,1,0)</f>
        <v>#REF!</v>
      </c>
      <c r="BB79" s="52" t="e">
        <f>IF(Tableau1[Occurrence16]=0,0,SUM($BA$3:BA79))</f>
        <v>#REF!</v>
      </c>
      <c r="BC79" s="52" t="e">
        <f>IF(Tableau1[Libellé Famille TARIF]='Feuil 1'!#REF!,1,0)</f>
        <v>#REF!</v>
      </c>
      <c r="BD79" s="52" t="e">
        <f>IF(Tableau1[Occurrence17]=0,0,SUM($BC$3:BC79))</f>
        <v>#REF!</v>
      </c>
      <c r="BE79" s="52" t="e">
        <f>IF(Tableau1[Libellé Famille TARIF]='Feuil 1'!#REF!,1,0)</f>
        <v>#REF!</v>
      </c>
      <c r="BF79" s="52" t="e">
        <f>IF(Tableau1[Occurrence18]=0,0,SUM($BE$3:BE79))</f>
        <v>#REF!</v>
      </c>
      <c r="BG79" s="52" t="e">
        <f>IF(Tableau1[Libellé Famille TARIF]='Feuil 1'!#REF!,1,0)</f>
        <v>#REF!</v>
      </c>
      <c r="BH79" s="52" t="e">
        <f>IF(Tableau1[Occurrence19]=0,0,SUM($BG$3:BG79))</f>
        <v>#REF!</v>
      </c>
      <c r="BI79" s="52" t="e">
        <f>IF(Tableau1[Libellé Famille TARIF]='Feuil 1'!#REF!,1,0)</f>
        <v>#REF!</v>
      </c>
      <c r="BJ79" s="52" t="e">
        <f>IF(Tableau1[Occurrence20]=0,0,SUM($BI$3:BI79))</f>
        <v>#REF!</v>
      </c>
      <c r="BK79" s="52" t="e">
        <f>IF(Tableau1[Libellé Famille TARIF]='Feuil 1'!#REF!,1,0)</f>
        <v>#REF!</v>
      </c>
      <c r="BL79" s="52" t="e">
        <f>IF(Tableau1[Occurrence21]=0,0,SUM($BK$3:BK79))</f>
        <v>#REF!</v>
      </c>
      <c r="BM79" s="52" t="e">
        <f>IF(Tableau1[Libellé Famille TARIF]='Feuil 1'!#REF!,1,0)</f>
        <v>#REF!</v>
      </c>
      <c r="BN79" s="52" t="e">
        <f>IF(Tableau1[Occurrence22]=0,0,SUM($BM$3:BM79))</f>
        <v>#REF!</v>
      </c>
    </row>
    <row r="80" spans="1:66" ht="18.75" hidden="1" customHeight="1" x14ac:dyDescent="0.25">
      <c r="A80" s="49" t="e">
        <f>IF(ISNA(VLOOKUP(I80,#REF!,8,FALSE)),"",(VLOOKUP(I80,#REF!,8,FALSE)))</f>
        <v>#REF!</v>
      </c>
      <c r="B80" s="51" t="e">
        <f>IF(ISNA(VLOOKUP(A80,'TABLE FAMILLE'!$A$3:$C$73,3,FALSE)),"",VLOOKUP(A80,'TABLE FAMILLE'!$A$3:$C$73,3,FALSE))</f>
        <v>#REF!</v>
      </c>
      <c r="C80" s="13" t="s">
        <v>600</v>
      </c>
      <c r="D80" s="13" t="s">
        <v>601</v>
      </c>
      <c r="E80" s="13" t="s">
        <v>600</v>
      </c>
      <c r="F80" s="14" t="s">
        <v>601</v>
      </c>
      <c r="G80" s="14" t="s">
        <v>76</v>
      </c>
      <c r="H80" s="14" t="s">
        <v>77</v>
      </c>
      <c r="I80" s="14" t="s">
        <v>761</v>
      </c>
      <c r="J80" s="14" t="s">
        <v>762</v>
      </c>
      <c r="K80" s="14"/>
      <c r="L80" s="14"/>
      <c r="M80" s="14"/>
      <c r="N80" s="14"/>
      <c r="O80" s="14" t="s">
        <v>78</v>
      </c>
      <c r="P80" s="14" t="s">
        <v>81</v>
      </c>
      <c r="Q80" s="14" t="s">
        <v>752</v>
      </c>
      <c r="R80" s="14"/>
      <c r="S80" s="14" t="str">
        <f t="shared" si="1"/>
        <v>RL</v>
      </c>
      <c r="T80" s="14" t="s">
        <v>604</v>
      </c>
      <c r="U80" s="14" t="s">
        <v>605</v>
      </c>
      <c r="V80" s="14" t="s">
        <v>606</v>
      </c>
      <c r="W80" s="43" t="e">
        <f>IF(Tableau1[Libellé Famille TARIF]='Feuil 1'!$B$12,1,0)</f>
        <v>#REF!</v>
      </c>
      <c r="X80" s="43" t="e">
        <f>IF(Tableau1[Occurrence1]=0,0,SUM($W$3:W80))</f>
        <v>#REF!</v>
      </c>
      <c r="Y80" s="43" t="e">
        <f>IF(Tableau1[Libellé Famille TARIF]='Feuil 1'!$B$134,1,0)</f>
        <v>#REF!</v>
      </c>
      <c r="Z80" s="43" t="e">
        <f>IF(Tableau1[Occurrence2]=0,0,SUM($Y$3:Y80))</f>
        <v>#REF!</v>
      </c>
      <c r="AA80" s="46" t="e">
        <f>IF(Tableau1[Libellé Famille TARIF]='Feuil 1'!$B$156,1,0)</f>
        <v>#REF!</v>
      </c>
      <c r="AB80" s="46" t="e">
        <f>IF(Tableau1[Occurrence3]=0,0,SUM($AA$3:AA80))</f>
        <v>#REF!</v>
      </c>
      <c r="AC80" s="48" t="e">
        <f>IF(Tableau1[Libellé Famille TARIF]='Feuil 1'!#REF!,1,0)</f>
        <v>#REF!</v>
      </c>
      <c r="AD80" s="48" t="e">
        <f>IF(Tableau1[Occurrence4]=0,0,SUM($AC$3:AC80))</f>
        <v>#REF!</v>
      </c>
      <c r="AE80" s="48" t="e">
        <f>IF(Tableau1[Libellé Famille TARIF]='Feuil 1'!#REF!,1,0)</f>
        <v>#REF!</v>
      </c>
      <c r="AF80" s="48" t="e">
        <f>IF(Tableau1[Occurrence5]=0,0,SUM($AE$3:AE80))</f>
        <v>#REF!</v>
      </c>
      <c r="AG80" s="48" t="e">
        <f>IF(Tableau1[Libellé Famille TARIF]='Feuil 1'!#REF!,1,0)</f>
        <v>#REF!</v>
      </c>
      <c r="AH80" s="48" t="e">
        <f>IF(Tableau1[Occurrence6]=0,0,SUM($AG$3:AG80))</f>
        <v>#REF!</v>
      </c>
      <c r="AI80" s="48" t="e">
        <f>IF(Tableau1[Libellé Famille TARIF]='Feuil 1'!#REF!,1,0)</f>
        <v>#REF!</v>
      </c>
      <c r="AJ80" s="48" t="e">
        <f>IF(Tableau1[Occurrence7]=0,0,SUM($AI$3:AI80))</f>
        <v>#REF!</v>
      </c>
      <c r="AK80" s="52" t="e">
        <f>IF(Tableau1[Libellé Famille TARIF]='Feuil 1'!#REF!,1,0)</f>
        <v>#REF!</v>
      </c>
      <c r="AL80" s="52" t="e">
        <f>IF(Tableau1[Occurrence8]=0,0,SUM($AK$3:AK80))</f>
        <v>#REF!</v>
      </c>
      <c r="AM80" s="52" t="e">
        <f>IF(Tableau1[Libellé Famille TARIF]='Feuil 1'!#REF!,1,0)</f>
        <v>#REF!</v>
      </c>
      <c r="AN80" s="52" t="e">
        <f>IF(Tableau1[Occurrence9]=0,0,SUM($AM$3:AM80))</f>
        <v>#REF!</v>
      </c>
      <c r="AO80" s="52" t="e">
        <f>IF(Tableau1[Libellé Famille TARIF]='Feuil 1'!#REF!,1,0)</f>
        <v>#REF!</v>
      </c>
      <c r="AP80" s="52" t="e">
        <f>IF(Tableau1[Occurrence10]=0,0,SUM($AO$3:AO80))</f>
        <v>#REF!</v>
      </c>
      <c r="AQ80" s="52" t="e">
        <f>IF(Tableau1[Libellé Famille TARIF]='Feuil 1'!#REF!,1,0)</f>
        <v>#REF!</v>
      </c>
      <c r="AR80" s="52" t="e">
        <f>IF(Tableau1[Occurrence11]=0,0,SUM($AQ$3:AQ80))</f>
        <v>#REF!</v>
      </c>
      <c r="AS80" s="52" t="e">
        <f>IF(Tableau1[Libellé Famille TARIF]='Feuil 1'!#REF!,1,0)</f>
        <v>#REF!</v>
      </c>
      <c r="AT80" s="52" t="e">
        <f>IF(Tableau1[Occurrence12]=0,0,SUM($AS$3:AS80))</f>
        <v>#REF!</v>
      </c>
      <c r="AU80" s="52" t="e">
        <f>IF(Tableau1[Libellé Famille TARIF]='Feuil 1'!#REF!,1,0)</f>
        <v>#REF!</v>
      </c>
      <c r="AV80" s="52" t="e">
        <f>IF(Tableau1[Occurrence13]=0,0,SUM($AU$3:AU80))</f>
        <v>#REF!</v>
      </c>
      <c r="AW80" s="52" t="e">
        <f>IF(Tableau1[Libellé Famille TARIF]='Feuil 1'!#REF!,1,0)</f>
        <v>#REF!</v>
      </c>
      <c r="AX80" s="52" t="e">
        <f>IF(Tableau1[Occurrence14]=0,0,SUM($AW$3:AW80))</f>
        <v>#REF!</v>
      </c>
      <c r="AY80" s="52" t="e">
        <f>IF(Tableau1[Libellé Famille TARIF]='Feuil 1'!#REF!,1,0)</f>
        <v>#REF!</v>
      </c>
      <c r="AZ80" s="52" t="e">
        <f>IF(Tableau1[Occurrence15]=0,0,SUM($AY$3:AY80))</f>
        <v>#REF!</v>
      </c>
      <c r="BA80" s="52" t="e">
        <f>IF(Tableau1[Libellé Famille TARIF]='Feuil 1'!#REF!,1,0)</f>
        <v>#REF!</v>
      </c>
      <c r="BB80" s="52" t="e">
        <f>IF(Tableau1[Occurrence16]=0,0,SUM($BA$3:BA80))</f>
        <v>#REF!</v>
      </c>
      <c r="BC80" s="52" t="e">
        <f>IF(Tableau1[Libellé Famille TARIF]='Feuil 1'!#REF!,1,0)</f>
        <v>#REF!</v>
      </c>
      <c r="BD80" s="52" t="e">
        <f>IF(Tableau1[Occurrence17]=0,0,SUM($BC$3:BC80))</f>
        <v>#REF!</v>
      </c>
      <c r="BE80" s="52" t="e">
        <f>IF(Tableau1[Libellé Famille TARIF]='Feuil 1'!#REF!,1,0)</f>
        <v>#REF!</v>
      </c>
      <c r="BF80" s="52" t="e">
        <f>IF(Tableau1[Occurrence18]=0,0,SUM($BE$3:BE80))</f>
        <v>#REF!</v>
      </c>
      <c r="BG80" s="52" t="e">
        <f>IF(Tableau1[Libellé Famille TARIF]='Feuil 1'!#REF!,1,0)</f>
        <v>#REF!</v>
      </c>
      <c r="BH80" s="52" t="e">
        <f>IF(Tableau1[Occurrence19]=0,0,SUM($BG$3:BG80))</f>
        <v>#REF!</v>
      </c>
      <c r="BI80" s="52" t="e">
        <f>IF(Tableau1[Libellé Famille TARIF]='Feuil 1'!#REF!,1,0)</f>
        <v>#REF!</v>
      </c>
      <c r="BJ80" s="52" t="e">
        <f>IF(Tableau1[Occurrence20]=0,0,SUM($BI$3:BI80))</f>
        <v>#REF!</v>
      </c>
      <c r="BK80" s="52" t="e">
        <f>IF(Tableau1[Libellé Famille TARIF]='Feuil 1'!#REF!,1,0)</f>
        <v>#REF!</v>
      </c>
      <c r="BL80" s="52" t="e">
        <f>IF(Tableau1[Occurrence21]=0,0,SUM($BK$3:BK80))</f>
        <v>#REF!</v>
      </c>
      <c r="BM80" s="52" t="e">
        <f>IF(Tableau1[Libellé Famille TARIF]='Feuil 1'!#REF!,1,0)</f>
        <v>#REF!</v>
      </c>
      <c r="BN80" s="52" t="e">
        <f>IF(Tableau1[Occurrence22]=0,0,SUM($BM$3:BM80))</f>
        <v>#REF!</v>
      </c>
    </row>
    <row r="81" spans="1:66" ht="18.75" customHeight="1" x14ac:dyDescent="0.25">
      <c r="A81" s="53" t="e">
        <f>IF(ISNA(VLOOKUP(I81,#REF!,8,FALSE)),"",(VLOOKUP(I81,#REF!,8,FALSE)))</f>
        <v>#REF!</v>
      </c>
      <c r="B81" s="13" t="e">
        <f>IF(ISNA(VLOOKUP(A81,'TABLE FAMILLE'!$A$3:$C$73,3,FALSE)),"",VLOOKUP(A81,'TABLE FAMILLE'!$A$3:$C$73,3,FALSE))</f>
        <v>#REF!</v>
      </c>
      <c r="C81" s="13" t="s">
        <v>600</v>
      </c>
      <c r="D81" s="13" t="s">
        <v>1985</v>
      </c>
      <c r="E81" s="13" t="s">
        <v>600</v>
      </c>
      <c r="F81" s="13" t="s">
        <v>1985</v>
      </c>
      <c r="G81" s="14" t="s">
        <v>76</v>
      </c>
      <c r="H81" s="14" t="s">
        <v>77</v>
      </c>
      <c r="I81" s="14" t="s">
        <v>763</v>
      </c>
      <c r="J81" s="14" t="s">
        <v>764</v>
      </c>
      <c r="K81" s="14"/>
      <c r="L81" s="14"/>
      <c r="M81" s="14"/>
      <c r="N81" s="14"/>
      <c r="O81" s="14" t="s">
        <v>78</v>
      </c>
      <c r="P81" s="14" t="s">
        <v>81</v>
      </c>
      <c r="Q81" s="14" t="s">
        <v>0</v>
      </c>
      <c r="R81" s="14" t="s">
        <v>0</v>
      </c>
      <c r="S81" s="14" t="str">
        <f t="shared" si="1"/>
        <v>RL</v>
      </c>
      <c r="T81" s="14"/>
      <c r="U81" s="14"/>
      <c r="V81" s="14"/>
      <c r="W81" s="43" t="e">
        <f>IF(Tableau1[Libellé Famille TARIF]='Feuil 1'!$B$12,1,0)</f>
        <v>#REF!</v>
      </c>
      <c r="X81" s="43" t="e">
        <f>IF(Tableau1[Occurrence1]=0,0,SUM($W$3:W81))</f>
        <v>#REF!</v>
      </c>
      <c r="Y81" s="43" t="e">
        <f>IF(Tableau1[Libellé Famille TARIF]='Feuil 1'!$B$134,1,0)</f>
        <v>#REF!</v>
      </c>
      <c r="Z81" s="43" t="e">
        <f>IF(Tableau1[Occurrence2]=0,0,SUM($Y$3:Y81))</f>
        <v>#REF!</v>
      </c>
      <c r="AA81" s="46" t="e">
        <f>IF(Tableau1[Libellé Famille TARIF]='Feuil 1'!$B$156,1,0)</f>
        <v>#REF!</v>
      </c>
      <c r="AB81" s="46" t="e">
        <f>IF(Tableau1[Occurrence3]=0,0,SUM($AA$3:AA81))</f>
        <v>#REF!</v>
      </c>
      <c r="AC81" s="48" t="e">
        <f>IF(Tableau1[Libellé Famille TARIF]='Feuil 1'!#REF!,1,0)</f>
        <v>#REF!</v>
      </c>
      <c r="AD81" s="48" t="e">
        <f>IF(Tableau1[Occurrence4]=0,0,SUM($AC$3:AC81))</f>
        <v>#REF!</v>
      </c>
      <c r="AE81" s="48" t="e">
        <f>IF(Tableau1[Libellé Famille TARIF]='Feuil 1'!#REF!,1,0)</f>
        <v>#REF!</v>
      </c>
      <c r="AF81" s="48" t="e">
        <f>IF(Tableau1[Occurrence5]=0,0,SUM($AE$3:AE81))</f>
        <v>#REF!</v>
      </c>
      <c r="AG81" s="48" t="e">
        <f>IF(Tableau1[Libellé Famille TARIF]='Feuil 1'!#REF!,1,0)</f>
        <v>#REF!</v>
      </c>
      <c r="AH81" s="48" t="e">
        <f>IF(Tableau1[Occurrence6]=0,0,SUM($AG$3:AG81))</f>
        <v>#REF!</v>
      </c>
      <c r="AI81" s="48" t="e">
        <f>IF(Tableau1[Libellé Famille TARIF]='Feuil 1'!#REF!,1,0)</f>
        <v>#REF!</v>
      </c>
      <c r="AJ81" s="48" t="e">
        <f>IF(Tableau1[Occurrence7]=0,0,SUM($AI$3:AI81))</f>
        <v>#REF!</v>
      </c>
      <c r="AK81" s="52" t="e">
        <f>IF(Tableau1[Libellé Famille TARIF]='Feuil 1'!#REF!,1,0)</f>
        <v>#REF!</v>
      </c>
      <c r="AL81" s="52" t="e">
        <f>IF(Tableau1[Occurrence8]=0,0,SUM($AK$3:AK81))</f>
        <v>#REF!</v>
      </c>
      <c r="AM81" s="52" t="e">
        <f>IF(Tableau1[Libellé Famille TARIF]='Feuil 1'!#REF!,1,0)</f>
        <v>#REF!</v>
      </c>
      <c r="AN81" s="52" t="e">
        <f>IF(Tableau1[Occurrence9]=0,0,SUM($AM$3:AM81))</f>
        <v>#REF!</v>
      </c>
      <c r="AO81" s="52" t="e">
        <f>IF(Tableau1[Libellé Famille TARIF]='Feuil 1'!#REF!,1,0)</f>
        <v>#REF!</v>
      </c>
      <c r="AP81" s="52" t="e">
        <f>IF(Tableau1[Occurrence10]=0,0,SUM($AO$3:AO81))</f>
        <v>#REF!</v>
      </c>
      <c r="AQ81" s="52" t="e">
        <f>IF(Tableau1[Libellé Famille TARIF]='Feuil 1'!#REF!,1,0)</f>
        <v>#REF!</v>
      </c>
      <c r="AR81" s="52" t="e">
        <f>IF(Tableau1[Occurrence11]=0,0,SUM($AQ$3:AQ81))</f>
        <v>#REF!</v>
      </c>
      <c r="AS81" s="52" t="e">
        <f>IF(Tableau1[Libellé Famille TARIF]='Feuil 1'!#REF!,1,0)</f>
        <v>#REF!</v>
      </c>
      <c r="AT81" s="52" t="e">
        <f>IF(Tableau1[Occurrence12]=0,0,SUM($AS$3:AS81))</f>
        <v>#REF!</v>
      </c>
      <c r="AU81" s="52" t="e">
        <f>IF(Tableau1[Libellé Famille TARIF]='Feuil 1'!#REF!,1,0)</f>
        <v>#REF!</v>
      </c>
      <c r="AV81" s="52" t="e">
        <f>IF(Tableau1[Occurrence13]=0,0,SUM($AU$3:AU81))</f>
        <v>#REF!</v>
      </c>
      <c r="AW81" s="52" t="e">
        <f>IF(Tableau1[Libellé Famille TARIF]='Feuil 1'!#REF!,1,0)</f>
        <v>#REF!</v>
      </c>
      <c r="AX81" s="52" t="e">
        <f>IF(Tableau1[Occurrence14]=0,0,SUM($AW$3:AW81))</f>
        <v>#REF!</v>
      </c>
      <c r="AY81" s="52" t="e">
        <f>IF(Tableau1[Libellé Famille TARIF]='Feuil 1'!#REF!,1,0)</f>
        <v>#REF!</v>
      </c>
      <c r="AZ81" s="52" t="e">
        <f>IF(Tableau1[Occurrence15]=0,0,SUM($AY$3:AY81))</f>
        <v>#REF!</v>
      </c>
      <c r="BA81" s="52" t="e">
        <f>IF(Tableau1[Libellé Famille TARIF]='Feuil 1'!#REF!,1,0)</f>
        <v>#REF!</v>
      </c>
      <c r="BB81" s="52" t="e">
        <f>IF(Tableau1[Occurrence16]=0,0,SUM($BA$3:BA81))</f>
        <v>#REF!</v>
      </c>
      <c r="BC81" s="52" t="e">
        <f>IF(Tableau1[Libellé Famille TARIF]='Feuil 1'!#REF!,1,0)</f>
        <v>#REF!</v>
      </c>
      <c r="BD81" s="52" t="e">
        <f>IF(Tableau1[Occurrence17]=0,0,SUM($BC$3:BC81))</f>
        <v>#REF!</v>
      </c>
      <c r="BE81" s="52" t="e">
        <f>IF(Tableau1[Libellé Famille TARIF]='Feuil 1'!#REF!,1,0)</f>
        <v>#REF!</v>
      </c>
      <c r="BF81" s="52" t="e">
        <f>IF(Tableau1[Occurrence18]=0,0,SUM($BE$3:BE81))</f>
        <v>#REF!</v>
      </c>
      <c r="BG81" s="52" t="e">
        <f>IF(Tableau1[Libellé Famille TARIF]='Feuil 1'!#REF!,1,0)</f>
        <v>#REF!</v>
      </c>
      <c r="BH81" s="52" t="e">
        <f>IF(Tableau1[Occurrence19]=0,0,SUM($BG$3:BG81))</f>
        <v>#REF!</v>
      </c>
      <c r="BI81" s="52" t="e">
        <f>IF(Tableau1[Libellé Famille TARIF]='Feuil 1'!#REF!,1,0)</f>
        <v>#REF!</v>
      </c>
      <c r="BJ81" s="52" t="e">
        <f>IF(Tableau1[Occurrence20]=0,0,SUM($BI$3:BI81))</f>
        <v>#REF!</v>
      </c>
      <c r="BK81" s="52" t="e">
        <f>IF(Tableau1[Libellé Famille TARIF]='Feuil 1'!#REF!,1,0)</f>
        <v>#REF!</v>
      </c>
      <c r="BL81" s="52" t="e">
        <f>IF(Tableau1[Occurrence21]=0,0,SUM($BK$3:BK81))</f>
        <v>#REF!</v>
      </c>
      <c r="BM81" s="52" t="e">
        <f>IF(Tableau1[Libellé Famille TARIF]='Feuil 1'!#REF!,1,0)</f>
        <v>#REF!</v>
      </c>
      <c r="BN81" s="52" t="e">
        <f>IF(Tableau1[Occurrence22]=0,0,SUM($BM$3:BM81))</f>
        <v>#REF!</v>
      </c>
    </row>
    <row r="82" spans="1:66" ht="18.75" hidden="1" customHeight="1" x14ac:dyDescent="0.25">
      <c r="A82" s="49" t="e">
        <f>IF(ISNA(VLOOKUP(I82,#REF!,8,FALSE)),"",(VLOOKUP(I82,#REF!,8,FALSE)))</f>
        <v>#REF!</v>
      </c>
      <c r="B82" s="51" t="e">
        <f>IF(ISNA(VLOOKUP(A82,'TABLE FAMILLE'!$A$3:$C$73,3,FALSE)),"",VLOOKUP(A82,'TABLE FAMILLE'!$A$3:$C$73,3,FALSE))</f>
        <v>#REF!</v>
      </c>
      <c r="C82" s="13" t="s">
        <v>600</v>
      </c>
      <c r="D82" s="13" t="s">
        <v>601</v>
      </c>
      <c r="E82" s="13" t="s">
        <v>600</v>
      </c>
      <c r="F82" s="14" t="s">
        <v>601</v>
      </c>
      <c r="G82" s="14" t="s">
        <v>76</v>
      </c>
      <c r="H82" s="14" t="s">
        <v>77</v>
      </c>
      <c r="I82" s="14" t="s">
        <v>765</v>
      </c>
      <c r="J82" s="14" t="s">
        <v>766</v>
      </c>
      <c r="K82" s="14"/>
      <c r="L82" s="14"/>
      <c r="M82" s="14"/>
      <c r="N82" s="14"/>
      <c r="O82" s="14" t="s">
        <v>78</v>
      </c>
      <c r="P82" s="14" t="s">
        <v>81</v>
      </c>
      <c r="Q82" s="14" t="s">
        <v>615</v>
      </c>
      <c r="R82" s="14"/>
      <c r="S82" s="14" t="str">
        <f t="shared" si="1"/>
        <v>RL</v>
      </c>
      <c r="T82" s="14" t="s">
        <v>604</v>
      </c>
      <c r="U82" s="14" t="s">
        <v>605</v>
      </c>
      <c r="V82" s="14" t="s">
        <v>606</v>
      </c>
      <c r="W82" s="43" t="e">
        <f>IF(Tableau1[Libellé Famille TARIF]='Feuil 1'!$B$12,1,0)</f>
        <v>#REF!</v>
      </c>
      <c r="X82" s="43" t="e">
        <f>IF(Tableau1[Occurrence1]=0,0,SUM($W$3:W82))</f>
        <v>#REF!</v>
      </c>
      <c r="Y82" s="43" t="e">
        <f>IF(Tableau1[Libellé Famille TARIF]='Feuil 1'!$B$134,1,0)</f>
        <v>#REF!</v>
      </c>
      <c r="Z82" s="43" t="e">
        <f>IF(Tableau1[Occurrence2]=0,0,SUM($Y$3:Y82))</f>
        <v>#REF!</v>
      </c>
      <c r="AA82" s="46" t="e">
        <f>IF(Tableau1[Libellé Famille TARIF]='Feuil 1'!$B$156,1,0)</f>
        <v>#REF!</v>
      </c>
      <c r="AB82" s="46" t="e">
        <f>IF(Tableau1[Occurrence3]=0,0,SUM($AA$3:AA82))</f>
        <v>#REF!</v>
      </c>
      <c r="AC82" s="48" t="e">
        <f>IF(Tableau1[Libellé Famille TARIF]='Feuil 1'!#REF!,1,0)</f>
        <v>#REF!</v>
      </c>
      <c r="AD82" s="48" t="e">
        <f>IF(Tableau1[Occurrence4]=0,0,SUM($AC$3:AC82))</f>
        <v>#REF!</v>
      </c>
      <c r="AE82" s="48" t="e">
        <f>IF(Tableau1[Libellé Famille TARIF]='Feuil 1'!#REF!,1,0)</f>
        <v>#REF!</v>
      </c>
      <c r="AF82" s="48" t="e">
        <f>IF(Tableau1[Occurrence5]=0,0,SUM($AE$3:AE82))</f>
        <v>#REF!</v>
      </c>
      <c r="AG82" s="48" t="e">
        <f>IF(Tableau1[Libellé Famille TARIF]='Feuil 1'!#REF!,1,0)</f>
        <v>#REF!</v>
      </c>
      <c r="AH82" s="48" t="e">
        <f>IF(Tableau1[Occurrence6]=0,0,SUM($AG$3:AG82))</f>
        <v>#REF!</v>
      </c>
      <c r="AI82" s="48" t="e">
        <f>IF(Tableau1[Libellé Famille TARIF]='Feuil 1'!#REF!,1,0)</f>
        <v>#REF!</v>
      </c>
      <c r="AJ82" s="48" t="e">
        <f>IF(Tableau1[Occurrence7]=0,0,SUM($AI$3:AI82))</f>
        <v>#REF!</v>
      </c>
      <c r="AK82" s="52" t="e">
        <f>IF(Tableau1[Libellé Famille TARIF]='Feuil 1'!#REF!,1,0)</f>
        <v>#REF!</v>
      </c>
      <c r="AL82" s="52" t="e">
        <f>IF(Tableau1[Occurrence8]=0,0,SUM($AK$3:AK82))</f>
        <v>#REF!</v>
      </c>
      <c r="AM82" s="52" t="e">
        <f>IF(Tableau1[Libellé Famille TARIF]='Feuil 1'!#REF!,1,0)</f>
        <v>#REF!</v>
      </c>
      <c r="AN82" s="52" t="e">
        <f>IF(Tableau1[Occurrence9]=0,0,SUM($AM$3:AM82))</f>
        <v>#REF!</v>
      </c>
      <c r="AO82" s="52" t="e">
        <f>IF(Tableau1[Libellé Famille TARIF]='Feuil 1'!#REF!,1,0)</f>
        <v>#REF!</v>
      </c>
      <c r="AP82" s="52" t="e">
        <f>IF(Tableau1[Occurrence10]=0,0,SUM($AO$3:AO82))</f>
        <v>#REF!</v>
      </c>
      <c r="AQ82" s="52" t="e">
        <f>IF(Tableau1[Libellé Famille TARIF]='Feuil 1'!#REF!,1,0)</f>
        <v>#REF!</v>
      </c>
      <c r="AR82" s="52" t="e">
        <f>IF(Tableau1[Occurrence11]=0,0,SUM($AQ$3:AQ82))</f>
        <v>#REF!</v>
      </c>
      <c r="AS82" s="52" t="e">
        <f>IF(Tableau1[Libellé Famille TARIF]='Feuil 1'!#REF!,1,0)</f>
        <v>#REF!</v>
      </c>
      <c r="AT82" s="52" t="e">
        <f>IF(Tableau1[Occurrence12]=0,0,SUM($AS$3:AS82))</f>
        <v>#REF!</v>
      </c>
      <c r="AU82" s="52" t="e">
        <f>IF(Tableau1[Libellé Famille TARIF]='Feuil 1'!#REF!,1,0)</f>
        <v>#REF!</v>
      </c>
      <c r="AV82" s="52" t="e">
        <f>IF(Tableau1[Occurrence13]=0,0,SUM($AU$3:AU82))</f>
        <v>#REF!</v>
      </c>
      <c r="AW82" s="52" t="e">
        <f>IF(Tableau1[Libellé Famille TARIF]='Feuil 1'!#REF!,1,0)</f>
        <v>#REF!</v>
      </c>
      <c r="AX82" s="52" t="e">
        <f>IF(Tableau1[Occurrence14]=0,0,SUM($AW$3:AW82))</f>
        <v>#REF!</v>
      </c>
      <c r="AY82" s="52" t="e">
        <f>IF(Tableau1[Libellé Famille TARIF]='Feuil 1'!#REF!,1,0)</f>
        <v>#REF!</v>
      </c>
      <c r="AZ82" s="52" t="e">
        <f>IF(Tableau1[Occurrence15]=0,0,SUM($AY$3:AY82))</f>
        <v>#REF!</v>
      </c>
      <c r="BA82" s="52" t="e">
        <f>IF(Tableau1[Libellé Famille TARIF]='Feuil 1'!#REF!,1,0)</f>
        <v>#REF!</v>
      </c>
      <c r="BB82" s="52" t="e">
        <f>IF(Tableau1[Occurrence16]=0,0,SUM($BA$3:BA82))</f>
        <v>#REF!</v>
      </c>
      <c r="BC82" s="52" t="e">
        <f>IF(Tableau1[Libellé Famille TARIF]='Feuil 1'!#REF!,1,0)</f>
        <v>#REF!</v>
      </c>
      <c r="BD82" s="52" t="e">
        <f>IF(Tableau1[Occurrence17]=0,0,SUM($BC$3:BC82))</f>
        <v>#REF!</v>
      </c>
      <c r="BE82" s="52" t="e">
        <f>IF(Tableau1[Libellé Famille TARIF]='Feuil 1'!#REF!,1,0)</f>
        <v>#REF!</v>
      </c>
      <c r="BF82" s="52" t="e">
        <f>IF(Tableau1[Occurrence18]=0,0,SUM($BE$3:BE82))</f>
        <v>#REF!</v>
      </c>
      <c r="BG82" s="52" t="e">
        <f>IF(Tableau1[Libellé Famille TARIF]='Feuil 1'!#REF!,1,0)</f>
        <v>#REF!</v>
      </c>
      <c r="BH82" s="52" t="e">
        <f>IF(Tableau1[Occurrence19]=0,0,SUM($BG$3:BG82))</f>
        <v>#REF!</v>
      </c>
      <c r="BI82" s="52" t="e">
        <f>IF(Tableau1[Libellé Famille TARIF]='Feuil 1'!#REF!,1,0)</f>
        <v>#REF!</v>
      </c>
      <c r="BJ82" s="52" t="e">
        <f>IF(Tableau1[Occurrence20]=0,0,SUM($BI$3:BI82))</f>
        <v>#REF!</v>
      </c>
      <c r="BK82" s="52" t="e">
        <f>IF(Tableau1[Libellé Famille TARIF]='Feuil 1'!#REF!,1,0)</f>
        <v>#REF!</v>
      </c>
      <c r="BL82" s="52" t="e">
        <f>IF(Tableau1[Occurrence21]=0,0,SUM($BK$3:BK82))</f>
        <v>#REF!</v>
      </c>
      <c r="BM82" s="52" t="e">
        <f>IF(Tableau1[Libellé Famille TARIF]='Feuil 1'!#REF!,1,0)</f>
        <v>#REF!</v>
      </c>
      <c r="BN82" s="52" t="e">
        <f>IF(Tableau1[Occurrence22]=0,0,SUM($BM$3:BM82))</f>
        <v>#REF!</v>
      </c>
    </row>
    <row r="83" spans="1:66" ht="18.75" customHeight="1" x14ac:dyDescent="0.25">
      <c r="A83" s="53" t="e">
        <f>IF(ISNA(VLOOKUP(I83,#REF!,8,FALSE)),"",(VLOOKUP(I83,#REF!,8,FALSE)))</f>
        <v>#REF!</v>
      </c>
      <c r="B83" s="13" t="e">
        <f>IF(ISNA(VLOOKUP(A83,'TABLE FAMILLE'!$A$3:$C$73,3,FALSE)),"",VLOOKUP(A83,'TABLE FAMILLE'!$A$3:$C$73,3,FALSE))</f>
        <v>#REF!</v>
      </c>
      <c r="C83" s="13" t="s">
        <v>600</v>
      </c>
      <c r="D83" s="13" t="s">
        <v>1985</v>
      </c>
      <c r="E83" s="13" t="s">
        <v>600</v>
      </c>
      <c r="F83" s="13" t="s">
        <v>1985</v>
      </c>
      <c r="G83" s="14" t="s">
        <v>76</v>
      </c>
      <c r="H83" s="14" t="s">
        <v>77</v>
      </c>
      <c r="I83" s="14" t="s">
        <v>767</v>
      </c>
      <c r="J83" s="14" t="s">
        <v>768</v>
      </c>
      <c r="K83" s="14"/>
      <c r="L83" s="14"/>
      <c r="M83" s="14"/>
      <c r="N83" s="14"/>
      <c r="O83" s="14" t="s">
        <v>78</v>
      </c>
      <c r="P83" s="14" t="s">
        <v>81</v>
      </c>
      <c r="Q83" s="14" t="s">
        <v>0</v>
      </c>
      <c r="R83" s="14" t="s">
        <v>0</v>
      </c>
      <c r="S83" s="14" t="str">
        <f t="shared" si="1"/>
        <v>RL</v>
      </c>
      <c r="T83" s="14"/>
      <c r="U83" s="14"/>
      <c r="V83" s="14"/>
      <c r="W83" s="43" t="e">
        <f>IF(Tableau1[Libellé Famille TARIF]='Feuil 1'!$B$12,1,0)</f>
        <v>#REF!</v>
      </c>
      <c r="X83" s="43" t="e">
        <f>IF(Tableau1[Occurrence1]=0,0,SUM($W$3:W83))</f>
        <v>#REF!</v>
      </c>
      <c r="Y83" s="43" t="e">
        <f>IF(Tableau1[Libellé Famille TARIF]='Feuil 1'!$B$134,1,0)</f>
        <v>#REF!</v>
      </c>
      <c r="Z83" s="43" t="e">
        <f>IF(Tableau1[Occurrence2]=0,0,SUM($Y$3:Y83))</f>
        <v>#REF!</v>
      </c>
      <c r="AA83" s="46" t="e">
        <f>IF(Tableau1[Libellé Famille TARIF]='Feuil 1'!$B$156,1,0)</f>
        <v>#REF!</v>
      </c>
      <c r="AB83" s="46" t="e">
        <f>IF(Tableau1[Occurrence3]=0,0,SUM($AA$3:AA83))</f>
        <v>#REF!</v>
      </c>
      <c r="AC83" s="48" t="e">
        <f>IF(Tableau1[Libellé Famille TARIF]='Feuil 1'!#REF!,1,0)</f>
        <v>#REF!</v>
      </c>
      <c r="AD83" s="48" t="e">
        <f>IF(Tableau1[Occurrence4]=0,0,SUM($AC$3:AC83))</f>
        <v>#REF!</v>
      </c>
      <c r="AE83" s="48" t="e">
        <f>IF(Tableau1[Libellé Famille TARIF]='Feuil 1'!#REF!,1,0)</f>
        <v>#REF!</v>
      </c>
      <c r="AF83" s="48" t="e">
        <f>IF(Tableau1[Occurrence5]=0,0,SUM($AE$3:AE83))</f>
        <v>#REF!</v>
      </c>
      <c r="AG83" s="48" t="e">
        <f>IF(Tableau1[Libellé Famille TARIF]='Feuil 1'!#REF!,1,0)</f>
        <v>#REF!</v>
      </c>
      <c r="AH83" s="48" t="e">
        <f>IF(Tableau1[Occurrence6]=0,0,SUM($AG$3:AG83))</f>
        <v>#REF!</v>
      </c>
      <c r="AI83" s="48" t="e">
        <f>IF(Tableau1[Libellé Famille TARIF]='Feuil 1'!#REF!,1,0)</f>
        <v>#REF!</v>
      </c>
      <c r="AJ83" s="48" t="e">
        <f>IF(Tableau1[Occurrence7]=0,0,SUM($AI$3:AI83))</f>
        <v>#REF!</v>
      </c>
      <c r="AK83" s="52" t="e">
        <f>IF(Tableau1[Libellé Famille TARIF]='Feuil 1'!#REF!,1,0)</f>
        <v>#REF!</v>
      </c>
      <c r="AL83" s="52" t="e">
        <f>IF(Tableau1[Occurrence8]=0,0,SUM($AK$3:AK83))</f>
        <v>#REF!</v>
      </c>
      <c r="AM83" s="52" t="e">
        <f>IF(Tableau1[Libellé Famille TARIF]='Feuil 1'!#REF!,1,0)</f>
        <v>#REF!</v>
      </c>
      <c r="AN83" s="52" t="e">
        <f>IF(Tableau1[Occurrence9]=0,0,SUM($AM$3:AM83))</f>
        <v>#REF!</v>
      </c>
      <c r="AO83" s="52" t="e">
        <f>IF(Tableau1[Libellé Famille TARIF]='Feuil 1'!#REF!,1,0)</f>
        <v>#REF!</v>
      </c>
      <c r="AP83" s="52" t="e">
        <f>IF(Tableau1[Occurrence10]=0,0,SUM($AO$3:AO83))</f>
        <v>#REF!</v>
      </c>
      <c r="AQ83" s="52" t="e">
        <f>IF(Tableau1[Libellé Famille TARIF]='Feuil 1'!#REF!,1,0)</f>
        <v>#REF!</v>
      </c>
      <c r="AR83" s="52" t="e">
        <f>IF(Tableau1[Occurrence11]=0,0,SUM($AQ$3:AQ83))</f>
        <v>#REF!</v>
      </c>
      <c r="AS83" s="52" t="e">
        <f>IF(Tableau1[Libellé Famille TARIF]='Feuil 1'!#REF!,1,0)</f>
        <v>#REF!</v>
      </c>
      <c r="AT83" s="52" t="e">
        <f>IF(Tableau1[Occurrence12]=0,0,SUM($AS$3:AS83))</f>
        <v>#REF!</v>
      </c>
      <c r="AU83" s="52" t="e">
        <f>IF(Tableau1[Libellé Famille TARIF]='Feuil 1'!#REF!,1,0)</f>
        <v>#REF!</v>
      </c>
      <c r="AV83" s="52" t="e">
        <f>IF(Tableau1[Occurrence13]=0,0,SUM($AU$3:AU83))</f>
        <v>#REF!</v>
      </c>
      <c r="AW83" s="52" t="e">
        <f>IF(Tableau1[Libellé Famille TARIF]='Feuil 1'!#REF!,1,0)</f>
        <v>#REF!</v>
      </c>
      <c r="AX83" s="52" t="e">
        <f>IF(Tableau1[Occurrence14]=0,0,SUM($AW$3:AW83))</f>
        <v>#REF!</v>
      </c>
      <c r="AY83" s="52" t="e">
        <f>IF(Tableau1[Libellé Famille TARIF]='Feuil 1'!#REF!,1,0)</f>
        <v>#REF!</v>
      </c>
      <c r="AZ83" s="52" t="e">
        <f>IF(Tableau1[Occurrence15]=0,0,SUM($AY$3:AY83))</f>
        <v>#REF!</v>
      </c>
      <c r="BA83" s="52" t="e">
        <f>IF(Tableau1[Libellé Famille TARIF]='Feuil 1'!#REF!,1,0)</f>
        <v>#REF!</v>
      </c>
      <c r="BB83" s="52" t="e">
        <f>IF(Tableau1[Occurrence16]=0,0,SUM($BA$3:BA83))</f>
        <v>#REF!</v>
      </c>
      <c r="BC83" s="52" t="e">
        <f>IF(Tableau1[Libellé Famille TARIF]='Feuil 1'!#REF!,1,0)</f>
        <v>#REF!</v>
      </c>
      <c r="BD83" s="52" t="e">
        <f>IF(Tableau1[Occurrence17]=0,0,SUM($BC$3:BC83))</f>
        <v>#REF!</v>
      </c>
      <c r="BE83" s="52" t="e">
        <f>IF(Tableau1[Libellé Famille TARIF]='Feuil 1'!#REF!,1,0)</f>
        <v>#REF!</v>
      </c>
      <c r="BF83" s="52" t="e">
        <f>IF(Tableau1[Occurrence18]=0,0,SUM($BE$3:BE83))</f>
        <v>#REF!</v>
      </c>
      <c r="BG83" s="52" t="e">
        <f>IF(Tableau1[Libellé Famille TARIF]='Feuil 1'!#REF!,1,0)</f>
        <v>#REF!</v>
      </c>
      <c r="BH83" s="52" t="e">
        <f>IF(Tableau1[Occurrence19]=0,0,SUM($BG$3:BG83))</f>
        <v>#REF!</v>
      </c>
      <c r="BI83" s="52" t="e">
        <f>IF(Tableau1[Libellé Famille TARIF]='Feuil 1'!#REF!,1,0)</f>
        <v>#REF!</v>
      </c>
      <c r="BJ83" s="52" t="e">
        <f>IF(Tableau1[Occurrence20]=0,0,SUM($BI$3:BI83))</f>
        <v>#REF!</v>
      </c>
      <c r="BK83" s="52" t="e">
        <f>IF(Tableau1[Libellé Famille TARIF]='Feuil 1'!#REF!,1,0)</f>
        <v>#REF!</v>
      </c>
      <c r="BL83" s="52" t="e">
        <f>IF(Tableau1[Occurrence21]=0,0,SUM($BK$3:BK83))</f>
        <v>#REF!</v>
      </c>
      <c r="BM83" s="52" t="e">
        <f>IF(Tableau1[Libellé Famille TARIF]='Feuil 1'!#REF!,1,0)</f>
        <v>#REF!</v>
      </c>
      <c r="BN83" s="52" t="e">
        <f>IF(Tableau1[Occurrence22]=0,0,SUM($BM$3:BM83))</f>
        <v>#REF!</v>
      </c>
    </row>
    <row r="84" spans="1:66" ht="18.75" customHeight="1" x14ac:dyDescent="0.25">
      <c r="A84" s="49" t="e">
        <f>IF(ISNA(VLOOKUP(I84,#REF!,8,FALSE)),"",(VLOOKUP(I84,#REF!,8,FALSE)))</f>
        <v>#REF!</v>
      </c>
      <c r="B84" s="51" t="e">
        <f>IF(ISNA(VLOOKUP(A84,'TABLE FAMILLE'!$A$3:$C$73,3,FALSE)),"",VLOOKUP(A84,'TABLE FAMILLE'!$A$3:$C$73,3,FALSE))</f>
        <v>#REF!</v>
      </c>
      <c r="C84" s="13" t="s">
        <v>600</v>
      </c>
      <c r="D84" s="13" t="s">
        <v>1985</v>
      </c>
      <c r="E84" s="13" t="s">
        <v>600</v>
      </c>
      <c r="F84" s="13" t="s">
        <v>1985</v>
      </c>
      <c r="G84" s="14" t="s">
        <v>76</v>
      </c>
      <c r="H84" s="14" t="s">
        <v>77</v>
      </c>
      <c r="I84" s="14" t="s">
        <v>769</v>
      </c>
      <c r="J84" s="14" t="s">
        <v>770</v>
      </c>
      <c r="K84" s="14"/>
      <c r="L84" s="14"/>
      <c r="M84" s="14"/>
      <c r="N84" s="14"/>
      <c r="O84" s="14" t="s">
        <v>78</v>
      </c>
      <c r="P84" s="14" t="s">
        <v>81</v>
      </c>
      <c r="Q84" s="14" t="s">
        <v>0</v>
      </c>
      <c r="R84" s="14" t="s">
        <v>0</v>
      </c>
      <c r="S84" s="14" t="str">
        <f t="shared" si="1"/>
        <v>RL</v>
      </c>
      <c r="T84" s="14"/>
      <c r="U84" s="14"/>
      <c r="V84" s="14"/>
      <c r="W84" s="43" t="e">
        <f>IF(Tableau1[Libellé Famille TARIF]='Feuil 1'!$B$12,1,0)</f>
        <v>#REF!</v>
      </c>
      <c r="X84" s="43" t="e">
        <f>IF(Tableau1[Occurrence1]=0,0,SUM($W$3:W84))</f>
        <v>#REF!</v>
      </c>
      <c r="Y84" s="43" t="e">
        <f>IF(Tableau1[Libellé Famille TARIF]='Feuil 1'!$B$134,1,0)</f>
        <v>#REF!</v>
      </c>
      <c r="Z84" s="43" t="e">
        <f>IF(Tableau1[Occurrence2]=0,0,SUM($Y$3:Y84))</f>
        <v>#REF!</v>
      </c>
      <c r="AA84" s="46" t="e">
        <f>IF(Tableau1[Libellé Famille TARIF]='Feuil 1'!$B$156,1,0)</f>
        <v>#REF!</v>
      </c>
      <c r="AB84" s="46" t="e">
        <f>IF(Tableau1[Occurrence3]=0,0,SUM($AA$3:AA84))</f>
        <v>#REF!</v>
      </c>
      <c r="AC84" s="48" t="e">
        <f>IF(Tableau1[Libellé Famille TARIF]='Feuil 1'!#REF!,1,0)</f>
        <v>#REF!</v>
      </c>
      <c r="AD84" s="48" t="e">
        <f>IF(Tableau1[Occurrence4]=0,0,SUM($AC$3:AC84))</f>
        <v>#REF!</v>
      </c>
      <c r="AE84" s="48" t="e">
        <f>IF(Tableau1[Libellé Famille TARIF]='Feuil 1'!#REF!,1,0)</f>
        <v>#REF!</v>
      </c>
      <c r="AF84" s="48" t="e">
        <f>IF(Tableau1[Occurrence5]=0,0,SUM($AE$3:AE84))</f>
        <v>#REF!</v>
      </c>
      <c r="AG84" s="48" t="e">
        <f>IF(Tableau1[Libellé Famille TARIF]='Feuil 1'!#REF!,1,0)</f>
        <v>#REF!</v>
      </c>
      <c r="AH84" s="48" t="e">
        <f>IF(Tableau1[Occurrence6]=0,0,SUM($AG$3:AG84))</f>
        <v>#REF!</v>
      </c>
      <c r="AI84" s="48" t="e">
        <f>IF(Tableau1[Libellé Famille TARIF]='Feuil 1'!#REF!,1,0)</f>
        <v>#REF!</v>
      </c>
      <c r="AJ84" s="48" t="e">
        <f>IF(Tableau1[Occurrence7]=0,0,SUM($AI$3:AI84))</f>
        <v>#REF!</v>
      </c>
      <c r="AK84" s="52" t="e">
        <f>IF(Tableau1[Libellé Famille TARIF]='Feuil 1'!#REF!,1,0)</f>
        <v>#REF!</v>
      </c>
      <c r="AL84" s="52" t="e">
        <f>IF(Tableau1[Occurrence8]=0,0,SUM($AK$3:AK84))</f>
        <v>#REF!</v>
      </c>
      <c r="AM84" s="52" t="e">
        <f>IF(Tableau1[Libellé Famille TARIF]='Feuil 1'!#REF!,1,0)</f>
        <v>#REF!</v>
      </c>
      <c r="AN84" s="52" t="e">
        <f>IF(Tableau1[Occurrence9]=0,0,SUM($AM$3:AM84))</f>
        <v>#REF!</v>
      </c>
      <c r="AO84" s="52" t="e">
        <f>IF(Tableau1[Libellé Famille TARIF]='Feuil 1'!#REF!,1,0)</f>
        <v>#REF!</v>
      </c>
      <c r="AP84" s="52" t="e">
        <f>IF(Tableau1[Occurrence10]=0,0,SUM($AO$3:AO84))</f>
        <v>#REF!</v>
      </c>
      <c r="AQ84" s="52" t="e">
        <f>IF(Tableau1[Libellé Famille TARIF]='Feuil 1'!#REF!,1,0)</f>
        <v>#REF!</v>
      </c>
      <c r="AR84" s="52" t="e">
        <f>IF(Tableau1[Occurrence11]=0,0,SUM($AQ$3:AQ84))</f>
        <v>#REF!</v>
      </c>
      <c r="AS84" s="52" t="e">
        <f>IF(Tableau1[Libellé Famille TARIF]='Feuil 1'!#REF!,1,0)</f>
        <v>#REF!</v>
      </c>
      <c r="AT84" s="52" t="e">
        <f>IF(Tableau1[Occurrence12]=0,0,SUM($AS$3:AS84))</f>
        <v>#REF!</v>
      </c>
      <c r="AU84" s="52" t="e">
        <f>IF(Tableau1[Libellé Famille TARIF]='Feuil 1'!#REF!,1,0)</f>
        <v>#REF!</v>
      </c>
      <c r="AV84" s="52" t="e">
        <f>IF(Tableau1[Occurrence13]=0,0,SUM($AU$3:AU84))</f>
        <v>#REF!</v>
      </c>
      <c r="AW84" s="52" t="e">
        <f>IF(Tableau1[Libellé Famille TARIF]='Feuil 1'!#REF!,1,0)</f>
        <v>#REF!</v>
      </c>
      <c r="AX84" s="52" t="e">
        <f>IF(Tableau1[Occurrence14]=0,0,SUM($AW$3:AW84))</f>
        <v>#REF!</v>
      </c>
      <c r="AY84" s="52" t="e">
        <f>IF(Tableau1[Libellé Famille TARIF]='Feuil 1'!#REF!,1,0)</f>
        <v>#REF!</v>
      </c>
      <c r="AZ84" s="52" t="e">
        <f>IF(Tableau1[Occurrence15]=0,0,SUM($AY$3:AY84))</f>
        <v>#REF!</v>
      </c>
      <c r="BA84" s="52" t="e">
        <f>IF(Tableau1[Libellé Famille TARIF]='Feuil 1'!#REF!,1,0)</f>
        <v>#REF!</v>
      </c>
      <c r="BB84" s="52" t="e">
        <f>IF(Tableau1[Occurrence16]=0,0,SUM($BA$3:BA84))</f>
        <v>#REF!</v>
      </c>
      <c r="BC84" s="52" t="e">
        <f>IF(Tableau1[Libellé Famille TARIF]='Feuil 1'!#REF!,1,0)</f>
        <v>#REF!</v>
      </c>
      <c r="BD84" s="52" t="e">
        <f>IF(Tableau1[Occurrence17]=0,0,SUM($BC$3:BC84))</f>
        <v>#REF!</v>
      </c>
      <c r="BE84" s="52" t="e">
        <f>IF(Tableau1[Libellé Famille TARIF]='Feuil 1'!#REF!,1,0)</f>
        <v>#REF!</v>
      </c>
      <c r="BF84" s="52" t="e">
        <f>IF(Tableau1[Occurrence18]=0,0,SUM($BE$3:BE84))</f>
        <v>#REF!</v>
      </c>
      <c r="BG84" s="52" t="e">
        <f>IF(Tableau1[Libellé Famille TARIF]='Feuil 1'!#REF!,1,0)</f>
        <v>#REF!</v>
      </c>
      <c r="BH84" s="52" t="e">
        <f>IF(Tableau1[Occurrence19]=0,0,SUM($BG$3:BG84))</f>
        <v>#REF!</v>
      </c>
      <c r="BI84" s="52" t="e">
        <f>IF(Tableau1[Libellé Famille TARIF]='Feuil 1'!#REF!,1,0)</f>
        <v>#REF!</v>
      </c>
      <c r="BJ84" s="52" t="e">
        <f>IF(Tableau1[Occurrence20]=0,0,SUM($BI$3:BI84))</f>
        <v>#REF!</v>
      </c>
      <c r="BK84" s="52" t="e">
        <f>IF(Tableau1[Libellé Famille TARIF]='Feuil 1'!#REF!,1,0)</f>
        <v>#REF!</v>
      </c>
      <c r="BL84" s="52" t="e">
        <f>IF(Tableau1[Occurrence21]=0,0,SUM($BK$3:BK84))</f>
        <v>#REF!</v>
      </c>
      <c r="BM84" s="52" t="e">
        <f>IF(Tableau1[Libellé Famille TARIF]='Feuil 1'!#REF!,1,0)</f>
        <v>#REF!</v>
      </c>
      <c r="BN84" s="52" t="e">
        <f>IF(Tableau1[Occurrence22]=0,0,SUM($BM$3:BM84))</f>
        <v>#REF!</v>
      </c>
    </row>
    <row r="85" spans="1:66" ht="18.75" hidden="1" customHeight="1" x14ac:dyDescent="0.25">
      <c r="A85" s="49" t="e">
        <f>IF(ISNA(VLOOKUP(I85,#REF!,8,FALSE)),"",(VLOOKUP(I85,#REF!,8,FALSE)))</f>
        <v>#REF!</v>
      </c>
      <c r="B85" s="51" t="e">
        <f>IF(ISNA(VLOOKUP(A85,'TABLE FAMILLE'!$A$3:$C$73,3,FALSE)),"",VLOOKUP(A85,'TABLE FAMILLE'!$A$3:$C$73,3,FALSE))</f>
        <v>#REF!</v>
      </c>
      <c r="C85" s="13" t="s">
        <v>600</v>
      </c>
      <c r="D85" s="13" t="s">
        <v>601</v>
      </c>
      <c r="E85" s="13" t="s">
        <v>600</v>
      </c>
      <c r="F85" s="14" t="s">
        <v>601</v>
      </c>
      <c r="G85" s="14" t="s">
        <v>76</v>
      </c>
      <c r="H85" s="14" t="s">
        <v>77</v>
      </c>
      <c r="I85" s="14" t="s">
        <v>771</v>
      </c>
      <c r="J85" s="14" t="s">
        <v>772</v>
      </c>
      <c r="K85" s="14"/>
      <c r="L85" s="14"/>
      <c r="M85" s="14"/>
      <c r="N85" s="14"/>
      <c r="O85" s="14" t="s">
        <v>78</v>
      </c>
      <c r="P85" s="14" t="s">
        <v>81</v>
      </c>
      <c r="Q85" s="14" t="s">
        <v>752</v>
      </c>
      <c r="R85" s="14"/>
      <c r="S85" s="14" t="str">
        <f t="shared" si="1"/>
        <v>RL</v>
      </c>
      <c r="T85" s="14" t="s">
        <v>604</v>
      </c>
      <c r="U85" s="14" t="s">
        <v>605</v>
      </c>
      <c r="V85" s="14" t="s">
        <v>606</v>
      </c>
      <c r="W85" s="43" t="e">
        <f>IF(Tableau1[Libellé Famille TARIF]='Feuil 1'!$B$12,1,0)</f>
        <v>#REF!</v>
      </c>
      <c r="X85" s="43" t="e">
        <f>IF(Tableau1[Occurrence1]=0,0,SUM($W$3:W85))</f>
        <v>#REF!</v>
      </c>
      <c r="Y85" s="43" t="e">
        <f>IF(Tableau1[Libellé Famille TARIF]='Feuil 1'!$B$134,1,0)</f>
        <v>#REF!</v>
      </c>
      <c r="Z85" s="43" t="e">
        <f>IF(Tableau1[Occurrence2]=0,0,SUM($Y$3:Y85))</f>
        <v>#REF!</v>
      </c>
      <c r="AA85" s="46" t="e">
        <f>IF(Tableau1[Libellé Famille TARIF]='Feuil 1'!$B$156,1,0)</f>
        <v>#REF!</v>
      </c>
      <c r="AB85" s="46" t="e">
        <f>IF(Tableau1[Occurrence3]=0,0,SUM($AA$3:AA85))</f>
        <v>#REF!</v>
      </c>
      <c r="AC85" s="48" t="e">
        <f>IF(Tableau1[Libellé Famille TARIF]='Feuil 1'!#REF!,1,0)</f>
        <v>#REF!</v>
      </c>
      <c r="AD85" s="48" t="e">
        <f>IF(Tableau1[Occurrence4]=0,0,SUM($AC$3:AC85))</f>
        <v>#REF!</v>
      </c>
      <c r="AE85" s="48" t="e">
        <f>IF(Tableau1[Libellé Famille TARIF]='Feuil 1'!#REF!,1,0)</f>
        <v>#REF!</v>
      </c>
      <c r="AF85" s="48" t="e">
        <f>IF(Tableau1[Occurrence5]=0,0,SUM($AE$3:AE85))</f>
        <v>#REF!</v>
      </c>
      <c r="AG85" s="48" t="e">
        <f>IF(Tableau1[Libellé Famille TARIF]='Feuil 1'!#REF!,1,0)</f>
        <v>#REF!</v>
      </c>
      <c r="AH85" s="48" t="e">
        <f>IF(Tableau1[Occurrence6]=0,0,SUM($AG$3:AG85))</f>
        <v>#REF!</v>
      </c>
      <c r="AI85" s="48" t="e">
        <f>IF(Tableau1[Libellé Famille TARIF]='Feuil 1'!#REF!,1,0)</f>
        <v>#REF!</v>
      </c>
      <c r="AJ85" s="48" t="e">
        <f>IF(Tableau1[Occurrence7]=0,0,SUM($AI$3:AI85))</f>
        <v>#REF!</v>
      </c>
      <c r="AK85" s="52" t="e">
        <f>IF(Tableau1[Libellé Famille TARIF]='Feuil 1'!#REF!,1,0)</f>
        <v>#REF!</v>
      </c>
      <c r="AL85" s="52" t="e">
        <f>IF(Tableau1[Occurrence8]=0,0,SUM($AK$3:AK85))</f>
        <v>#REF!</v>
      </c>
      <c r="AM85" s="52" t="e">
        <f>IF(Tableau1[Libellé Famille TARIF]='Feuil 1'!#REF!,1,0)</f>
        <v>#REF!</v>
      </c>
      <c r="AN85" s="52" t="e">
        <f>IF(Tableau1[Occurrence9]=0,0,SUM($AM$3:AM85))</f>
        <v>#REF!</v>
      </c>
      <c r="AO85" s="52" t="e">
        <f>IF(Tableau1[Libellé Famille TARIF]='Feuil 1'!#REF!,1,0)</f>
        <v>#REF!</v>
      </c>
      <c r="AP85" s="52" t="e">
        <f>IF(Tableau1[Occurrence10]=0,0,SUM($AO$3:AO85))</f>
        <v>#REF!</v>
      </c>
      <c r="AQ85" s="52" t="e">
        <f>IF(Tableau1[Libellé Famille TARIF]='Feuil 1'!#REF!,1,0)</f>
        <v>#REF!</v>
      </c>
      <c r="AR85" s="52" t="e">
        <f>IF(Tableau1[Occurrence11]=0,0,SUM($AQ$3:AQ85))</f>
        <v>#REF!</v>
      </c>
      <c r="AS85" s="52" t="e">
        <f>IF(Tableau1[Libellé Famille TARIF]='Feuil 1'!#REF!,1,0)</f>
        <v>#REF!</v>
      </c>
      <c r="AT85" s="52" t="e">
        <f>IF(Tableau1[Occurrence12]=0,0,SUM($AS$3:AS85))</f>
        <v>#REF!</v>
      </c>
      <c r="AU85" s="52" t="e">
        <f>IF(Tableau1[Libellé Famille TARIF]='Feuil 1'!#REF!,1,0)</f>
        <v>#REF!</v>
      </c>
      <c r="AV85" s="52" t="e">
        <f>IF(Tableau1[Occurrence13]=0,0,SUM($AU$3:AU85))</f>
        <v>#REF!</v>
      </c>
      <c r="AW85" s="52" t="e">
        <f>IF(Tableau1[Libellé Famille TARIF]='Feuil 1'!#REF!,1,0)</f>
        <v>#REF!</v>
      </c>
      <c r="AX85" s="52" t="e">
        <f>IF(Tableau1[Occurrence14]=0,0,SUM($AW$3:AW85))</f>
        <v>#REF!</v>
      </c>
      <c r="AY85" s="52" t="e">
        <f>IF(Tableau1[Libellé Famille TARIF]='Feuil 1'!#REF!,1,0)</f>
        <v>#REF!</v>
      </c>
      <c r="AZ85" s="52" t="e">
        <f>IF(Tableau1[Occurrence15]=0,0,SUM($AY$3:AY85))</f>
        <v>#REF!</v>
      </c>
      <c r="BA85" s="52" t="e">
        <f>IF(Tableau1[Libellé Famille TARIF]='Feuil 1'!#REF!,1,0)</f>
        <v>#REF!</v>
      </c>
      <c r="BB85" s="52" t="e">
        <f>IF(Tableau1[Occurrence16]=0,0,SUM($BA$3:BA85))</f>
        <v>#REF!</v>
      </c>
      <c r="BC85" s="52" t="e">
        <f>IF(Tableau1[Libellé Famille TARIF]='Feuil 1'!#REF!,1,0)</f>
        <v>#REF!</v>
      </c>
      <c r="BD85" s="52" t="e">
        <f>IF(Tableau1[Occurrence17]=0,0,SUM($BC$3:BC85))</f>
        <v>#REF!</v>
      </c>
      <c r="BE85" s="52" t="e">
        <f>IF(Tableau1[Libellé Famille TARIF]='Feuil 1'!#REF!,1,0)</f>
        <v>#REF!</v>
      </c>
      <c r="BF85" s="52" t="e">
        <f>IF(Tableau1[Occurrence18]=0,0,SUM($BE$3:BE85))</f>
        <v>#REF!</v>
      </c>
      <c r="BG85" s="52" t="e">
        <f>IF(Tableau1[Libellé Famille TARIF]='Feuil 1'!#REF!,1,0)</f>
        <v>#REF!</v>
      </c>
      <c r="BH85" s="52" t="e">
        <f>IF(Tableau1[Occurrence19]=0,0,SUM($BG$3:BG85))</f>
        <v>#REF!</v>
      </c>
      <c r="BI85" s="52" t="e">
        <f>IF(Tableau1[Libellé Famille TARIF]='Feuil 1'!#REF!,1,0)</f>
        <v>#REF!</v>
      </c>
      <c r="BJ85" s="52" t="e">
        <f>IF(Tableau1[Occurrence20]=0,0,SUM($BI$3:BI85))</f>
        <v>#REF!</v>
      </c>
      <c r="BK85" s="52" t="e">
        <f>IF(Tableau1[Libellé Famille TARIF]='Feuil 1'!#REF!,1,0)</f>
        <v>#REF!</v>
      </c>
      <c r="BL85" s="52" t="e">
        <f>IF(Tableau1[Occurrence21]=0,0,SUM($BK$3:BK85))</f>
        <v>#REF!</v>
      </c>
      <c r="BM85" s="52" t="e">
        <f>IF(Tableau1[Libellé Famille TARIF]='Feuil 1'!#REF!,1,0)</f>
        <v>#REF!</v>
      </c>
      <c r="BN85" s="52" t="e">
        <f>IF(Tableau1[Occurrence22]=0,0,SUM($BM$3:BM85))</f>
        <v>#REF!</v>
      </c>
    </row>
    <row r="86" spans="1:66" ht="18.75" hidden="1" customHeight="1" x14ac:dyDescent="0.25">
      <c r="A86" s="49" t="e">
        <f>IF(ISNA(VLOOKUP(I86,#REF!,8,FALSE)),"",(VLOOKUP(I86,#REF!,8,FALSE)))</f>
        <v>#REF!</v>
      </c>
      <c r="B86" s="51" t="e">
        <f>IF(ISNA(VLOOKUP(A86,'TABLE FAMILLE'!$A$3:$C$73,3,FALSE)),"",VLOOKUP(A86,'TABLE FAMILLE'!$A$3:$C$73,3,FALSE))</f>
        <v>#REF!</v>
      </c>
      <c r="C86" s="13" t="s">
        <v>600</v>
      </c>
      <c r="D86" s="13" t="s">
        <v>601</v>
      </c>
      <c r="E86" s="13" t="s">
        <v>600</v>
      </c>
      <c r="F86" s="14" t="s">
        <v>601</v>
      </c>
      <c r="G86" s="14" t="s">
        <v>76</v>
      </c>
      <c r="H86" s="14" t="s">
        <v>77</v>
      </c>
      <c r="I86" s="14" t="s">
        <v>773</v>
      </c>
      <c r="J86" s="14" t="s">
        <v>774</v>
      </c>
      <c r="K86" s="14"/>
      <c r="L86" s="14"/>
      <c r="M86" s="14"/>
      <c r="N86" s="14"/>
      <c r="O86" s="14" t="s">
        <v>78</v>
      </c>
      <c r="P86" s="14" t="s">
        <v>81</v>
      </c>
      <c r="Q86" s="14" t="s">
        <v>752</v>
      </c>
      <c r="R86" s="14"/>
      <c r="S86" s="14" t="str">
        <f t="shared" si="1"/>
        <v>RL</v>
      </c>
      <c r="T86" s="14" t="s">
        <v>604</v>
      </c>
      <c r="U86" s="14" t="s">
        <v>605</v>
      </c>
      <c r="V86" s="14" t="s">
        <v>606</v>
      </c>
      <c r="W86" s="43" t="e">
        <f>IF(Tableau1[Libellé Famille TARIF]='Feuil 1'!$B$12,1,0)</f>
        <v>#REF!</v>
      </c>
      <c r="X86" s="43" t="e">
        <f>IF(Tableau1[Occurrence1]=0,0,SUM($W$3:W86))</f>
        <v>#REF!</v>
      </c>
      <c r="Y86" s="43" t="e">
        <f>IF(Tableau1[Libellé Famille TARIF]='Feuil 1'!$B$134,1,0)</f>
        <v>#REF!</v>
      </c>
      <c r="Z86" s="43" t="e">
        <f>IF(Tableau1[Occurrence2]=0,0,SUM($Y$3:Y86))</f>
        <v>#REF!</v>
      </c>
      <c r="AA86" s="46" t="e">
        <f>IF(Tableau1[Libellé Famille TARIF]='Feuil 1'!$B$156,1,0)</f>
        <v>#REF!</v>
      </c>
      <c r="AB86" s="46" t="e">
        <f>IF(Tableau1[Occurrence3]=0,0,SUM($AA$3:AA86))</f>
        <v>#REF!</v>
      </c>
      <c r="AC86" s="48" t="e">
        <f>IF(Tableau1[Libellé Famille TARIF]='Feuil 1'!#REF!,1,0)</f>
        <v>#REF!</v>
      </c>
      <c r="AD86" s="48" t="e">
        <f>IF(Tableau1[Occurrence4]=0,0,SUM($AC$3:AC86))</f>
        <v>#REF!</v>
      </c>
      <c r="AE86" s="48" t="e">
        <f>IF(Tableau1[Libellé Famille TARIF]='Feuil 1'!#REF!,1,0)</f>
        <v>#REF!</v>
      </c>
      <c r="AF86" s="48" t="e">
        <f>IF(Tableau1[Occurrence5]=0,0,SUM($AE$3:AE86))</f>
        <v>#REF!</v>
      </c>
      <c r="AG86" s="48" t="e">
        <f>IF(Tableau1[Libellé Famille TARIF]='Feuil 1'!#REF!,1,0)</f>
        <v>#REF!</v>
      </c>
      <c r="AH86" s="48" t="e">
        <f>IF(Tableau1[Occurrence6]=0,0,SUM($AG$3:AG86))</f>
        <v>#REF!</v>
      </c>
      <c r="AI86" s="48" t="e">
        <f>IF(Tableau1[Libellé Famille TARIF]='Feuil 1'!#REF!,1,0)</f>
        <v>#REF!</v>
      </c>
      <c r="AJ86" s="48" t="e">
        <f>IF(Tableau1[Occurrence7]=0,0,SUM($AI$3:AI86))</f>
        <v>#REF!</v>
      </c>
      <c r="AK86" s="52" t="e">
        <f>IF(Tableau1[Libellé Famille TARIF]='Feuil 1'!#REF!,1,0)</f>
        <v>#REF!</v>
      </c>
      <c r="AL86" s="52" t="e">
        <f>IF(Tableau1[Occurrence8]=0,0,SUM($AK$3:AK86))</f>
        <v>#REF!</v>
      </c>
      <c r="AM86" s="52" t="e">
        <f>IF(Tableau1[Libellé Famille TARIF]='Feuil 1'!#REF!,1,0)</f>
        <v>#REF!</v>
      </c>
      <c r="AN86" s="52" t="e">
        <f>IF(Tableau1[Occurrence9]=0,0,SUM($AM$3:AM86))</f>
        <v>#REF!</v>
      </c>
      <c r="AO86" s="52" t="e">
        <f>IF(Tableau1[Libellé Famille TARIF]='Feuil 1'!#REF!,1,0)</f>
        <v>#REF!</v>
      </c>
      <c r="AP86" s="52" t="e">
        <f>IF(Tableau1[Occurrence10]=0,0,SUM($AO$3:AO86))</f>
        <v>#REF!</v>
      </c>
      <c r="AQ86" s="52" t="e">
        <f>IF(Tableau1[Libellé Famille TARIF]='Feuil 1'!#REF!,1,0)</f>
        <v>#REF!</v>
      </c>
      <c r="AR86" s="52" t="e">
        <f>IF(Tableau1[Occurrence11]=0,0,SUM($AQ$3:AQ86))</f>
        <v>#REF!</v>
      </c>
      <c r="AS86" s="52" t="e">
        <f>IF(Tableau1[Libellé Famille TARIF]='Feuil 1'!#REF!,1,0)</f>
        <v>#REF!</v>
      </c>
      <c r="AT86" s="52" t="e">
        <f>IF(Tableau1[Occurrence12]=0,0,SUM($AS$3:AS86))</f>
        <v>#REF!</v>
      </c>
      <c r="AU86" s="52" t="e">
        <f>IF(Tableau1[Libellé Famille TARIF]='Feuil 1'!#REF!,1,0)</f>
        <v>#REF!</v>
      </c>
      <c r="AV86" s="52" t="e">
        <f>IF(Tableau1[Occurrence13]=0,0,SUM($AU$3:AU86))</f>
        <v>#REF!</v>
      </c>
      <c r="AW86" s="52" t="e">
        <f>IF(Tableau1[Libellé Famille TARIF]='Feuil 1'!#REF!,1,0)</f>
        <v>#REF!</v>
      </c>
      <c r="AX86" s="52" t="e">
        <f>IF(Tableau1[Occurrence14]=0,0,SUM($AW$3:AW86))</f>
        <v>#REF!</v>
      </c>
      <c r="AY86" s="52" t="e">
        <f>IF(Tableau1[Libellé Famille TARIF]='Feuil 1'!#REF!,1,0)</f>
        <v>#REF!</v>
      </c>
      <c r="AZ86" s="52" t="e">
        <f>IF(Tableau1[Occurrence15]=0,0,SUM($AY$3:AY86))</f>
        <v>#REF!</v>
      </c>
      <c r="BA86" s="52" t="e">
        <f>IF(Tableau1[Libellé Famille TARIF]='Feuil 1'!#REF!,1,0)</f>
        <v>#REF!</v>
      </c>
      <c r="BB86" s="52" t="e">
        <f>IF(Tableau1[Occurrence16]=0,0,SUM($BA$3:BA86))</f>
        <v>#REF!</v>
      </c>
      <c r="BC86" s="52" t="e">
        <f>IF(Tableau1[Libellé Famille TARIF]='Feuil 1'!#REF!,1,0)</f>
        <v>#REF!</v>
      </c>
      <c r="BD86" s="52" t="e">
        <f>IF(Tableau1[Occurrence17]=0,0,SUM($BC$3:BC86))</f>
        <v>#REF!</v>
      </c>
      <c r="BE86" s="52" t="e">
        <f>IF(Tableau1[Libellé Famille TARIF]='Feuil 1'!#REF!,1,0)</f>
        <v>#REF!</v>
      </c>
      <c r="BF86" s="52" t="e">
        <f>IF(Tableau1[Occurrence18]=0,0,SUM($BE$3:BE86))</f>
        <v>#REF!</v>
      </c>
      <c r="BG86" s="52" t="e">
        <f>IF(Tableau1[Libellé Famille TARIF]='Feuil 1'!#REF!,1,0)</f>
        <v>#REF!</v>
      </c>
      <c r="BH86" s="52" t="e">
        <f>IF(Tableau1[Occurrence19]=0,0,SUM($BG$3:BG86))</f>
        <v>#REF!</v>
      </c>
      <c r="BI86" s="52" t="e">
        <f>IF(Tableau1[Libellé Famille TARIF]='Feuil 1'!#REF!,1,0)</f>
        <v>#REF!</v>
      </c>
      <c r="BJ86" s="52" t="e">
        <f>IF(Tableau1[Occurrence20]=0,0,SUM($BI$3:BI86))</f>
        <v>#REF!</v>
      </c>
      <c r="BK86" s="52" t="e">
        <f>IF(Tableau1[Libellé Famille TARIF]='Feuil 1'!#REF!,1,0)</f>
        <v>#REF!</v>
      </c>
      <c r="BL86" s="52" t="e">
        <f>IF(Tableau1[Occurrence21]=0,0,SUM($BK$3:BK86))</f>
        <v>#REF!</v>
      </c>
      <c r="BM86" s="52" t="e">
        <f>IF(Tableau1[Libellé Famille TARIF]='Feuil 1'!#REF!,1,0)</f>
        <v>#REF!</v>
      </c>
      <c r="BN86" s="52" t="e">
        <f>IF(Tableau1[Occurrence22]=0,0,SUM($BM$3:BM86))</f>
        <v>#REF!</v>
      </c>
    </row>
    <row r="87" spans="1:66" ht="18.75" hidden="1" customHeight="1" x14ac:dyDescent="0.25">
      <c r="A87" s="49" t="e">
        <f>IF(ISNA(VLOOKUP(I87,#REF!,8,FALSE)),"",(VLOOKUP(I87,#REF!,8,FALSE)))</f>
        <v>#REF!</v>
      </c>
      <c r="B87" s="51" t="e">
        <f>IF(ISNA(VLOOKUP(A87,'TABLE FAMILLE'!$A$3:$C$73,3,FALSE)),"",VLOOKUP(A87,'TABLE FAMILLE'!$A$3:$C$73,3,FALSE))</f>
        <v>#REF!</v>
      </c>
      <c r="C87" s="13" t="s">
        <v>600</v>
      </c>
      <c r="D87" s="13" t="s">
        <v>601</v>
      </c>
      <c r="E87" s="13" t="s">
        <v>600</v>
      </c>
      <c r="F87" s="14" t="s">
        <v>601</v>
      </c>
      <c r="G87" s="14" t="s">
        <v>76</v>
      </c>
      <c r="H87" s="14" t="s">
        <v>77</v>
      </c>
      <c r="I87" s="14" t="s">
        <v>775</v>
      </c>
      <c r="J87" s="14" t="s">
        <v>776</v>
      </c>
      <c r="K87" s="14"/>
      <c r="L87" s="14"/>
      <c r="M87" s="14"/>
      <c r="N87" s="14"/>
      <c r="O87" s="14" t="s">
        <v>78</v>
      </c>
      <c r="P87" s="14" t="s">
        <v>81</v>
      </c>
      <c r="Q87" s="14" t="s">
        <v>752</v>
      </c>
      <c r="R87" s="14"/>
      <c r="S87" s="14" t="str">
        <f t="shared" si="1"/>
        <v>RL</v>
      </c>
      <c r="T87" s="14" t="s">
        <v>604</v>
      </c>
      <c r="U87" s="14" t="s">
        <v>605</v>
      </c>
      <c r="V87" s="14" t="s">
        <v>606</v>
      </c>
      <c r="W87" s="43" t="e">
        <f>IF(Tableau1[Libellé Famille TARIF]='Feuil 1'!$B$12,1,0)</f>
        <v>#REF!</v>
      </c>
      <c r="X87" s="43" t="e">
        <f>IF(Tableau1[Occurrence1]=0,0,SUM($W$3:W87))</f>
        <v>#REF!</v>
      </c>
      <c r="Y87" s="43" t="e">
        <f>IF(Tableau1[Libellé Famille TARIF]='Feuil 1'!$B$134,1,0)</f>
        <v>#REF!</v>
      </c>
      <c r="Z87" s="43" t="e">
        <f>IF(Tableau1[Occurrence2]=0,0,SUM($Y$3:Y87))</f>
        <v>#REF!</v>
      </c>
      <c r="AA87" s="46" t="e">
        <f>IF(Tableau1[Libellé Famille TARIF]='Feuil 1'!$B$156,1,0)</f>
        <v>#REF!</v>
      </c>
      <c r="AB87" s="46" t="e">
        <f>IF(Tableau1[Occurrence3]=0,0,SUM($AA$3:AA87))</f>
        <v>#REF!</v>
      </c>
      <c r="AC87" s="48" t="e">
        <f>IF(Tableau1[Libellé Famille TARIF]='Feuil 1'!#REF!,1,0)</f>
        <v>#REF!</v>
      </c>
      <c r="AD87" s="48" t="e">
        <f>IF(Tableau1[Occurrence4]=0,0,SUM($AC$3:AC87))</f>
        <v>#REF!</v>
      </c>
      <c r="AE87" s="48" t="e">
        <f>IF(Tableau1[Libellé Famille TARIF]='Feuil 1'!#REF!,1,0)</f>
        <v>#REF!</v>
      </c>
      <c r="AF87" s="48" t="e">
        <f>IF(Tableau1[Occurrence5]=0,0,SUM($AE$3:AE87))</f>
        <v>#REF!</v>
      </c>
      <c r="AG87" s="48" t="e">
        <f>IF(Tableau1[Libellé Famille TARIF]='Feuil 1'!#REF!,1,0)</f>
        <v>#REF!</v>
      </c>
      <c r="AH87" s="48" t="e">
        <f>IF(Tableau1[Occurrence6]=0,0,SUM($AG$3:AG87))</f>
        <v>#REF!</v>
      </c>
      <c r="AI87" s="48" t="e">
        <f>IF(Tableau1[Libellé Famille TARIF]='Feuil 1'!#REF!,1,0)</f>
        <v>#REF!</v>
      </c>
      <c r="AJ87" s="48" t="e">
        <f>IF(Tableau1[Occurrence7]=0,0,SUM($AI$3:AI87))</f>
        <v>#REF!</v>
      </c>
      <c r="AK87" s="52" t="e">
        <f>IF(Tableau1[Libellé Famille TARIF]='Feuil 1'!#REF!,1,0)</f>
        <v>#REF!</v>
      </c>
      <c r="AL87" s="52" t="e">
        <f>IF(Tableau1[Occurrence8]=0,0,SUM($AK$3:AK87))</f>
        <v>#REF!</v>
      </c>
      <c r="AM87" s="52" t="e">
        <f>IF(Tableau1[Libellé Famille TARIF]='Feuil 1'!#REF!,1,0)</f>
        <v>#REF!</v>
      </c>
      <c r="AN87" s="52" t="e">
        <f>IF(Tableau1[Occurrence9]=0,0,SUM($AM$3:AM87))</f>
        <v>#REF!</v>
      </c>
      <c r="AO87" s="52" t="e">
        <f>IF(Tableau1[Libellé Famille TARIF]='Feuil 1'!#REF!,1,0)</f>
        <v>#REF!</v>
      </c>
      <c r="AP87" s="52" t="e">
        <f>IF(Tableau1[Occurrence10]=0,0,SUM($AO$3:AO87))</f>
        <v>#REF!</v>
      </c>
      <c r="AQ87" s="52" t="e">
        <f>IF(Tableau1[Libellé Famille TARIF]='Feuil 1'!#REF!,1,0)</f>
        <v>#REF!</v>
      </c>
      <c r="AR87" s="52" t="e">
        <f>IF(Tableau1[Occurrence11]=0,0,SUM($AQ$3:AQ87))</f>
        <v>#REF!</v>
      </c>
      <c r="AS87" s="52" t="e">
        <f>IF(Tableau1[Libellé Famille TARIF]='Feuil 1'!#REF!,1,0)</f>
        <v>#REF!</v>
      </c>
      <c r="AT87" s="52" t="e">
        <f>IF(Tableau1[Occurrence12]=0,0,SUM($AS$3:AS87))</f>
        <v>#REF!</v>
      </c>
      <c r="AU87" s="52" t="e">
        <f>IF(Tableau1[Libellé Famille TARIF]='Feuil 1'!#REF!,1,0)</f>
        <v>#REF!</v>
      </c>
      <c r="AV87" s="52" t="e">
        <f>IF(Tableau1[Occurrence13]=0,0,SUM($AU$3:AU87))</f>
        <v>#REF!</v>
      </c>
      <c r="AW87" s="52" t="e">
        <f>IF(Tableau1[Libellé Famille TARIF]='Feuil 1'!#REF!,1,0)</f>
        <v>#REF!</v>
      </c>
      <c r="AX87" s="52" t="e">
        <f>IF(Tableau1[Occurrence14]=0,0,SUM($AW$3:AW87))</f>
        <v>#REF!</v>
      </c>
      <c r="AY87" s="52" t="e">
        <f>IF(Tableau1[Libellé Famille TARIF]='Feuil 1'!#REF!,1,0)</f>
        <v>#REF!</v>
      </c>
      <c r="AZ87" s="52" t="e">
        <f>IF(Tableau1[Occurrence15]=0,0,SUM($AY$3:AY87))</f>
        <v>#REF!</v>
      </c>
      <c r="BA87" s="52" t="e">
        <f>IF(Tableau1[Libellé Famille TARIF]='Feuil 1'!#REF!,1,0)</f>
        <v>#REF!</v>
      </c>
      <c r="BB87" s="52" t="e">
        <f>IF(Tableau1[Occurrence16]=0,0,SUM($BA$3:BA87))</f>
        <v>#REF!</v>
      </c>
      <c r="BC87" s="52" t="e">
        <f>IF(Tableau1[Libellé Famille TARIF]='Feuil 1'!#REF!,1,0)</f>
        <v>#REF!</v>
      </c>
      <c r="BD87" s="52" t="e">
        <f>IF(Tableau1[Occurrence17]=0,0,SUM($BC$3:BC87))</f>
        <v>#REF!</v>
      </c>
      <c r="BE87" s="52" t="e">
        <f>IF(Tableau1[Libellé Famille TARIF]='Feuil 1'!#REF!,1,0)</f>
        <v>#REF!</v>
      </c>
      <c r="BF87" s="52" t="e">
        <f>IF(Tableau1[Occurrence18]=0,0,SUM($BE$3:BE87))</f>
        <v>#REF!</v>
      </c>
      <c r="BG87" s="52" t="e">
        <f>IF(Tableau1[Libellé Famille TARIF]='Feuil 1'!#REF!,1,0)</f>
        <v>#REF!</v>
      </c>
      <c r="BH87" s="52" t="e">
        <f>IF(Tableau1[Occurrence19]=0,0,SUM($BG$3:BG87))</f>
        <v>#REF!</v>
      </c>
      <c r="BI87" s="52" t="e">
        <f>IF(Tableau1[Libellé Famille TARIF]='Feuil 1'!#REF!,1,0)</f>
        <v>#REF!</v>
      </c>
      <c r="BJ87" s="52" t="e">
        <f>IF(Tableau1[Occurrence20]=0,0,SUM($BI$3:BI87))</f>
        <v>#REF!</v>
      </c>
      <c r="BK87" s="52" t="e">
        <f>IF(Tableau1[Libellé Famille TARIF]='Feuil 1'!#REF!,1,0)</f>
        <v>#REF!</v>
      </c>
      <c r="BL87" s="52" t="e">
        <f>IF(Tableau1[Occurrence21]=0,0,SUM($BK$3:BK87))</f>
        <v>#REF!</v>
      </c>
      <c r="BM87" s="52" t="e">
        <f>IF(Tableau1[Libellé Famille TARIF]='Feuil 1'!#REF!,1,0)</f>
        <v>#REF!</v>
      </c>
      <c r="BN87" s="52" t="e">
        <f>IF(Tableau1[Occurrence22]=0,0,SUM($BM$3:BM87))</f>
        <v>#REF!</v>
      </c>
    </row>
    <row r="88" spans="1:66" ht="18.75" hidden="1" customHeight="1" x14ac:dyDescent="0.25">
      <c r="A88" s="49" t="e">
        <f>IF(ISNA(VLOOKUP(I88,#REF!,8,FALSE)),"",(VLOOKUP(I88,#REF!,8,FALSE)))</f>
        <v>#REF!</v>
      </c>
      <c r="B88" s="51" t="e">
        <f>IF(ISNA(VLOOKUP(A88,'TABLE FAMILLE'!$A$3:$C$73,3,FALSE)),"",VLOOKUP(A88,'TABLE FAMILLE'!$A$3:$C$73,3,FALSE))</f>
        <v>#REF!</v>
      </c>
      <c r="C88" s="13" t="s">
        <v>600</v>
      </c>
      <c r="D88" s="13" t="s">
        <v>601</v>
      </c>
      <c r="E88" s="13" t="s">
        <v>600</v>
      </c>
      <c r="F88" s="14" t="s">
        <v>601</v>
      </c>
      <c r="G88" s="14" t="s">
        <v>76</v>
      </c>
      <c r="H88" s="14" t="s">
        <v>77</v>
      </c>
      <c r="I88" s="14" t="s">
        <v>777</v>
      </c>
      <c r="J88" s="14" t="s">
        <v>778</v>
      </c>
      <c r="K88" s="14"/>
      <c r="L88" s="14"/>
      <c r="M88" s="14"/>
      <c r="N88" s="14"/>
      <c r="O88" s="14" t="s">
        <v>78</v>
      </c>
      <c r="P88" s="14" t="s">
        <v>81</v>
      </c>
      <c r="Q88" s="14" t="s">
        <v>752</v>
      </c>
      <c r="R88" s="14"/>
      <c r="S88" s="14" t="str">
        <f t="shared" si="1"/>
        <v>RL</v>
      </c>
      <c r="T88" s="14" t="s">
        <v>604</v>
      </c>
      <c r="U88" s="14" t="s">
        <v>605</v>
      </c>
      <c r="V88" s="14" t="s">
        <v>606</v>
      </c>
      <c r="W88" s="43" t="e">
        <f>IF(Tableau1[Libellé Famille TARIF]='Feuil 1'!$B$12,1,0)</f>
        <v>#REF!</v>
      </c>
      <c r="X88" s="43" t="e">
        <f>IF(Tableau1[Occurrence1]=0,0,SUM($W$3:W88))</f>
        <v>#REF!</v>
      </c>
      <c r="Y88" s="43" t="e">
        <f>IF(Tableau1[Libellé Famille TARIF]='Feuil 1'!$B$134,1,0)</f>
        <v>#REF!</v>
      </c>
      <c r="Z88" s="43" t="e">
        <f>IF(Tableau1[Occurrence2]=0,0,SUM($Y$3:Y88))</f>
        <v>#REF!</v>
      </c>
      <c r="AA88" s="46" t="e">
        <f>IF(Tableau1[Libellé Famille TARIF]='Feuil 1'!$B$156,1,0)</f>
        <v>#REF!</v>
      </c>
      <c r="AB88" s="46" t="e">
        <f>IF(Tableau1[Occurrence3]=0,0,SUM($AA$3:AA88))</f>
        <v>#REF!</v>
      </c>
      <c r="AC88" s="48" t="e">
        <f>IF(Tableau1[Libellé Famille TARIF]='Feuil 1'!#REF!,1,0)</f>
        <v>#REF!</v>
      </c>
      <c r="AD88" s="48" t="e">
        <f>IF(Tableau1[Occurrence4]=0,0,SUM($AC$3:AC88))</f>
        <v>#REF!</v>
      </c>
      <c r="AE88" s="48" t="e">
        <f>IF(Tableau1[Libellé Famille TARIF]='Feuil 1'!#REF!,1,0)</f>
        <v>#REF!</v>
      </c>
      <c r="AF88" s="48" t="e">
        <f>IF(Tableau1[Occurrence5]=0,0,SUM($AE$3:AE88))</f>
        <v>#REF!</v>
      </c>
      <c r="AG88" s="48" t="e">
        <f>IF(Tableau1[Libellé Famille TARIF]='Feuil 1'!#REF!,1,0)</f>
        <v>#REF!</v>
      </c>
      <c r="AH88" s="48" t="e">
        <f>IF(Tableau1[Occurrence6]=0,0,SUM($AG$3:AG88))</f>
        <v>#REF!</v>
      </c>
      <c r="AI88" s="48" t="e">
        <f>IF(Tableau1[Libellé Famille TARIF]='Feuil 1'!#REF!,1,0)</f>
        <v>#REF!</v>
      </c>
      <c r="AJ88" s="48" t="e">
        <f>IF(Tableau1[Occurrence7]=0,0,SUM($AI$3:AI88))</f>
        <v>#REF!</v>
      </c>
      <c r="AK88" s="52" t="e">
        <f>IF(Tableau1[Libellé Famille TARIF]='Feuil 1'!#REF!,1,0)</f>
        <v>#REF!</v>
      </c>
      <c r="AL88" s="52" t="e">
        <f>IF(Tableau1[Occurrence8]=0,0,SUM($AK$3:AK88))</f>
        <v>#REF!</v>
      </c>
      <c r="AM88" s="52" t="e">
        <f>IF(Tableau1[Libellé Famille TARIF]='Feuil 1'!#REF!,1,0)</f>
        <v>#REF!</v>
      </c>
      <c r="AN88" s="52" t="e">
        <f>IF(Tableau1[Occurrence9]=0,0,SUM($AM$3:AM88))</f>
        <v>#REF!</v>
      </c>
      <c r="AO88" s="52" t="e">
        <f>IF(Tableau1[Libellé Famille TARIF]='Feuil 1'!#REF!,1,0)</f>
        <v>#REF!</v>
      </c>
      <c r="AP88" s="52" t="e">
        <f>IF(Tableau1[Occurrence10]=0,0,SUM($AO$3:AO88))</f>
        <v>#REF!</v>
      </c>
      <c r="AQ88" s="52" t="e">
        <f>IF(Tableau1[Libellé Famille TARIF]='Feuil 1'!#REF!,1,0)</f>
        <v>#REF!</v>
      </c>
      <c r="AR88" s="52" t="e">
        <f>IF(Tableau1[Occurrence11]=0,0,SUM($AQ$3:AQ88))</f>
        <v>#REF!</v>
      </c>
      <c r="AS88" s="52" t="e">
        <f>IF(Tableau1[Libellé Famille TARIF]='Feuil 1'!#REF!,1,0)</f>
        <v>#REF!</v>
      </c>
      <c r="AT88" s="52" t="e">
        <f>IF(Tableau1[Occurrence12]=0,0,SUM($AS$3:AS88))</f>
        <v>#REF!</v>
      </c>
      <c r="AU88" s="52" t="e">
        <f>IF(Tableau1[Libellé Famille TARIF]='Feuil 1'!#REF!,1,0)</f>
        <v>#REF!</v>
      </c>
      <c r="AV88" s="52" t="e">
        <f>IF(Tableau1[Occurrence13]=0,0,SUM($AU$3:AU88))</f>
        <v>#REF!</v>
      </c>
      <c r="AW88" s="52" t="e">
        <f>IF(Tableau1[Libellé Famille TARIF]='Feuil 1'!#REF!,1,0)</f>
        <v>#REF!</v>
      </c>
      <c r="AX88" s="52" t="e">
        <f>IF(Tableau1[Occurrence14]=0,0,SUM($AW$3:AW88))</f>
        <v>#REF!</v>
      </c>
      <c r="AY88" s="52" t="e">
        <f>IF(Tableau1[Libellé Famille TARIF]='Feuil 1'!#REF!,1,0)</f>
        <v>#REF!</v>
      </c>
      <c r="AZ88" s="52" t="e">
        <f>IF(Tableau1[Occurrence15]=0,0,SUM($AY$3:AY88))</f>
        <v>#REF!</v>
      </c>
      <c r="BA88" s="52" t="e">
        <f>IF(Tableau1[Libellé Famille TARIF]='Feuil 1'!#REF!,1,0)</f>
        <v>#REF!</v>
      </c>
      <c r="BB88" s="52" t="e">
        <f>IF(Tableau1[Occurrence16]=0,0,SUM($BA$3:BA88))</f>
        <v>#REF!</v>
      </c>
      <c r="BC88" s="52" t="e">
        <f>IF(Tableau1[Libellé Famille TARIF]='Feuil 1'!#REF!,1,0)</f>
        <v>#REF!</v>
      </c>
      <c r="BD88" s="52" t="e">
        <f>IF(Tableau1[Occurrence17]=0,0,SUM($BC$3:BC88))</f>
        <v>#REF!</v>
      </c>
      <c r="BE88" s="52" t="e">
        <f>IF(Tableau1[Libellé Famille TARIF]='Feuil 1'!#REF!,1,0)</f>
        <v>#REF!</v>
      </c>
      <c r="BF88" s="52" t="e">
        <f>IF(Tableau1[Occurrence18]=0,0,SUM($BE$3:BE88))</f>
        <v>#REF!</v>
      </c>
      <c r="BG88" s="52" t="e">
        <f>IF(Tableau1[Libellé Famille TARIF]='Feuil 1'!#REF!,1,0)</f>
        <v>#REF!</v>
      </c>
      <c r="BH88" s="52" t="e">
        <f>IF(Tableau1[Occurrence19]=0,0,SUM($BG$3:BG88))</f>
        <v>#REF!</v>
      </c>
      <c r="BI88" s="52" t="e">
        <f>IF(Tableau1[Libellé Famille TARIF]='Feuil 1'!#REF!,1,0)</f>
        <v>#REF!</v>
      </c>
      <c r="BJ88" s="52" t="e">
        <f>IF(Tableau1[Occurrence20]=0,0,SUM($BI$3:BI88))</f>
        <v>#REF!</v>
      </c>
      <c r="BK88" s="52" t="e">
        <f>IF(Tableau1[Libellé Famille TARIF]='Feuil 1'!#REF!,1,0)</f>
        <v>#REF!</v>
      </c>
      <c r="BL88" s="52" t="e">
        <f>IF(Tableau1[Occurrence21]=0,0,SUM($BK$3:BK88))</f>
        <v>#REF!</v>
      </c>
      <c r="BM88" s="52" t="e">
        <f>IF(Tableau1[Libellé Famille TARIF]='Feuil 1'!#REF!,1,0)</f>
        <v>#REF!</v>
      </c>
      <c r="BN88" s="52" t="e">
        <f>IF(Tableau1[Occurrence22]=0,0,SUM($BM$3:BM88))</f>
        <v>#REF!</v>
      </c>
    </row>
    <row r="89" spans="1:66" ht="18.75" hidden="1" customHeight="1" x14ac:dyDescent="0.25">
      <c r="A89" s="49" t="e">
        <f>IF(ISNA(VLOOKUP(I89,#REF!,8,FALSE)),"",(VLOOKUP(I89,#REF!,8,FALSE)))</f>
        <v>#REF!</v>
      </c>
      <c r="B89" s="51" t="e">
        <f>IF(ISNA(VLOOKUP(A89,'TABLE FAMILLE'!$A$3:$C$73,3,FALSE)),"",VLOOKUP(A89,'TABLE FAMILLE'!$A$3:$C$73,3,FALSE))</f>
        <v>#REF!</v>
      </c>
      <c r="C89" s="13" t="s">
        <v>600</v>
      </c>
      <c r="D89" s="13" t="s">
        <v>601</v>
      </c>
      <c r="E89" s="13" t="s">
        <v>600</v>
      </c>
      <c r="F89" s="14" t="s">
        <v>601</v>
      </c>
      <c r="G89" s="14" t="s">
        <v>76</v>
      </c>
      <c r="H89" s="14" t="s">
        <v>77</v>
      </c>
      <c r="I89" s="14" t="s">
        <v>779</v>
      </c>
      <c r="J89" s="14" t="s">
        <v>780</v>
      </c>
      <c r="K89" s="14"/>
      <c r="L89" s="14"/>
      <c r="M89" s="14"/>
      <c r="N89" s="14"/>
      <c r="O89" s="14" t="s">
        <v>78</v>
      </c>
      <c r="P89" s="14" t="s">
        <v>81</v>
      </c>
      <c r="Q89" s="14" t="s">
        <v>752</v>
      </c>
      <c r="R89" s="14"/>
      <c r="S89" s="14" t="str">
        <f t="shared" si="1"/>
        <v>RL</v>
      </c>
      <c r="T89" s="14" t="s">
        <v>604</v>
      </c>
      <c r="U89" s="14" t="s">
        <v>605</v>
      </c>
      <c r="V89" s="14" t="s">
        <v>606</v>
      </c>
      <c r="W89" s="43" t="e">
        <f>IF(Tableau1[Libellé Famille TARIF]='Feuil 1'!$B$12,1,0)</f>
        <v>#REF!</v>
      </c>
      <c r="X89" s="43" t="e">
        <f>IF(Tableau1[Occurrence1]=0,0,SUM($W$3:W89))</f>
        <v>#REF!</v>
      </c>
      <c r="Y89" s="43" t="e">
        <f>IF(Tableau1[Libellé Famille TARIF]='Feuil 1'!$B$134,1,0)</f>
        <v>#REF!</v>
      </c>
      <c r="Z89" s="43" t="e">
        <f>IF(Tableau1[Occurrence2]=0,0,SUM($Y$3:Y89))</f>
        <v>#REF!</v>
      </c>
      <c r="AA89" s="46" t="e">
        <f>IF(Tableau1[Libellé Famille TARIF]='Feuil 1'!$B$156,1,0)</f>
        <v>#REF!</v>
      </c>
      <c r="AB89" s="46" t="e">
        <f>IF(Tableau1[Occurrence3]=0,0,SUM($AA$3:AA89))</f>
        <v>#REF!</v>
      </c>
      <c r="AC89" s="48" t="e">
        <f>IF(Tableau1[Libellé Famille TARIF]='Feuil 1'!#REF!,1,0)</f>
        <v>#REF!</v>
      </c>
      <c r="AD89" s="48" t="e">
        <f>IF(Tableau1[Occurrence4]=0,0,SUM($AC$3:AC89))</f>
        <v>#REF!</v>
      </c>
      <c r="AE89" s="48" t="e">
        <f>IF(Tableau1[Libellé Famille TARIF]='Feuil 1'!#REF!,1,0)</f>
        <v>#REF!</v>
      </c>
      <c r="AF89" s="48" t="e">
        <f>IF(Tableau1[Occurrence5]=0,0,SUM($AE$3:AE89))</f>
        <v>#REF!</v>
      </c>
      <c r="AG89" s="48" t="e">
        <f>IF(Tableau1[Libellé Famille TARIF]='Feuil 1'!#REF!,1,0)</f>
        <v>#REF!</v>
      </c>
      <c r="AH89" s="48" t="e">
        <f>IF(Tableau1[Occurrence6]=0,0,SUM($AG$3:AG89))</f>
        <v>#REF!</v>
      </c>
      <c r="AI89" s="48" t="e">
        <f>IF(Tableau1[Libellé Famille TARIF]='Feuil 1'!#REF!,1,0)</f>
        <v>#REF!</v>
      </c>
      <c r="AJ89" s="48" t="e">
        <f>IF(Tableau1[Occurrence7]=0,0,SUM($AI$3:AI89))</f>
        <v>#REF!</v>
      </c>
      <c r="AK89" s="52" t="e">
        <f>IF(Tableau1[Libellé Famille TARIF]='Feuil 1'!#REF!,1,0)</f>
        <v>#REF!</v>
      </c>
      <c r="AL89" s="52" t="e">
        <f>IF(Tableau1[Occurrence8]=0,0,SUM($AK$3:AK89))</f>
        <v>#REF!</v>
      </c>
      <c r="AM89" s="52" t="e">
        <f>IF(Tableau1[Libellé Famille TARIF]='Feuil 1'!#REF!,1,0)</f>
        <v>#REF!</v>
      </c>
      <c r="AN89" s="52" t="e">
        <f>IF(Tableau1[Occurrence9]=0,0,SUM($AM$3:AM89))</f>
        <v>#REF!</v>
      </c>
      <c r="AO89" s="52" t="e">
        <f>IF(Tableau1[Libellé Famille TARIF]='Feuil 1'!#REF!,1,0)</f>
        <v>#REF!</v>
      </c>
      <c r="AP89" s="52" t="e">
        <f>IF(Tableau1[Occurrence10]=0,0,SUM($AO$3:AO89))</f>
        <v>#REF!</v>
      </c>
      <c r="AQ89" s="52" t="e">
        <f>IF(Tableau1[Libellé Famille TARIF]='Feuil 1'!#REF!,1,0)</f>
        <v>#REF!</v>
      </c>
      <c r="AR89" s="52" t="e">
        <f>IF(Tableau1[Occurrence11]=0,0,SUM($AQ$3:AQ89))</f>
        <v>#REF!</v>
      </c>
      <c r="AS89" s="52" t="e">
        <f>IF(Tableau1[Libellé Famille TARIF]='Feuil 1'!#REF!,1,0)</f>
        <v>#REF!</v>
      </c>
      <c r="AT89" s="52" t="e">
        <f>IF(Tableau1[Occurrence12]=0,0,SUM($AS$3:AS89))</f>
        <v>#REF!</v>
      </c>
      <c r="AU89" s="52" t="e">
        <f>IF(Tableau1[Libellé Famille TARIF]='Feuil 1'!#REF!,1,0)</f>
        <v>#REF!</v>
      </c>
      <c r="AV89" s="52" t="e">
        <f>IF(Tableau1[Occurrence13]=0,0,SUM($AU$3:AU89))</f>
        <v>#REF!</v>
      </c>
      <c r="AW89" s="52" t="e">
        <f>IF(Tableau1[Libellé Famille TARIF]='Feuil 1'!#REF!,1,0)</f>
        <v>#REF!</v>
      </c>
      <c r="AX89" s="52" t="e">
        <f>IF(Tableau1[Occurrence14]=0,0,SUM($AW$3:AW89))</f>
        <v>#REF!</v>
      </c>
      <c r="AY89" s="52" t="e">
        <f>IF(Tableau1[Libellé Famille TARIF]='Feuil 1'!#REF!,1,0)</f>
        <v>#REF!</v>
      </c>
      <c r="AZ89" s="52" t="e">
        <f>IF(Tableau1[Occurrence15]=0,0,SUM($AY$3:AY89))</f>
        <v>#REF!</v>
      </c>
      <c r="BA89" s="52" t="e">
        <f>IF(Tableau1[Libellé Famille TARIF]='Feuil 1'!#REF!,1,0)</f>
        <v>#REF!</v>
      </c>
      <c r="BB89" s="52" t="e">
        <f>IF(Tableau1[Occurrence16]=0,0,SUM($BA$3:BA89))</f>
        <v>#REF!</v>
      </c>
      <c r="BC89" s="52" t="e">
        <f>IF(Tableau1[Libellé Famille TARIF]='Feuil 1'!#REF!,1,0)</f>
        <v>#REF!</v>
      </c>
      <c r="BD89" s="52" t="e">
        <f>IF(Tableau1[Occurrence17]=0,0,SUM($BC$3:BC89))</f>
        <v>#REF!</v>
      </c>
      <c r="BE89" s="52" t="e">
        <f>IF(Tableau1[Libellé Famille TARIF]='Feuil 1'!#REF!,1,0)</f>
        <v>#REF!</v>
      </c>
      <c r="BF89" s="52" t="e">
        <f>IF(Tableau1[Occurrence18]=0,0,SUM($BE$3:BE89))</f>
        <v>#REF!</v>
      </c>
      <c r="BG89" s="52" t="e">
        <f>IF(Tableau1[Libellé Famille TARIF]='Feuil 1'!#REF!,1,0)</f>
        <v>#REF!</v>
      </c>
      <c r="BH89" s="52" t="e">
        <f>IF(Tableau1[Occurrence19]=0,0,SUM($BG$3:BG89))</f>
        <v>#REF!</v>
      </c>
      <c r="BI89" s="52" t="e">
        <f>IF(Tableau1[Libellé Famille TARIF]='Feuil 1'!#REF!,1,0)</f>
        <v>#REF!</v>
      </c>
      <c r="BJ89" s="52" t="e">
        <f>IF(Tableau1[Occurrence20]=0,0,SUM($BI$3:BI89))</f>
        <v>#REF!</v>
      </c>
      <c r="BK89" s="52" t="e">
        <f>IF(Tableau1[Libellé Famille TARIF]='Feuil 1'!#REF!,1,0)</f>
        <v>#REF!</v>
      </c>
      <c r="BL89" s="52" t="e">
        <f>IF(Tableau1[Occurrence21]=0,0,SUM($BK$3:BK89))</f>
        <v>#REF!</v>
      </c>
      <c r="BM89" s="52" t="e">
        <f>IF(Tableau1[Libellé Famille TARIF]='Feuil 1'!#REF!,1,0)</f>
        <v>#REF!</v>
      </c>
      <c r="BN89" s="52" t="e">
        <f>IF(Tableau1[Occurrence22]=0,0,SUM($BM$3:BM89))</f>
        <v>#REF!</v>
      </c>
    </row>
    <row r="90" spans="1:66" ht="18.75" hidden="1" customHeight="1" x14ac:dyDescent="0.25">
      <c r="A90" s="49" t="e">
        <f>IF(ISNA(VLOOKUP(I90,#REF!,8,FALSE)),"",(VLOOKUP(I90,#REF!,8,FALSE)))</f>
        <v>#REF!</v>
      </c>
      <c r="B90" s="51" t="e">
        <f>IF(ISNA(VLOOKUP(A90,'TABLE FAMILLE'!$A$3:$C$73,3,FALSE)),"",VLOOKUP(A90,'TABLE FAMILLE'!$A$3:$C$73,3,FALSE))</f>
        <v>#REF!</v>
      </c>
      <c r="C90" s="13" t="s">
        <v>600</v>
      </c>
      <c r="D90" s="13" t="s">
        <v>601</v>
      </c>
      <c r="E90" s="13" t="s">
        <v>600</v>
      </c>
      <c r="F90" s="14" t="s">
        <v>601</v>
      </c>
      <c r="G90" s="14" t="s">
        <v>76</v>
      </c>
      <c r="H90" s="14" t="s">
        <v>77</v>
      </c>
      <c r="I90" s="14" t="s">
        <v>781</v>
      </c>
      <c r="J90" s="14" t="s">
        <v>782</v>
      </c>
      <c r="K90" s="14"/>
      <c r="L90" s="14"/>
      <c r="M90" s="14"/>
      <c r="N90" s="14"/>
      <c r="O90" s="14" t="s">
        <v>78</v>
      </c>
      <c r="P90" s="14" t="s">
        <v>81</v>
      </c>
      <c r="Q90" s="14" t="s">
        <v>783</v>
      </c>
      <c r="R90" s="14"/>
      <c r="S90" s="14" t="str">
        <f t="shared" si="1"/>
        <v>RL</v>
      </c>
      <c r="T90" s="14" t="s">
        <v>604</v>
      </c>
      <c r="U90" s="14" t="s">
        <v>605</v>
      </c>
      <c r="V90" s="14" t="s">
        <v>606</v>
      </c>
      <c r="W90" s="43" t="e">
        <f>IF(Tableau1[Libellé Famille TARIF]='Feuil 1'!$B$12,1,0)</f>
        <v>#REF!</v>
      </c>
      <c r="X90" s="43" t="e">
        <f>IF(Tableau1[Occurrence1]=0,0,SUM($W$3:W90))</f>
        <v>#REF!</v>
      </c>
      <c r="Y90" s="43" t="e">
        <f>IF(Tableau1[Libellé Famille TARIF]='Feuil 1'!$B$134,1,0)</f>
        <v>#REF!</v>
      </c>
      <c r="Z90" s="43" t="e">
        <f>IF(Tableau1[Occurrence2]=0,0,SUM($Y$3:Y90))</f>
        <v>#REF!</v>
      </c>
      <c r="AA90" s="46" t="e">
        <f>IF(Tableau1[Libellé Famille TARIF]='Feuil 1'!$B$156,1,0)</f>
        <v>#REF!</v>
      </c>
      <c r="AB90" s="46" t="e">
        <f>IF(Tableau1[Occurrence3]=0,0,SUM($AA$3:AA90))</f>
        <v>#REF!</v>
      </c>
      <c r="AC90" s="48" t="e">
        <f>IF(Tableau1[Libellé Famille TARIF]='Feuil 1'!#REF!,1,0)</f>
        <v>#REF!</v>
      </c>
      <c r="AD90" s="48" t="e">
        <f>IF(Tableau1[Occurrence4]=0,0,SUM($AC$3:AC90))</f>
        <v>#REF!</v>
      </c>
      <c r="AE90" s="48" t="e">
        <f>IF(Tableau1[Libellé Famille TARIF]='Feuil 1'!#REF!,1,0)</f>
        <v>#REF!</v>
      </c>
      <c r="AF90" s="48" t="e">
        <f>IF(Tableau1[Occurrence5]=0,0,SUM($AE$3:AE90))</f>
        <v>#REF!</v>
      </c>
      <c r="AG90" s="48" t="e">
        <f>IF(Tableau1[Libellé Famille TARIF]='Feuil 1'!#REF!,1,0)</f>
        <v>#REF!</v>
      </c>
      <c r="AH90" s="48" t="e">
        <f>IF(Tableau1[Occurrence6]=0,0,SUM($AG$3:AG90))</f>
        <v>#REF!</v>
      </c>
      <c r="AI90" s="48" t="e">
        <f>IF(Tableau1[Libellé Famille TARIF]='Feuil 1'!#REF!,1,0)</f>
        <v>#REF!</v>
      </c>
      <c r="AJ90" s="48" t="e">
        <f>IF(Tableau1[Occurrence7]=0,0,SUM($AI$3:AI90))</f>
        <v>#REF!</v>
      </c>
      <c r="AK90" s="52" t="e">
        <f>IF(Tableau1[Libellé Famille TARIF]='Feuil 1'!#REF!,1,0)</f>
        <v>#REF!</v>
      </c>
      <c r="AL90" s="52" t="e">
        <f>IF(Tableau1[Occurrence8]=0,0,SUM($AK$3:AK90))</f>
        <v>#REF!</v>
      </c>
      <c r="AM90" s="52" t="e">
        <f>IF(Tableau1[Libellé Famille TARIF]='Feuil 1'!#REF!,1,0)</f>
        <v>#REF!</v>
      </c>
      <c r="AN90" s="52" t="e">
        <f>IF(Tableau1[Occurrence9]=0,0,SUM($AM$3:AM90))</f>
        <v>#REF!</v>
      </c>
      <c r="AO90" s="52" t="e">
        <f>IF(Tableau1[Libellé Famille TARIF]='Feuil 1'!#REF!,1,0)</f>
        <v>#REF!</v>
      </c>
      <c r="AP90" s="52" t="e">
        <f>IF(Tableau1[Occurrence10]=0,0,SUM($AO$3:AO90))</f>
        <v>#REF!</v>
      </c>
      <c r="AQ90" s="52" t="e">
        <f>IF(Tableau1[Libellé Famille TARIF]='Feuil 1'!#REF!,1,0)</f>
        <v>#REF!</v>
      </c>
      <c r="AR90" s="52" t="e">
        <f>IF(Tableau1[Occurrence11]=0,0,SUM($AQ$3:AQ90))</f>
        <v>#REF!</v>
      </c>
      <c r="AS90" s="52" t="e">
        <f>IF(Tableau1[Libellé Famille TARIF]='Feuil 1'!#REF!,1,0)</f>
        <v>#REF!</v>
      </c>
      <c r="AT90" s="52" t="e">
        <f>IF(Tableau1[Occurrence12]=0,0,SUM($AS$3:AS90))</f>
        <v>#REF!</v>
      </c>
      <c r="AU90" s="52" t="e">
        <f>IF(Tableau1[Libellé Famille TARIF]='Feuil 1'!#REF!,1,0)</f>
        <v>#REF!</v>
      </c>
      <c r="AV90" s="52" t="e">
        <f>IF(Tableau1[Occurrence13]=0,0,SUM($AU$3:AU90))</f>
        <v>#REF!</v>
      </c>
      <c r="AW90" s="52" t="e">
        <f>IF(Tableau1[Libellé Famille TARIF]='Feuil 1'!#REF!,1,0)</f>
        <v>#REF!</v>
      </c>
      <c r="AX90" s="52" t="e">
        <f>IF(Tableau1[Occurrence14]=0,0,SUM($AW$3:AW90))</f>
        <v>#REF!</v>
      </c>
      <c r="AY90" s="52" t="e">
        <f>IF(Tableau1[Libellé Famille TARIF]='Feuil 1'!#REF!,1,0)</f>
        <v>#REF!</v>
      </c>
      <c r="AZ90" s="52" t="e">
        <f>IF(Tableau1[Occurrence15]=0,0,SUM($AY$3:AY90))</f>
        <v>#REF!</v>
      </c>
      <c r="BA90" s="52" t="e">
        <f>IF(Tableau1[Libellé Famille TARIF]='Feuil 1'!#REF!,1,0)</f>
        <v>#REF!</v>
      </c>
      <c r="BB90" s="52" t="e">
        <f>IF(Tableau1[Occurrence16]=0,0,SUM($BA$3:BA90))</f>
        <v>#REF!</v>
      </c>
      <c r="BC90" s="52" t="e">
        <f>IF(Tableau1[Libellé Famille TARIF]='Feuil 1'!#REF!,1,0)</f>
        <v>#REF!</v>
      </c>
      <c r="BD90" s="52" t="e">
        <f>IF(Tableau1[Occurrence17]=0,0,SUM($BC$3:BC90))</f>
        <v>#REF!</v>
      </c>
      <c r="BE90" s="52" t="e">
        <f>IF(Tableau1[Libellé Famille TARIF]='Feuil 1'!#REF!,1,0)</f>
        <v>#REF!</v>
      </c>
      <c r="BF90" s="52" t="e">
        <f>IF(Tableau1[Occurrence18]=0,0,SUM($BE$3:BE90))</f>
        <v>#REF!</v>
      </c>
      <c r="BG90" s="52" t="e">
        <f>IF(Tableau1[Libellé Famille TARIF]='Feuil 1'!#REF!,1,0)</f>
        <v>#REF!</v>
      </c>
      <c r="BH90" s="52" t="e">
        <f>IF(Tableau1[Occurrence19]=0,0,SUM($BG$3:BG90))</f>
        <v>#REF!</v>
      </c>
      <c r="BI90" s="52" t="e">
        <f>IF(Tableau1[Libellé Famille TARIF]='Feuil 1'!#REF!,1,0)</f>
        <v>#REF!</v>
      </c>
      <c r="BJ90" s="52" t="e">
        <f>IF(Tableau1[Occurrence20]=0,0,SUM($BI$3:BI90))</f>
        <v>#REF!</v>
      </c>
      <c r="BK90" s="52" t="e">
        <f>IF(Tableau1[Libellé Famille TARIF]='Feuil 1'!#REF!,1,0)</f>
        <v>#REF!</v>
      </c>
      <c r="BL90" s="52" t="e">
        <f>IF(Tableau1[Occurrence21]=0,0,SUM($BK$3:BK90))</f>
        <v>#REF!</v>
      </c>
      <c r="BM90" s="52" t="e">
        <f>IF(Tableau1[Libellé Famille TARIF]='Feuil 1'!#REF!,1,0)</f>
        <v>#REF!</v>
      </c>
      <c r="BN90" s="52" t="e">
        <f>IF(Tableau1[Occurrence22]=0,0,SUM($BM$3:BM90))</f>
        <v>#REF!</v>
      </c>
    </row>
    <row r="91" spans="1:66" ht="18.75" hidden="1" customHeight="1" x14ac:dyDescent="0.25">
      <c r="A91" s="50" t="e">
        <f>IF(ISNA(VLOOKUP(I91,#REF!,8,FALSE)),"",(VLOOKUP(I91,#REF!,8,FALSE)))</f>
        <v>#REF!</v>
      </c>
      <c r="B91" s="51" t="e">
        <f>IF(ISNA(VLOOKUP(A91,'TABLE FAMILLE'!$A$3:$C$73,3,FALSE)),"",VLOOKUP(A91,'TABLE FAMILLE'!$A$3:$C$73,3,FALSE))</f>
        <v>#REF!</v>
      </c>
      <c r="C91" s="13" t="s">
        <v>600</v>
      </c>
      <c r="D91" s="13" t="s">
        <v>601</v>
      </c>
      <c r="E91" s="13" t="s">
        <v>600</v>
      </c>
      <c r="F91" s="14" t="s">
        <v>601</v>
      </c>
      <c r="G91" s="14" t="s">
        <v>76</v>
      </c>
      <c r="H91" s="14" t="s">
        <v>77</v>
      </c>
      <c r="I91" s="14" t="s">
        <v>784</v>
      </c>
      <c r="J91" s="14" t="s">
        <v>785</v>
      </c>
      <c r="K91" s="14"/>
      <c r="L91" s="14"/>
      <c r="M91" s="14"/>
      <c r="N91" s="14"/>
      <c r="O91" s="14" t="s">
        <v>78</v>
      </c>
      <c r="P91" s="14" t="s">
        <v>81</v>
      </c>
      <c r="Q91" s="14" t="s">
        <v>783</v>
      </c>
      <c r="R91" s="14"/>
      <c r="S91" s="14" t="str">
        <f t="shared" si="1"/>
        <v>RL</v>
      </c>
      <c r="T91" s="14" t="s">
        <v>604</v>
      </c>
      <c r="U91" s="14" t="s">
        <v>605</v>
      </c>
      <c r="V91" s="14" t="s">
        <v>606</v>
      </c>
      <c r="W91" s="43" t="e">
        <f>IF(Tableau1[Libellé Famille TARIF]='Feuil 1'!$B$12,1,0)</f>
        <v>#REF!</v>
      </c>
      <c r="X91" s="72" t="e">
        <f>IF(Tableau1[Occurrence1]=0,0,SUM($W$3:W928))</f>
        <v>#REF!</v>
      </c>
      <c r="Y91" s="43" t="e">
        <f>IF(Tableau1[Libellé Famille TARIF]='Feuil 1'!$B$134,1,0)</f>
        <v>#REF!</v>
      </c>
      <c r="Z91" s="72" t="e">
        <f>IF(Tableau1[Occurrence2]=0,0,SUM($Y$3:Y928))</f>
        <v>#REF!</v>
      </c>
      <c r="AA91" s="46" t="e">
        <f>IF(Tableau1[Libellé Famille TARIF]='Feuil 1'!$B$156,1,0)</f>
        <v>#REF!</v>
      </c>
      <c r="AB91" s="73" t="e">
        <f>IF(Tableau1[Occurrence3]=0,0,SUM($AA$3:AA928))</f>
        <v>#REF!</v>
      </c>
      <c r="AC91" s="48" t="e">
        <f>IF(Tableau1[Libellé Famille TARIF]='Feuil 1'!#REF!,1,0)</f>
        <v>#REF!</v>
      </c>
      <c r="AD91" s="71" t="e">
        <f>IF(Tableau1[Occurrence4]=0,0,SUM($AC$3:AC928))</f>
        <v>#REF!</v>
      </c>
      <c r="AE91" s="48" t="e">
        <f>IF(Tableau1[Libellé Famille TARIF]='Feuil 1'!#REF!,1,0)</f>
        <v>#REF!</v>
      </c>
      <c r="AF91" s="71" t="e">
        <f>IF(Tableau1[Occurrence5]=0,0,SUM($AE$3:AE928))</f>
        <v>#REF!</v>
      </c>
      <c r="AG91" s="48" t="e">
        <f>IF(Tableau1[Libellé Famille TARIF]='Feuil 1'!#REF!,1,0)</f>
        <v>#REF!</v>
      </c>
      <c r="AH91" s="71" t="e">
        <f>IF(Tableau1[Occurrence6]=0,0,SUM($AG$3:AG928))</f>
        <v>#REF!</v>
      </c>
      <c r="AI91" s="48" t="e">
        <f>IF(Tableau1[Libellé Famille TARIF]='Feuil 1'!#REF!,1,0)</f>
        <v>#REF!</v>
      </c>
      <c r="AJ91" s="71" t="e">
        <f>IF(Tableau1[Occurrence7]=0,0,SUM($AI$3:AI928))</f>
        <v>#REF!</v>
      </c>
      <c r="AK91" s="52" t="e">
        <f>IF(Tableau1[Libellé Famille TARIF]='Feuil 1'!#REF!,1,0)</f>
        <v>#REF!</v>
      </c>
      <c r="AL91" s="71" t="e">
        <f>IF(Tableau1[Occurrence8]=0,0,SUM($AK$3:AK928))</f>
        <v>#REF!</v>
      </c>
      <c r="AM91" s="52" t="e">
        <f>IF(Tableau1[Libellé Famille TARIF]='Feuil 1'!#REF!,1,0)</f>
        <v>#REF!</v>
      </c>
      <c r="AN91" s="71" t="e">
        <f>IF(Tableau1[Occurrence9]=0,0,SUM($AM$3:AM928))</f>
        <v>#REF!</v>
      </c>
      <c r="AO91" s="52" t="e">
        <f>IF(Tableau1[Libellé Famille TARIF]='Feuil 1'!#REF!,1,0)</f>
        <v>#REF!</v>
      </c>
      <c r="AP91" s="71" t="e">
        <f>IF(Tableau1[Occurrence10]=0,0,SUM($AO$3:AO928))</f>
        <v>#REF!</v>
      </c>
      <c r="AQ91" s="52" t="e">
        <f>IF(Tableau1[Libellé Famille TARIF]='Feuil 1'!#REF!,1,0)</f>
        <v>#REF!</v>
      </c>
      <c r="AR91" s="71" t="e">
        <f>IF(Tableau1[Occurrence11]=0,0,SUM($AQ$3:AQ928))</f>
        <v>#REF!</v>
      </c>
      <c r="AS91" s="52" t="e">
        <f>IF(Tableau1[Libellé Famille TARIF]='Feuil 1'!#REF!,1,0)</f>
        <v>#REF!</v>
      </c>
      <c r="AT91" s="71" t="e">
        <f>IF(Tableau1[Occurrence12]=0,0,SUM($AS$3:AS928))</f>
        <v>#REF!</v>
      </c>
      <c r="AU91" s="52" t="e">
        <f>IF(Tableau1[Libellé Famille TARIF]='Feuil 1'!#REF!,1,0)</f>
        <v>#REF!</v>
      </c>
      <c r="AV91" s="71" t="e">
        <f>IF(Tableau1[Occurrence13]=0,0,SUM($AU$3:AU928))</f>
        <v>#REF!</v>
      </c>
      <c r="AW91" s="52" t="e">
        <f>IF(Tableau1[Libellé Famille TARIF]='Feuil 1'!#REF!,1,0)</f>
        <v>#REF!</v>
      </c>
      <c r="AX91" s="71" t="e">
        <f>IF(Tableau1[Occurrence14]=0,0,SUM($AW$3:AW928))</f>
        <v>#REF!</v>
      </c>
      <c r="AY91" s="52" t="e">
        <f>IF(Tableau1[Libellé Famille TARIF]='Feuil 1'!#REF!,1,0)</f>
        <v>#REF!</v>
      </c>
      <c r="AZ91" s="71" t="e">
        <f>IF(Tableau1[Occurrence15]=0,0,SUM($AY$3:AY928))</f>
        <v>#REF!</v>
      </c>
      <c r="BA91" s="52" t="e">
        <f>IF(Tableau1[Libellé Famille TARIF]='Feuil 1'!#REF!,1,0)</f>
        <v>#REF!</v>
      </c>
      <c r="BB91" s="71" t="e">
        <f>IF(Tableau1[Occurrence16]=0,0,SUM($BA$3:BA928))</f>
        <v>#REF!</v>
      </c>
      <c r="BC91" s="52" t="e">
        <f>IF(Tableau1[Libellé Famille TARIF]='Feuil 1'!#REF!,1,0)</f>
        <v>#REF!</v>
      </c>
      <c r="BD91" s="71" t="e">
        <f>IF(Tableau1[Occurrence17]=0,0,SUM($BC$3:BC928))</f>
        <v>#REF!</v>
      </c>
      <c r="BE91" s="52" t="e">
        <f>IF(Tableau1[Libellé Famille TARIF]='Feuil 1'!#REF!,1,0)</f>
        <v>#REF!</v>
      </c>
      <c r="BF91" s="71" t="e">
        <f>IF(Tableau1[Occurrence18]=0,0,SUM($BE$3:BE928))</f>
        <v>#REF!</v>
      </c>
      <c r="BG91" s="52" t="e">
        <f>IF(Tableau1[Libellé Famille TARIF]='Feuil 1'!#REF!,1,0)</f>
        <v>#REF!</v>
      </c>
      <c r="BH91" s="71" t="e">
        <f>IF(Tableau1[Occurrence19]=0,0,SUM($BG$3:BG928))</f>
        <v>#REF!</v>
      </c>
      <c r="BI91" s="52" t="e">
        <f>IF(Tableau1[Libellé Famille TARIF]='Feuil 1'!#REF!,1,0)</f>
        <v>#REF!</v>
      </c>
      <c r="BJ91" s="71" t="e">
        <f>IF(Tableau1[Occurrence20]=0,0,SUM($BI$3:BI928))</f>
        <v>#REF!</v>
      </c>
      <c r="BK91" s="52" t="e">
        <f>IF(Tableau1[Libellé Famille TARIF]='Feuil 1'!#REF!,1,0)</f>
        <v>#REF!</v>
      </c>
      <c r="BL91" s="71" t="e">
        <f>IF(Tableau1[Occurrence21]=0,0,SUM($BK$3:BK928))</f>
        <v>#REF!</v>
      </c>
      <c r="BM91" s="52" t="e">
        <f>IF(Tableau1[Libellé Famille TARIF]='Feuil 1'!#REF!,1,0)</f>
        <v>#REF!</v>
      </c>
      <c r="BN91" s="71" t="e">
        <f>IF(Tableau1[Occurrence22]=0,0,SUM($BM$3:BM928))</f>
        <v>#REF!</v>
      </c>
    </row>
    <row r="92" spans="1:66" x14ac:dyDescent="0.25">
      <c r="A92" s="74" t="e">
        <f>IF(ISNA(VLOOKUP(I92,#REF!,8,FALSE)),"",(VLOOKUP(I92,#REF!,8,FALSE)))</f>
        <v>#REF!</v>
      </c>
      <c r="B92" s="76" t="e">
        <f>IF(ISNA(VLOOKUP(A92,'TABLE FAMILLE'!$A$3:$C$73,3,FALSE)),"",VLOOKUP(A92,'TABLE FAMILLE'!$A$3:$C$73,3,FALSE))</f>
        <v>#REF!</v>
      </c>
      <c r="C92" s="13" t="s">
        <v>600</v>
      </c>
      <c r="D92" s="13" t="s">
        <v>1985</v>
      </c>
      <c r="E92" s="13" t="s">
        <v>600</v>
      </c>
      <c r="F92" s="13" t="s">
        <v>1985</v>
      </c>
      <c r="G92" s="14" t="s">
        <v>76</v>
      </c>
      <c r="H92" s="14" t="s">
        <v>77</v>
      </c>
      <c r="I92" s="14" t="s">
        <v>786</v>
      </c>
      <c r="J92" s="14" t="s">
        <v>787</v>
      </c>
      <c r="K92" s="14"/>
      <c r="L92" s="14"/>
      <c r="M92" s="14"/>
      <c r="N92" s="14"/>
      <c r="O92" s="14" t="s">
        <v>78</v>
      </c>
      <c r="P92" s="14" t="s">
        <v>81</v>
      </c>
      <c r="Q92" s="14" t="s">
        <v>0</v>
      </c>
      <c r="R92" s="14" t="s">
        <v>0</v>
      </c>
      <c r="S92" s="14" t="str">
        <f t="shared" si="1"/>
        <v>RL</v>
      </c>
      <c r="T92" s="14"/>
      <c r="U92" s="14"/>
      <c r="V92" s="14"/>
      <c r="W92" s="43" t="e">
        <f>IF(Tableau1[Libellé Famille TARIF]='Feuil 1'!$B$12,1,0)</f>
        <v>#REF!</v>
      </c>
      <c r="X92" s="43" t="e">
        <f>IF(Tableau1[Occurrence1]=0,0,SUM($W$3:W92))</f>
        <v>#REF!</v>
      </c>
      <c r="Y92" s="52" t="e">
        <f>IF(Tableau1[Libellé Famille TARIF]='Feuil 1'!$B$134,1,0)</f>
        <v>#REF!</v>
      </c>
      <c r="Z92" s="52" t="e">
        <f>IF(Tableau1[Occurrence2]=0,0,SUM($Y$3:Y92))</f>
        <v>#REF!</v>
      </c>
      <c r="AA92" s="52" t="e">
        <f>IF(Tableau1[Libellé Famille TARIF]='Feuil 1'!$B$156,1,0)</f>
        <v>#REF!</v>
      </c>
      <c r="AB92" s="52" t="e">
        <f>IF(Tableau1[Occurrence3]=0,0,SUM($AA$3:AA92))</f>
        <v>#REF!</v>
      </c>
      <c r="AC92" s="52" t="e">
        <f>IF(Tableau1[Libellé Famille TARIF]='Feuil 1'!#REF!,1,0)</f>
        <v>#REF!</v>
      </c>
      <c r="AD92" s="52" t="e">
        <f>IF(Tableau1[Occurrence4]=0,0,SUM($AC$3:AC92))</f>
        <v>#REF!</v>
      </c>
      <c r="AE92" s="52" t="e">
        <f>IF(Tableau1[Libellé Famille TARIF]='Feuil 1'!#REF!,1,0)</f>
        <v>#REF!</v>
      </c>
      <c r="AF92" s="52" t="e">
        <f>IF(Tableau1[Occurrence5]=0,0,SUM($AE$3:AE92))</f>
        <v>#REF!</v>
      </c>
      <c r="AG92" s="52" t="e">
        <f>IF(Tableau1[Libellé Famille TARIF]='Feuil 1'!#REF!,1,0)</f>
        <v>#REF!</v>
      </c>
      <c r="AH92" s="52" t="e">
        <f>IF(Tableau1[Occurrence6]=0,0,SUM($AG$3:AG92))</f>
        <v>#REF!</v>
      </c>
      <c r="AI92" s="52" t="e">
        <f>IF(Tableau1[Libellé Famille TARIF]='Feuil 1'!#REF!,1,0)</f>
        <v>#REF!</v>
      </c>
      <c r="AJ92" s="52" t="e">
        <f>IF(Tableau1[Occurrence7]=0,0,SUM($AI$3:AI92))</f>
        <v>#REF!</v>
      </c>
      <c r="AK92" s="52" t="e">
        <f>IF(Tableau1[Libellé Famille TARIF]='Feuil 1'!#REF!,1,0)</f>
        <v>#REF!</v>
      </c>
      <c r="AL92" s="52" t="e">
        <f>IF(Tableau1[Occurrence8]=0,0,SUM($AK$3:AK92))</f>
        <v>#REF!</v>
      </c>
      <c r="AM92" s="52" t="e">
        <f>IF(Tableau1[Libellé Famille TARIF]='Feuil 1'!#REF!,1,0)</f>
        <v>#REF!</v>
      </c>
      <c r="AN92" s="52" t="e">
        <f>IF(Tableau1[Occurrence9]=0,0,SUM($AM$3:AM92))</f>
        <v>#REF!</v>
      </c>
      <c r="AO92" s="52" t="e">
        <f>IF(Tableau1[Libellé Famille TARIF]='Feuil 1'!#REF!,1,0)</f>
        <v>#REF!</v>
      </c>
      <c r="AP92" s="52" t="e">
        <f>IF(Tableau1[Occurrence10]=0,0,SUM($AO$3:AO92))</f>
        <v>#REF!</v>
      </c>
      <c r="AQ92" s="52" t="e">
        <f>IF(Tableau1[Libellé Famille TARIF]='Feuil 1'!#REF!,1,0)</f>
        <v>#REF!</v>
      </c>
      <c r="AR92" s="52" t="e">
        <f>IF(Tableau1[Occurrence11]=0,0,SUM($AQ$3:AQ92))</f>
        <v>#REF!</v>
      </c>
      <c r="AS92" s="52" t="e">
        <f>IF(Tableau1[Libellé Famille TARIF]='Feuil 1'!#REF!,1,0)</f>
        <v>#REF!</v>
      </c>
      <c r="AT92" s="52" t="e">
        <f>IF(Tableau1[Occurrence12]=0,0,SUM($AS$3:AS92))</f>
        <v>#REF!</v>
      </c>
      <c r="AU92" s="52" t="e">
        <f>IF(Tableau1[Libellé Famille TARIF]='Feuil 1'!#REF!,1,0)</f>
        <v>#REF!</v>
      </c>
      <c r="AV92" s="52" t="e">
        <f>IF(Tableau1[Occurrence13]=0,0,SUM($AU$3:AU92))</f>
        <v>#REF!</v>
      </c>
      <c r="AW92" s="52" t="e">
        <f>IF(Tableau1[Libellé Famille TARIF]='Feuil 1'!#REF!,1,0)</f>
        <v>#REF!</v>
      </c>
      <c r="AX92" s="52" t="e">
        <f>IF(Tableau1[Occurrence14]=0,0,SUM($AW$3:AW92))</f>
        <v>#REF!</v>
      </c>
      <c r="AY92" s="52" t="e">
        <f>IF(Tableau1[Libellé Famille TARIF]='Feuil 1'!#REF!,1,0)</f>
        <v>#REF!</v>
      </c>
      <c r="AZ92" s="52" t="e">
        <f>IF(Tableau1[Occurrence15]=0,0,SUM($AY$3:AY92))</f>
        <v>#REF!</v>
      </c>
      <c r="BA92" s="52" t="e">
        <f>IF(Tableau1[Libellé Famille TARIF]='Feuil 1'!#REF!,1,0)</f>
        <v>#REF!</v>
      </c>
      <c r="BB92" s="52" t="e">
        <f>IF(Tableau1[Occurrence16]=0,0,SUM($BA$3:BA92))</f>
        <v>#REF!</v>
      </c>
      <c r="BC92" s="52" t="e">
        <f>IF(Tableau1[Libellé Famille TARIF]='Feuil 1'!#REF!,1,0)</f>
        <v>#REF!</v>
      </c>
      <c r="BD92" s="52" t="e">
        <f>IF(Tableau1[Occurrence17]=0,0,SUM($BC$3:BC92))</f>
        <v>#REF!</v>
      </c>
      <c r="BE92" s="52" t="e">
        <f>IF(Tableau1[Libellé Famille TARIF]='Feuil 1'!#REF!,1,0)</f>
        <v>#REF!</v>
      </c>
      <c r="BF92" s="52" t="e">
        <f>IF(Tableau1[Occurrence18]=0,0,SUM($BE$3:BE92))</f>
        <v>#REF!</v>
      </c>
      <c r="BG92" s="52" t="e">
        <f>IF(Tableau1[Libellé Famille TARIF]='Feuil 1'!#REF!,1,0)</f>
        <v>#REF!</v>
      </c>
      <c r="BH92" s="52" t="e">
        <f>IF(Tableau1[Occurrence19]=0,0,SUM($BG$3:BG92))</f>
        <v>#REF!</v>
      </c>
      <c r="BI92" s="52" t="e">
        <f>IF(Tableau1[Libellé Famille TARIF]='Feuil 1'!#REF!,1,0)</f>
        <v>#REF!</v>
      </c>
      <c r="BJ92" s="52" t="e">
        <f>IF(Tableau1[Occurrence20]=0,0,SUM($BI$3:BI92))</f>
        <v>#REF!</v>
      </c>
      <c r="BK92" s="52" t="e">
        <f>IF(Tableau1[Libellé Famille TARIF]='Feuil 1'!#REF!,1,0)</f>
        <v>#REF!</v>
      </c>
      <c r="BL92" s="52" t="e">
        <f>IF(Tableau1[Occurrence21]=0,0,SUM($BK$3:BK92))</f>
        <v>#REF!</v>
      </c>
      <c r="BM92" s="52" t="e">
        <f>IF(Tableau1[Libellé Famille TARIF]='Feuil 1'!#REF!,1,0)</f>
        <v>#REF!</v>
      </c>
      <c r="BN92" s="52" t="e">
        <f>IF(Tableau1[Occurrence22]=0,0,SUM($BM$3:BM92))</f>
        <v>#REF!</v>
      </c>
    </row>
    <row r="93" spans="1:66" x14ac:dyDescent="0.25">
      <c r="A93" s="74" t="e">
        <f>IF(ISNA(VLOOKUP(I93,#REF!,8,FALSE)),"",(VLOOKUP(I93,#REF!,8,FALSE)))</f>
        <v>#REF!</v>
      </c>
      <c r="B93" s="76" t="e">
        <f>IF(ISNA(VLOOKUP(A93,'TABLE FAMILLE'!$A$3:$C$73,3,FALSE)),"",VLOOKUP(A93,'TABLE FAMILLE'!$A$3:$C$73,3,FALSE))</f>
        <v>#REF!</v>
      </c>
      <c r="C93" s="13" t="s">
        <v>600</v>
      </c>
      <c r="D93" s="13" t="s">
        <v>1985</v>
      </c>
      <c r="E93" s="13" t="s">
        <v>600</v>
      </c>
      <c r="F93" s="13" t="s">
        <v>1985</v>
      </c>
      <c r="G93" s="14" t="s">
        <v>76</v>
      </c>
      <c r="H93" s="14" t="s">
        <v>77</v>
      </c>
      <c r="I93" s="14" t="s">
        <v>788</v>
      </c>
      <c r="J93" s="14" t="s">
        <v>789</v>
      </c>
      <c r="K93" s="14"/>
      <c r="L93" s="14"/>
      <c r="M93" s="14"/>
      <c r="N93" s="14"/>
      <c r="O93" s="14" t="s">
        <v>78</v>
      </c>
      <c r="P93" s="14" t="s">
        <v>81</v>
      </c>
      <c r="Q93" s="14" t="s">
        <v>0</v>
      </c>
      <c r="R93" s="14" t="s">
        <v>0</v>
      </c>
      <c r="S93" s="14" t="str">
        <f t="shared" si="1"/>
        <v>RL</v>
      </c>
      <c r="T93" s="14"/>
      <c r="U93" s="14"/>
      <c r="V93" s="14"/>
      <c r="W93" s="43" t="e">
        <f>IF(Tableau1[Libellé Famille TARIF]='Feuil 1'!$B$12,1,0)</f>
        <v>#REF!</v>
      </c>
      <c r="X93" s="43" t="e">
        <f>IF(Tableau1[Occurrence1]=0,0,SUM($W$3:W93))</f>
        <v>#REF!</v>
      </c>
      <c r="Y93" s="52" t="e">
        <f>IF(Tableau1[Libellé Famille TARIF]='Feuil 1'!$B$134,1,0)</f>
        <v>#REF!</v>
      </c>
      <c r="Z93" s="52" t="e">
        <f>IF(Tableau1[Occurrence2]=0,0,SUM($Y$3:Y93))</f>
        <v>#REF!</v>
      </c>
      <c r="AA93" s="52" t="e">
        <f>IF(Tableau1[Libellé Famille TARIF]='Feuil 1'!$B$156,1,0)</f>
        <v>#REF!</v>
      </c>
      <c r="AB93" s="52" t="e">
        <f>IF(Tableau1[Occurrence3]=0,0,SUM($AA$3:AA93))</f>
        <v>#REF!</v>
      </c>
      <c r="AC93" s="52" t="e">
        <f>IF(Tableau1[Libellé Famille TARIF]='Feuil 1'!#REF!,1,0)</f>
        <v>#REF!</v>
      </c>
      <c r="AD93" s="52" t="e">
        <f>IF(Tableau1[Occurrence4]=0,0,SUM($AC$3:AC93))</f>
        <v>#REF!</v>
      </c>
      <c r="AE93" s="52" t="e">
        <f>IF(Tableau1[Libellé Famille TARIF]='Feuil 1'!#REF!,1,0)</f>
        <v>#REF!</v>
      </c>
      <c r="AF93" s="52" t="e">
        <f>IF(Tableau1[Occurrence5]=0,0,SUM($AE$3:AE93))</f>
        <v>#REF!</v>
      </c>
      <c r="AG93" s="52" t="e">
        <f>IF(Tableau1[Libellé Famille TARIF]='Feuil 1'!#REF!,1,0)</f>
        <v>#REF!</v>
      </c>
      <c r="AH93" s="52" t="e">
        <f>IF(Tableau1[Occurrence6]=0,0,SUM($AG$3:AG93))</f>
        <v>#REF!</v>
      </c>
      <c r="AI93" s="52" t="e">
        <f>IF(Tableau1[Libellé Famille TARIF]='Feuil 1'!#REF!,1,0)</f>
        <v>#REF!</v>
      </c>
      <c r="AJ93" s="52" t="e">
        <f>IF(Tableau1[Occurrence7]=0,0,SUM($AI$3:AI93))</f>
        <v>#REF!</v>
      </c>
      <c r="AK93" s="52" t="e">
        <f>IF(Tableau1[Libellé Famille TARIF]='Feuil 1'!#REF!,1,0)</f>
        <v>#REF!</v>
      </c>
      <c r="AL93" s="52" t="e">
        <f>IF(Tableau1[Occurrence8]=0,0,SUM($AK$3:AK93))</f>
        <v>#REF!</v>
      </c>
      <c r="AM93" s="52" t="e">
        <f>IF(Tableau1[Libellé Famille TARIF]='Feuil 1'!#REF!,1,0)</f>
        <v>#REF!</v>
      </c>
      <c r="AN93" s="52" t="e">
        <f>IF(Tableau1[Occurrence9]=0,0,SUM($AM$3:AM93))</f>
        <v>#REF!</v>
      </c>
      <c r="AO93" s="52" t="e">
        <f>IF(Tableau1[Libellé Famille TARIF]='Feuil 1'!#REF!,1,0)</f>
        <v>#REF!</v>
      </c>
      <c r="AP93" s="52" t="e">
        <f>IF(Tableau1[Occurrence10]=0,0,SUM($AO$3:AO93))</f>
        <v>#REF!</v>
      </c>
      <c r="AQ93" s="52" t="e">
        <f>IF(Tableau1[Libellé Famille TARIF]='Feuil 1'!#REF!,1,0)</f>
        <v>#REF!</v>
      </c>
      <c r="AR93" s="52" t="e">
        <f>IF(Tableau1[Occurrence11]=0,0,SUM($AQ$3:AQ93))</f>
        <v>#REF!</v>
      </c>
      <c r="AS93" s="52" t="e">
        <f>IF(Tableau1[Libellé Famille TARIF]='Feuil 1'!#REF!,1,0)</f>
        <v>#REF!</v>
      </c>
      <c r="AT93" s="52" t="e">
        <f>IF(Tableau1[Occurrence12]=0,0,SUM($AS$3:AS93))</f>
        <v>#REF!</v>
      </c>
      <c r="AU93" s="52" t="e">
        <f>IF(Tableau1[Libellé Famille TARIF]='Feuil 1'!#REF!,1,0)</f>
        <v>#REF!</v>
      </c>
      <c r="AV93" s="52" t="e">
        <f>IF(Tableau1[Occurrence13]=0,0,SUM($AU$3:AU93))</f>
        <v>#REF!</v>
      </c>
      <c r="AW93" s="52" t="e">
        <f>IF(Tableau1[Libellé Famille TARIF]='Feuil 1'!#REF!,1,0)</f>
        <v>#REF!</v>
      </c>
      <c r="AX93" s="52" t="e">
        <f>IF(Tableau1[Occurrence14]=0,0,SUM($AW$3:AW93))</f>
        <v>#REF!</v>
      </c>
      <c r="AY93" s="52" t="e">
        <f>IF(Tableau1[Libellé Famille TARIF]='Feuil 1'!#REF!,1,0)</f>
        <v>#REF!</v>
      </c>
      <c r="AZ93" s="52" t="e">
        <f>IF(Tableau1[Occurrence15]=0,0,SUM($AY$3:AY93))</f>
        <v>#REF!</v>
      </c>
      <c r="BA93" s="52" t="e">
        <f>IF(Tableau1[Libellé Famille TARIF]='Feuil 1'!#REF!,1,0)</f>
        <v>#REF!</v>
      </c>
      <c r="BB93" s="52" t="e">
        <f>IF(Tableau1[Occurrence16]=0,0,SUM($BA$3:BA93))</f>
        <v>#REF!</v>
      </c>
      <c r="BC93" s="52" t="e">
        <f>IF(Tableau1[Libellé Famille TARIF]='Feuil 1'!#REF!,1,0)</f>
        <v>#REF!</v>
      </c>
      <c r="BD93" s="52" t="e">
        <f>IF(Tableau1[Occurrence17]=0,0,SUM($BC$3:BC93))</f>
        <v>#REF!</v>
      </c>
      <c r="BE93" s="52" t="e">
        <f>IF(Tableau1[Libellé Famille TARIF]='Feuil 1'!#REF!,1,0)</f>
        <v>#REF!</v>
      </c>
      <c r="BF93" s="52" t="e">
        <f>IF(Tableau1[Occurrence18]=0,0,SUM($BE$3:BE93))</f>
        <v>#REF!</v>
      </c>
      <c r="BG93" s="52" t="e">
        <f>IF(Tableau1[Libellé Famille TARIF]='Feuil 1'!#REF!,1,0)</f>
        <v>#REF!</v>
      </c>
      <c r="BH93" s="52" t="e">
        <f>IF(Tableau1[Occurrence19]=0,0,SUM($BG$3:BG93))</f>
        <v>#REF!</v>
      </c>
      <c r="BI93" s="52" t="e">
        <f>IF(Tableau1[Libellé Famille TARIF]='Feuil 1'!#REF!,1,0)</f>
        <v>#REF!</v>
      </c>
      <c r="BJ93" s="52" t="e">
        <f>IF(Tableau1[Occurrence20]=0,0,SUM($BI$3:BI93))</f>
        <v>#REF!</v>
      </c>
      <c r="BK93" s="52" t="e">
        <f>IF(Tableau1[Libellé Famille TARIF]='Feuil 1'!#REF!,1,0)</f>
        <v>#REF!</v>
      </c>
      <c r="BL93" s="52" t="e">
        <f>IF(Tableau1[Occurrence21]=0,0,SUM($BK$3:BK93))</f>
        <v>#REF!</v>
      </c>
      <c r="BM93" s="52" t="e">
        <f>IF(Tableau1[Libellé Famille TARIF]='Feuil 1'!#REF!,1,0)</f>
        <v>#REF!</v>
      </c>
      <c r="BN93" s="52" t="e">
        <f>IF(Tableau1[Occurrence22]=0,0,SUM($BM$3:BM93))</f>
        <v>#REF!</v>
      </c>
    </row>
    <row r="94" spans="1:66" x14ac:dyDescent="0.25">
      <c r="A94" s="74" t="e">
        <f>IF(ISNA(VLOOKUP(I94,#REF!,8,FALSE)),"",(VLOOKUP(I94,#REF!,8,FALSE)))</f>
        <v>#REF!</v>
      </c>
      <c r="B94" s="76" t="e">
        <f>IF(ISNA(VLOOKUP(A94,'TABLE FAMILLE'!$A$3:$C$73,3,FALSE)),"",VLOOKUP(A94,'TABLE FAMILLE'!$A$3:$C$73,3,FALSE))</f>
        <v>#REF!</v>
      </c>
      <c r="C94" s="13" t="s">
        <v>600</v>
      </c>
      <c r="D94" s="13" t="s">
        <v>1985</v>
      </c>
      <c r="E94" s="13" t="s">
        <v>600</v>
      </c>
      <c r="F94" s="13" t="s">
        <v>1985</v>
      </c>
      <c r="G94" s="14" t="s">
        <v>76</v>
      </c>
      <c r="H94" s="14" t="s">
        <v>77</v>
      </c>
      <c r="I94" s="14" t="s">
        <v>790</v>
      </c>
      <c r="J94" s="14" t="s">
        <v>791</v>
      </c>
      <c r="K94" s="14"/>
      <c r="L94" s="14"/>
      <c r="M94" s="14"/>
      <c r="N94" s="14"/>
      <c r="O94" s="14" t="s">
        <v>78</v>
      </c>
      <c r="P94" s="14" t="s">
        <v>81</v>
      </c>
      <c r="Q94" s="14" t="s">
        <v>0</v>
      </c>
      <c r="R94" s="14" t="s">
        <v>0</v>
      </c>
      <c r="S94" s="14" t="str">
        <f t="shared" si="1"/>
        <v>RL</v>
      </c>
      <c r="T94" s="14"/>
      <c r="U94" s="14"/>
      <c r="V94" s="14"/>
      <c r="W94" s="43" t="e">
        <f>IF(Tableau1[Libellé Famille TARIF]='Feuil 1'!$B$12,1,0)</f>
        <v>#REF!</v>
      </c>
      <c r="X94" s="43" t="e">
        <f>IF(Tableau1[Occurrence1]=0,0,SUM($W$3:W94))</f>
        <v>#REF!</v>
      </c>
      <c r="Y94" s="52" t="e">
        <f>IF(Tableau1[Libellé Famille TARIF]='Feuil 1'!$B$134,1,0)</f>
        <v>#REF!</v>
      </c>
      <c r="Z94" s="52" t="e">
        <f>IF(Tableau1[Occurrence2]=0,0,SUM($Y$3:Y94))</f>
        <v>#REF!</v>
      </c>
      <c r="AA94" s="52" t="e">
        <f>IF(Tableau1[Libellé Famille TARIF]='Feuil 1'!$B$156,1,0)</f>
        <v>#REF!</v>
      </c>
      <c r="AB94" s="52" t="e">
        <f>IF(Tableau1[Occurrence3]=0,0,SUM($AA$3:AA94))</f>
        <v>#REF!</v>
      </c>
      <c r="AC94" s="52" t="e">
        <f>IF(Tableau1[Libellé Famille TARIF]='Feuil 1'!#REF!,1,0)</f>
        <v>#REF!</v>
      </c>
      <c r="AD94" s="52" t="e">
        <f>IF(Tableau1[Occurrence4]=0,0,SUM($AC$3:AC94))</f>
        <v>#REF!</v>
      </c>
      <c r="AE94" s="52" t="e">
        <f>IF(Tableau1[Libellé Famille TARIF]='Feuil 1'!#REF!,1,0)</f>
        <v>#REF!</v>
      </c>
      <c r="AF94" s="52" t="e">
        <f>IF(Tableau1[Occurrence5]=0,0,SUM($AE$3:AE94))</f>
        <v>#REF!</v>
      </c>
      <c r="AG94" s="52" t="e">
        <f>IF(Tableau1[Libellé Famille TARIF]='Feuil 1'!#REF!,1,0)</f>
        <v>#REF!</v>
      </c>
      <c r="AH94" s="52" t="e">
        <f>IF(Tableau1[Occurrence6]=0,0,SUM($AG$3:AG94))</f>
        <v>#REF!</v>
      </c>
      <c r="AI94" s="52" t="e">
        <f>IF(Tableau1[Libellé Famille TARIF]='Feuil 1'!#REF!,1,0)</f>
        <v>#REF!</v>
      </c>
      <c r="AJ94" s="52" t="e">
        <f>IF(Tableau1[Occurrence7]=0,0,SUM($AI$3:AI94))</f>
        <v>#REF!</v>
      </c>
      <c r="AK94" s="52" t="e">
        <f>IF(Tableau1[Libellé Famille TARIF]='Feuil 1'!#REF!,1,0)</f>
        <v>#REF!</v>
      </c>
      <c r="AL94" s="52" t="e">
        <f>IF(Tableau1[Occurrence8]=0,0,SUM($AK$3:AK94))</f>
        <v>#REF!</v>
      </c>
      <c r="AM94" s="52" t="e">
        <f>IF(Tableau1[Libellé Famille TARIF]='Feuil 1'!#REF!,1,0)</f>
        <v>#REF!</v>
      </c>
      <c r="AN94" s="52" t="e">
        <f>IF(Tableau1[Occurrence9]=0,0,SUM($AM$3:AM94))</f>
        <v>#REF!</v>
      </c>
      <c r="AO94" s="52" t="e">
        <f>IF(Tableau1[Libellé Famille TARIF]='Feuil 1'!#REF!,1,0)</f>
        <v>#REF!</v>
      </c>
      <c r="AP94" s="52" t="e">
        <f>IF(Tableau1[Occurrence10]=0,0,SUM($AO$3:AO94))</f>
        <v>#REF!</v>
      </c>
      <c r="AQ94" s="52" t="e">
        <f>IF(Tableau1[Libellé Famille TARIF]='Feuil 1'!#REF!,1,0)</f>
        <v>#REF!</v>
      </c>
      <c r="AR94" s="52" t="e">
        <f>IF(Tableau1[Occurrence11]=0,0,SUM($AQ$3:AQ94))</f>
        <v>#REF!</v>
      </c>
      <c r="AS94" s="52" t="e">
        <f>IF(Tableau1[Libellé Famille TARIF]='Feuil 1'!#REF!,1,0)</f>
        <v>#REF!</v>
      </c>
      <c r="AT94" s="52" t="e">
        <f>IF(Tableau1[Occurrence12]=0,0,SUM($AS$3:AS94))</f>
        <v>#REF!</v>
      </c>
      <c r="AU94" s="52" t="e">
        <f>IF(Tableau1[Libellé Famille TARIF]='Feuil 1'!#REF!,1,0)</f>
        <v>#REF!</v>
      </c>
      <c r="AV94" s="52" t="e">
        <f>IF(Tableau1[Occurrence13]=0,0,SUM($AU$3:AU94))</f>
        <v>#REF!</v>
      </c>
      <c r="AW94" s="52" t="e">
        <f>IF(Tableau1[Libellé Famille TARIF]='Feuil 1'!#REF!,1,0)</f>
        <v>#REF!</v>
      </c>
      <c r="AX94" s="52" t="e">
        <f>IF(Tableau1[Occurrence14]=0,0,SUM($AW$3:AW94))</f>
        <v>#REF!</v>
      </c>
      <c r="AY94" s="52" t="e">
        <f>IF(Tableau1[Libellé Famille TARIF]='Feuil 1'!#REF!,1,0)</f>
        <v>#REF!</v>
      </c>
      <c r="AZ94" s="52" t="e">
        <f>IF(Tableau1[Occurrence15]=0,0,SUM($AY$3:AY94))</f>
        <v>#REF!</v>
      </c>
      <c r="BA94" s="52" t="e">
        <f>IF(Tableau1[Libellé Famille TARIF]='Feuil 1'!#REF!,1,0)</f>
        <v>#REF!</v>
      </c>
      <c r="BB94" s="52" t="e">
        <f>IF(Tableau1[Occurrence16]=0,0,SUM($BA$3:BA94))</f>
        <v>#REF!</v>
      </c>
      <c r="BC94" s="52" t="e">
        <f>IF(Tableau1[Libellé Famille TARIF]='Feuil 1'!#REF!,1,0)</f>
        <v>#REF!</v>
      </c>
      <c r="BD94" s="52" t="e">
        <f>IF(Tableau1[Occurrence17]=0,0,SUM($BC$3:BC94))</f>
        <v>#REF!</v>
      </c>
      <c r="BE94" s="52" t="e">
        <f>IF(Tableau1[Libellé Famille TARIF]='Feuil 1'!#REF!,1,0)</f>
        <v>#REF!</v>
      </c>
      <c r="BF94" s="52" t="e">
        <f>IF(Tableau1[Occurrence18]=0,0,SUM($BE$3:BE94))</f>
        <v>#REF!</v>
      </c>
      <c r="BG94" s="52" t="e">
        <f>IF(Tableau1[Libellé Famille TARIF]='Feuil 1'!#REF!,1,0)</f>
        <v>#REF!</v>
      </c>
      <c r="BH94" s="52" t="e">
        <f>IF(Tableau1[Occurrence19]=0,0,SUM($BG$3:BG94))</f>
        <v>#REF!</v>
      </c>
      <c r="BI94" s="52" t="e">
        <f>IF(Tableau1[Libellé Famille TARIF]='Feuil 1'!#REF!,1,0)</f>
        <v>#REF!</v>
      </c>
      <c r="BJ94" s="52" t="e">
        <f>IF(Tableau1[Occurrence20]=0,0,SUM($BI$3:BI94))</f>
        <v>#REF!</v>
      </c>
      <c r="BK94" s="52" t="e">
        <f>IF(Tableau1[Libellé Famille TARIF]='Feuil 1'!#REF!,1,0)</f>
        <v>#REF!</v>
      </c>
      <c r="BL94" s="52" t="e">
        <f>IF(Tableau1[Occurrence21]=0,0,SUM($BK$3:BK94))</f>
        <v>#REF!</v>
      </c>
      <c r="BM94" s="52" t="e">
        <f>IF(Tableau1[Libellé Famille TARIF]='Feuil 1'!#REF!,1,0)</f>
        <v>#REF!</v>
      </c>
      <c r="BN94" s="52" t="e">
        <f>IF(Tableau1[Occurrence22]=0,0,SUM($BM$3:BM94))</f>
        <v>#REF!</v>
      </c>
    </row>
    <row r="95" spans="1:66" x14ac:dyDescent="0.25">
      <c r="A95" s="74" t="e">
        <f>IF(ISNA(VLOOKUP(I95,#REF!,8,FALSE)),"",(VLOOKUP(I95,#REF!,8,FALSE)))</f>
        <v>#REF!</v>
      </c>
      <c r="B95" s="76" t="e">
        <f>IF(ISNA(VLOOKUP(A95,'TABLE FAMILLE'!$A$3:$C$73,3,FALSE)),"",VLOOKUP(A95,'TABLE FAMILLE'!$A$3:$C$73,3,FALSE))</f>
        <v>#REF!</v>
      </c>
      <c r="C95" s="13" t="s">
        <v>600</v>
      </c>
      <c r="D95" s="13" t="s">
        <v>1985</v>
      </c>
      <c r="E95" s="13" t="s">
        <v>600</v>
      </c>
      <c r="F95" s="13" t="s">
        <v>1985</v>
      </c>
      <c r="G95" s="14" t="s">
        <v>76</v>
      </c>
      <c r="H95" s="14" t="s">
        <v>77</v>
      </c>
      <c r="I95" s="14" t="s">
        <v>792</v>
      </c>
      <c r="J95" s="14" t="s">
        <v>793</v>
      </c>
      <c r="K95" s="14"/>
      <c r="L95" s="14"/>
      <c r="M95" s="14"/>
      <c r="N95" s="14"/>
      <c r="O95" s="14" t="s">
        <v>78</v>
      </c>
      <c r="P95" s="14" t="s">
        <v>81</v>
      </c>
      <c r="Q95" s="14" t="s">
        <v>0</v>
      </c>
      <c r="R95" s="14" t="s">
        <v>0</v>
      </c>
      <c r="S95" s="14" t="str">
        <f t="shared" si="1"/>
        <v>RL</v>
      </c>
      <c r="T95" s="14"/>
      <c r="U95" s="14"/>
      <c r="V95" s="14"/>
      <c r="W95" s="43" t="e">
        <f>IF(Tableau1[Libellé Famille TARIF]='Feuil 1'!$B$12,1,0)</f>
        <v>#REF!</v>
      </c>
      <c r="X95" s="43" t="e">
        <f>IF(Tableau1[Occurrence1]=0,0,SUM($W$3:W95))</f>
        <v>#REF!</v>
      </c>
      <c r="Y95" s="52" t="e">
        <f>IF(Tableau1[Libellé Famille TARIF]='Feuil 1'!$B$134,1,0)</f>
        <v>#REF!</v>
      </c>
      <c r="Z95" s="52" t="e">
        <f>IF(Tableau1[Occurrence2]=0,0,SUM($Y$3:Y95))</f>
        <v>#REF!</v>
      </c>
      <c r="AA95" s="52" t="e">
        <f>IF(Tableau1[Libellé Famille TARIF]='Feuil 1'!$B$156,1,0)</f>
        <v>#REF!</v>
      </c>
      <c r="AB95" s="52" t="e">
        <f>IF(Tableau1[Occurrence3]=0,0,SUM($AA$3:AA95))</f>
        <v>#REF!</v>
      </c>
      <c r="AC95" s="52" t="e">
        <f>IF(Tableau1[Libellé Famille TARIF]='Feuil 1'!#REF!,1,0)</f>
        <v>#REF!</v>
      </c>
      <c r="AD95" s="52" t="e">
        <f>IF(Tableau1[Occurrence4]=0,0,SUM($AC$3:AC95))</f>
        <v>#REF!</v>
      </c>
      <c r="AE95" s="52" t="e">
        <f>IF(Tableau1[Libellé Famille TARIF]='Feuil 1'!#REF!,1,0)</f>
        <v>#REF!</v>
      </c>
      <c r="AF95" s="52" t="e">
        <f>IF(Tableau1[Occurrence5]=0,0,SUM($AE$3:AE95))</f>
        <v>#REF!</v>
      </c>
      <c r="AG95" s="52" t="e">
        <f>IF(Tableau1[Libellé Famille TARIF]='Feuil 1'!#REF!,1,0)</f>
        <v>#REF!</v>
      </c>
      <c r="AH95" s="52" t="e">
        <f>IF(Tableau1[Occurrence6]=0,0,SUM($AG$3:AG95))</f>
        <v>#REF!</v>
      </c>
      <c r="AI95" s="52" t="e">
        <f>IF(Tableau1[Libellé Famille TARIF]='Feuil 1'!#REF!,1,0)</f>
        <v>#REF!</v>
      </c>
      <c r="AJ95" s="52" t="e">
        <f>IF(Tableau1[Occurrence7]=0,0,SUM($AI$3:AI95))</f>
        <v>#REF!</v>
      </c>
      <c r="AK95" s="52" t="e">
        <f>IF(Tableau1[Libellé Famille TARIF]='Feuil 1'!#REF!,1,0)</f>
        <v>#REF!</v>
      </c>
      <c r="AL95" s="52" t="e">
        <f>IF(Tableau1[Occurrence8]=0,0,SUM($AK$3:AK95))</f>
        <v>#REF!</v>
      </c>
      <c r="AM95" s="52" t="e">
        <f>IF(Tableau1[Libellé Famille TARIF]='Feuil 1'!#REF!,1,0)</f>
        <v>#REF!</v>
      </c>
      <c r="AN95" s="52" t="e">
        <f>IF(Tableau1[Occurrence9]=0,0,SUM($AM$3:AM95))</f>
        <v>#REF!</v>
      </c>
      <c r="AO95" s="52" t="e">
        <f>IF(Tableau1[Libellé Famille TARIF]='Feuil 1'!#REF!,1,0)</f>
        <v>#REF!</v>
      </c>
      <c r="AP95" s="52" t="e">
        <f>IF(Tableau1[Occurrence10]=0,0,SUM($AO$3:AO95))</f>
        <v>#REF!</v>
      </c>
      <c r="AQ95" s="52" t="e">
        <f>IF(Tableau1[Libellé Famille TARIF]='Feuil 1'!#REF!,1,0)</f>
        <v>#REF!</v>
      </c>
      <c r="AR95" s="52" t="e">
        <f>IF(Tableau1[Occurrence11]=0,0,SUM($AQ$3:AQ95))</f>
        <v>#REF!</v>
      </c>
      <c r="AS95" s="52" t="e">
        <f>IF(Tableau1[Libellé Famille TARIF]='Feuil 1'!#REF!,1,0)</f>
        <v>#REF!</v>
      </c>
      <c r="AT95" s="52" t="e">
        <f>IF(Tableau1[Occurrence12]=0,0,SUM($AS$3:AS95))</f>
        <v>#REF!</v>
      </c>
      <c r="AU95" s="52" t="e">
        <f>IF(Tableau1[Libellé Famille TARIF]='Feuil 1'!#REF!,1,0)</f>
        <v>#REF!</v>
      </c>
      <c r="AV95" s="52" t="e">
        <f>IF(Tableau1[Occurrence13]=0,0,SUM($AU$3:AU95))</f>
        <v>#REF!</v>
      </c>
      <c r="AW95" s="52" t="e">
        <f>IF(Tableau1[Libellé Famille TARIF]='Feuil 1'!#REF!,1,0)</f>
        <v>#REF!</v>
      </c>
      <c r="AX95" s="52" t="e">
        <f>IF(Tableau1[Occurrence14]=0,0,SUM($AW$3:AW95))</f>
        <v>#REF!</v>
      </c>
      <c r="AY95" s="52" t="e">
        <f>IF(Tableau1[Libellé Famille TARIF]='Feuil 1'!#REF!,1,0)</f>
        <v>#REF!</v>
      </c>
      <c r="AZ95" s="52" t="e">
        <f>IF(Tableau1[Occurrence15]=0,0,SUM($AY$3:AY95))</f>
        <v>#REF!</v>
      </c>
      <c r="BA95" s="52" t="e">
        <f>IF(Tableau1[Libellé Famille TARIF]='Feuil 1'!#REF!,1,0)</f>
        <v>#REF!</v>
      </c>
      <c r="BB95" s="52" t="e">
        <f>IF(Tableau1[Occurrence16]=0,0,SUM($BA$3:BA95))</f>
        <v>#REF!</v>
      </c>
      <c r="BC95" s="52" t="e">
        <f>IF(Tableau1[Libellé Famille TARIF]='Feuil 1'!#REF!,1,0)</f>
        <v>#REF!</v>
      </c>
      <c r="BD95" s="52" t="e">
        <f>IF(Tableau1[Occurrence17]=0,0,SUM($BC$3:BC95))</f>
        <v>#REF!</v>
      </c>
      <c r="BE95" s="52" t="e">
        <f>IF(Tableau1[Libellé Famille TARIF]='Feuil 1'!#REF!,1,0)</f>
        <v>#REF!</v>
      </c>
      <c r="BF95" s="52" t="e">
        <f>IF(Tableau1[Occurrence18]=0,0,SUM($BE$3:BE95))</f>
        <v>#REF!</v>
      </c>
      <c r="BG95" s="52" t="e">
        <f>IF(Tableau1[Libellé Famille TARIF]='Feuil 1'!#REF!,1,0)</f>
        <v>#REF!</v>
      </c>
      <c r="BH95" s="52" t="e">
        <f>IF(Tableau1[Occurrence19]=0,0,SUM($BG$3:BG95))</f>
        <v>#REF!</v>
      </c>
      <c r="BI95" s="52" t="e">
        <f>IF(Tableau1[Libellé Famille TARIF]='Feuil 1'!#REF!,1,0)</f>
        <v>#REF!</v>
      </c>
      <c r="BJ95" s="52" t="e">
        <f>IF(Tableau1[Occurrence20]=0,0,SUM($BI$3:BI95))</f>
        <v>#REF!</v>
      </c>
      <c r="BK95" s="52" t="e">
        <f>IF(Tableau1[Libellé Famille TARIF]='Feuil 1'!#REF!,1,0)</f>
        <v>#REF!</v>
      </c>
      <c r="BL95" s="52" t="e">
        <f>IF(Tableau1[Occurrence21]=0,0,SUM($BK$3:BK95))</f>
        <v>#REF!</v>
      </c>
      <c r="BM95" s="52" t="e">
        <f>IF(Tableau1[Libellé Famille TARIF]='Feuil 1'!#REF!,1,0)</f>
        <v>#REF!</v>
      </c>
      <c r="BN95" s="52" t="e">
        <f>IF(Tableau1[Occurrence22]=0,0,SUM($BM$3:BM95))</f>
        <v>#REF!</v>
      </c>
    </row>
    <row r="96" spans="1:66" x14ac:dyDescent="0.25">
      <c r="A96" s="74" t="e">
        <f>IF(ISNA(VLOOKUP(I96,#REF!,8,FALSE)),"",(VLOOKUP(I96,#REF!,8,FALSE)))</f>
        <v>#REF!</v>
      </c>
      <c r="B96" s="76" t="e">
        <f>IF(ISNA(VLOOKUP(A96,'TABLE FAMILLE'!$A$3:$C$73,3,FALSE)),"",VLOOKUP(A96,'TABLE FAMILLE'!$A$3:$C$73,3,FALSE))</f>
        <v>#REF!</v>
      </c>
      <c r="C96" s="13" t="s">
        <v>600</v>
      </c>
      <c r="D96" s="13" t="s">
        <v>1985</v>
      </c>
      <c r="E96" s="13" t="s">
        <v>600</v>
      </c>
      <c r="F96" s="13" t="s">
        <v>1985</v>
      </c>
      <c r="G96" s="14" t="s">
        <v>76</v>
      </c>
      <c r="H96" s="14" t="s">
        <v>77</v>
      </c>
      <c r="I96" s="14" t="s">
        <v>794</v>
      </c>
      <c r="J96" s="14" t="s">
        <v>795</v>
      </c>
      <c r="K96" s="14"/>
      <c r="L96" s="14"/>
      <c r="M96" s="14"/>
      <c r="N96" s="14"/>
      <c r="O96" s="14" t="s">
        <v>78</v>
      </c>
      <c r="P96" s="14" t="s">
        <v>81</v>
      </c>
      <c r="Q96" s="14" t="s">
        <v>0</v>
      </c>
      <c r="R96" s="14" t="s">
        <v>0</v>
      </c>
      <c r="S96" s="14" t="str">
        <f t="shared" si="1"/>
        <v>RL</v>
      </c>
      <c r="T96" s="14"/>
      <c r="U96" s="14"/>
      <c r="V96" s="14"/>
      <c r="W96" s="43" t="e">
        <f>IF(Tableau1[Libellé Famille TARIF]='Feuil 1'!$B$12,1,0)</f>
        <v>#REF!</v>
      </c>
      <c r="X96" s="43" t="e">
        <f>IF(Tableau1[Occurrence1]=0,0,SUM($W$3:W96))</f>
        <v>#REF!</v>
      </c>
      <c r="Y96" s="52" t="e">
        <f>IF(Tableau1[Libellé Famille TARIF]='Feuil 1'!$B$134,1,0)</f>
        <v>#REF!</v>
      </c>
      <c r="Z96" s="52" t="e">
        <f>IF(Tableau1[Occurrence2]=0,0,SUM($Y$3:Y96))</f>
        <v>#REF!</v>
      </c>
      <c r="AA96" s="52" t="e">
        <f>IF(Tableau1[Libellé Famille TARIF]='Feuil 1'!$B$156,1,0)</f>
        <v>#REF!</v>
      </c>
      <c r="AB96" s="52" t="e">
        <f>IF(Tableau1[Occurrence3]=0,0,SUM($AA$3:AA96))</f>
        <v>#REF!</v>
      </c>
      <c r="AC96" s="52" t="e">
        <f>IF(Tableau1[Libellé Famille TARIF]='Feuil 1'!#REF!,1,0)</f>
        <v>#REF!</v>
      </c>
      <c r="AD96" s="52" t="e">
        <f>IF(Tableau1[Occurrence4]=0,0,SUM($AC$3:AC96))</f>
        <v>#REF!</v>
      </c>
      <c r="AE96" s="52" t="e">
        <f>IF(Tableau1[Libellé Famille TARIF]='Feuil 1'!#REF!,1,0)</f>
        <v>#REF!</v>
      </c>
      <c r="AF96" s="52" t="e">
        <f>IF(Tableau1[Occurrence5]=0,0,SUM($AE$3:AE96))</f>
        <v>#REF!</v>
      </c>
      <c r="AG96" s="52" t="e">
        <f>IF(Tableau1[Libellé Famille TARIF]='Feuil 1'!#REF!,1,0)</f>
        <v>#REF!</v>
      </c>
      <c r="AH96" s="52" t="e">
        <f>IF(Tableau1[Occurrence6]=0,0,SUM($AG$3:AG96))</f>
        <v>#REF!</v>
      </c>
      <c r="AI96" s="52" t="e">
        <f>IF(Tableau1[Libellé Famille TARIF]='Feuil 1'!#REF!,1,0)</f>
        <v>#REF!</v>
      </c>
      <c r="AJ96" s="52" t="e">
        <f>IF(Tableau1[Occurrence7]=0,0,SUM($AI$3:AI96))</f>
        <v>#REF!</v>
      </c>
      <c r="AK96" s="52" t="e">
        <f>IF(Tableau1[Libellé Famille TARIF]='Feuil 1'!#REF!,1,0)</f>
        <v>#REF!</v>
      </c>
      <c r="AL96" s="52" t="e">
        <f>IF(Tableau1[Occurrence8]=0,0,SUM($AK$3:AK96))</f>
        <v>#REF!</v>
      </c>
      <c r="AM96" s="52" t="e">
        <f>IF(Tableau1[Libellé Famille TARIF]='Feuil 1'!#REF!,1,0)</f>
        <v>#REF!</v>
      </c>
      <c r="AN96" s="52" t="e">
        <f>IF(Tableau1[Occurrence9]=0,0,SUM($AM$3:AM96))</f>
        <v>#REF!</v>
      </c>
      <c r="AO96" s="52" t="e">
        <f>IF(Tableau1[Libellé Famille TARIF]='Feuil 1'!#REF!,1,0)</f>
        <v>#REF!</v>
      </c>
      <c r="AP96" s="52" t="e">
        <f>IF(Tableau1[Occurrence10]=0,0,SUM($AO$3:AO96))</f>
        <v>#REF!</v>
      </c>
      <c r="AQ96" s="52" t="e">
        <f>IF(Tableau1[Libellé Famille TARIF]='Feuil 1'!#REF!,1,0)</f>
        <v>#REF!</v>
      </c>
      <c r="AR96" s="52" t="e">
        <f>IF(Tableau1[Occurrence11]=0,0,SUM($AQ$3:AQ96))</f>
        <v>#REF!</v>
      </c>
      <c r="AS96" s="52" t="e">
        <f>IF(Tableau1[Libellé Famille TARIF]='Feuil 1'!#REF!,1,0)</f>
        <v>#REF!</v>
      </c>
      <c r="AT96" s="52" t="e">
        <f>IF(Tableau1[Occurrence12]=0,0,SUM($AS$3:AS96))</f>
        <v>#REF!</v>
      </c>
      <c r="AU96" s="52" t="e">
        <f>IF(Tableau1[Libellé Famille TARIF]='Feuil 1'!#REF!,1,0)</f>
        <v>#REF!</v>
      </c>
      <c r="AV96" s="52" t="e">
        <f>IF(Tableau1[Occurrence13]=0,0,SUM($AU$3:AU96))</f>
        <v>#REF!</v>
      </c>
      <c r="AW96" s="52" t="e">
        <f>IF(Tableau1[Libellé Famille TARIF]='Feuil 1'!#REF!,1,0)</f>
        <v>#REF!</v>
      </c>
      <c r="AX96" s="52" t="e">
        <f>IF(Tableau1[Occurrence14]=0,0,SUM($AW$3:AW96))</f>
        <v>#REF!</v>
      </c>
      <c r="AY96" s="52" t="e">
        <f>IF(Tableau1[Libellé Famille TARIF]='Feuil 1'!#REF!,1,0)</f>
        <v>#REF!</v>
      </c>
      <c r="AZ96" s="52" t="e">
        <f>IF(Tableau1[Occurrence15]=0,0,SUM($AY$3:AY96))</f>
        <v>#REF!</v>
      </c>
      <c r="BA96" s="52" t="e">
        <f>IF(Tableau1[Libellé Famille TARIF]='Feuil 1'!#REF!,1,0)</f>
        <v>#REF!</v>
      </c>
      <c r="BB96" s="52" t="e">
        <f>IF(Tableau1[Occurrence16]=0,0,SUM($BA$3:BA96))</f>
        <v>#REF!</v>
      </c>
      <c r="BC96" s="52" t="e">
        <f>IF(Tableau1[Libellé Famille TARIF]='Feuil 1'!#REF!,1,0)</f>
        <v>#REF!</v>
      </c>
      <c r="BD96" s="52" t="e">
        <f>IF(Tableau1[Occurrence17]=0,0,SUM($BC$3:BC96))</f>
        <v>#REF!</v>
      </c>
      <c r="BE96" s="52" t="e">
        <f>IF(Tableau1[Libellé Famille TARIF]='Feuil 1'!#REF!,1,0)</f>
        <v>#REF!</v>
      </c>
      <c r="BF96" s="52" t="e">
        <f>IF(Tableau1[Occurrence18]=0,0,SUM($BE$3:BE96))</f>
        <v>#REF!</v>
      </c>
      <c r="BG96" s="52" t="e">
        <f>IF(Tableau1[Libellé Famille TARIF]='Feuil 1'!#REF!,1,0)</f>
        <v>#REF!</v>
      </c>
      <c r="BH96" s="52" t="e">
        <f>IF(Tableau1[Occurrence19]=0,0,SUM($BG$3:BG96))</f>
        <v>#REF!</v>
      </c>
      <c r="BI96" s="52" t="e">
        <f>IF(Tableau1[Libellé Famille TARIF]='Feuil 1'!#REF!,1,0)</f>
        <v>#REF!</v>
      </c>
      <c r="BJ96" s="52" t="e">
        <f>IF(Tableau1[Occurrence20]=0,0,SUM($BI$3:BI96))</f>
        <v>#REF!</v>
      </c>
      <c r="BK96" s="52" t="e">
        <f>IF(Tableau1[Libellé Famille TARIF]='Feuil 1'!#REF!,1,0)</f>
        <v>#REF!</v>
      </c>
      <c r="BL96" s="52" t="e">
        <f>IF(Tableau1[Occurrence21]=0,0,SUM($BK$3:BK96))</f>
        <v>#REF!</v>
      </c>
      <c r="BM96" s="52" t="e">
        <f>IF(Tableau1[Libellé Famille TARIF]='Feuil 1'!#REF!,1,0)</f>
        <v>#REF!</v>
      </c>
      <c r="BN96" s="52" t="e">
        <f>IF(Tableau1[Occurrence22]=0,0,SUM($BM$3:BM96))</f>
        <v>#REF!</v>
      </c>
    </row>
    <row r="97" spans="1:66" x14ac:dyDescent="0.25">
      <c r="A97" s="74" t="e">
        <f>IF(ISNA(VLOOKUP(I97,#REF!,8,FALSE)),"",(VLOOKUP(I97,#REF!,8,FALSE)))</f>
        <v>#REF!</v>
      </c>
      <c r="B97" s="76" t="e">
        <f>IF(ISNA(VLOOKUP(A97,'TABLE FAMILLE'!$A$3:$C$73,3,FALSE)),"",VLOOKUP(A97,'TABLE FAMILLE'!$A$3:$C$73,3,FALSE))</f>
        <v>#REF!</v>
      </c>
      <c r="C97" s="13" t="s">
        <v>600</v>
      </c>
      <c r="D97" s="13" t="s">
        <v>1985</v>
      </c>
      <c r="E97" s="13" t="s">
        <v>600</v>
      </c>
      <c r="F97" s="13" t="s">
        <v>1985</v>
      </c>
      <c r="G97" s="14" t="s">
        <v>76</v>
      </c>
      <c r="H97" s="14" t="s">
        <v>77</v>
      </c>
      <c r="I97" s="14" t="s">
        <v>796</v>
      </c>
      <c r="J97" s="14" t="s">
        <v>797</v>
      </c>
      <c r="K97" s="14"/>
      <c r="L97" s="14"/>
      <c r="M97" s="14"/>
      <c r="N97" s="14"/>
      <c r="O97" s="14" t="s">
        <v>78</v>
      </c>
      <c r="P97" s="14" t="s">
        <v>81</v>
      </c>
      <c r="Q97" s="14" t="s">
        <v>0</v>
      </c>
      <c r="R97" s="14" t="s">
        <v>0</v>
      </c>
      <c r="S97" s="14" t="str">
        <f t="shared" si="1"/>
        <v>RL</v>
      </c>
      <c r="T97" s="14"/>
      <c r="U97" s="14"/>
      <c r="V97" s="14"/>
      <c r="W97" s="43" t="e">
        <f>IF(Tableau1[Libellé Famille TARIF]='Feuil 1'!$B$12,1,0)</f>
        <v>#REF!</v>
      </c>
      <c r="X97" s="43" t="e">
        <f>IF(Tableau1[Occurrence1]=0,0,SUM($W$3:W97))</f>
        <v>#REF!</v>
      </c>
      <c r="Y97" s="52" t="e">
        <f>IF(Tableau1[Libellé Famille TARIF]='Feuil 1'!$B$134,1,0)</f>
        <v>#REF!</v>
      </c>
      <c r="Z97" s="52" t="e">
        <f>IF(Tableau1[Occurrence2]=0,0,SUM($Y$3:Y97))</f>
        <v>#REF!</v>
      </c>
      <c r="AA97" s="52" t="e">
        <f>IF(Tableau1[Libellé Famille TARIF]='Feuil 1'!$B$156,1,0)</f>
        <v>#REF!</v>
      </c>
      <c r="AB97" s="52" t="e">
        <f>IF(Tableau1[Occurrence3]=0,0,SUM($AA$3:AA97))</f>
        <v>#REF!</v>
      </c>
      <c r="AC97" s="52" t="e">
        <f>IF(Tableau1[Libellé Famille TARIF]='Feuil 1'!#REF!,1,0)</f>
        <v>#REF!</v>
      </c>
      <c r="AD97" s="52" t="e">
        <f>IF(Tableau1[Occurrence4]=0,0,SUM($AC$3:AC97))</f>
        <v>#REF!</v>
      </c>
      <c r="AE97" s="52" t="e">
        <f>IF(Tableau1[Libellé Famille TARIF]='Feuil 1'!#REF!,1,0)</f>
        <v>#REF!</v>
      </c>
      <c r="AF97" s="52" t="e">
        <f>IF(Tableau1[Occurrence5]=0,0,SUM($AE$3:AE97))</f>
        <v>#REF!</v>
      </c>
      <c r="AG97" s="52" t="e">
        <f>IF(Tableau1[Libellé Famille TARIF]='Feuil 1'!#REF!,1,0)</f>
        <v>#REF!</v>
      </c>
      <c r="AH97" s="52" t="e">
        <f>IF(Tableau1[Occurrence6]=0,0,SUM($AG$3:AG97))</f>
        <v>#REF!</v>
      </c>
      <c r="AI97" s="52" t="e">
        <f>IF(Tableau1[Libellé Famille TARIF]='Feuil 1'!#REF!,1,0)</f>
        <v>#REF!</v>
      </c>
      <c r="AJ97" s="52" t="e">
        <f>IF(Tableau1[Occurrence7]=0,0,SUM($AI$3:AI97))</f>
        <v>#REF!</v>
      </c>
      <c r="AK97" s="52" t="e">
        <f>IF(Tableau1[Libellé Famille TARIF]='Feuil 1'!#REF!,1,0)</f>
        <v>#REF!</v>
      </c>
      <c r="AL97" s="52" t="e">
        <f>IF(Tableau1[Occurrence8]=0,0,SUM($AK$3:AK97))</f>
        <v>#REF!</v>
      </c>
      <c r="AM97" s="52" t="e">
        <f>IF(Tableau1[Libellé Famille TARIF]='Feuil 1'!#REF!,1,0)</f>
        <v>#REF!</v>
      </c>
      <c r="AN97" s="52" t="e">
        <f>IF(Tableau1[Occurrence9]=0,0,SUM($AM$3:AM97))</f>
        <v>#REF!</v>
      </c>
      <c r="AO97" s="52" t="e">
        <f>IF(Tableau1[Libellé Famille TARIF]='Feuil 1'!#REF!,1,0)</f>
        <v>#REF!</v>
      </c>
      <c r="AP97" s="52" t="e">
        <f>IF(Tableau1[Occurrence10]=0,0,SUM($AO$3:AO97))</f>
        <v>#REF!</v>
      </c>
      <c r="AQ97" s="52" t="e">
        <f>IF(Tableau1[Libellé Famille TARIF]='Feuil 1'!#REF!,1,0)</f>
        <v>#REF!</v>
      </c>
      <c r="AR97" s="52" t="e">
        <f>IF(Tableau1[Occurrence11]=0,0,SUM($AQ$3:AQ97))</f>
        <v>#REF!</v>
      </c>
      <c r="AS97" s="52" t="e">
        <f>IF(Tableau1[Libellé Famille TARIF]='Feuil 1'!#REF!,1,0)</f>
        <v>#REF!</v>
      </c>
      <c r="AT97" s="52" t="e">
        <f>IF(Tableau1[Occurrence12]=0,0,SUM($AS$3:AS97))</f>
        <v>#REF!</v>
      </c>
      <c r="AU97" s="52" t="e">
        <f>IF(Tableau1[Libellé Famille TARIF]='Feuil 1'!#REF!,1,0)</f>
        <v>#REF!</v>
      </c>
      <c r="AV97" s="52" t="e">
        <f>IF(Tableau1[Occurrence13]=0,0,SUM($AU$3:AU97))</f>
        <v>#REF!</v>
      </c>
      <c r="AW97" s="52" t="e">
        <f>IF(Tableau1[Libellé Famille TARIF]='Feuil 1'!#REF!,1,0)</f>
        <v>#REF!</v>
      </c>
      <c r="AX97" s="52" t="e">
        <f>IF(Tableau1[Occurrence14]=0,0,SUM($AW$3:AW97))</f>
        <v>#REF!</v>
      </c>
      <c r="AY97" s="52" t="e">
        <f>IF(Tableau1[Libellé Famille TARIF]='Feuil 1'!#REF!,1,0)</f>
        <v>#REF!</v>
      </c>
      <c r="AZ97" s="52" t="e">
        <f>IF(Tableau1[Occurrence15]=0,0,SUM($AY$3:AY97))</f>
        <v>#REF!</v>
      </c>
      <c r="BA97" s="52" t="e">
        <f>IF(Tableau1[Libellé Famille TARIF]='Feuil 1'!#REF!,1,0)</f>
        <v>#REF!</v>
      </c>
      <c r="BB97" s="52" t="e">
        <f>IF(Tableau1[Occurrence16]=0,0,SUM($BA$3:BA97))</f>
        <v>#REF!</v>
      </c>
      <c r="BC97" s="52" t="e">
        <f>IF(Tableau1[Libellé Famille TARIF]='Feuil 1'!#REF!,1,0)</f>
        <v>#REF!</v>
      </c>
      <c r="BD97" s="52" t="e">
        <f>IF(Tableau1[Occurrence17]=0,0,SUM($BC$3:BC97))</f>
        <v>#REF!</v>
      </c>
      <c r="BE97" s="52" t="e">
        <f>IF(Tableau1[Libellé Famille TARIF]='Feuil 1'!#REF!,1,0)</f>
        <v>#REF!</v>
      </c>
      <c r="BF97" s="52" t="e">
        <f>IF(Tableau1[Occurrence18]=0,0,SUM($BE$3:BE97))</f>
        <v>#REF!</v>
      </c>
      <c r="BG97" s="52" t="e">
        <f>IF(Tableau1[Libellé Famille TARIF]='Feuil 1'!#REF!,1,0)</f>
        <v>#REF!</v>
      </c>
      <c r="BH97" s="52" t="e">
        <f>IF(Tableau1[Occurrence19]=0,0,SUM($BG$3:BG97))</f>
        <v>#REF!</v>
      </c>
      <c r="BI97" s="52" t="e">
        <f>IF(Tableau1[Libellé Famille TARIF]='Feuil 1'!#REF!,1,0)</f>
        <v>#REF!</v>
      </c>
      <c r="BJ97" s="52" t="e">
        <f>IF(Tableau1[Occurrence20]=0,0,SUM($BI$3:BI97))</f>
        <v>#REF!</v>
      </c>
      <c r="BK97" s="52" t="e">
        <f>IF(Tableau1[Libellé Famille TARIF]='Feuil 1'!#REF!,1,0)</f>
        <v>#REF!</v>
      </c>
      <c r="BL97" s="52" t="e">
        <f>IF(Tableau1[Occurrence21]=0,0,SUM($BK$3:BK97))</f>
        <v>#REF!</v>
      </c>
      <c r="BM97" s="52" t="e">
        <f>IF(Tableau1[Libellé Famille TARIF]='Feuil 1'!#REF!,1,0)</f>
        <v>#REF!</v>
      </c>
      <c r="BN97" s="52" t="e">
        <f>IF(Tableau1[Occurrence22]=0,0,SUM($BM$3:BM97))</f>
        <v>#REF!</v>
      </c>
    </row>
    <row r="98" spans="1:66" x14ac:dyDescent="0.25">
      <c r="A98" s="74" t="e">
        <f>IF(ISNA(VLOOKUP(I98,#REF!,8,FALSE)),"",(VLOOKUP(I98,#REF!,8,FALSE)))</f>
        <v>#REF!</v>
      </c>
      <c r="B98" s="76" t="e">
        <f>IF(ISNA(VLOOKUP(A98,'TABLE FAMILLE'!$A$3:$C$73,3,FALSE)),"",VLOOKUP(A98,'TABLE FAMILLE'!$A$3:$C$73,3,FALSE))</f>
        <v>#REF!</v>
      </c>
      <c r="C98" s="13" t="s">
        <v>600</v>
      </c>
      <c r="D98" s="13" t="s">
        <v>1985</v>
      </c>
      <c r="E98" s="13" t="s">
        <v>600</v>
      </c>
      <c r="F98" s="13" t="s">
        <v>1985</v>
      </c>
      <c r="G98" s="14" t="s">
        <v>76</v>
      </c>
      <c r="H98" s="14" t="s">
        <v>77</v>
      </c>
      <c r="I98" s="14" t="s">
        <v>798</v>
      </c>
      <c r="J98" s="14" t="s">
        <v>799</v>
      </c>
      <c r="K98" s="14"/>
      <c r="L98" s="14"/>
      <c r="M98" s="14"/>
      <c r="N98" s="14"/>
      <c r="O98" s="14" t="s">
        <v>78</v>
      </c>
      <c r="P98" s="14" t="s">
        <v>81</v>
      </c>
      <c r="Q98" s="14" t="s">
        <v>0</v>
      </c>
      <c r="R98" s="14" t="s">
        <v>0</v>
      </c>
      <c r="S98" s="14" t="str">
        <f t="shared" si="1"/>
        <v>RL</v>
      </c>
      <c r="T98" s="14"/>
      <c r="U98" s="14"/>
      <c r="V98" s="14"/>
      <c r="W98" s="43" t="e">
        <f>IF(Tableau1[Libellé Famille TARIF]='Feuil 1'!$B$12,1,0)</f>
        <v>#REF!</v>
      </c>
      <c r="X98" s="43" t="e">
        <f>IF(Tableau1[Occurrence1]=0,0,SUM($W$3:W98))</f>
        <v>#REF!</v>
      </c>
      <c r="Y98" s="52" t="e">
        <f>IF(Tableau1[Libellé Famille TARIF]='Feuil 1'!$B$134,1,0)</f>
        <v>#REF!</v>
      </c>
      <c r="Z98" s="52" t="e">
        <f>IF(Tableau1[Occurrence2]=0,0,SUM($Y$3:Y98))</f>
        <v>#REF!</v>
      </c>
      <c r="AA98" s="52" t="e">
        <f>IF(Tableau1[Libellé Famille TARIF]='Feuil 1'!$B$156,1,0)</f>
        <v>#REF!</v>
      </c>
      <c r="AB98" s="52" t="e">
        <f>IF(Tableau1[Occurrence3]=0,0,SUM($AA$3:AA98))</f>
        <v>#REF!</v>
      </c>
      <c r="AC98" s="52" t="e">
        <f>IF(Tableau1[Libellé Famille TARIF]='Feuil 1'!#REF!,1,0)</f>
        <v>#REF!</v>
      </c>
      <c r="AD98" s="52" t="e">
        <f>IF(Tableau1[Occurrence4]=0,0,SUM($AC$3:AC98))</f>
        <v>#REF!</v>
      </c>
      <c r="AE98" s="52" t="e">
        <f>IF(Tableau1[Libellé Famille TARIF]='Feuil 1'!#REF!,1,0)</f>
        <v>#REF!</v>
      </c>
      <c r="AF98" s="52" t="e">
        <f>IF(Tableau1[Occurrence5]=0,0,SUM($AE$3:AE98))</f>
        <v>#REF!</v>
      </c>
      <c r="AG98" s="52" t="e">
        <f>IF(Tableau1[Libellé Famille TARIF]='Feuil 1'!#REF!,1,0)</f>
        <v>#REF!</v>
      </c>
      <c r="AH98" s="52" t="e">
        <f>IF(Tableau1[Occurrence6]=0,0,SUM($AG$3:AG98))</f>
        <v>#REF!</v>
      </c>
      <c r="AI98" s="52" t="e">
        <f>IF(Tableau1[Libellé Famille TARIF]='Feuil 1'!#REF!,1,0)</f>
        <v>#REF!</v>
      </c>
      <c r="AJ98" s="52" t="e">
        <f>IF(Tableau1[Occurrence7]=0,0,SUM($AI$3:AI98))</f>
        <v>#REF!</v>
      </c>
      <c r="AK98" s="52" t="e">
        <f>IF(Tableau1[Libellé Famille TARIF]='Feuil 1'!#REF!,1,0)</f>
        <v>#REF!</v>
      </c>
      <c r="AL98" s="52" t="e">
        <f>IF(Tableau1[Occurrence8]=0,0,SUM($AK$3:AK98))</f>
        <v>#REF!</v>
      </c>
      <c r="AM98" s="52" t="e">
        <f>IF(Tableau1[Libellé Famille TARIF]='Feuil 1'!#REF!,1,0)</f>
        <v>#REF!</v>
      </c>
      <c r="AN98" s="52" t="e">
        <f>IF(Tableau1[Occurrence9]=0,0,SUM($AM$3:AM98))</f>
        <v>#REF!</v>
      </c>
      <c r="AO98" s="52" t="e">
        <f>IF(Tableau1[Libellé Famille TARIF]='Feuil 1'!#REF!,1,0)</f>
        <v>#REF!</v>
      </c>
      <c r="AP98" s="52" t="e">
        <f>IF(Tableau1[Occurrence10]=0,0,SUM($AO$3:AO98))</f>
        <v>#REF!</v>
      </c>
      <c r="AQ98" s="52" t="e">
        <f>IF(Tableau1[Libellé Famille TARIF]='Feuil 1'!#REF!,1,0)</f>
        <v>#REF!</v>
      </c>
      <c r="AR98" s="52" t="e">
        <f>IF(Tableau1[Occurrence11]=0,0,SUM($AQ$3:AQ98))</f>
        <v>#REF!</v>
      </c>
      <c r="AS98" s="52" t="e">
        <f>IF(Tableau1[Libellé Famille TARIF]='Feuil 1'!#REF!,1,0)</f>
        <v>#REF!</v>
      </c>
      <c r="AT98" s="52" t="e">
        <f>IF(Tableau1[Occurrence12]=0,0,SUM($AS$3:AS98))</f>
        <v>#REF!</v>
      </c>
      <c r="AU98" s="52" t="e">
        <f>IF(Tableau1[Libellé Famille TARIF]='Feuil 1'!#REF!,1,0)</f>
        <v>#REF!</v>
      </c>
      <c r="AV98" s="52" t="e">
        <f>IF(Tableau1[Occurrence13]=0,0,SUM($AU$3:AU98))</f>
        <v>#REF!</v>
      </c>
      <c r="AW98" s="52" t="e">
        <f>IF(Tableau1[Libellé Famille TARIF]='Feuil 1'!#REF!,1,0)</f>
        <v>#REF!</v>
      </c>
      <c r="AX98" s="52" t="e">
        <f>IF(Tableau1[Occurrence14]=0,0,SUM($AW$3:AW98))</f>
        <v>#REF!</v>
      </c>
      <c r="AY98" s="52" t="e">
        <f>IF(Tableau1[Libellé Famille TARIF]='Feuil 1'!#REF!,1,0)</f>
        <v>#REF!</v>
      </c>
      <c r="AZ98" s="52" t="e">
        <f>IF(Tableau1[Occurrence15]=0,0,SUM($AY$3:AY98))</f>
        <v>#REF!</v>
      </c>
      <c r="BA98" s="52" t="e">
        <f>IF(Tableau1[Libellé Famille TARIF]='Feuil 1'!#REF!,1,0)</f>
        <v>#REF!</v>
      </c>
      <c r="BB98" s="52" t="e">
        <f>IF(Tableau1[Occurrence16]=0,0,SUM($BA$3:BA98))</f>
        <v>#REF!</v>
      </c>
      <c r="BC98" s="52" t="e">
        <f>IF(Tableau1[Libellé Famille TARIF]='Feuil 1'!#REF!,1,0)</f>
        <v>#REF!</v>
      </c>
      <c r="BD98" s="52" t="e">
        <f>IF(Tableau1[Occurrence17]=0,0,SUM($BC$3:BC98))</f>
        <v>#REF!</v>
      </c>
      <c r="BE98" s="52" t="e">
        <f>IF(Tableau1[Libellé Famille TARIF]='Feuil 1'!#REF!,1,0)</f>
        <v>#REF!</v>
      </c>
      <c r="BF98" s="52" t="e">
        <f>IF(Tableau1[Occurrence18]=0,0,SUM($BE$3:BE98))</f>
        <v>#REF!</v>
      </c>
      <c r="BG98" s="52" t="e">
        <f>IF(Tableau1[Libellé Famille TARIF]='Feuil 1'!#REF!,1,0)</f>
        <v>#REF!</v>
      </c>
      <c r="BH98" s="52" t="e">
        <f>IF(Tableau1[Occurrence19]=0,0,SUM($BG$3:BG98))</f>
        <v>#REF!</v>
      </c>
      <c r="BI98" s="52" t="e">
        <f>IF(Tableau1[Libellé Famille TARIF]='Feuil 1'!#REF!,1,0)</f>
        <v>#REF!</v>
      </c>
      <c r="BJ98" s="52" t="e">
        <f>IF(Tableau1[Occurrence20]=0,0,SUM($BI$3:BI98))</f>
        <v>#REF!</v>
      </c>
      <c r="BK98" s="52" t="e">
        <f>IF(Tableau1[Libellé Famille TARIF]='Feuil 1'!#REF!,1,0)</f>
        <v>#REF!</v>
      </c>
      <c r="BL98" s="52" t="e">
        <f>IF(Tableau1[Occurrence21]=0,0,SUM($BK$3:BK98))</f>
        <v>#REF!</v>
      </c>
      <c r="BM98" s="52" t="e">
        <f>IF(Tableau1[Libellé Famille TARIF]='Feuil 1'!#REF!,1,0)</f>
        <v>#REF!</v>
      </c>
      <c r="BN98" s="52" t="e">
        <f>IF(Tableau1[Occurrence22]=0,0,SUM($BM$3:BM98))</f>
        <v>#REF!</v>
      </c>
    </row>
    <row r="99" spans="1:66" x14ac:dyDescent="0.25">
      <c r="A99" s="74" t="e">
        <f>IF(ISNA(VLOOKUP(I99,#REF!,8,FALSE)),"",(VLOOKUP(I99,#REF!,8,FALSE)))</f>
        <v>#REF!</v>
      </c>
      <c r="B99" s="76" t="e">
        <f>IF(ISNA(VLOOKUP(A99,'TABLE FAMILLE'!$A$3:$C$73,3,FALSE)),"",VLOOKUP(A99,'TABLE FAMILLE'!$A$3:$C$73,3,FALSE))</f>
        <v>#REF!</v>
      </c>
      <c r="C99" s="13" t="s">
        <v>600</v>
      </c>
      <c r="D99" s="13" t="s">
        <v>1985</v>
      </c>
      <c r="E99" s="13" t="s">
        <v>600</v>
      </c>
      <c r="F99" s="13" t="s">
        <v>1985</v>
      </c>
      <c r="G99" s="14" t="s">
        <v>76</v>
      </c>
      <c r="H99" s="14" t="s">
        <v>77</v>
      </c>
      <c r="I99" s="14" t="s">
        <v>800</v>
      </c>
      <c r="J99" s="14" t="s">
        <v>801</v>
      </c>
      <c r="K99" s="14"/>
      <c r="L99" s="14"/>
      <c r="M99" s="14"/>
      <c r="N99" s="14"/>
      <c r="O99" s="14" t="s">
        <v>78</v>
      </c>
      <c r="P99" s="14" t="s">
        <v>81</v>
      </c>
      <c r="Q99" s="14" t="s">
        <v>0</v>
      </c>
      <c r="R99" s="14" t="s">
        <v>0</v>
      </c>
      <c r="S99" s="14" t="str">
        <f t="shared" si="1"/>
        <v>RL</v>
      </c>
      <c r="T99" s="14"/>
      <c r="U99" s="14"/>
      <c r="V99" s="14"/>
      <c r="W99" s="43" t="e">
        <f>IF(Tableau1[Libellé Famille TARIF]='Feuil 1'!$B$12,1,0)</f>
        <v>#REF!</v>
      </c>
      <c r="X99" s="43" t="e">
        <f>IF(Tableau1[Occurrence1]=0,0,SUM($W$3:W99))</f>
        <v>#REF!</v>
      </c>
      <c r="Y99" s="52" t="e">
        <f>IF(Tableau1[Libellé Famille TARIF]='Feuil 1'!$B$134,1,0)</f>
        <v>#REF!</v>
      </c>
      <c r="Z99" s="52" t="e">
        <f>IF(Tableau1[Occurrence2]=0,0,SUM($Y$3:Y99))</f>
        <v>#REF!</v>
      </c>
      <c r="AA99" s="52" t="e">
        <f>IF(Tableau1[Libellé Famille TARIF]='Feuil 1'!$B$156,1,0)</f>
        <v>#REF!</v>
      </c>
      <c r="AB99" s="52" t="e">
        <f>IF(Tableau1[Occurrence3]=0,0,SUM($AA$3:AA99))</f>
        <v>#REF!</v>
      </c>
      <c r="AC99" s="52" t="e">
        <f>IF(Tableau1[Libellé Famille TARIF]='Feuil 1'!#REF!,1,0)</f>
        <v>#REF!</v>
      </c>
      <c r="AD99" s="52" t="e">
        <f>IF(Tableau1[Occurrence4]=0,0,SUM($AC$3:AC99))</f>
        <v>#REF!</v>
      </c>
      <c r="AE99" s="52" t="e">
        <f>IF(Tableau1[Libellé Famille TARIF]='Feuil 1'!#REF!,1,0)</f>
        <v>#REF!</v>
      </c>
      <c r="AF99" s="52" t="e">
        <f>IF(Tableau1[Occurrence5]=0,0,SUM($AE$3:AE99))</f>
        <v>#REF!</v>
      </c>
      <c r="AG99" s="52" t="e">
        <f>IF(Tableau1[Libellé Famille TARIF]='Feuil 1'!#REF!,1,0)</f>
        <v>#REF!</v>
      </c>
      <c r="AH99" s="52" t="e">
        <f>IF(Tableau1[Occurrence6]=0,0,SUM($AG$3:AG99))</f>
        <v>#REF!</v>
      </c>
      <c r="AI99" s="52" t="e">
        <f>IF(Tableau1[Libellé Famille TARIF]='Feuil 1'!#REF!,1,0)</f>
        <v>#REF!</v>
      </c>
      <c r="AJ99" s="52" t="e">
        <f>IF(Tableau1[Occurrence7]=0,0,SUM($AI$3:AI99))</f>
        <v>#REF!</v>
      </c>
      <c r="AK99" s="52" t="e">
        <f>IF(Tableau1[Libellé Famille TARIF]='Feuil 1'!#REF!,1,0)</f>
        <v>#REF!</v>
      </c>
      <c r="AL99" s="52" t="e">
        <f>IF(Tableau1[Occurrence8]=0,0,SUM($AK$3:AK99))</f>
        <v>#REF!</v>
      </c>
      <c r="AM99" s="52" t="e">
        <f>IF(Tableau1[Libellé Famille TARIF]='Feuil 1'!#REF!,1,0)</f>
        <v>#REF!</v>
      </c>
      <c r="AN99" s="52" t="e">
        <f>IF(Tableau1[Occurrence9]=0,0,SUM($AM$3:AM99))</f>
        <v>#REF!</v>
      </c>
      <c r="AO99" s="52" t="e">
        <f>IF(Tableau1[Libellé Famille TARIF]='Feuil 1'!#REF!,1,0)</f>
        <v>#REF!</v>
      </c>
      <c r="AP99" s="52" t="e">
        <f>IF(Tableau1[Occurrence10]=0,0,SUM($AO$3:AO99))</f>
        <v>#REF!</v>
      </c>
      <c r="AQ99" s="52" t="e">
        <f>IF(Tableau1[Libellé Famille TARIF]='Feuil 1'!#REF!,1,0)</f>
        <v>#REF!</v>
      </c>
      <c r="AR99" s="52" t="e">
        <f>IF(Tableau1[Occurrence11]=0,0,SUM($AQ$3:AQ99))</f>
        <v>#REF!</v>
      </c>
      <c r="AS99" s="52" t="e">
        <f>IF(Tableau1[Libellé Famille TARIF]='Feuil 1'!#REF!,1,0)</f>
        <v>#REF!</v>
      </c>
      <c r="AT99" s="52" t="e">
        <f>IF(Tableau1[Occurrence12]=0,0,SUM($AS$3:AS99))</f>
        <v>#REF!</v>
      </c>
      <c r="AU99" s="52" t="e">
        <f>IF(Tableau1[Libellé Famille TARIF]='Feuil 1'!#REF!,1,0)</f>
        <v>#REF!</v>
      </c>
      <c r="AV99" s="52" t="e">
        <f>IF(Tableau1[Occurrence13]=0,0,SUM($AU$3:AU99))</f>
        <v>#REF!</v>
      </c>
      <c r="AW99" s="52" t="e">
        <f>IF(Tableau1[Libellé Famille TARIF]='Feuil 1'!#REF!,1,0)</f>
        <v>#REF!</v>
      </c>
      <c r="AX99" s="52" t="e">
        <f>IF(Tableau1[Occurrence14]=0,0,SUM($AW$3:AW99))</f>
        <v>#REF!</v>
      </c>
      <c r="AY99" s="52" t="e">
        <f>IF(Tableau1[Libellé Famille TARIF]='Feuil 1'!#REF!,1,0)</f>
        <v>#REF!</v>
      </c>
      <c r="AZ99" s="52" t="e">
        <f>IF(Tableau1[Occurrence15]=0,0,SUM($AY$3:AY99))</f>
        <v>#REF!</v>
      </c>
      <c r="BA99" s="52" t="e">
        <f>IF(Tableau1[Libellé Famille TARIF]='Feuil 1'!#REF!,1,0)</f>
        <v>#REF!</v>
      </c>
      <c r="BB99" s="52" t="e">
        <f>IF(Tableau1[Occurrence16]=0,0,SUM($BA$3:BA99))</f>
        <v>#REF!</v>
      </c>
      <c r="BC99" s="52" t="e">
        <f>IF(Tableau1[Libellé Famille TARIF]='Feuil 1'!#REF!,1,0)</f>
        <v>#REF!</v>
      </c>
      <c r="BD99" s="52" t="e">
        <f>IF(Tableau1[Occurrence17]=0,0,SUM($BC$3:BC99))</f>
        <v>#REF!</v>
      </c>
      <c r="BE99" s="52" t="e">
        <f>IF(Tableau1[Libellé Famille TARIF]='Feuil 1'!#REF!,1,0)</f>
        <v>#REF!</v>
      </c>
      <c r="BF99" s="52" t="e">
        <f>IF(Tableau1[Occurrence18]=0,0,SUM($BE$3:BE99))</f>
        <v>#REF!</v>
      </c>
      <c r="BG99" s="52" t="e">
        <f>IF(Tableau1[Libellé Famille TARIF]='Feuil 1'!#REF!,1,0)</f>
        <v>#REF!</v>
      </c>
      <c r="BH99" s="52" t="e">
        <f>IF(Tableau1[Occurrence19]=0,0,SUM($BG$3:BG99))</f>
        <v>#REF!</v>
      </c>
      <c r="BI99" s="52" t="e">
        <f>IF(Tableau1[Libellé Famille TARIF]='Feuil 1'!#REF!,1,0)</f>
        <v>#REF!</v>
      </c>
      <c r="BJ99" s="52" t="e">
        <f>IF(Tableau1[Occurrence20]=0,0,SUM($BI$3:BI99))</f>
        <v>#REF!</v>
      </c>
      <c r="BK99" s="52" t="e">
        <f>IF(Tableau1[Libellé Famille TARIF]='Feuil 1'!#REF!,1,0)</f>
        <v>#REF!</v>
      </c>
      <c r="BL99" s="52" t="e">
        <f>IF(Tableau1[Occurrence21]=0,0,SUM($BK$3:BK99))</f>
        <v>#REF!</v>
      </c>
      <c r="BM99" s="52" t="e">
        <f>IF(Tableau1[Libellé Famille TARIF]='Feuil 1'!#REF!,1,0)</f>
        <v>#REF!</v>
      </c>
      <c r="BN99" s="52" t="e">
        <f>IF(Tableau1[Occurrence22]=0,0,SUM($BM$3:BM99))</f>
        <v>#REF!</v>
      </c>
    </row>
    <row r="100" spans="1:66" x14ac:dyDescent="0.25">
      <c r="A100" s="74" t="e">
        <f>IF(ISNA(VLOOKUP(I100,#REF!,8,FALSE)),"",(VLOOKUP(I100,#REF!,8,FALSE)))</f>
        <v>#REF!</v>
      </c>
      <c r="B100" s="76" t="e">
        <f>IF(ISNA(VLOOKUP(A100,'TABLE FAMILLE'!$A$3:$C$73,3,FALSE)),"",VLOOKUP(A100,'TABLE FAMILLE'!$A$3:$C$73,3,FALSE))</f>
        <v>#REF!</v>
      </c>
      <c r="C100" s="13" t="s">
        <v>600</v>
      </c>
      <c r="D100" s="13" t="s">
        <v>1985</v>
      </c>
      <c r="E100" s="13" t="s">
        <v>600</v>
      </c>
      <c r="F100" s="13" t="s">
        <v>1985</v>
      </c>
      <c r="G100" s="14" t="s">
        <v>76</v>
      </c>
      <c r="H100" s="14" t="s">
        <v>77</v>
      </c>
      <c r="I100" s="14" t="s">
        <v>802</v>
      </c>
      <c r="J100" s="14" t="s">
        <v>803</v>
      </c>
      <c r="K100" s="14"/>
      <c r="L100" s="14"/>
      <c r="M100" s="14"/>
      <c r="N100" s="14"/>
      <c r="O100" s="14" t="s">
        <v>78</v>
      </c>
      <c r="P100" s="14" t="s">
        <v>81</v>
      </c>
      <c r="Q100" s="14" t="s">
        <v>0</v>
      </c>
      <c r="R100" s="14" t="s">
        <v>0</v>
      </c>
      <c r="S100" s="14" t="str">
        <f t="shared" si="1"/>
        <v>RL</v>
      </c>
      <c r="T100" s="14"/>
      <c r="U100" s="14"/>
      <c r="V100" s="14"/>
      <c r="W100" s="43" t="e">
        <f>IF(Tableau1[Libellé Famille TARIF]='Feuil 1'!$B$12,1,0)</f>
        <v>#REF!</v>
      </c>
      <c r="X100" s="43" t="e">
        <f>IF(Tableau1[Occurrence1]=0,0,SUM($W$3:W100))</f>
        <v>#REF!</v>
      </c>
      <c r="Y100" s="52" t="e">
        <f>IF(Tableau1[Libellé Famille TARIF]='Feuil 1'!$B$134,1,0)</f>
        <v>#REF!</v>
      </c>
      <c r="Z100" s="52" t="e">
        <f>IF(Tableau1[Occurrence2]=0,0,SUM($Y$3:Y100))</f>
        <v>#REF!</v>
      </c>
      <c r="AA100" s="52" t="e">
        <f>IF(Tableau1[Libellé Famille TARIF]='Feuil 1'!$B$156,1,0)</f>
        <v>#REF!</v>
      </c>
      <c r="AB100" s="52" t="e">
        <f>IF(Tableau1[Occurrence3]=0,0,SUM($AA$3:AA100))</f>
        <v>#REF!</v>
      </c>
      <c r="AC100" s="52" t="e">
        <f>IF(Tableau1[Libellé Famille TARIF]='Feuil 1'!#REF!,1,0)</f>
        <v>#REF!</v>
      </c>
      <c r="AD100" s="52" t="e">
        <f>IF(Tableau1[Occurrence4]=0,0,SUM($AC$3:AC100))</f>
        <v>#REF!</v>
      </c>
      <c r="AE100" s="52" t="e">
        <f>IF(Tableau1[Libellé Famille TARIF]='Feuil 1'!#REF!,1,0)</f>
        <v>#REF!</v>
      </c>
      <c r="AF100" s="52" t="e">
        <f>IF(Tableau1[Occurrence5]=0,0,SUM($AE$3:AE100))</f>
        <v>#REF!</v>
      </c>
      <c r="AG100" s="52" t="e">
        <f>IF(Tableau1[Libellé Famille TARIF]='Feuil 1'!#REF!,1,0)</f>
        <v>#REF!</v>
      </c>
      <c r="AH100" s="52" t="e">
        <f>IF(Tableau1[Occurrence6]=0,0,SUM($AG$3:AG100))</f>
        <v>#REF!</v>
      </c>
      <c r="AI100" s="52" t="e">
        <f>IF(Tableau1[Libellé Famille TARIF]='Feuil 1'!#REF!,1,0)</f>
        <v>#REF!</v>
      </c>
      <c r="AJ100" s="52" t="e">
        <f>IF(Tableau1[Occurrence7]=0,0,SUM($AI$3:AI100))</f>
        <v>#REF!</v>
      </c>
      <c r="AK100" s="52" t="e">
        <f>IF(Tableau1[Libellé Famille TARIF]='Feuil 1'!#REF!,1,0)</f>
        <v>#REF!</v>
      </c>
      <c r="AL100" s="52" t="e">
        <f>IF(Tableau1[Occurrence8]=0,0,SUM($AK$3:AK100))</f>
        <v>#REF!</v>
      </c>
      <c r="AM100" s="52" t="e">
        <f>IF(Tableau1[Libellé Famille TARIF]='Feuil 1'!#REF!,1,0)</f>
        <v>#REF!</v>
      </c>
      <c r="AN100" s="52" t="e">
        <f>IF(Tableau1[Occurrence9]=0,0,SUM($AM$3:AM100))</f>
        <v>#REF!</v>
      </c>
      <c r="AO100" s="52" t="e">
        <f>IF(Tableau1[Libellé Famille TARIF]='Feuil 1'!#REF!,1,0)</f>
        <v>#REF!</v>
      </c>
      <c r="AP100" s="52" t="e">
        <f>IF(Tableau1[Occurrence10]=0,0,SUM($AO$3:AO100))</f>
        <v>#REF!</v>
      </c>
      <c r="AQ100" s="52" t="e">
        <f>IF(Tableau1[Libellé Famille TARIF]='Feuil 1'!#REF!,1,0)</f>
        <v>#REF!</v>
      </c>
      <c r="AR100" s="52" t="e">
        <f>IF(Tableau1[Occurrence11]=0,0,SUM($AQ$3:AQ100))</f>
        <v>#REF!</v>
      </c>
      <c r="AS100" s="52" t="e">
        <f>IF(Tableau1[Libellé Famille TARIF]='Feuil 1'!#REF!,1,0)</f>
        <v>#REF!</v>
      </c>
      <c r="AT100" s="52" t="e">
        <f>IF(Tableau1[Occurrence12]=0,0,SUM($AS$3:AS100))</f>
        <v>#REF!</v>
      </c>
      <c r="AU100" s="52" t="e">
        <f>IF(Tableau1[Libellé Famille TARIF]='Feuil 1'!#REF!,1,0)</f>
        <v>#REF!</v>
      </c>
      <c r="AV100" s="52" t="e">
        <f>IF(Tableau1[Occurrence13]=0,0,SUM($AU$3:AU100))</f>
        <v>#REF!</v>
      </c>
      <c r="AW100" s="52" t="e">
        <f>IF(Tableau1[Libellé Famille TARIF]='Feuil 1'!#REF!,1,0)</f>
        <v>#REF!</v>
      </c>
      <c r="AX100" s="52" t="e">
        <f>IF(Tableau1[Occurrence14]=0,0,SUM($AW$3:AW100))</f>
        <v>#REF!</v>
      </c>
      <c r="AY100" s="52" t="e">
        <f>IF(Tableau1[Libellé Famille TARIF]='Feuil 1'!#REF!,1,0)</f>
        <v>#REF!</v>
      </c>
      <c r="AZ100" s="52" t="e">
        <f>IF(Tableau1[Occurrence15]=0,0,SUM($AY$3:AY100))</f>
        <v>#REF!</v>
      </c>
      <c r="BA100" s="52" t="e">
        <f>IF(Tableau1[Libellé Famille TARIF]='Feuil 1'!#REF!,1,0)</f>
        <v>#REF!</v>
      </c>
      <c r="BB100" s="52" t="e">
        <f>IF(Tableau1[Occurrence16]=0,0,SUM($BA$3:BA100))</f>
        <v>#REF!</v>
      </c>
      <c r="BC100" s="52" t="e">
        <f>IF(Tableau1[Libellé Famille TARIF]='Feuil 1'!#REF!,1,0)</f>
        <v>#REF!</v>
      </c>
      <c r="BD100" s="52" t="e">
        <f>IF(Tableau1[Occurrence17]=0,0,SUM($BC$3:BC100))</f>
        <v>#REF!</v>
      </c>
      <c r="BE100" s="52" t="e">
        <f>IF(Tableau1[Libellé Famille TARIF]='Feuil 1'!#REF!,1,0)</f>
        <v>#REF!</v>
      </c>
      <c r="BF100" s="52" t="e">
        <f>IF(Tableau1[Occurrence18]=0,0,SUM($BE$3:BE100))</f>
        <v>#REF!</v>
      </c>
      <c r="BG100" s="52" t="e">
        <f>IF(Tableau1[Libellé Famille TARIF]='Feuil 1'!#REF!,1,0)</f>
        <v>#REF!</v>
      </c>
      <c r="BH100" s="52" t="e">
        <f>IF(Tableau1[Occurrence19]=0,0,SUM($BG$3:BG100))</f>
        <v>#REF!</v>
      </c>
      <c r="BI100" s="52" t="e">
        <f>IF(Tableau1[Libellé Famille TARIF]='Feuil 1'!#REF!,1,0)</f>
        <v>#REF!</v>
      </c>
      <c r="BJ100" s="52" t="e">
        <f>IF(Tableau1[Occurrence20]=0,0,SUM($BI$3:BI100))</f>
        <v>#REF!</v>
      </c>
      <c r="BK100" s="52" t="e">
        <f>IF(Tableau1[Libellé Famille TARIF]='Feuil 1'!#REF!,1,0)</f>
        <v>#REF!</v>
      </c>
      <c r="BL100" s="52" t="e">
        <f>IF(Tableau1[Occurrence21]=0,0,SUM($BK$3:BK100))</f>
        <v>#REF!</v>
      </c>
      <c r="BM100" s="52" t="e">
        <f>IF(Tableau1[Libellé Famille TARIF]='Feuil 1'!#REF!,1,0)</f>
        <v>#REF!</v>
      </c>
      <c r="BN100" s="52" t="e">
        <f>IF(Tableau1[Occurrence22]=0,0,SUM($BM$3:BM100))</f>
        <v>#REF!</v>
      </c>
    </row>
    <row r="101" spans="1:66" x14ac:dyDescent="0.25">
      <c r="A101" s="74" t="e">
        <f>IF(ISNA(VLOOKUP(I101,#REF!,8,FALSE)),"",(VLOOKUP(I101,#REF!,8,FALSE)))</f>
        <v>#REF!</v>
      </c>
      <c r="B101" s="76" t="e">
        <f>IF(ISNA(VLOOKUP(A101,'TABLE FAMILLE'!$A$3:$C$73,3,FALSE)),"",VLOOKUP(A101,'TABLE FAMILLE'!$A$3:$C$73,3,FALSE))</f>
        <v>#REF!</v>
      </c>
      <c r="C101" s="13" t="s">
        <v>600</v>
      </c>
      <c r="D101" s="13" t="s">
        <v>1985</v>
      </c>
      <c r="E101" s="13" t="s">
        <v>600</v>
      </c>
      <c r="F101" s="13" t="s">
        <v>1985</v>
      </c>
      <c r="G101" s="14" t="s">
        <v>76</v>
      </c>
      <c r="H101" s="14" t="s">
        <v>77</v>
      </c>
      <c r="I101" s="14" t="s">
        <v>804</v>
      </c>
      <c r="J101" s="14" t="s">
        <v>805</v>
      </c>
      <c r="K101" s="14"/>
      <c r="L101" s="14"/>
      <c r="M101" s="14"/>
      <c r="N101" s="14"/>
      <c r="O101" s="14" t="s">
        <v>78</v>
      </c>
      <c r="P101" s="14" t="s">
        <v>81</v>
      </c>
      <c r="Q101" s="14" t="s">
        <v>0</v>
      </c>
      <c r="R101" s="14" t="s">
        <v>0</v>
      </c>
      <c r="S101" s="14" t="str">
        <f t="shared" si="1"/>
        <v>RL</v>
      </c>
      <c r="T101" s="14"/>
      <c r="U101" s="14"/>
      <c r="V101" s="14"/>
      <c r="W101" s="43" t="e">
        <f>IF(Tableau1[Libellé Famille TARIF]='Feuil 1'!$B$12,1,0)</f>
        <v>#REF!</v>
      </c>
      <c r="X101" s="43" t="e">
        <f>IF(Tableau1[Occurrence1]=0,0,SUM($W$3:W101))</f>
        <v>#REF!</v>
      </c>
      <c r="Y101" s="52" t="e">
        <f>IF(Tableau1[Libellé Famille TARIF]='Feuil 1'!$B$134,1,0)</f>
        <v>#REF!</v>
      </c>
      <c r="Z101" s="52" t="e">
        <f>IF(Tableau1[Occurrence2]=0,0,SUM($Y$3:Y101))</f>
        <v>#REF!</v>
      </c>
      <c r="AA101" s="52" t="e">
        <f>IF(Tableau1[Libellé Famille TARIF]='Feuil 1'!$B$156,1,0)</f>
        <v>#REF!</v>
      </c>
      <c r="AB101" s="52" t="e">
        <f>IF(Tableau1[Occurrence3]=0,0,SUM($AA$3:AA101))</f>
        <v>#REF!</v>
      </c>
      <c r="AC101" s="52" t="e">
        <f>IF(Tableau1[Libellé Famille TARIF]='Feuil 1'!#REF!,1,0)</f>
        <v>#REF!</v>
      </c>
      <c r="AD101" s="52" t="e">
        <f>IF(Tableau1[Occurrence4]=0,0,SUM($AC$3:AC101))</f>
        <v>#REF!</v>
      </c>
      <c r="AE101" s="52" t="e">
        <f>IF(Tableau1[Libellé Famille TARIF]='Feuil 1'!#REF!,1,0)</f>
        <v>#REF!</v>
      </c>
      <c r="AF101" s="52" t="e">
        <f>IF(Tableau1[Occurrence5]=0,0,SUM($AE$3:AE101))</f>
        <v>#REF!</v>
      </c>
      <c r="AG101" s="52" t="e">
        <f>IF(Tableau1[Libellé Famille TARIF]='Feuil 1'!#REF!,1,0)</f>
        <v>#REF!</v>
      </c>
      <c r="AH101" s="52" t="e">
        <f>IF(Tableau1[Occurrence6]=0,0,SUM($AG$3:AG101))</f>
        <v>#REF!</v>
      </c>
      <c r="AI101" s="52" t="e">
        <f>IF(Tableau1[Libellé Famille TARIF]='Feuil 1'!#REF!,1,0)</f>
        <v>#REF!</v>
      </c>
      <c r="AJ101" s="52" t="e">
        <f>IF(Tableau1[Occurrence7]=0,0,SUM($AI$3:AI101))</f>
        <v>#REF!</v>
      </c>
      <c r="AK101" s="52" t="e">
        <f>IF(Tableau1[Libellé Famille TARIF]='Feuil 1'!#REF!,1,0)</f>
        <v>#REF!</v>
      </c>
      <c r="AL101" s="52" t="e">
        <f>IF(Tableau1[Occurrence8]=0,0,SUM($AK$3:AK101))</f>
        <v>#REF!</v>
      </c>
      <c r="AM101" s="52" t="e">
        <f>IF(Tableau1[Libellé Famille TARIF]='Feuil 1'!#REF!,1,0)</f>
        <v>#REF!</v>
      </c>
      <c r="AN101" s="52" t="e">
        <f>IF(Tableau1[Occurrence9]=0,0,SUM($AM$3:AM101))</f>
        <v>#REF!</v>
      </c>
      <c r="AO101" s="52" t="e">
        <f>IF(Tableau1[Libellé Famille TARIF]='Feuil 1'!#REF!,1,0)</f>
        <v>#REF!</v>
      </c>
      <c r="AP101" s="52" t="e">
        <f>IF(Tableau1[Occurrence10]=0,0,SUM($AO$3:AO101))</f>
        <v>#REF!</v>
      </c>
      <c r="AQ101" s="52" t="e">
        <f>IF(Tableau1[Libellé Famille TARIF]='Feuil 1'!#REF!,1,0)</f>
        <v>#REF!</v>
      </c>
      <c r="AR101" s="52" t="e">
        <f>IF(Tableau1[Occurrence11]=0,0,SUM($AQ$3:AQ101))</f>
        <v>#REF!</v>
      </c>
      <c r="AS101" s="52" t="e">
        <f>IF(Tableau1[Libellé Famille TARIF]='Feuil 1'!#REF!,1,0)</f>
        <v>#REF!</v>
      </c>
      <c r="AT101" s="52" t="e">
        <f>IF(Tableau1[Occurrence12]=0,0,SUM($AS$3:AS101))</f>
        <v>#REF!</v>
      </c>
      <c r="AU101" s="52" t="e">
        <f>IF(Tableau1[Libellé Famille TARIF]='Feuil 1'!#REF!,1,0)</f>
        <v>#REF!</v>
      </c>
      <c r="AV101" s="52" t="e">
        <f>IF(Tableau1[Occurrence13]=0,0,SUM($AU$3:AU101))</f>
        <v>#REF!</v>
      </c>
      <c r="AW101" s="52" t="e">
        <f>IF(Tableau1[Libellé Famille TARIF]='Feuil 1'!#REF!,1,0)</f>
        <v>#REF!</v>
      </c>
      <c r="AX101" s="52" t="e">
        <f>IF(Tableau1[Occurrence14]=0,0,SUM($AW$3:AW101))</f>
        <v>#REF!</v>
      </c>
      <c r="AY101" s="52" t="e">
        <f>IF(Tableau1[Libellé Famille TARIF]='Feuil 1'!#REF!,1,0)</f>
        <v>#REF!</v>
      </c>
      <c r="AZ101" s="52" t="e">
        <f>IF(Tableau1[Occurrence15]=0,0,SUM($AY$3:AY101))</f>
        <v>#REF!</v>
      </c>
      <c r="BA101" s="52" t="e">
        <f>IF(Tableau1[Libellé Famille TARIF]='Feuil 1'!#REF!,1,0)</f>
        <v>#REF!</v>
      </c>
      <c r="BB101" s="52" t="e">
        <f>IF(Tableau1[Occurrence16]=0,0,SUM($BA$3:BA101))</f>
        <v>#REF!</v>
      </c>
      <c r="BC101" s="52" t="e">
        <f>IF(Tableau1[Libellé Famille TARIF]='Feuil 1'!#REF!,1,0)</f>
        <v>#REF!</v>
      </c>
      <c r="BD101" s="52" t="e">
        <f>IF(Tableau1[Occurrence17]=0,0,SUM($BC$3:BC101))</f>
        <v>#REF!</v>
      </c>
      <c r="BE101" s="52" t="e">
        <f>IF(Tableau1[Libellé Famille TARIF]='Feuil 1'!#REF!,1,0)</f>
        <v>#REF!</v>
      </c>
      <c r="BF101" s="52" t="e">
        <f>IF(Tableau1[Occurrence18]=0,0,SUM($BE$3:BE101))</f>
        <v>#REF!</v>
      </c>
      <c r="BG101" s="52" t="e">
        <f>IF(Tableau1[Libellé Famille TARIF]='Feuil 1'!#REF!,1,0)</f>
        <v>#REF!</v>
      </c>
      <c r="BH101" s="52" t="e">
        <f>IF(Tableau1[Occurrence19]=0,0,SUM($BG$3:BG101))</f>
        <v>#REF!</v>
      </c>
      <c r="BI101" s="52" t="e">
        <f>IF(Tableau1[Libellé Famille TARIF]='Feuil 1'!#REF!,1,0)</f>
        <v>#REF!</v>
      </c>
      <c r="BJ101" s="52" t="e">
        <f>IF(Tableau1[Occurrence20]=0,0,SUM($BI$3:BI101))</f>
        <v>#REF!</v>
      </c>
      <c r="BK101" s="52" t="e">
        <f>IF(Tableau1[Libellé Famille TARIF]='Feuil 1'!#REF!,1,0)</f>
        <v>#REF!</v>
      </c>
      <c r="BL101" s="52" t="e">
        <f>IF(Tableau1[Occurrence21]=0,0,SUM($BK$3:BK101))</f>
        <v>#REF!</v>
      </c>
      <c r="BM101" s="52" t="e">
        <f>IF(Tableau1[Libellé Famille TARIF]='Feuil 1'!#REF!,1,0)</f>
        <v>#REF!</v>
      </c>
      <c r="BN101" s="52" t="e">
        <f>IF(Tableau1[Occurrence22]=0,0,SUM($BM$3:BM101))</f>
        <v>#REF!</v>
      </c>
    </row>
    <row r="102" spans="1:66" x14ac:dyDescent="0.25">
      <c r="A102" s="74" t="e">
        <f>IF(ISNA(VLOOKUP(I102,#REF!,8,FALSE)),"",(VLOOKUP(I102,#REF!,8,FALSE)))</f>
        <v>#REF!</v>
      </c>
      <c r="B102" s="76" t="e">
        <f>IF(ISNA(VLOOKUP(A102,'TABLE FAMILLE'!$A$3:$C$73,3,FALSE)),"",VLOOKUP(A102,'TABLE FAMILLE'!$A$3:$C$73,3,FALSE))</f>
        <v>#REF!</v>
      </c>
      <c r="C102" s="13" t="s">
        <v>600</v>
      </c>
      <c r="D102" s="13" t="s">
        <v>1985</v>
      </c>
      <c r="E102" s="13" t="s">
        <v>600</v>
      </c>
      <c r="F102" s="13" t="s">
        <v>1985</v>
      </c>
      <c r="G102" s="14" t="s">
        <v>76</v>
      </c>
      <c r="H102" s="14" t="s">
        <v>77</v>
      </c>
      <c r="I102" s="14" t="s">
        <v>806</v>
      </c>
      <c r="J102" s="14" t="s">
        <v>807</v>
      </c>
      <c r="K102" s="14"/>
      <c r="L102" s="14"/>
      <c r="M102" s="14"/>
      <c r="N102" s="14"/>
      <c r="O102" s="14" t="s">
        <v>78</v>
      </c>
      <c r="P102" s="14" t="s">
        <v>81</v>
      </c>
      <c r="Q102" s="14" t="s">
        <v>0</v>
      </c>
      <c r="R102" s="14" t="s">
        <v>0</v>
      </c>
      <c r="S102" s="14" t="str">
        <f t="shared" si="1"/>
        <v>RL</v>
      </c>
      <c r="T102" s="14"/>
      <c r="U102" s="14"/>
      <c r="V102" s="14"/>
      <c r="W102" s="43" t="e">
        <f>IF(Tableau1[Libellé Famille TARIF]='Feuil 1'!$B$12,1,0)</f>
        <v>#REF!</v>
      </c>
      <c r="X102" s="43" t="e">
        <f>IF(Tableau1[Occurrence1]=0,0,SUM($W$3:W102))</f>
        <v>#REF!</v>
      </c>
      <c r="Y102" s="52" t="e">
        <f>IF(Tableau1[Libellé Famille TARIF]='Feuil 1'!$B$134,1,0)</f>
        <v>#REF!</v>
      </c>
      <c r="Z102" s="52" t="e">
        <f>IF(Tableau1[Occurrence2]=0,0,SUM($Y$3:Y102))</f>
        <v>#REF!</v>
      </c>
      <c r="AA102" s="52" t="e">
        <f>IF(Tableau1[Libellé Famille TARIF]='Feuil 1'!$B$156,1,0)</f>
        <v>#REF!</v>
      </c>
      <c r="AB102" s="52" t="e">
        <f>IF(Tableau1[Occurrence3]=0,0,SUM($AA$3:AA102))</f>
        <v>#REF!</v>
      </c>
      <c r="AC102" s="52" t="e">
        <f>IF(Tableau1[Libellé Famille TARIF]='Feuil 1'!#REF!,1,0)</f>
        <v>#REF!</v>
      </c>
      <c r="AD102" s="52" t="e">
        <f>IF(Tableau1[Occurrence4]=0,0,SUM($AC$3:AC102))</f>
        <v>#REF!</v>
      </c>
      <c r="AE102" s="52" t="e">
        <f>IF(Tableau1[Libellé Famille TARIF]='Feuil 1'!#REF!,1,0)</f>
        <v>#REF!</v>
      </c>
      <c r="AF102" s="52" t="e">
        <f>IF(Tableau1[Occurrence5]=0,0,SUM($AE$3:AE102))</f>
        <v>#REF!</v>
      </c>
      <c r="AG102" s="52" t="e">
        <f>IF(Tableau1[Libellé Famille TARIF]='Feuil 1'!#REF!,1,0)</f>
        <v>#REF!</v>
      </c>
      <c r="AH102" s="52" t="e">
        <f>IF(Tableau1[Occurrence6]=0,0,SUM($AG$3:AG102))</f>
        <v>#REF!</v>
      </c>
      <c r="AI102" s="52" t="e">
        <f>IF(Tableau1[Libellé Famille TARIF]='Feuil 1'!#REF!,1,0)</f>
        <v>#REF!</v>
      </c>
      <c r="AJ102" s="52" t="e">
        <f>IF(Tableau1[Occurrence7]=0,0,SUM($AI$3:AI102))</f>
        <v>#REF!</v>
      </c>
      <c r="AK102" s="52" t="e">
        <f>IF(Tableau1[Libellé Famille TARIF]='Feuil 1'!#REF!,1,0)</f>
        <v>#REF!</v>
      </c>
      <c r="AL102" s="52" t="e">
        <f>IF(Tableau1[Occurrence8]=0,0,SUM($AK$3:AK102))</f>
        <v>#REF!</v>
      </c>
      <c r="AM102" s="52" t="e">
        <f>IF(Tableau1[Libellé Famille TARIF]='Feuil 1'!#REF!,1,0)</f>
        <v>#REF!</v>
      </c>
      <c r="AN102" s="52" t="e">
        <f>IF(Tableau1[Occurrence9]=0,0,SUM($AM$3:AM102))</f>
        <v>#REF!</v>
      </c>
      <c r="AO102" s="52" t="e">
        <f>IF(Tableau1[Libellé Famille TARIF]='Feuil 1'!#REF!,1,0)</f>
        <v>#REF!</v>
      </c>
      <c r="AP102" s="52" t="e">
        <f>IF(Tableau1[Occurrence10]=0,0,SUM($AO$3:AO102))</f>
        <v>#REF!</v>
      </c>
      <c r="AQ102" s="52" t="e">
        <f>IF(Tableau1[Libellé Famille TARIF]='Feuil 1'!#REF!,1,0)</f>
        <v>#REF!</v>
      </c>
      <c r="AR102" s="52" t="e">
        <f>IF(Tableau1[Occurrence11]=0,0,SUM($AQ$3:AQ102))</f>
        <v>#REF!</v>
      </c>
      <c r="AS102" s="52" t="e">
        <f>IF(Tableau1[Libellé Famille TARIF]='Feuil 1'!#REF!,1,0)</f>
        <v>#REF!</v>
      </c>
      <c r="AT102" s="52" t="e">
        <f>IF(Tableau1[Occurrence12]=0,0,SUM($AS$3:AS102))</f>
        <v>#REF!</v>
      </c>
      <c r="AU102" s="52" t="e">
        <f>IF(Tableau1[Libellé Famille TARIF]='Feuil 1'!#REF!,1,0)</f>
        <v>#REF!</v>
      </c>
      <c r="AV102" s="52" t="e">
        <f>IF(Tableau1[Occurrence13]=0,0,SUM($AU$3:AU102))</f>
        <v>#REF!</v>
      </c>
      <c r="AW102" s="52" t="e">
        <f>IF(Tableau1[Libellé Famille TARIF]='Feuil 1'!#REF!,1,0)</f>
        <v>#REF!</v>
      </c>
      <c r="AX102" s="52" t="e">
        <f>IF(Tableau1[Occurrence14]=0,0,SUM($AW$3:AW102))</f>
        <v>#REF!</v>
      </c>
      <c r="AY102" s="52" t="e">
        <f>IF(Tableau1[Libellé Famille TARIF]='Feuil 1'!#REF!,1,0)</f>
        <v>#REF!</v>
      </c>
      <c r="AZ102" s="52" t="e">
        <f>IF(Tableau1[Occurrence15]=0,0,SUM($AY$3:AY102))</f>
        <v>#REF!</v>
      </c>
      <c r="BA102" s="52" t="e">
        <f>IF(Tableau1[Libellé Famille TARIF]='Feuil 1'!#REF!,1,0)</f>
        <v>#REF!</v>
      </c>
      <c r="BB102" s="52" t="e">
        <f>IF(Tableau1[Occurrence16]=0,0,SUM($BA$3:BA102))</f>
        <v>#REF!</v>
      </c>
      <c r="BC102" s="52" t="e">
        <f>IF(Tableau1[Libellé Famille TARIF]='Feuil 1'!#REF!,1,0)</f>
        <v>#REF!</v>
      </c>
      <c r="BD102" s="52" t="e">
        <f>IF(Tableau1[Occurrence17]=0,0,SUM($BC$3:BC102))</f>
        <v>#REF!</v>
      </c>
      <c r="BE102" s="52" t="e">
        <f>IF(Tableau1[Libellé Famille TARIF]='Feuil 1'!#REF!,1,0)</f>
        <v>#REF!</v>
      </c>
      <c r="BF102" s="52" t="e">
        <f>IF(Tableau1[Occurrence18]=0,0,SUM($BE$3:BE102))</f>
        <v>#REF!</v>
      </c>
      <c r="BG102" s="52" t="e">
        <f>IF(Tableau1[Libellé Famille TARIF]='Feuil 1'!#REF!,1,0)</f>
        <v>#REF!</v>
      </c>
      <c r="BH102" s="52" t="e">
        <f>IF(Tableau1[Occurrence19]=0,0,SUM($BG$3:BG102))</f>
        <v>#REF!</v>
      </c>
      <c r="BI102" s="52" t="e">
        <f>IF(Tableau1[Libellé Famille TARIF]='Feuil 1'!#REF!,1,0)</f>
        <v>#REF!</v>
      </c>
      <c r="BJ102" s="52" t="e">
        <f>IF(Tableau1[Occurrence20]=0,0,SUM($BI$3:BI102))</f>
        <v>#REF!</v>
      </c>
      <c r="BK102" s="52" t="e">
        <f>IF(Tableau1[Libellé Famille TARIF]='Feuil 1'!#REF!,1,0)</f>
        <v>#REF!</v>
      </c>
      <c r="BL102" s="52" t="e">
        <f>IF(Tableau1[Occurrence21]=0,0,SUM($BK$3:BK102))</f>
        <v>#REF!</v>
      </c>
      <c r="BM102" s="52" t="e">
        <f>IF(Tableau1[Libellé Famille TARIF]='Feuil 1'!#REF!,1,0)</f>
        <v>#REF!</v>
      </c>
      <c r="BN102" s="52" t="e">
        <f>IF(Tableau1[Occurrence22]=0,0,SUM($BM$3:BM102))</f>
        <v>#REF!</v>
      </c>
    </row>
    <row r="103" spans="1:66" x14ac:dyDescent="0.25">
      <c r="A103" s="74" t="e">
        <f>IF(ISNA(VLOOKUP(I103,#REF!,8,FALSE)),"",(VLOOKUP(I103,#REF!,8,FALSE)))</f>
        <v>#REF!</v>
      </c>
      <c r="B103" s="76" t="e">
        <f>IF(ISNA(VLOOKUP(A103,'TABLE FAMILLE'!$A$3:$C$73,3,FALSE)),"",VLOOKUP(A103,'TABLE FAMILLE'!$A$3:$C$73,3,FALSE))</f>
        <v>#REF!</v>
      </c>
      <c r="C103" s="13" t="s">
        <v>600</v>
      </c>
      <c r="D103" s="13" t="s">
        <v>1985</v>
      </c>
      <c r="E103" s="13" t="s">
        <v>600</v>
      </c>
      <c r="F103" s="13" t="s">
        <v>1985</v>
      </c>
      <c r="G103" s="14" t="s">
        <v>76</v>
      </c>
      <c r="H103" s="14" t="s">
        <v>77</v>
      </c>
      <c r="I103" s="14" t="s">
        <v>808</v>
      </c>
      <c r="J103" s="14" t="s">
        <v>809</v>
      </c>
      <c r="K103" s="14"/>
      <c r="L103" s="14"/>
      <c r="M103" s="14"/>
      <c r="N103" s="14"/>
      <c r="O103" s="14" t="s">
        <v>78</v>
      </c>
      <c r="P103" s="14" t="s">
        <v>81</v>
      </c>
      <c r="Q103" s="14" t="s">
        <v>0</v>
      </c>
      <c r="R103" s="14" t="s">
        <v>0</v>
      </c>
      <c r="S103" s="14" t="str">
        <f t="shared" si="1"/>
        <v>RL</v>
      </c>
      <c r="T103" s="14"/>
      <c r="U103" s="14"/>
      <c r="V103" s="14"/>
      <c r="W103" s="43" t="e">
        <f>IF(Tableau1[Libellé Famille TARIF]='Feuil 1'!$B$12,1,0)</f>
        <v>#REF!</v>
      </c>
      <c r="X103" s="43" t="e">
        <f>IF(Tableau1[Occurrence1]=0,0,SUM($W$3:W103))</f>
        <v>#REF!</v>
      </c>
      <c r="Y103" s="52" t="e">
        <f>IF(Tableau1[Libellé Famille TARIF]='Feuil 1'!$B$134,1,0)</f>
        <v>#REF!</v>
      </c>
      <c r="Z103" s="52" t="e">
        <f>IF(Tableau1[Occurrence2]=0,0,SUM($Y$3:Y103))</f>
        <v>#REF!</v>
      </c>
      <c r="AA103" s="52" t="e">
        <f>IF(Tableau1[Libellé Famille TARIF]='Feuil 1'!$B$156,1,0)</f>
        <v>#REF!</v>
      </c>
      <c r="AB103" s="52" t="e">
        <f>IF(Tableau1[Occurrence3]=0,0,SUM($AA$3:AA103))</f>
        <v>#REF!</v>
      </c>
      <c r="AC103" s="52" t="e">
        <f>IF(Tableau1[Libellé Famille TARIF]='Feuil 1'!#REF!,1,0)</f>
        <v>#REF!</v>
      </c>
      <c r="AD103" s="52" t="e">
        <f>IF(Tableau1[Occurrence4]=0,0,SUM($AC$3:AC103))</f>
        <v>#REF!</v>
      </c>
      <c r="AE103" s="52" t="e">
        <f>IF(Tableau1[Libellé Famille TARIF]='Feuil 1'!#REF!,1,0)</f>
        <v>#REF!</v>
      </c>
      <c r="AF103" s="52" t="e">
        <f>IF(Tableau1[Occurrence5]=0,0,SUM($AE$3:AE103))</f>
        <v>#REF!</v>
      </c>
      <c r="AG103" s="52" t="e">
        <f>IF(Tableau1[Libellé Famille TARIF]='Feuil 1'!#REF!,1,0)</f>
        <v>#REF!</v>
      </c>
      <c r="AH103" s="52" t="e">
        <f>IF(Tableau1[Occurrence6]=0,0,SUM($AG$3:AG103))</f>
        <v>#REF!</v>
      </c>
      <c r="AI103" s="52" t="e">
        <f>IF(Tableau1[Libellé Famille TARIF]='Feuil 1'!#REF!,1,0)</f>
        <v>#REF!</v>
      </c>
      <c r="AJ103" s="52" t="e">
        <f>IF(Tableau1[Occurrence7]=0,0,SUM($AI$3:AI103))</f>
        <v>#REF!</v>
      </c>
      <c r="AK103" s="52" t="e">
        <f>IF(Tableau1[Libellé Famille TARIF]='Feuil 1'!#REF!,1,0)</f>
        <v>#REF!</v>
      </c>
      <c r="AL103" s="52" t="e">
        <f>IF(Tableau1[Occurrence8]=0,0,SUM($AK$3:AK103))</f>
        <v>#REF!</v>
      </c>
      <c r="AM103" s="52" t="e">
        <f>IF(Tableau1[Libellé Famille TARIF]='Feuil 1'!#REF!,1,0)</f>
        <v>#REF!</v>
      </c>
      <c r="AN103" s="52" t="e">
        <f>IF(Tableau1[Occurrence9]=0,0,SUM($AM$3:AM103))</f>
        <v>#REF!</v>
      </c>
      <c r="AO103" s="52" t="e">
        <f>IF(Tableau1[Libellé Famille TARIF]='Feuil 1'!#REF!,1,0)</f>
        <v>#REF!</v>
      </c>
      <c r="AP103" s="52" t="e">
        <f>IF(Tableau1[Occurrence10]=0,0,SUM($AO$3:AO103))</f>
        <v>#REF!</v>
      </c>
      <c r="AQ103" s="52" t="e">
        <f>IF(Tableau1[Libellé Famille TARIF]='Feuil 1'!#REF!,1,0)</f>
        <v>#REF!</v>
      </c>
      <c r="AR103" s="52" t="e">
        <f>IF(Tableau1[Occurrence11]=0,0,SUM($AQ$3:AQ103))</f>
        <v>#REF!</v>
      </c>
      <c r="AS103" s="52" t="e">
        <f>IF(Tableau1[Libellé Famille TARIF]='Feuil 1'!#REF!,1,0)</f>
        <v>#REF!</v>
      </c>
      <c r="AT103" s="52" t="e">
        <f>IF(Tableau1[Occurrence12]=0,0,SUM($AS$3:AS103))</f>
        <v>#REF!</v>
      </c>
      <c r="AU103" s="52" t="e">
        <f>IF(Tableau1[Libellé Famille TARIF]='Feuil 1'!#REF!,1,0)</f>
        <v>#REF!</v>
      </c>
      <c r="AV103" s="52" t="e">
        <f>IF(Tableau1[Occurrence13]=0,0,SUM($AU$3:AU103))</f>
        <v>#REF!</v>
      </c>
      <c r="AW103" s="52" t="e">
        <f>IF(Tableau1[Libellé Famille TARIF]='Feuil 1'!#REF!,1,0)</f>
        <v>#REF!</v>
      </c>
      <c r="AX103" s="52" t="e">
        <f>IF(Tableau1[Occurrence14]=0,0,SUM($AW$3:AW103))</f>
        <v>#REF!</v>
      </c>
      <c r="AY103" s="52" t="e">
        <f>IF(Tableau1[Libellé Famille TARIF]='Feuil 1'!#REF!,1,0)</f>
        <v>#REF!</v>
      </c>
      <c r="AZ103" s="52" t="e">
        <f>IF(Tableau1[Occurrence15]=0,0,SUM($AY$3:AY103))</f>
        <v>#REF!</v>
      </c>
      <c r="BA103" s="52" t="e">
        <f>IF(Tableau1[Libellé Famille TARIF]='Feuil 1'!#REF!,1,0)</f>
        <v>#REF!</v>
      </c>
      <c r="BB103" s="52" t="e">
        <f>IF(Tableau1[Occurrence16]=0,0,SUM($BA$3:BA103))</f>
        <v>#REF!</v>
      </c>
      <c r="BC103" s="52" t="e">
        <f>IF(Tableau1[Libellé Famille TARIF]='Feuil 1'!#REF!,1,0)</f>
        <v>#REF!</v>
      </c>
      <c r="BD103" s="52" t="e">
        <f>IF(Tableau1[Occurrence17]=0,0,SUM($BC$3:BC103))</f>
        <v>#REF!</v>
      </c>
      <c r="BE103" s="52" t="e">
        <f>IF(Tableau1[Libellé Famille TARIF]='Feuil 1'!#REF!,1,0)</f>
        <v>#REF!</v>
      </c>
      <c r="BF103" s="52" t="e">
        <f>IF(Tableau1[Occurrence18]=0,0,SUM($BE$3:BE103))</f>
        <v>#REF!</v>
      </c>
      <c r="BG103" s="52" t="e">
        <f>IF(Tableau1[Libellé Famille TARIF]='Feuil 1'!#REF!,1,0)</f>
        <v>#REF!</v>
      </c>
      <c r="BH103" s="52" t="e">
        <f>IF(Tableau1[Occurrence19]=0,0,SUM($BG$3:BG103))</f>
        <v>#REF!</v>
      </c>
      <c r="BI103" s="52" t="e">
        <f>IF(Tableau1[Libellé Famille TARIF]='Feuil 1'!#REF!,1,0)</f>
        <v>#REF!</v>
      </c>
      <c r="BJ103" s="52" t="e">
        <f>IF(Tableau1[Occurrence20]=0,0,SUM($BI$3:BI103))</f>
        <v>#REF!</v>
      </c>
      <c r="BK103" s="52" t="e">
        <f>IF(Tableau1[Libellé Famille TARIF]='Feuil 1'!#REF!,1,0)</f>
        <v>#REF!</v>
      </c>
      <c r="BL103" s="52" t="e">
        <f>IF(Tableau1[Occurrence21]=0,0,SUM($BK$3:BK103))</f>
        <v>#REF!</v>
      </c>
      <c r="BM103" s="52" t="e">
        <f>IF(Tableau1[Libellé Famille TARIF]='Feuil 1'!#REF!,1,0)</f>
        <v>#REF!</v>
      </c>
      <c r="BN103" s="52" t="e">
        <f>IF(Tableau1[Occurrence22]=0,0,SUM($BM$3:BM103))</f>
        <v>#REF!</v>
      </c>
    </row>
    <row r="104" spans="1:66" x14ac:dyDescent="0.25">
      <c r="A104" s="74" t="e">
        <f>IF(ISNA(VLOOKUP(I104,#REF!,8,FALSE)),"",(VLOOKUP(I104,#REF!,8,FALSE)))</f>
        <v>#REF!</v>
      </c>
      <c r="B104" s="76" t="e">
        <f>IF(ISNA(VLOOKUP(A104,'TABLE FAMILLE'!$A$3:$C$73,3,FALSE)),"",VLOOKUP(A104,'TABLE FAMILLE'!$A$3:$C$73,3,FALSE))</f>
        <v>#REF!</v>
      </c>
      <c r="C104" s="13" t="s">
        <v>600</v>
      </c>
      <c r="D104" s="13" t="s">
        <v>1985</v>
      </c>
      <c r="E104" s="13" t="s">
        <v>600</v>
      </c>
      <c r="F104" s="13" t="s">
        <v>1985</v>
      </c>
      <c r="G104" s="14" t="s">
        <v>76</v>
      </c>
      <c r="H104" s="14" t="s">
        <v>77</v>
      </c>
      <c r="I104" s="14" t="s">
        <v>810</v>
      </c>
      <c r="J104" s="14" t="s">
        <v>811</v>
      </c>
      <c r="K104" s="14"/>
      <c r="L104" s="14"/>
      <c r="M104" s="14"/>
      <c r="N104" s="14"/>
      <c r="O104" s="14" t="s">
        <v>78</v>
      </c>
      <c r="P104" s="14" t="s">
        <v>81</v>
      </c>
      <c r="Q104" s="14" t="s">
        <v>0</v>
      </c>
      <c r="R104" s="14" t="s">
        <v>0</v>
      </c>
      <c r="S104" s="14" t="str">
        <f t="shared" si="1"/>
        <v>RL</v>
      </c>
      <c r="T104" s="14"/>
      <c r="U104" s="14"/>
      <c r="V104" s="14"/>
      <c r="W104" s="43" t="e">
        <f>IF(Tableau1[Libellé Famille TARIF]='Feuil 1'!$B$12,1,0)</f>
        <v>#REF!</v>
      </c>
      <c r="X104" s="43" t="e">
        <f>IF(Tableau1[Occurrence1]=0,0,SUM($W$3:W104))</f>
        <v>#REF!</v>
      </c>
      <c r="Y104" s="52" t="e">
        <f>IF(Tableau1[Libellé Famille TARIF]='Feuil 1'!$B$134,1,0)</f>
        <v>#REF!</v>
      </c>
      <c r="Z104" s="52" t="e">
        <f>IF(Tableau1[Occurrence2]=0,0,SUM($Y$3:Y104))</f>
        <v>#REF!</v>
      </c>
      <c r="AA104" s="52" t="e">
        <f>IF(Tableau1[Libellé Famille TARIF]='Feuil 1'!$B$156,1,0)</f>
        <v>#REF!</v>
      </c>
      <c r="AB104" s="52" t="e">
        <f>IF(Tableau1[Occurrence3]=0,0,SUM($AA$3:AA104))</f>
        <v>#REF!</v>
      </c>
      <c r="AC104" s="52" t="e">
        <f>IF(Tableau1[Libellé Famille TARIF]='Feuil 1'!#REF!,1,0)</f>
        <v>#REF!</v>
      </c>
      <c r="AD104" s="52" t="e">
        <f>IF(Tableau1[Occurrence4]=0,0,SUM($AC$3:AC104))</f>
        <v>#REF!</v>
      </c>
      <c r="AE104" s="52" t="e">
        <f>IF(Tableau1[Libellé Famille TARIF]='Feuil 1'!#REF!,1,0)</f>
        <v>#REF!</v>
      </c>
      <c r="AF104" s="52" t="e">
        <f>IF(Tableau1[Occurrence5]=0,0,SUM($AE$3:AE104))</f>
        <v>#REF!</v>
      </c>
      <c r="AG104" s="52" t="e">
        <f>IF(Tableau1[Libellé Famille TARIF]='Feuil 1'!#REF!,1,0)</f>
        <v>#REF!</v>
      </c>
      <c r="AH104" s="52" t="e">
        <f>IF(Tableau1[Occurrence6]=0,0,SUM($AG$3:AG104))</f>
        <v>#REF!</v>
      </c>
      <c r="AI104" s="52" t="e">
        <f>IF(Tableau1[Libellé Famille TARIF]='Feuil 1'!#REF!,1,0)</f>
        <v>#REF!</v>
      </c>
      <c r="AJ104" s="52" t="e">
        <f>IF(Tableau1[Occurrence7]=0,0,SUM($AI$3:AI104))</f>
        <v>#REF!</v>
      </c>
      <c r="AK104" s="52" t="e">
        <f>IF(Tableau1[Libellé Famille TARIF]='Feuil 1'!#REF!,1,0)</f>
        <v>#REF!</v>
      </c>
      <c r="AL104" s="52" t="e">
        <f>IF(Tableau1[Occurrence8]=0,0,SUM($AK$3:AK104))</f>
        <v>#REF!</v>
      </c>
      <c r="AM104" s="52" t="e">
        <f>IF(Tableau1[Libellé Famille TARIF]='Feuil 1'!#REF!,1,0)</f>
        <v>#REF!</v>
      </c>
      <c r="AN104" s="52" t="e">
        <f>IF(Tableau1[Occurrence9]=0,0,SUM($AM$3:AM104))</f>
        <v>#REF!</v>
      </c>
      <c r="AO104" s="52" t="e">
        <f>IF(Tableau1[Libellé Famille TARIF]='Feuil 1'!#REF!,1,0)</f>
        <v>#REF!</v>
      </c>
      <c r="AP104" s="52" t="e">
        <f>IF(Tableau1[Occurrence10]=0,0,SUM($AO$3:AO104))</f>
        <v>#REF!</v>
      </c>
      <c r="AQ104" s="52" t="e">
        <f>IF(Tableau1[Libellé Famille TARIF]='Feuil 1'!#REF!,1,0)</f>
        <v>#REF!</v>
      </c>
      <c r="AR104" s="52" t="e">
        <f>IF(Tableau1[Occurrence11]=0,0,SUM($AQ$3:AQ104))</f>
        <v>#REF!</v>
      </c>
      <c r="AS104" s="52" t="e">
        <f>IF(Tableau1[Libellé Famille TARIF]='Feuil 1'!#REF!,1,0)</f>
        <v>#REF!</v>
      </c>
      <c r="AT104" s="52" t="e">
        <f>IF(Tableau1[Occurrence12]=0,0,SUM($AS$3:AS104))</f>
        <v>#REF!</v>
      </c>
      <c r="AU104" s="52" t="e">
        <f>IF(Tableau1[Libellé Famille TARIF]='Feuil 1'!#REF!,1,0)</f>
        <v>#REF!</v>
      </c>
      <c r="AV104" s="52" t="e">
        <f>IF(Tableau1[Occurrence13]=0,0,SUM($AU$3:AU104))</f>
        <v>#REF!</v>
      </c>
      <c r="AW104" s="52" t="e">
        <f>IF(Tableau1[Libellé Famille TARIF]='Feuil 1'!#REF!,1,0)</f>
        <v>#REF!</v>
      </c>
      <c r="AX104" s="52" t="e">
        <f>IF(Tableau1[Occurrence14]=0,0,SUM($AW$3:AW104))</f>
        <v>#REF!</v>
      </c>
      <c r="AY104" s="52" t="e">
        <f>IF(Tableau1[Libellé Famille TARIF]='Feuil 1'!#REF!,1,0)</f>
        <v>#REF!</v>
      </c>
      <c r="AZ104" s="52" t="e">
        <f>IF(Tableau1[Occurrence15]=0,0,SUM($AY$3:AY104))</f>
        <v>#REF!</v>
      </c>
      <c r="BA104" s="52" t="e">
        <f>IF(Tableau1[Libellé Famille TARIF]='Feuil 1'!#REF!,1,0)</f>
        <v>#REF!</v>
      </c>
      <c r="BB104" s="52" t="e">
        <f>IF(Tableau1[Occurrence16]=0,0,SUM($BA$3:BA104))</f>
        <v>#REF!</v>
      </c>
      <c r="BC104" s="52" t="e">
        <f>IF(Tableau1[Libellé Famille TARIF]='Feuil 1'!#REF!,1,0)</f>
        <v>#REF!</v>
      </c>
      <c r="BD104" s="52" t="e">
        <f>IF(Tableau1[Occurrence17]=0,0,SUM($BC$3:BC104))</f>
        <v>#REF!</v>
      </c>
      <c r="BE104" s="52" t="e">
        <f>IF(Tableau1[Libellé Famille TARIF]='Feuil 1'!#REF!,1,0)</f>
        <v>#REF!</v>
      </c>
      <c r="BF104" s="52" t="e">
        <f>IF(Tableau1[Occurrence18]=0,0,SUM($BE$3:BE104))</f>
        <v>#REF!</v>
      </c>
      <c r="BG104" s="52" t="e">
        <f>IF(Tableau1[Libellé Famille TARIF]='Feuil 1'!#REF!,1,0)</f>
        <v>#REF!</v>
      </c>
      <c r="BH104" s="52" t="e">
        <f>IF(Tableau1[Occurrence19]=0,0,SUM($BG$3:BG104))</f>
        <v>#REF!</v>
      </c>
      <c r="BI104" s="52" t="e">
        <f>IF(Tableau1[Libellé Famille TARIF]='Feuil 1'!#REF!,1,0)</f>
        <v>#REF!</v>
      </c>
      <c r="BJ104" s="52" t="e">
        <f>IF(Tableau1[Occurrence20]=0,0,SUM($BI$3:BI104))</f>
        <v>#REF!</v>
      </c>
      <c r="BK104" s="52" t="e">
        <f>IF(Tableau1[Libellé Famille TARIF]='Feuil 1'!#REF!,1,0)</f>
        <v>#REF!</v>
      </c>
      <c r="BL104" s="52" t="e">
        <f>IF(Tableau1[Occurrence21]=0,0,SUM($BK$3:BK104))</f>
        <v>#REF!</v>
      </c>
      <c r="BM104" s="52" t="e">
        <f>IF(Tableau1[Libellé Famille TARIF]='Feuil 1'!#REF!,1,0)</f>
        <v>#REF!</v>
      </c>
      <c r="BN104" s="52" t="e">
        <f>IF(Tableau1[Occurrence22]=0,0,SUM($BM$3:BM104))</f>
        <v>#REF!</v>
      </c>
    </row>
    <row r="105" spans="1:66" x14ac:dyDescent="0.25">
      <c r="A105" s="74" t="e">
        <f>IF(ISNA(VLOOKUP(I105,#REF!,8,FALSE)),"",(VLOOKUP(I105,#REF!,8,FALSE)))</f>
        <v>#REF!</v>
      </c>
      <c r="B105" s="76" t="e">
        <f>IF(ISNA(VLOOKUP(A105,'TABLE FAMILLE'!$A$3:$C$73,3,FALSE)),"",VLOOKUP(A105,'TABLE FAMILLE'!$A$3:$C$73,3,FALSE))</f>
        <v>#REF!</v>
      </c>
      <c r="C105" s="13" t="s">
        <v>600</v>
      </c>
      <c r="D105" s="13" t="s">
        <v>1985</v>
      </c>
      <c r="E105" s="13" t="s">
        <v>600</v>
      </c>
      <c r="F105" s="13" t="s">
        <v>1985</v>
      </c>
      <c r="G105" s="14" t="s">
        <v>76</v>
      </c>
      <c r="H105" s="14" t="s">
        <v>77</v>
      </c>
      <c r="I105" s="14" t="s">
        <v>812</v>
      </c>
      <c r="J105" s="14" t="s">
        <v>813</v>
      </c>
      <c r="K105" s="14"/>
      <c r="L105" s="14"/>
      <c r="M105" s="14"/>
      <c r="N105" s="14"/>
      <c r="O105" s="14" t="s">
        <v>78</v>
      </c>
      <c r="P105" s="14" t="s">
        <v>81</v>
      </c>
      <c r="Q105" s="14" t="s">
        <v>0</v>
      </c>
      <c r="R105" s="14" t="s">
        <v>0</v>
      </c>
      <c r="S105" s="14" t="str">
        <f t="shared" si="1"/>
        <v>RL</v>
      </c>
      <c r="T105" s="14"/>
      <c r="U105" s="14"/>
      <c r="V105" s="14"/>
      <c r="W105" s="43" t="e">
        <f>IF(Tableau1[Libellé Famille TARIF]='Feuil 1'!$B$12,1,0)</f>
        <v>#REF!</v>
      </c>
      <c r="X105" s="43" t="e">
        <f>IF(Tableau1[Occurrence1]=0,0,SUM($W$3:W105))</f>
        <v>#REF!</v>
      </c>
      <c r="Y105" s="52" t="e">
        <f>IF(Tableau1[Libellé Famille TARIF]='Feuil 1'!$B$134,1,0)</f>
        <v>#REF!</v>
      </c>
      <c r="Z105" s="52" t="e">
        <f>IF(Tableau1[Occurrence2]=0,0,SUM($Y$3:Y105))</f>
        <v>#REF!</v>
      </c>
      <c r="AA105" s="52" t="e">
        <f>IF(Tableau1[Libellé Famille TARIF]='Feuil 1'!$B$156,1,0)</f>
        <v>#REF!</v>
      </c>
      <c r="AB105" s="52" t="e">
        <f>IF(Tableau1[Occurrence3]=0,0,SUM($AA$3:AA105))</f>
        <v>#REF!</v>
      </c>
      <c r="AC105" s="52" t="e">
        <f>IF(Tableau1[Libellé Famille TARIF]='Feuil 1'!#REF!,1,0)</f>
        <v>#REF!</v>
      </c>
      <c r="AD105" s="52" t="e">
        <f>IF(Tableau1[Occurrence4]=0,0,SUM($AC$3:AC105))</f>
        <v>#REF!</v>
      </c>
      <c r="AE105" s="52" t="e">
        <f>IF(Tableau1[Libellé Famille TARIF]='Feuil 1'!#REF!,1,0)</f>
        <v>#REF!</v>
      </c>
      <c r="AF105" s="52" t="e">
        <f>IF(Tableau1[Occurrence5]=0,0,SUM($AE$3:AE105))</f>
        <v>#REF!</v>
      </c>
      <c r="AG105" s="52" t="e">
        <f>IF(Tableau1[Libellé Famille TARIF]='Feuil 1'!#REF!,1,0)</f>
        <v>#REF!</v>
      </c>
      <c r="AH105" s="52" t="e">
        <f>IF(Tableau1[Occurrence6]=0,0,SUM($AG$3:AG105))</f>
        <v>#REF!</v>
      </c>
      <c r="AI105" s="52" t="e">
        <f>IF(Tableau1[Libellé Famille TARIF]='Feuil 1'!#REF!,1,0)</f>
        <v>#REF!</v>
      </c>
      <c r="AJ105" s="52" t="e">
        <f>IF(Tableau1[Occurrence7]=0,0,SUM($AI$3:AI105))</f>
        <v>#REF!</v>
      </c>
      <c r="AK105" s="52" t="e">
        <f>IF(Tableau1[Libellé Famille TARIF]='Feuil 1'!#REF!,1,0)</f>
        <v>#REF!</v>
      </c>
      <c r="AL105" s="52" t="e">
        <f>IF(Tableau1[Occurrence8]=0,0,SUM($AK$3:AK105))</f>
        <v>#REF!</v>
      </c>
      <c r="AM105" s="52" t="e">
        <f>IF(Tableau1[Libellé Famille TARIF]='Feuil 1'!#REF!,1,0)</f>
        <v>#REF!</v>
      </c>
      <c r="AN105" s="52" t="e">
        <f>IF(Tableau1[Occurrence9]=0,0,SUM($AM$3:AM105))</f>
        <v>#REF!</v>
      </c>
      <c r="AO105" s="52" t="e">
        <f>IF(Tableau1[Libellé Famille TARIF]='Feuil 1'!#REF!,1,0)</f>
        <v>#REF!</v>
      </c>
      <c r="AP105" s="52" t="e">
        <f>IF(Tableau1[Occurrence10]=0,0,SUM($AO$3:AO105))</f>
        <v>#REF!</v>
      </c>
      <c r="AQ105" s="52" t="e">
        <f>IF(Tableau1[Libellé Famille TARIF]='Feuil 1'!#REF!,1,0)</f>
        <v>#REF!</v>
      </c>
      <c r="AR105" s="52" t="e">
        <f>IF(Tableau1[Occurrence11]=0,0,SUM($AQ$3:AQ105))</f>
        <v>#REF!</v>
      </c>
      <c r="AS105" s="52" t="e">
        <f>IF(Tableau1[Libellé Famille TARIF]='Feuil 1'!#REF!,1,0)</f>
        <v>#REF!</v>
      </c>
      <c r="AT105" s="52" t="e">
        <f>IF(Tableau1[Occurrence12]=0,0,SUM($AS$3:AS105))</f>
        <v>#REF!</v>
      </c>
      <c r="AU105" s="52" t="e">
        <f>IF(Tableau1[Libellé Famille TARIF]='Feuil 1'!#REF!,1,0)</f>
        <v>#REF!</v>
      </c>
      <c r="AV105" s="52" t="e">
        <f>IF(Tableau1[Occurrence13]=0,0,SUM($AU$3:AU105))</f>
        <v>#REF!</v>
      </c>
      <c r="AW105" s="52" t="e">
        <f>IF(Tableau1[Libellé Famille TARIF]='Feuil 1'!#REF!,1,0)</f>
        <v>#REF!</v>
      </c>
      <c r="AX105" s="52" t="e">
        <f>IF(Tableau1[Occurrence14]=0,0,SUM($AW$3:AW105))</f>
        <v>#REF!</v>
      </c>
      <c r="AY105" s="52" t="e">
        <f>IF(Tableau1[Libellé Famille TARIF]='Feuil 1'!#REF!,1,0)</f>
        <v>#REF!</v>
      </c>
      <c r="AZ105" s="52" t="e">
        <f>IF(Tableau1[Occurrence15]=0,0,SUM($AY$3:AY105))</f>
        <v>#REF!</v>
      </c>
      <c r="BA105" s="52" t="e">
        <f>IF(Tableau1[Libellé Famille TARIF]='Feuil 1'!#REF!,1,0)</f>
        <v>#REF!</v>
      </c>
      <c r="BB105" s="52" t="e">
        <f>IF(Tableau1[Occurrence16]=0,0,SUM($BA$3:BA105))</f>
        <v>#REF!</v>
      </c>
      <c r="BC105" s="52" t="e">
        <f>IF(Tableau1[Libellé Famille TARIF]='Feuil 1'!#REF!,1,0)</f>
        <v>#REF!</v>
      </c>
      <c r="BD105" s="52" t="e">
        <f>IF(Tableau1[Occurrence17]=0,0,SUM($BC$3:BC105))</f>
        <v>#REF!</v>
      </c>
      <c r="BE105" s="52" t="e">
        <f>IF(Tableau1[Libellé Famille TARIF]='Feuil 1'!#REF!,1,0)</f>
        <v>#REF!</v>
      </c>
      <c r="BF105" s="52" t="e">
        <f>IF(Tableau1[Occurrence18]=0,0,SUM($BE$3:BE105))</f>
        <v>#REF!</v>
      </c>
      <c r="BG105" s="52" t="e">
        <f>IF(Tableau1[Libellé Famille TARIF]='Feuil 1'!#REF!,1,0)</f>
        <v>#REF!</v>
      </c>
      <c r="BH105" s="52" t="e">
        <f>IF(Tableau1[Occurrence19]=0,0,SUM($BG$3:BG105))</f>
        <v>#REF!</v>
      </c>
      <c r="BI105" s="52" t="e">
        <f>IF(Tableau1[Libellé Famille TARIF]='Feuil 1'!#REF!,1,0)</f>
        <v>#REF!</v>
      </c>
      <c r="BJ105" s="52" t="e">
        <f>IF(Tableau1[Occurrence20]=0,0,SUM($BI$3:BI105))</f>
        <v>#REF!</v>
      </c>
      <c r="BK105" s="52" t="e">
        <f>IF(Tableau1[Libellé Famille TARIF]='Feuil 1'!#REF!,1,0)</f>
        <v>#REF!</v>
      </c>
      <c r="BL105" s="52" t="e">
        <f>IF(Tableau1[Occurrence21]=0,0,SUM($BK$3:BK105))</f>
        <v>#REF!</v>
      </c>
      <c r="BM105" s="52" t="e">
        <f>IF(Tableau1[Libellé Famille TARIF]='Feuil 1'!#REF!,1,0)</f>
        <v>#REF!</v>
      </c>
      <c r="BN105" s="52" t="e">
        <f>IF(Tableau1[Occurrence22]=0,0,SUM($BM$3:BM105))</f>
        <v>#REF!</v>
      </c>
    </row>
    <row r="106" spans="1:66" x14ac:dyDescent="0.25">
      <c r="A106" s="74" t="e">
        <f>IF(ISNA(VLOOKUP(I106,#REF!,8,FALSE)),"",(VLOOKUP(I106,#REF!,8,FALSE)))</f>
        <v>#REF!</v>
      </c>
      <c r="B106" s="76" t="e">
        <f>IF(ISNA(VLOOKUP(A106,'TABLE FAMILLE'!$A$3:$C$73,3,FALSE)),"",VLOOKUP(A106,'TABLE FAMILLE'!$A$3:$C$73,3,FALSE))</f>
        <v>#REF!</v>
      </c>
      <c r="C106" s="13" t="s">
        <v>600</v>
      </c>
      <c r="D106" s="13" t="s">
        <v>1985</v>
      </c>
      <c r="E106" s="13" t="s">
        <v>600</v>
      </c>
      <c r="F106" s="13" t="s">
        <v>1985</v>
      </c>
      <c r="G106" s="14" t="s">
        <v>76</v>
      </c>
      <c r="H106" s="14" t="s">
        <v>77</v>
      </c>
      <c r="I106" s="14" t="s">
        <v>814</v>
      </c>
      <c r="J106" s="14" t="s">
        <v>815</v>
      </c>
      <c r="K106" s="14"/>
      <c r="L106" s="14"/>
      <c r="M106" s="14"/>
      <c r="N106" s="14"/>
      <c r="O106" s="14" t="s">
        <v>78</v>
      </c>
      <c r="P106" s="14" t="s">
        <v>81</v>
      </c>
      <c r="Q106" s="14" t="s">
        <v>0</v>
      </c>
      <c r="R106" s="14" t="s">
        <v>0</v>
      </c>
      <c r="S106" s="14" t="str">
        <f t="shared" si="1"/>
        <v>RL</v>
      </c>
      <c r="T106" s="14"/>
      <c r="U106" s="14"/>
      <c r="V106" s="14"/>
      <c r="W106" s="43" t="e">
        <f>IF(Tableau1[Libellé Famille TARIF]='Feuil 1'!$B$12,1,0)</f>
        <v>#REF!</v>
      </c>
      <c r="X106" s="43" t="e">
        <f>IF(Tableau1[Occurrence1]=0,0,SUM($W$3:W106))</f>
        <v>#REF!</v>
      </c>
      <c r="Y106" s="52" t="e">
        <f>IF(Tableau1[Libellé Famille TARIF]='Feuil 1'!$B$134,1,0)</f>
        <v>#REF!</v>
      </c>
      <c r="Z106" s="52" t="e">
        <f>IF(Tableau1[Occurrence2]=0,0,SUM($Y$3:Y106))</f>
        <v>#REF!</v>
      </c>
      <c r="AA106" s="52" t="e">
        <f>IF(Tableau1[Libellé Famille TARIF]='Feuil 1'!$B$156,1,0)</f>
        <v>#REF!</v>
      </c>
      <c r="AB106" s="52" t="e">
        <f>IF(Tableau1[Occurrence3]=0,0,SUM($AA$3:AA106))</f>
        <v>#REF!</v>
      </c>
      <c r="AC106" s="52" t="e">
        <f>IF(Tableau1[Libellé Famille TARIF]='Feuil 1'!#REF!,1,0)</f>
        <v>#REF!</v>
      </c>
      <c r="AD106" s="52" t="e">
        <f>IF(Tableau1[Occurrence4]=0,0,SUM($AC$3:AC106))</f>
        <v>#REF!</v>
      </c>
      <c r="AE106" s="52" t="e">
        <f>IF(Tableau1[Libellé Famille TARIF]='Feuil 1'!#REF!,1,0)</f>
        <v>#REF!</v>
      </c>
      <c r="AF106" s="52" t="e">
        <f>IF(Tableau1[Occurrence5]=0,0,SUM($AE$3:AE106))</f>
        <v>#REF!</v>
      </c>
      <c r="AG106" s="52" t="e">
        <f>IF(Tableau1[Libellé Famille TARIF]='Feuil 1'!#REF!,1,0)</f>
        <v>#REF!</v>
      </c>
      <c r="AH106" s="52" t="e">
        <f>IF(Tableau1[Occurrence6]=0,0,SUM($AG$3:AG106))</f>
        <v>#REF!</v>
      </c>
      <c r="AI106" s="52" t="e">
        <f>IF(Tableau1[Libellé Famille TARIF]='Feuil 1'!#REF!,1,0)</f>
        <v>#REF!</v>
      </c>
      <c r="AJ106" s="52" t="e">
        <f>IF(Tableau1[Occurrence7]=0,0,SUM($AI$3:AI106))</f>
        <v>#REF!</v>
      </c>
      <c r="AK106" s="52" t="e">
        <f>IF(Tableau1[Libellé Famille TARIF]='Feuil 1'!#REF!,1,0)</f>
        <v>#REF!</v>
      </c>
      <c r="AL106" s="52" t="e">
        <f>IF(Tableau1[Occurrence8]=0,0,SUM($AK$3:AK106))</f>
        <v>#REF!</v>
      </c>
      <c r="AM106" s="52" t="e">
        <f>IF(Tableau1[Libellé Famille TARIF]='Feuil 1'!#REF!,1,0)</f>
        <v>#REF!</v>
      </c>
      <c r="AN106" s="52" t="e">
        <f>IF(Tableau1[Occurrence9]=0,0,SUM($AM$3:AM106))</f>
        <v>#REF!</v>
      </c>
      <c r="AO106" s="52" t="e">
        <f>IF(Tableau1[Libellé Famille TARIF]='Feuil 1'!#REF!,1,0)</f>
        <v>#REF!</v>
      </c>
      <c r="AP106" s="52" t="e">
        <f>IF(Tableau1[Occurrence10]=0,0,SUM($AO$3:AO106))</f>
        <v>#REF!</v>
      </c>
      <c r="AQ106" s="52" t="e">
        <f>IF(Tableau1[Libellé Famille TARIF]='Feuil 1'!#REF!,1,0)</f>
        <v>#REF!</v>
      </c>
      <c r="AR106" s="52" t="e">
        <f>IF(Tableau1[Occurrence11]=0,0,SUM($AQ$3:AQ106))</f>
        <v>#REF!</v>
      </c>
      <c r="AS106" s="52" t="e">
        <f>IF(Tableau1[Libellé Famille TARIF]='Feuil 1'!#REF!,1,0)</f>
        <v>#REF!</v>
      </c>
      <c r="AT106" s="52" t="e">
        <f>IF(Tableau1[Occurrence12]=0,0,SUM($AS$3:AS106))</f>
        <v>#REF!</v>
      </c>
      <c r="AU106" s="52" t="e">
        <f>IF(Tableau1[Libellé Famille TARIF]='Feuil 1'!#REF!,1,0)</f>
        <v>#REF!</v>
      </c>
      <c r="AV106" s="52" t="e">
        <f>IF(Tableau1[Occurrence13]=0,0,SUM($AU$3:AU106))</f>
        <v>#REF!</v>
      </c>
      <c r="AW106" s="52" t="e">
        <f>IF(Tableau1[Libellé Famille TARIF]='Feuil 1'!#REF!,1,0)</f>
        <v>#REF!</v>
      </c>
      <c r="AX106" s="52" t="e">
        <f>IF(Tableau1[Occurrence14]=0,0,SUM($AW$3:AW106))</f>
        <v>#REF!</v>
      </c>
      <c r="AY106" s="52" t="e">
        <f>IF(Tableau1[Libellé Famille TARIF]='Feuil 1'!#REF!,1,0)</f>
        <v>#REF!</v>
      </c>
      <c r="AZ106" s="52" t="e">
        <f>IF(Tableau1[Occurrence15]=0,0,SUM($AY$3:AY106))</f>
        <v>#REF!</v>
      </c>
      <c r="BA106" s="52" t="e">
        <f>IF(Tableau1[Libellé Famille TARIF]='Feuil 1'!#REF!,1,0)</f>
        <v>#REF!</v>
      </c>
      <c r="BB106" s="52" t="e">
        <f>IF(Tableau1[Occurrence16]=0,0,SUM($BA$3:BA106))</f>
        <v>#REF!</v>
      </c>
      <c r="BC106" s="52" t="e">
        <f>IF(Tableau1[Libellé Famille TARIF]='Feuil 1'!#REF!,1,0)</f>
        <v>#REF!</v>
      </c>
      <c r="BD106" s="52" t="e">
        <f>IF(Tableau1[Occurrence17]=0,0,SUM($BC$3:BC106))</f>
        <v>#REF!</v>
      </c>
      <c r="BE106" s="52" t="e">
        <f>IF(Tableau1[Libellé Famille TARIF]='Feuil 1'!#REF!,1,0)</f>
        <v>#REF!</v>
      </c>
      <c r="BF106" s="52" t="e">
        <f>IF(Tableau1[Occurrence18]=0,0,SUM($BE$3:BE106))</f>
        <v>#REF!</v>
      </c>
      <c r="BG106" s="52" t="e">
        <f>IF(Tableau1[Libellé Famille TARIF]='Feuil 1'!#REF!,1,0)</f>
        <v>#REF!</v>
      </c>
      <c r="BH106" s="52" t="e">
        <f>IF(Tableau1[Occurrence19]=0,0,SUM($BG$3:BG106))</f>
        <v>#REF!</v>
      </c>
      <c r="BI106" s="52" t="e">
        <f>IF(Tableau1[Libellé Famille TARIF]='Feuil 1'!#REF!,1,0)</f>
        <v>#REF!</v>
      </c>
      <c r="BJ106" s="52" t="e">
        <f>IF(Tableau1[Occurrence20]=0,0,SUM($BI$3:BI106))</f>
        <v>#REF!</v>
      </c>
      <c r="BK106" s="52" t="e">
        <f>IF(Tableau1[Libellé Famille TARIF]='Feuil 1'!#REF!,1,0)</f>
        <v>#REF!</v>
      </c>
      <c r="BL106" s="52" t="e">
        <f>IF(Tableau1[Occurrence21]=0,0,SUM($BK$3:BK106))</f>
        <v>#REF!</v>
      </c>
      <c r="BM106" s="52" t="e">
        <f>IF(Tableau1[Libellé Famille TARIF]='Feuil 1'!#REF!,1,0)</f>
        <v>#REF!</v>
      </c>
      <c r="BN106" s="52" t="e">
        <f>IF(Tableau1[Occurrence22]=0,0,SUM($BM$3:BM106))</f>
        <v>#REF!</v>
      </c>
    </row>
    <row r="107" spans="1:66" x14ac:dyDescent="0.25">
      <c r="A107" s="74" t="e">
        <f>IF(ISNA(VLOOKUP(I107,#REF!,8,FALSE)),"",(VLOOKUP(I107,#REF!,8,FALSE)))</f>
        <v>#REF!</v>
      </c>
      <c r="B107" s="76" t="e">
        <f>IF(ISNA(VLOOKUP(A107,'TABLE FAMILLE'!$A$3:$C$73,3,FALSE)),"",VLOOKUP(A107,'TABLE FAMILLE'!$A$3:$C$73,3,FALSE))</f>
        <v>#REF!</v>
      </c>
      <c r="C107" s="13" t="s">
        <v>600</v>
      </c>
      <c r="D107" s="13" t="s">
        <v>1985</v>
      </c>
      <c r="E107" s="13" t="s">
        <v>600</v>
      </c>
      <c r="F107" s="13" t="s">
        <v>1985</v>
      </c>
      <c r="G107" s="14" t="s">
        <v>76</v>
      </c>
      <c r="H107" s="14" t="s">
        <v>77</v>
      </c>
      <c r="I107" s="14" t="s">
        <v>816</v>
      </c>
      <c r="J107" s="14" t="s">
        <v>817</v>
      </c>
      <c r="K107" s="14"/>
      <c r="L107" s="14"/>
      <c r="M107" s="14"/>
      <c r="N107" s="14"/>
      <c r="O107" s="14" t="s">
        <v>78</v>
      </c>
      <c r="P107" s="14" t="s">
        <v>81</v>
      </c>
      <c r="Q107" s="14" t="s">
        <v>0</v>
      </c>
      <c r="R107" s="14" t="s">
        <v>0</v>
      </c>
      <c r="S107" s="14" t="str">
        <f t="shared" si="1"/>
        <v>RL</v>
      </c>
      <c r="T107" s="14"/>
      <c r="U107" s="14"/>
      <c r="V107" s="14"/>
      <c r="W107" s="43" t="e">
        <f>IF(Tableau1[Libellé Famille TARIF]='Feuil 1'!$B$12,1,0)</f>
        <v>#REF!</v>
      </c>
      <c r="X107" s="43" t="e">
        <f>IF(Tableau1[Occurrence1]=0,0,SUM($W$3:W107))</f>
        <v>#REF!</v>
      </c>
      <c r="Y107" s="52" t="e">
        <f>IF(Tableau1[Libellé Famille TARIF]='Feuil 1'!$B$134,1,0)</f>
        <v>#REF!</v>
      </c>
      <c r="Z107" s="52" t="e">
        <f>IF(Tableau1[Occurrence2]=0,0,SUM($Y$3:Y107))</f>
        <v>#REF!</v>
      </c>
      <c r="AA107" s="52" t="e">
        <f>IF(Tableau1[Libellé Famille TARIF]='Feuil 1'!$B$156,1,0)</f>
        <v>#REF!</v>
      </c>
      <c r="AB107" s="52" t="e">
        <f>IF(Tableau1[Occurrence3]=0,0,SUM($AA$3:AA107))</f>
        <v>#REF!</v>
      </c>
      <c r="AC107" s="52" t="e">
        <f>IF(Tableau1[Libellé Famille TARIF]='Feuil 1'!#REF!,1,0)</f>
        <v>#REF!</v>
      </c>
      <c r="AD107" s="52" t="e">
        <f>IF(Tableau1[Occurrence4]=0,0,SUM($AC$3:AC107))</f>
        <v>#REF!</v>
      </c>
      <c r="AE107" s="52" t="e">
        <f>IF(Tableau1[Libellé Famille TARIF]='Feuil 1'!#REF!,1,0)</f>
        <v>#REF!</v>
      </c>
      <c r="AF107" s="52" t="e">
        <f>IF(Tableau1[Occurrence5]=0,0,SUM($AE$3:AE107))</f>
        <v>#REF!</v>
      </c>
      <c r="AG107" s="52" t="e">
        <f>IF(Tableau1[Libellé Famille TARIF]='Feuil 1'!#REF!,1,0)</f>
        <v>#REF!</v>
      </c>
      <c r="AH107" s="52" t="e">
        <f>IF(Tableau1[Occurrence6]=0,0,SUM($AG$3:AG107))</f>
        <v>#REF!</v>
      </c>
      <c r="AI107" s="52" t="e">
        <f>IF(Tableau1[Libellé Famille TARIF]='Feuil 1'!#REF!,1,0)</f>
        <v>#REF!</v>
      </c>
      <c r="AJ107" s="52" t="e">
        <f>IF(Tableau1[Occurrence7]=0,0,SUM($AI$3:AI107))</f>
        <v>#REF!</v>
      </c>
      <c r="AK107" s="52" t="e">
        <f>IF(Tableau1[Libellé Famille TARIF]='Feuil 1'!#REF!,1,0)</f>
        <v>#REF!</v>
      </c>
      <c r="AL107" s="52" t="e">
        <f>IF(Tableau1[Occurrence8]=0,0,SUM($AK$3:AK107))</f>
        <v>#REF!</v>
      </c>
      <c r="AM107" s="52" t="e">
        <f>IF(Tableau1[Libellé Famille TARIF]='Feuil 1'!#REF!,1,0)</f>
        <v>#REF!</v>
      </c>
      <c r="AN107" s="52" t="e">
        <f>IF(Tableau1[Occurrence9]=0,0,SUM($AM$3:AM107))</f>
        <v>#REF!</v>
      </c>
      <c r="AO107" s="52" t="e">
        <f>IF(Tableau1[Libellé Famille TARIF]='Feuil 1'!#REF!,1,0)</f>
        <v>#REF!</v>
      </c>
      <c r="AP107" s="52" t="e">
        <f>IF(Tableau1[Occurrence10]=0,0,SUM($AO$3:AO107))</f>
        <v>#REF!</v>
      </c>
      <c r="AQ107" s="52" t="e">
        <f>IF(Tableau1[Libellé Famille TARIF]='Feuil 1'!#REF!,1,0)</f>
        <v>#REF!</v>
      </c>
      <c r="AR107" s="52" t="e">
        <f>IF(Tableau1[Occurrence11]=0,0,SUM($AQ$3:AQ107))</f>
        <v>#REF!</v>
      </c>
      <c r="AS107" s="52" t="e">
        <f>IF(Tableau1[Libellé Famille TARIF]='Feuil 1'!#REF!,1,0)</f>
        <v>#REF!</v>
      </c>
      <c r="AT107" s="52" t="e">
        <f>IF(Tableau1[Occurrence12]=0,0,SUM($AS$3:AS107))</f>
        <v>#REF!</v>
      </c>
      <c r="AU107" s="52" t="e">
        <f>IF(Tableau1[Libellé Famille TARIF]='Feuil 1'!#REF!,1,0)</f>
        <v>#REF!</v>
      </c>
      <c r="AV107" s="52" t="e">
        <f>IF(Tableau1[Occurrence13]=0,0,SUM($AU$3:AU107))</f>
        <v>#REF!</v>
      </c>
      <c r="AW107" s="52" t="e">
        <f>IF(Tableau1[Libellé Famille TARIF]='Feuil 1'!#REF!,1,0)</f>
        <v>#REF!</v>
      </c>
      <c r="AX107" s="52" t="e">
        <f>IF(Tableau1[Occurrence14]=0,0,SUM($AW$3:AW107))</f>
        <v>#REF!</v>
      </c>
      <c r="AY107" s="52" t="e">
        <f>IF(Tableau1[Libellé Famille TARIF]='Feuil 1'!#REF!,1,0)</f>
        <v>#REF!</v>
      </c>
      <c r="AZ107" s="52" t="e">
        <f>IF(Tableau1[Occurrence15]=0,0,SUM($AY$3:AY107))</f>
        <v>#REF!</v>
      </c>
      <c r="BA107" s="52" t="e">
        <f>IF(Tableau1[Libellé Famille TARIF]='Feuil 1'!#REF!,1,0)</f>
        <v>#REF!</v>
      </c>
      <c r="BB107" s="52" t="e">
        <f>IF(Tableau1[Occurrence16]=0,0,SUM($BA$3:BA107))</f>
        <v>#REF!</v>
      </c>
      <c r="BC107" s="52" t="e">
        <f>IF(Tableau1[Libellé Famille TARIF]='Feuil 1'!#REF!,1,0)</f>
        <v>#REF!</v>
      </c>
      <c r="BD107" s="52" t="e">
        <f>IF(Tableau1[Occurrence17]=0,0,SUM($BC$3:BC107))</f>
        <v>#REF!</v>
      </c>
      <c r="BE107" s="52" t="e">
        <f>IF(Tableau1[Libellé Famille TARIF]='Feuil 1'!#REF!,1,0)</f>
        <v>#REF!</v>
      </c>
      <c r="BF107" s="52" t="e">
        <f>IF(Tableau1[Occurrence18]=0,0,SUM($BE$3:BE107))</f>
        <v>#REF!</v>
      </c>
      <c r="BG107" s="52" t="e">
        <f>IF(Tableau1[Libellé Famille TARIF]='Feuil 1'!#REF!,1,0)</f>
        <v>#REF!</v>
      </c>
      <c r="BH107" s="52" t="e">
        <f>IF(Tableau1[Occurrence19]=0,0,SUM($BG$3:BG107))</f>
        <v>#REF!</v>
      </c>
      <c r="BI107" s="52" t="e">
        <f>IF(Tableau1[Libellé Famille TARIF]='Feuil 1'!#REF!,1,0)</f>
        <v>#REF!</v>
      </c>
      <c r="BJ107" s="52" t="e">
        <f>IF(Tableau1[Occurrence20]=0,0,SUM($BI$3:BI107))</f>
        <v>#REF!</v>
      </c>
      <c r="BK107" s="52" t="e">
        <f>IF(Tableau1[Libellé Famille TARIF]='Feuil 1'!#REF!,1,0)</f>
        <v>#REF!</v>
      </c>
      <c r="BL107" s="52" t="e">
        <f>IF(Tableau1[Occurrence21]=0,0,SUM($BK$3:BK107))</f>
        <v>#REF!</v>
      </c>
      <c r="BM107" s="52" t="e">
        <f>IF(Tableau1[Libellé Famille TARIF]='Feuil 1'!#REF!,1,0)</f>
        <v>#REF!</v>
      </c>
      <c r="BN107" s="52" t="e">
        <f>IF(Tableau1[Occurrence22]=0,0,SUM($BM$3:BM107))</f>
        <v>#REF!</v>
      </c>
    </row>
    <row r="108" spans="1:66" x14ac:dyDescent="0.25">
      <c r="A108" s="74" t="e">
        <f>IF(ISNA(VLOOKUP(I108,#REF!,8,FALSE)),"",(VLOOKUP(I108,#REF!,8,FALSE)))</f>
        <v>#REF!</v>
      </c>
      <c r="B108" s="76" t="e">
        <f>IF(ISNA(VLOOKUP(A108,'TABLE FAMILLE'!$A$3:$C$73,3,FALSE)),"",VLOOKUP(A108,'TABLE FAMILLE'!$A$3:$C$73,3,FALSE))</f>
        <v>#REF!</v>
      </c>
      <c r="C108" s="13" t="s">
        <v>600</v>
      </c>
      <c r="D108" s="13" t="s">
        <v>1985</v>
      </c>
      <c r="E108" s="13" t="s">
        <v>600</v>
      </c>
      <c r="F108" s="13" t="s">
        <v>1985</v>
      </c>
      <c r="G108" s="14" t="s">
        <v>76</v>
      </c>
      <c r="H108" s="14" t="s">
        <v>77</v>
      </c>
      <c r="I108" s="14" t="s">
        <v>818</v>
      </c>
      <c r="J108" s="14" t="s">
        <v>819</v>
      </c>
      <c r="K108" s="14"/>
      <c r="L108" s="14"/>
      <c r="M108" s="14"/>
      <c r="N108" s="14"/>
      <c r="O108" s="14" t="s">
        <v>78</v>
      </c>
      <c r="P108" s="14" t="s">
        <v>81</v>
      </c>
      <c r="Q108" s="14" t="s">
        <v>0</v>
      </c>
      <c r="R108" s="14" t="s">
        <v>0</v>
      </c>
      <c r="S108" s="14" t="str">
        <f t="shared" si="1"/>
        <v>RL</v>
      </c>
      <c r="T108" s="14"/>
      <c r="U108" s="14"/>
      <c r="V108" s="14"/>
      <c r="W108" s="43" t="e">
        <f>IF(Tableau1[Libellé Famille TARIF]='Feuil 1'!$B$12,1,0)</f>
        <v>#REF!</v>
      </c>
      <c r="X108" s="43" t="e">
        <f>IF(Tableau1[Occurrence1]=0,0,SUM($W$3:W108))</f>
        <v>#REF!</v>
      </c>
      <c r="Y108" s="52" t="e">
        <f>IF(Tableau1[Libellé Famille TARIF]='Feuil 1'!$B$134,1,0)</f>
        <v>#REF!</v>
      </c>
      <c r="Z108" s="52" t="e">
        <f>IF(Tableau1[Occurrence2]=0,0,SUM($Y$3:Y108))</f>
        <v>#REF!</v>
      </c>
      <c r="AA108" s="52" t="e">
        <f>IF(Tableau1[Libellé Famille TARIF]='Feuil 1'!$B$156,1,0)</f>
        <v>#REF!</v>
      </c>
      <c r="AB108" s="52" t="e">
        <f>IF(Tableau1[Occurrence3]=0,0,SUM($AA$3:AA108))</f>
        <v>#REF!</v>
      </c>
      <c r="AC108" s="52" t="e">
        <f>IF(Tableau1[Libellé Famille TARIF]='Feuil 1'!#REF!,1,0)</f>
        <v>#REF!</v>
      </c>
      <c r="AD108" s="52" t="e">
        <f>IF(Tableau1[Occurrence4]=0,0,SUM($AC$3:AC108))</f>
        <v>#REF!</v>
      </c>
      <c r="AE108" s="52" t="e">
        <f>IF(Tableau1[Libellé Famille TARIF]='Feuil 1'!#REF!,1,0)</f>
        <v>#REF!</v>
      </c>
      <c r="AF108" s="52" t="e">
        <f>IF(Tableau1[Occurrence5]=0,0,SUM($AE$3:AE108))</f>
        <v>#REF!</v>
      </c>
      <c r="AG108" s="52" t="e">
        <f>IF(Tableau1[Libellé Famille TARIF]='Feuil 1'!#REF!,1,0)</f>
        <v>#REF!</v>
      </c>
      <c r="AH108" s="52" t="e">
        <f>IF(Tableau1[Occurrence6]=0,0,SUM($AG$3:AG108))</f>
        <v>#REF!</v>
      </c>
      <c r="AI108" s="52" t="e">
        <f>IF(Tableau1[Libellé Famille TARIF]='Feuil 1'!#REF!,1,0)</f>
        <v>#REF!</v>
      </c>
      <c r="AJ108" s="52" t="e">
        <f>IF(Tableau1[Occurrence7]=0,0,SUM($AI$3:AI108))</f>
        <v>#REF!</v>
      </c>
      <c r="AK108" s="52" t="e">
        <f>IF(Tableau1[Libellé Famille TARIF]='Feuil 1'!#REF!,1,0)</f>
        <v>#REF!</v>
      </c>
      <c r="AL108" s="52" t="e">
        <f>IF(Tableau1[Occurrence8]=0,0,SUM($AK$3:AK108))</f>
        <v>#REF!</v>
      </c>
      <c r="AM108" s="52" t="e">
        <f>IF(Tableau1[Libellé Famille TARIF]='Feuil 1'!#REF!,1,0)</f>
        <v>#REF!</v>
      </c>
      <c r="AN108" s="52" t="e">
        <f>IF(Tableau1[Occurrence9]=0,0,SUM($AM$3:AM108))</f>
        <v>#REF!</v>
      </c>
      <c r="AO108" s="52" t="e">
        <f>IF(Tableau1[Libellé Famille TARIF]='Feuil 1'!#REF!,1,0)</f>
        <v>#REF!</v>
      </c>
      <c r="AP108" s="52" t="e">
        <f>IF(Tableau1[Occurrence10]=0,0,SUM($AO$3:AO108))</f>
        <v>#REF!</v>
      </c>
      <c r="AQ108" s="52" t="e">
        <f>IF(Tableau1[Libellé Famille TARIF]='Feuil 1'!#REF!,1,0)</f>
        <v>#REF!</v>
      </c>
      <c r="AR108" s="52" t="e">
        <f>IF(Tableau1[Occurrence11]=0,0,SUM($AQ$3:AQ108))</f>
        <v>#REF!</v>
      </c>
      <c r="AS108" s="52" t="e">
        <f>IF(Tableau1[Libellé Famille TARIF]='Feuil 1'!#REF!,1,0)</f>
        <v>#REF!</v>
      </c>
      <c r="AT108" s="52" t="e">
        <f>IF(Tableau1[Occurrence12]=0,0,SUM($AS$3:AS108))</f>
        <v>#REF!</v>
      </c>
      <c r="AU108" s="52" t="e">
        <f>IF(Tableau1[Libellé Famille TARIF]='Feuil 1'!#REF!,1,0)</f>
        <v>#REF!</v>
      </c>
      <c r="AV108" s="52" t="e">
        <f>IF(Tableau1[Occurrence13]=0,0,SUM($AU$3:AU108))</f>
        <v>#REF!</v>
      </c>
      <c r="AW108" s="52" t="e">
        <f>IF(Tableau1[Libellé Famille TARIF]='Feuil 1'!#REF!,1,0)</f>
        <v>#REF!</v>
      </c>
      <c r="AX108" s="52" t="e">
        <f>IF(Tableau1[Occurrence14]=0,0,SUM($AW$3:AW108))</f>
        <v>#REF!</v>
      </c>
      <c r="AY108" s="52" t="e">
        <f>IF(Tableau1[Libellé Famille TARIF]='Feuil 1'!#REF!,1,0)</f>
        <v>#REF!</v>
      </c>
      <c r="AZ108" s="52" t="e">
        <f>IF(Tableau1[Occurrence15]=0,0,SUM($AY$3:AY108))</f>
        <v>#REF!</v>
      </c>
      <c r="BA108" s="52" t="e">
        <f>IF(Tableau1[Libellé Famille TARIF]='Feuil 1'!#REF!,1,0)</f>
        <v>#REF!</v>
      </c>
      <c r="BB108" s="52" t="e">
        <f>IF(Tableau1[Occurrence16]=0,0,SUM($BA$3:BA108))</f>
        <v>#REF!</v>
      </c>
      <c r="BC108" s="52" t="e">
        <f>IF(Tableau1[Libellé Famille TARIF]='Feuil 1'!#REF!,1,0)</f>
        <v>#REF!</v>
      </c>
      <c r="BD108" s="52" t="e">
        <f>IF(Tableau1[Occurrence17]=0,0,SUM($BC$3:BC108))</f>
        <v>#REF!</v>
      </c>
      <c r="BE108" s="52" t="e">
        <f>IF(Tableau1[Libellé Famille TARIF]='Feuil 1'!#REF!,1,0)</f>
        <v>#REF!</v>
      </c>
      <c r="BF108" s="52" t="e">
        <f>IF(Tableau1[Occurrence18]=0,0,SUM($BE$3:BE108))</f>
        <v>#REF!</v>
      </c>
      <c r="BG108" s="52" t="e">
        <f>IF(Tableau1[Libellé Famille TARIF]='Feuil 1'!#REF!,1,0)</f>
        <v>#REF!</v>
      </c>
      <c r="BH108" s="52" t="e">
        <f>IF(Tableau1[Occurrence19]=0,0,SUM($BG$3:BG108))</f>
        <v>#REF!</v>
      </c>
      <c r="BI108" s="52" t="e">
        <f>IF(Tableau1[Libellé Famille TARIF]='Feuil 1'!#REF!,1,0)</f>
        <v>#REF!</v>
      </c>
      <c r="BJ108" s="52" t="e">
        <f>IF(Tableau1[Occurrence20]=0,0,SUM($BI$3:BI108))</f>
        <v>#REF!</v>
      </c>
      <c r="BK108" s="52" t="e">
        <f>IF(Tableau1[Libellé Famille TARIF]='Feuil 1'!#REF!,1,0)</f>
        <v>#REF!</v>
      </c>
      <c r="BL108" s="52" t="e">
        <f>IF(Tableau1[Occurrence21]=0,0,SUM($BK$3:BK108))</f>
        <v>#REF!</v>
      </c>
      <c r="BM108" s="52" t="e">
        <f>IF(Tableau1[Libellé Famille TARIF]='Feuil 1'!#REF!,1,0)</f>
        <v>#REF!</v>
      </c>
      <c r="BN108" s="52" t="e">
        <f>IF(Tableau1[Occurrence22]=0,0,SUM($BM$3:BM108))</f>
        <v>#REF!</v>
      </c>
    </row>
    <row r="109" spans="1:66" x14ac:dyDescent="0.25">
      <c r="A109" s="74" t="e">
        <f>IF(ISNA(VLOOKUP(I109,#REF!,8,FALSE)),"",(VLOOKUP(I109,#REF!,8,FALSE)))</f>
        <v>#REF!</v>
      </c>
      <c r="B109" s="76" t="e">
        <f>IF(ISNA(VLOOKUP(A109,'TABLE FAMILLE'!$A$3:$C$73,3,FALSE)),"",VLOOKUP(A109,'TABLE FAMILLE'!$A$3:$C$73,3,FALSE))</f>
        <v>#REF!</v>
      </c>
      <c r="C109" s="13" t="s">
        <v>600</v>
      </c>
      <c r="D109" s="13" t="s">
        <v>1985</v>
      </c>
      <c r="E109" s="13" t="s">
        <v>600</v>
      </c>
      <c r="F109" s="13" t="s">
        <v>1985</v>
      </c>
      <c r="G109" s="14" t="s">
        <v>76</v>
      </c>
      <c r="H109" s="14" t="s">
        <v>77</v>
      </c>
      <c r="I109" s="14" t="s">
        <v>820</v>
      </c>
      <c r="J109" s="14" t="s">
        <v>821</v>
      </c>
      <c r="K109" s="14"/>
      <c r="L109" s="14"/>
      <c r="M109" s="14"/>
      <c r="N109" s="14"/>
      <c r="O109" s="14" t="s">
        <v>78</v>
      </c>
      <c r="P109" s="14" t="s">
        <v>81</v>
      </c>
      <c r="Q109" s="14" t="s">
        <v>0</v>
      </c>
      <c r="R109" s="14" t="s">
        <v>0</v>
      </c>
      <c r="S109" s="14" t="str">
        <f t="shared" si="1"/>
        <v>RL</v>
      </c>
      <c r="T109" s="14"/>
      <c r="U109" s="14"/>
      <c r="V109" s="14"/>
      <c r="W109" s="43" t="e">
        <f>IF(Tableau1[Libellé Famille TARIF]='Feuil 1'!$B$12,1,0)</f>
        <v>#REF!</v>
      </c>
      <c r="X109" s="43" t="e">
        <f>IF(Tableau1[Occurrence1]=0,0,SUM($W$3:W109))</f>
        <v>#REF!</v>
      </c>
      <c r="Y109" s="52" t="e">
        <f>IF(Tableau1[Libellé Famille TARIF]='Feuil 1'!$B$134,1,0)</f>
        <v>#REF!</v>
      </c>
      <c r="Z109" s="52" t="e">
        <f>IF(Tableau1[Occurrence2]=0,0,SUM($Y$3:Y109))</f>
        <v>#REF!</v>
      </c>
      <c r="AA109" s="52" t="e">
        <f>IF(Tableau1[Libellé Famille TARIF]='Feuil 1'!$B$156,1,0)</f>
        <v>#REF!</v>
      </c>
      <c r="AB109" s="52" t="e">
        <f>IF(Tableau1[Occurrence3]=0,0,SUM($AA$3:AA109))</f>
        <v>#REF!</v>
      </c>
      <c r="AC109" s="52" t="e">
        <f>IF(Tableau1[Libellé Famille TARIF]='Feuil 1'!#REF!,1,0)</f>
        <v>#REF!</v>
      </c>
      <c r="AD109" s="52" t="e">
        <f>IF(Tableau1[Occurrence4]=0,0,SUM($AC$3:AC109))</f>
        <v>#REF!</v>
      </c>
      <c r="AE109" s="52" t="e">
        <f>IF(Tableau1[Libellé Famille TARIF]='Feuil 1'!#REF!,1,0)</f>
        <v>#REF!</v>
      </c>
      <c r="AF109" s="52" t="e">
        <f>IF(Tableau1[Occurrence5]=0,0,SUM($AE$3:AE109))</f>
        <v>#REF!</v>
      </c>
      <c r="AG109" s="52" t="e">
        <f>IF(Tableau1[Libellé Famille TARIF]='Feuil 1'!#REF!,1,0)</f>
        <v>#REF!</v>
      </c>
      <c r="AH109" s="52" t="e">
        <f>IF(Tableau1[Occurrence6]=0,0,SUM($AG$3:AG109))</f>
        <v>#REF!</v>
      </c>
      <c r="AI109" s="52" t="e">
        <f>IF(Tableau1[Libellé Famille TARIF]='Feuil 1'!#REF!,1,0)</f>
        <v>#REF!</v>
      </c>
      <c r="AJ109" s="52" t="e">
        <f>IF(Tableau1[Occurrence7]=0,0,SUM($AI$3:AI109))</f>
        <v>#REF!</v>
      </c>
      <c r="AK109" s="52" t="e">
        <f>IF(Tableau1[Libellé Famille TARIF]='Feuil 1'!#REF!,1,0)</f>
        <v>#REF!</v>
      </c>
      <c r="AL109" s="52" t="e">
        <f>IF(Tableau1[Occurrence8]=0,0,SUM($AK$3:AK109))</f>
        <v>#REF!</v>
      </c>
      <c r="AM109" s="52" t="e">
        <f>IF(Tableau1[Libellé Famille TARIF]='Feuil 1'!#REF!,1,0)</f>
        <v>#REF!</v>
      </c>
      <c r="AN109" s="52" t="e">
        <f>IF(Tableau1[Occurrence9]=0,0,SUM($AM$3:AM109))</f>
        <v>#REF!</v>
      </c>
      <c r="AO109" s="52" t="e">
        <f>IF(Tableau1[Libellé Famille TARIF]='Feuil 1'!#REF!,1,0)</f>
        <v>#REF!</v>
      </c>
      <c r="AP109" s="52" t="e">
        <f>IF(Tableau1[Occurrence10]=0,0,SUM($AO$3:AO109))</f>
        <v>#REF!</v>
      </c>
      <c r="AQ109" s="52" t="e">
        <f>IF(Tableau1[Libellé Famille TARIF]='Feuil 1'!#REF!,1,0)</f>
        <v>#REF!</v>
      </c>
      <c r="AR109" s="52" t="e">
        <f>IF(Tableau1[Occurrence11]=0,0,SUM($AQ$3:AQ109))</f>
        <v>#REF!</v>
      </c>
      <c r="AS109" s="52" t="e">
        <f>IF(Tableau1[Libellé Famille TARIF]='Feuil 1'!#REF!,1,0)</f>
        <v>#REF!</v>
      </c>
      <c r="AT109" s="52" t="e">
        <f>IF(Tableau1[Occurrence12]=0,0,SUM($AS$3:AS109))</f>
        <v>#REF!</v>
      </c>
      <c r="AU109" s="52" t="e">
        <f>IF(Tableau1[Libellé Famille TARIF]='Feuil 1'!#REF!,1,0)</f>
        <v>#REF!</v>
      </c>
      <c r="AV109" s="52" t="e">
        <f>IF(Tableau1[Occurrence13]=0,0,SUM($AU$3:AU109))</f>
        <v>#REF!</v>
      </c>
      <c r="AW109" s="52" t="e">
        <f>IF(Tableau1[Libellé Famille TARIF]='Feuil 1'!#REF!,1,0)</f>
        <v>#REF!</v>
      </c>
      <c r="AX109" s="52" t="e">
        <f>IF(Tableau1[Occurrence14]=0,0,SUM($AW$3:AW109))</f>
        <v>#REF!</v>
      </c>
      <c r="AY109" s="52" t="e">
        <f>IF(Tableau1[Libellé Famille TARIF]='Feuil 1'!#REF!,1,0)</f>
        <v>#REF!</v>
      </c>
      <c r="AZ109" s="52" t="e">
        <f>IF(Tableau1[Occurrence15]=0,0,SUM($AY$3:AY109))</f>
        <v>#REF!</v>
      </c>
      <c r="BA109" s="52" t="e">
        <f>IF(Tableau1[Libellé Famille TARIF]='Feuil 1'!#REF!,1,0)</f>
        <v>#REF!</v>
      </c>
      <c r="BB109" s="52" t="e">
        <f>IF(Tableau1[Occurrence16]=0,0,SUM($BA$3:BA109))</f>
        <v>#REF!</v>
      </c>
      <c r="BC109" s="52" t="e">
        <f>IF(Tableau1[Libellé Famille TARIF]='Feuil 1'!#REF!,1,0)</f>
        <v>#REF!</v>
      </c>
      <c r="BD109" s="52" t="e">
        <f>IF(Tableau1[Occurrence17]=0,0,SUM($BC$3:BC109))</f>
        <v>#REF!</v>
      </c>
      <c r="BE109" s="52" t="e">
        <f>IF(Tableau1[Libellé Famille TARIF]='Feuil 1'!#REF!,1,0)</f>
        <v>#REF!</v>
      </c>
      <c r="BF109" s="52" t="e">
        <f>IF(Tableau1[Occurrence18]=0,0,SUM($BE$3:BE109))</f>
        <v>#REF!</v>
      </c>
      <c r="BG109" s="52" t="e">
        <f>IF(Tableau1[Libellé Famille TARIF]='Feuil 1'!#REF!,1,0)</f>
        <v>#REF!</v>
      </c>
      <c r="BH109" s="52" t="e">
        <f>IF(Tableau1[Occurrence19]=0,0,SUM($BG$3:BG109))</f>
        <v>#REF!</v>
      </c>
      <c r="BI109" s="52" t="e">
        <f>IF(Tableau1[Libellé Famille TARIF]='Feuil 1'!#REF!,1,0)</f>
        <v>#REF!</v>
      </c>
      <c r="BJ109" s="52" t="e">
        <f>IF(Tableau1[Occurrence20]=0,0,SUM($BI$3:BI109))</f>
        <v>#REF!</v>
      </c>
      <c r="BK109" s="52" t="e">
        <f>IF(Tableau1[Libellé Famille TARIF]='Feuil 1'!#REF!,1,0)</f>
        <v>#REF!</v>
      </c>
      <c r="BL109" s="52" t="e">
        <f>IF(Tableau1[Occurrence21]=0,0,SUM($BK$3:BK109))</f>
        <v>#REF!</v>
      </c>
      <c r="BM109" s="52" t="e">
        <f>IF(Tableau1[Libellé Famille TARIF]='Feuil 1'!#REF!,1,0)</f>
        <v>#REF!</v>
      </c>
      <c r="BN109" s="52" t="e">
        <f>IF(Tableau1[Occurrence22]=0,0,SUM($BM$3:BM109))</f>
        <v>#REF!</v>
      </c>
    </row>
    <row r="110" spans="1:66" x14ac:dyDescent="0.25">
      <c r="A110" s="74" t="e">
        <f>IF(ISNA(VLOOKUP(I110,#REF!,8,FALSE)),"",(VLOOKUP(I110,#REF!,8,FALSE)))</f>
        <v>#REF!</v>
      </c>
      <c r="B110" s="76" t="e">
        <f>IF(ISNA(VLOOKUP(A110,'TABLE FAMILLE'!$A$3:$C$73,3,FALSE)),"",VLOOKUP(A110,'TABLE FAMILLE'!$A$3:$C$73,3,FALSE))</f>
        <v>#REF!</v>
      </c>
      <c r="C110" s="13" t="s">
        <v>600</v>
      </c>
      <c r="D110" s="13" t="s">
        <v>1985</v>
      </c>
      <c r="E110" s="13" t="s">
        <v>600</v>
      </c>
      <c r="F110" s="13" t="s">
        <v>1985</v>
      </c>
      <c r="G110" s="14" t="s">
        <v>76</v>
      </c>
      <c r="H110" s="14" t="s">
        <v>77</v>
      </c>
      <c r="I110" s="14" t="s">
        <v>822</v>
      </c>
      <c r="J110" s="14" t="s">
        <v>823</v>
      </c>
      <c r="K110" s="14"/>
      <c r="L110" s="14"/>
      <c r="M110" s="14"/>
      <c r="N110" s="14"/>
      <c r="O110" s="14" t="s">
        <v>78</v>
      </c>
      <c r="P110" s="14" t="s">
        <v>81</v>
      </c>
      <c r="Q110" s="14" t="s">
        <v>0</v>
      </c>
      <c r="R110" s="14" t="s">
        <v>0</v>
      </c>
      <c r="S110" s="14" t="str">
        <f t="shared" si="1"/>
        <v>RL</v>
      </c>
      <c r="T110" s="14"/>
      <c r="U110" s="14"/>
      <c r="V110" s="14"/>
      <c r="W110" s="43" t="e">
        <f>IF(Tableau1[Libellé Famille TARIF]='Feuil 1'!$B$12,1,0)</f>
        <v>#REF!</v>
      </c>
      <c r="X110" s="43" t="e">
        <f>IF(Tableau1[Occurrence1]=0,0,SUM($W$3:W110))</f>
        <v>#REF!</v>
      </c>
      <c r="Y110" s="52" t="e">
        <f>IF(Tableau1[Libellé Famille TARIF]='Feuil 1'!$B$134,1,0)</f>
        <v>#REF!</v>
      </c>
      <c r="Z110" s="52" t="e">
        <f>IF(Tableau1[Occurrence2]=0,0,SUM($Y$3:Y110))</f>
        <v>#REF!</v>
      </c>
      <c r="AA110" s="52" t="e">
        <f>IF(Tableau1[Libellé Famille TARIF]='Feuil 1'!$B$156,1,0)</f>
        <v>#REF!</v>
      </c>
      <c r="AB110" s="52" t="e">
        <f>IF(Tableau1[Occurrence3]=0,0,SUM($AA$3:AA110))</f>
        <v>#REF!</v>
      </c>
      <c r="AC110" s="52" t="e">
        <f>IF(Tableau1[Libellé Famille TARIF]='Feuil 1'!#REF!,1,0)</f>
        <v>#REF!</v>
      </c>
      <c r="AD110" s="52" t="e">
        <f>IF(Tableau1[Occurrence4]=0,0,SUM($AC$3:AC110))</f>
        <v>#REF!</v>
      </c>
      <c r="AE110" s="52" t="e">
        <f>IF(Tableau1[Libellé Famille TARIF]='Feuil 1'!#REF!,1,0)</f>
        <v>#REF!</v>
      </c>
      <c r="AF110" s="52" t="e">
        <f>IF(Tableau1[Occurrence5]=0,0,SUM($AE$3:AE110))</f>
        <v>#REF!</v>
      </c>
      <c r="AG110" s="52" t="e">
        <f>IF(Tableau1[Libellé Famille TARIF]='Feuil 1'!#REF!,1,0)</f>
        <v>#REF!</v>
      </c>
      <c r="AH110" s="52" t="e">
        <f>IF(Tableau1[Occurrence6]=0,0,SUM($AG$3:AG110))</f>
        <v>#REF!</v>
      </c>
      <c r="AI110" s="52" t="e">
        <f>IF(Tableau1[Libellé Famille TARIF]='Feuil 1'!#REF!,1,0)</f>
        <v>#REF!</v>
      </c>
      <c r="AJ110" s="52" t="e">
        <f>IF(Tableau1[Occurrence7]=0,0,SUM($AI$3:AI110))</f>
        <v>#REF!</v>
      </c>
      <c r="AK110" s="52" t="e">
        <f>IF(Tableau1[Libellé Famille TARIF]='Feuil 1'!#REF!,1,0)</f>
        <v>#REF!</v>
      </c>
      <c r="AL110" s="52" t="e">
        <f>IF(Tableau1[Occurrence8]=0,0,SUM($AK$3:AK110))</f>
        <v>#REF!</v>
      </c>
      <c r="AM110" s="52" t="e">
        <f>IF(Tableau1[Libellé Famille TARIF]='Feuil 1'!#REF!,1,0)</f>
        <v>#REF!</v>
      </c>
      <c r="AN110" s="52" t="e">
        <f>IF(Tableau1[Occurrence9]=0,0,SUM($AM$3:AM110))</f>
        <v>#REF!</v>
      </c>
      <c r="AO110" s="52" t="e">
        <f>IF(Tableau1[Libellé Famille TARIF]='Feuil 1'!#REF!,1,0)</f>
        <v>#REF!</v>
      </c>
      <c r="AP110" s="52" t="e">
        <f>IF(Tableau1[Occurrence10]=0,0,SUM($AO$3:AO110))</f>
        <v>#REF!</v>
      </c>
      <c r="AQ110" s="52" t="e">
        <f>IF(Tableau1[Libellé Famille TARIF]='Feuil 1'!#REF!,1,0)</f>
        <v>#REF!</v>
      </c>
      <c r="AR110" s="52" t="e">
        <f>IF(Tableau1[Occurrence11]=0,0,SUM($AQ$3:AQ110))</f>
        <v>#REF!</v>
      </c>
      <c r="AS110" s="52" t="e">
        <f>IF(Tableau1[Libellé Famille TARIF]='Feuil 1'!#REF!,1,0)</f>
        <v>#REF!</v>
      </c>
      <c r="AT110" s="52" t="e">
        <f>IF(Tableau1[Occurrence12]=0,0,SUM($AS$3:AS110))</f>
        <v>#REF!</v>
      </c>
      <c r="AU110" s="52" t="e">
        <f>IF(Tableau1[Libellé Famille TARIF]='Feuil 1'!#REF!,1,0)</f>
        <v>#REF!</v>
      </c>
      <c r="AV110" s="52" t="e">
        <f>IF(Tableau1[Occurrence13]=0,0,SUM($AU$3:AU110))</f>
        <v>#REF!</v>
      </c>
      <c r="AW110" s="52" t="e">
        <f>IF(Tableau1[Libellé Famille TARIF]='Feuil 1'!#REF!,1,0)</f>
        <v>#REF!</v>
      </c>
      <c r="AX110" s="52" t="e">
        <f>IF(Tableau1[Occurrence14]=0,0,SUM($AW$3:AW110))</f>
        <v>#REF!</v>
      </c>
      <c r="AY110" s="52" t="e">
        <f>IF(Tableau1[Libellé Famille TARIF]='Feuil 1'!#REF!,1,0)</f>
        <v>#REF!</v>
      </c>
      <c r="AZ110" s="52" t="e">
        <f>IF(Tableau1[Occurrence15]=0,0,SUM($AY$3:AY110))</f>
        <v>#REF!</v>
      </c>
      <c r="BA110" s="52" t="e">
        <f>IF(Tableau1[Libellé Famille TARIF]='Feuil 1'!#REF!,1,0)</f>
        <v>#REF!</v>
      </c>
      <c r="BB110" s="52" t="e">
        <f>IF(Tableau1[Occurrence16]=0,0,SUM($BA$3:BA110))</f>
        <v>#REF!</v>
      </c>
      <c r="BC110" s="52" t="e">
        <f>IF(Tableau1[Libellé Famille TARIF]='Feuil 1'!#REF!,1,0)</f>
        <v>#REF!</v>
      </c>
      <c r="BD110" s="52" t="e">
        <f>IF(Tableau1[Occurrence17]=0,0,SUM($BC$3:BC110))</f>
        <v>#REF!</v>
      </c>
      <c r="BE110" s="52" t="e">
        <f>IF(Tableau1[Libellé Famille TARIF]='Feuil 1'!#REF!,1,0)</f>
        <v>#REF!</v>
      </c>
      <c r="BF110" s="52" t="e">
        <f>IF(Tableau1[Occurrence18]=0,0,SUM($BE$3:BE110))</f>
        <v>#REF!</v>
      </c>
      <c r="BG110" s="52" t="e">
        <f>IF(Tableau1[Libellé Famille TARIF]='Feuil 1'!#REF!,1,0)</f>
        <v>#REF!</v>
      </c>
      <c r="BH110" s="52" t="e">
        <f>IF(Tableau1[Occurrence19]=0,0,SUM($BG$3:BG110))</f>
        <v>#REF!</v>
      </c>
      <c r="BI110" s="52" t="e">
        <f>IF(Tableau1[Libellé Famille TARIF]='Feuil 1'!#REF!,1,0)</f>
        <v>#REF!</v>
      </c>
      <c r="BJ110" s="52" t="e">
        <f>IF(Tableau1[Occurrence20]=0,0,SUM($BI$3:BI110))</f>
        <v>#REF!</v>
      </c>
      <c r="BK110" s="52" t="e">
        <f>IF(Tableau1[Libellé Famille TARIF]='Feuil 1'!#REF!,1,0)</f>
        <v>#REF!</v>
      </c>
      <c r="BL110" s="52" t="e">
        <f>IF(Tableau1[Occurrence21]=0,0,SUM($BK$3:BK110))</f>
        <v>#REF!</v>
      </c>
      <c r="BM110" s="52" t="e">
        <f>IF(Tableau1[Libellé Famille TARIF]='Feuil 1'!#REF!,1,0)</f>
        <v>#REF!</v>
      </c>
      <c r="BN110" s="52" t="e">
        <f>IF(Tableau1[Occurrence22]=0,0,SUM($BM$3:BM110))</f>
        <v>#REF!</v>
      </c>
    </row>
    <row r="111" spans="1:66" x14ac:dyDescent="0.25">
      <c r="A111" s="74" t="e">
        <f>IF(ISNA(VLOOKUP(I111,#REF!,8,FALSE)),"",(VLOOKUP(I111,#REF!,8,FALSE)))</f>
        <v>#REF!</v>
      </c>
      <c r="B111" s="76" t="e">
        <f>IF(ISNA(VLOOKUP(A111,'TABLE FAMILLE'!$A$3:$C$73,3,FALSE)),"",VLOOKUP(A111,'TABLE FAMILLE'!$A$3:$C$73,3,FALSE))</f>
        <v>#REF!</v>
      </c>
      <c r="C111" s="13" t="s">
        <v>600</v>
      </c>
      <c r="D111" s="13" t="s">
        <v>1985</v>
      </c>
      <c r="E111" s="13" t="s">
        <v>600</v>
      </c>
      <c r="F111" s="13" t="s">
        <v>1985</v>
      </c>
      <c r="G111" s="14" t="s">
        <v>76</v>
      </c>
      <c r="H111" s="14" t="s">
        <v>77</v>
      </c>
      <c r="I111" s="14" t="s">
        <v>824</v>
      </c>
      <c r="J111" s="14" t="s">
        <v>825</v>
      </c>
      <c r="K111" s="14"/>
      <c r="L111" s="14"/>
      <c r="M111" s="14"/>
      <c r="N111" s="14"/>
      <c r="O111" s="14" t="s">
        <v>78</v>
      </c>
      <c r="P111" s="14" t="s">
        <v>81</v>
      </c>
      <c r="Q111" s="14" t="s">
        <v>0</v>
      </c>
      <c r="R111" s="14" t="s">
        <v>0</v>
      </c>
      <c r="S111" s="14" t="str">
        <f t="shared" si="1"/>
        <v>RL</v>
      </c>
      <c r="T111" s="14"/>
      <c r="U111" s="14"/>
      <c r="V111" s="14"/>
      <c r="W111" s="43" t="e">
        <f>IF(Tableau1[Libellé Famille TARIF]='Feuil 1'!$B$12,1,0)</f>
        <v>#REF!</v>
      </c>
      <c r="X111" s="43" t="e">
        <f>IF(Tableau1[Occurrence1]=0,0,SUM($W$3:W111))</f>
        <v>#REF!</v>
      </c>
      <c r="Y111" s="52" t="e">
        <f>IF(Tableau1[Libellé Famille TARIF]='Feuil 1'!$B$134,1,0)</f>
        <v>#REF!</v>
      </c>
      <c r="Z111" s="52" t="e">
        <f>IF(Tableau1[Occurrence2]=0,0,SUM($Y$3:Y111))</f>
        <v>#REF!</v>
      </c>
      <c r="AA111" s="52" t="e">
        <f>IF(Tableau1[Libellé Famille TARIF]='Feuil 1'!$B$156,1,0)</f>
        <v>#REF!</v>
      </c>
      <c r="AB111" s="52" t="e">
        <f>IF(Tableau1[Occurrence3]=0,0,SUM($AA$3:AA111))</f>
        <v>#REF!</v>
      </c>
      <c r="AC111" s="52" t="e">
        <f>IF(Tableau1[Libellé Famille TARIF]='Feuil 1'!#REF!,1,0)</f>
        <v>#REF!</v>
      </c>
      <c r="AD111" s="52" t="e">
        <f>IF(Tableau1[Occurrence4]=0,0,SUM($AC$3:AC111))</f>
        <v>#REF!</v>
      </c>
      <c r="AE111" s="52" t="e">
        <f>IF(Tableau1[Libellé Famille TARIF]='Feuil 1'!#REF!,1,0)</f>
        <v>#REF!</v>
      </c>
      <c r="AF111" s="52" t="e">
        <f>IF(Tableau1[Occurrence5]=0,0,SUM($AE$3:AE111))</f>
        <v>#REF!</v>
      </c>
      <c r="AG111" s="52" t="e">
        <f>IF(Tableau1[Libellé Famille TARIF]='Feuil 1'!#REF!,1,0)</f>
        <v>#REF!</v>
      </c>
      <c r="AH111" s="52" t="e">
        <f>IF(Tableau1[Occurrence6]=0,0,SUM($AG$3:AG111))</f>
        <v>#REF!</v>
      </c>
      <c r="AI111" s="52" t="e">
        <f>IF(Tableau1[Libellé Famille TARIF]='Feuil 1'!#REF!,1,0)</f>
        <v>#REF!</v>
      </c>
      <c r="AJ111" s="52" t="e">
        <f>IF(Tableau1[Occurrence7]=0,0,SUM($AI$3:AI111))</f>
        <v>#REF!</v>
      </c>
      <c r="AK111" s="52" t="e">
        <f>IF(Tableau1[Libellé Famille TARIF]='Feuil 1'!#REF!,1,0)</f>
        <v>#REF!</v>
      </c>
      <c r="AL111" s="52" t="e">
        <f>IF(Tableau1[Occurrence8]=0,0,SUM($AK$3:AK111))</f>
        <v>#REF!</v>
      </c>
      <c r="AM111" s="52" t="e">
        <f>IF(Tableau1[Libellé Famille TARIF]='Feuil 1'!#REF!,1,0)</f>
        <v>#REF!</v>
      </c>
      <c r="AN111" s="52" t="e">
        <f>IF(Tableau1[Occurrence9]=0,0,SUM($AM$3:AM111))</f>
        <v>#REF!</v>
      </c>
      <c r="AO111" s="52" t="e">
        <f>IF(Tableau1[Libellé Famille TARIF]='Feuil 1'!#REF!,1,0)</f>
        <v>#REF!</v>
      </c>
      <c r="AP111" s="52" t="e">
        <f>IF(Tableau1[Occurrence10]=0,0,SUM($AO$3:AO111))</f>
        <v>#REF!</v>
      </c>
      <c r="AQ111" s="52" t="e">
        <f>IF(Tableau1[Libellé Famille TARIF]='Feuil 1'!#REF!,1,0)</f>
        <v>#REF!</v>
      </c>
      <c r="AR111" s="52" t="e">
        <f>IF(Tableau1[Occurrence11]=0,0,SUM($AQ$3:AQ111))</f>
        <v>#REF!</v>
      </c>
      <c r="AS111" s="52" t="e">
        <f>IF(Tableau1[Libellé Famille TARIF]='Feuil 1'!#REF!,1,0)</f>
        <v>#REF!</v>
      </c>
      <c r="AT111" s="52" t="e">
        <f>IF(Tableau1[Occurrence12]=0,0,SUM($AS$3:AS111))</f>
        <v>#REF!</v>
      </c>
      <c r="AU111" s="52" t="e">
        <f>IF(Tableau1[Libellé Famille TARIF]='Feuil 1'!#REF!,1,0)</f>
        <v>#REF!</v>
      </c>
      <c r="AV111" s="52" t="e">
        <f>IF(Tableau1[Occurrence13]=0,0,SUM($AU$3:AU111))</f>
        <v>#REF!</v>
      </c>
      <c r="AW111" s="52" t="e">
        <f>IF(Tableau1[Libellé Famille TARIF]='Feuil 1'!#REF!,1,0)</f>
        <v>#REF!</v>
      </c>
      <c r="AX111" s="52" t="e">
        <f>IF(Tableau1[Occurrence14]=0,0,SUM($AW$3:AW111))</f>
        <v>#REF!</v>
      </c>
      <c r="AY111" s="52" t="e">
        <f>IF(Tableau1[Libellé Famille TARIF]='Feuil 1'!#REF!,1,0)</f>
        <v>#REF!</v>
      </c>
      <c r="AZ111" s="52" t="e">
        <f>IF(Tableau1[Occurrence15]=0,0,SUM($AY$3:AY111))</f>
        <v>#REF!</v>
      </c>
      <c r="BA111" s="52" t="e">
        <f>IF(Tableau1[Libellé Famille TARIF]='Feuil 1'!#REF!,1,0)</f>
        <v>#REF!</v>
      </c>
      <c r="BB111" s="52" t="e">
        <f>IF(Tableau1[Occurrence16]=0,0,SUM($BA$3:BA111))</f>
        <v>#REF!</v>
      </c>
      <c r="BC111" s="52" t="e">
        <f>IF(Tableau1[Libellé Famille TARIF]='Feuil 1'!#REF!,1,0)</f>
        <v>#REF!</v>
      </c>
      <c r="BD111" s="52" t="e">
        <f>IF(Tableau1[Occurrence17]=0,0,SUM($BC$3:BC111))</f>
        <v>#REF!</v>
      </c>
      <c r="BE111" s="52" t="e">
        <f>IF(Tableau1[Libellé Famille TARIF]='Feuil 1'!#REF!,1,0)</f>
        <v>#REF!</v>
      </c>
      <c r="BF111" s="52" t="e">
        <f>IF(Tableau1[Occurrence18]=0,0,SUM($BE$3:BE111))</f>
        <v>#REF!</v>
      </c>
      <c r="BG111" s="52" t="e">
        <f>IF(Tableau1[Libellé Famille TARIF]='Feuil 1'!#REF!,1,0)</f>
        <v>#REF!</v>
      </c>
      <c r="BH111" s="52" t="e">
        <f>IF(Tableau1[Occurrence19]=0,0,SUM($BG$3:BG111))</f>
        <v>#REF!</v>
      </c>
      <c r="BI111" s="52" t="e">
        <f>IF(Tableau1[Libellé Famille TARIF]='Feuil 1'!#REF!,1,0)</f>
        <v>#REF!</v>
      </c>
      <c r="BJ111" s="52" t="e">
        <f>IF(Tableau1[Occurrence20]=0,0,SUM($BI$3:BI111))</f>
        <v>#REF!</v>
      </c>
      <c r="BK111" s="52" t="e">
        <f>IF(Tableau1[Libellé Famille TARIF]='Feuil 1'!#REF!,1,0)</f>
        <v>#REF!</v>
      </c>
      <c r="BL111" s="52" t="e">
        <f>IF(Tableau1[Occurrence21]=0,0,SUM($BK$3:BK111))</f>
        <v>#REF!</v>
      </c>
      <c r="BM111" s="52" t="e">
        <f>IF(Tableau1[Libellé Famille TARIF]='Feuil 1'!#REF!,1,0)</f>
        <v>#REF!</v>
      </c>
      <c r="BN111" s="52" t="e">
        <f>IF(Tableau1[Occurrence22]=0,0,SUM($BM$3:BM111))</f>
        <v>#REF!</v>
      </c>
    </row>
    <row r="112" spans="1:66" x14ac:dyDescent="0.25">
      <c r="A112" s="74" t="e">
        <f>IF(ISNA(VLOOKUP(I112,#REF!,8,FALSE)),"",(VLOOKUP(I112,#REF!,8,FALSE)))</f>
        <v>#REF!</v>
      </c>
      <c r="B112" s="76" t="e">
        <f>IF(ISNA(VLOOKUP(A112,'TABLE FAMILLE'!$A$3:$C$73,3,FALSE)),"",VLOOKUP(A112,'TABLE FAMILLE'!$A$3:$C$73,3,FALSE))</f>
        <v>#REF!</v>
      </c>
      <c r="C112" s="13" t="s">
        <v>600</v>
      </c>
      <c r="D112" s="13" t="s">
        <v>1985</v>
      </c>
      <c r="E112" s="13" t="s">
        <v>600</v>
      </c>
      <c r="F112" s="13" t="s">
        <v>1985</v>
      </c>
      <c r="G112" s="14" t="s">
        <v>76</v>
      </c>
      <c r="H112" s="14" t="s">
        <v>77</v>
      </c>
      <c r="I112" s="14" t="s">
        <v>826</v>
      </c>
      <c r="J112" s="14" t="s">
        <v>827</v>
      </c>
      <c r="K112" s="14"/>
      <c r="L112" s="14"/>
      <c r="M112" s="14"/>
      <c r="N112" s="14"/>
      <c r="O112" s="14" t="s">
        <v>78</v>
      </c>
      <c r="P112" s="14" t="s">
        <v>81</v>
      </c>
      <c r="Q112" s="14" t="s">
        <v>0</v>
      </c>
      <c r="R112" s="14" t="s">
        <v>0</v>
      </c>
      <c r="S112" s="14" t="str">
        <f t="shared" si="1"/>
        <v>RL</v>
      </c>
      <c r="T112" s="14"/>
      <c r="U112" s="14"/>
      <c r="V112" s="14"/>
      <c r="W112" s="43" t="e">
        <f>IF(Tableau1[Libellé Famille TARIF]='Feuil 1'!$B$12,1,0)</f>
        <v>#REF!</v>
      </c>
      <c r="X112" s="43" t="e">
        <f>IF(Tableau1[Occurrence1]=0,0,SUM($W$3:W112))</f>
        <v>#REF!</v>
      </c>
      <c r="Y112" s="52" t="e">
        <f>IF(Tableau1[Libellé Famille TARIF]='Feuil 1'!$B$134,1,0)</f>
        <v>#REF!</v>
      </c>
      <c r="Z112" s="52" t="e">
        <f>IF(Tableau1[Occurrence2]=0,0,SUM($Y$3:Y112))</f>
        <v>#REF!</v>
      </c>
      <c r="AA112" s="52" t="e">
        <f>IF(Tableau1[Libellé Famille TARIF]='Feuil 1'!$B$156,1,0)</f>
        <v>#REF!</v>
      </c>
      <c r="AB112" s="52" t="e">
        <f>IF(Tableau1[Occurrence3]=0,0,SUM($AA$3:AA112))</f>
        <v>#REF!</v>
      </c>
      <c r="AC112" s="52" t="e">
        <f>IF(Tableau1[Libellé Famille TARIF]='Feuil 1'!#REF!,1,0)</f>
        <v>#REF!</v>
      </c>
      <c r="AD112" s="52" t="e">
        <f>IF(Tableau1[Occurrence4]=0,0,SUM($AC$3:AC112))</f>
        <v>#REF!</v>
      </c>
      <c r="AE112" s="52" t="e">
        <f>IF(Tableau1[Libellé Famille TARIF]='Feuil 1'!#REF!,1,0)</f>
        <v>#REF!</v>
      </c>
      <c r="AF112" s="52" t="e">
        <f>IF(Tableau1[Occurrence5]=0,0,SUM($AE$3:AE112))</f>
        <v>#REF!</v>
      </c>
      <c r="AG112" s="52" t="e">
        <f>IF(Tableau1[Libellé Famille TARIF]='Feuil 1'!#REF!,1,0)</f>
        <v>#REF!</v>
      </c>
      <c r="AH112" s="52" t="e">
        <f>IF(Tableau1[Occurrence6]=0,0,SUM($AG$3:AG112))</f>
        <v>#REF!</v>
      </c>
      <c r="AI112" s="52" t="e">
        <f>IF(Tableau1[Libellé Famille TARIF]='Feuil 1'!#REF!,1,0)</f>
        <v>#REF!</v>
      </c>
      <c r="AJ112" s="52" t="e">
        <f>IF(Tableau1[Occurrence7]=0,0,SUM($AI$3:AI112))</f>
        <v>#REF!</v>
      </c>
      <c r="AK112" s="52" t="e">
        <f>IF(Tableau1[Libellé Famille TARIF]='Feuil 1'!#REF!,1,0)</f>
        <v>#REF!</v>
      </c>
      <c r="AL112" s="52" t="e">
        <f>IF(Tableau1[Occurrence8]=0,0,SUM($AK$3:AK112))</f>
        <v>#REF!</v>
      </c>
      <c r="AM112" s="52" t="e">
        <f>IF(Tableau1[Libellé Famille TARIF]='Feuil 1'!#REF!,1,0)</f>
        <v>#REF!</v>
      </c>
      <c r="AN112" s="52" t="e">
        <f>IF(Tableau1[Occurrence9]=0,0,SUM($AM$3:AM112))</f>
        <v>#REF!</v>
      </c>
      <c r="AO112" s="52" t="e">
        <f>IF(Tableau1[Libellé Famille TARIF]='Feuil 1'!#REF!,1,0)</f>
        <v>#REF!</v>
      </c>
      <c r="AP112" s="52" t="e">
        <f>IF(Tableau1[Occurrence10]=0,0,SUM($AO$3:AO112))</f>
        <v>#REF!</v>
      </c>
      <c r="AQ112" s="52" t="e">
        <f>IF(Tableau1[Libellé Famille TARIF]='Feuil 1'!#REF!,1,0)</f>
        <v>#REF!</v>
      </c>
      <c r="AR112" s="52" t="e">
        <f>IF(Tableau1[Occurrence11]=0,0,SUM($AQ$3:AQ112))</f>
        <v>#REF!</v>
      </c>
      <c r="AS112" s="52" t="e">
        <f>IF(Tableau1[Libellé Famille TARIF]='Feuil 1'!#REF!,1,0)</f>
        <v>#REF!</v>
      </c>
      <c r="AT112" s="52" t="e">
        <f>IF(Tableau1[Occurrence12]=0,0,SUM($AS$3:AS112))</f>
        <v>#REF!</v>
      </c>
      <c r="AU112" s="52" t="e">
        <f>IF(Tableau1[Libellé Famille TARIF]='Feuil 1'!#REF!,1,0)</f>
        <v>#REF!</v>
      </c>
      <c r="AV112" s="52" t="e">
        <f>IF(Tableau1[Occurrence13]=0,0,SUM($AU$3:AU112))</f>
        <v>#REF!</v>
      </c>
      <c r="AW112" s="52" t="e">
        <f>IF(Tableau1[Libellé Famille TARIF]='Feuil 1'!#REF!,1,0)</f>
        <v>#REF!</v>
      </c>
      <c r="AX112" s="52" t="e">
        <f>IF(Tableau1[Occurrence14]=0,0,SUM($AW$3:AW112))</f>
        <v>#REF!</v>
      </c>
      <c r="AY112" s="52" t="e">
        <f>IF(Tableau1[Libellé Famille TARIF]='Feuil 1'!#REF!,1,0)</f>
        <v>#REF!</v>
      </c>
      <c r="AZ112" s="52" t="e">
        <f>IF(Tableau1[Occurrence15]=0,0,SUM($AY$3:AY112))</f>
        <v>#REF!</v>
      </c>
      <c r="BA112" s="52" t="e">
        <f>IF(Tableau1[Libellé Famille TARIF]='Feuil 1'!#REF!,1,0)</f>
        <v>#REF!</v>
      </c>
      <c r="BB112" s="52" t="e">
        <f>IF(Tableau1[Occurrence16]=0,0,SUM($BA$3:BA112))</f>
        <v>#REF!</v>
      </c>
      <c r="BC112" s="52" t="e">
        <f>IF(Tableau1[Libellé Famille TARIF]='Feuil 1'!#REF!,1,0)</f>
        <v>#REF!</v>
      </c>
      <c r="BD112" s="52" t="e">
        <f>IF(Tableau1[Occurrence17]=0,0,SUM($BC$3:BC112))</f>
        <v>#REF!</v>
      </c>
      <c r="BE112" s="52" t="e">
        <f>IF(Tableau1[Libellé Famille TARIF]='Feuil 1'!#REF!,1,0)</f>
        <v>#REF!</v>
      </c>
      <c r="BF112" s="52" t="e">
        <f>IF(Tableau1[Occurrence18]=0,0,SUM($BE$3:BE112))</f>
        <v>#REF!</v>
      </c>
      <c r="BG112" s="52" t="e">
        <f>IF(Tableau1[Libellé Famille TARIF]='Feuil 1'!#REF!,1,0)</f>
        <v>#REF!</v>
      </c>
      <c r="BH112" s="52" t="e">
        <f>IF(Tableau1[Occurrence19]=0,0,SUM($BG$3:BG112))</f>
        <v>#REF!</v>
      </c>
      <c r="BI112" s="52" t="e">
        <f>IF(Tableau1[Libellé Famille TARIF]='Feuil 1'!#REF!,1,0)</f>
        <v>#REF!</v>
      </c>
      <c r="BJ112" s="52" t="e">
        <f>IF(Tableau1[Occurrence20]=0,0,SUM($BI$3:BI112))</f>
        <v>#REF!</v>
      </c>
      <c r="BK112" s="52" t="e">
        <f>IF(Tableau1[Libellé Famille TARIF]='Feuil 1'!#REF!,1,0)</f>
        <v>#REF!</v>
      </c>
      <c r="BL112" s="52" t="e">
        <f>IF(Tableau1[Occurrence21]=0,0,SUM($BK$3:BK112))</f>
        <v>#REF!</v>
      </c>
      <c r="BM112" s="52" t="e">
        <f>IF(Tableau1[Libellé Famille TARIF]='Feuil 1'!#REF!,1,0)</f>
        <v>#REF!</v>
      </c>
      <c r="BN112" s="52" t="e">
        <f>IF(Tableau1[Occurrence22]=0,0,SUM($BM$3:BM112))</f>
        <v>#REF!</v>
      </c>
    </row>
    <row r="113" spans="1:66" x14ac:dyDescent="0.25">
      <c r="A113" s="74" t="e">
        <f>IF(ISNA(VLOOKUP(I113,#REF!,8,FALSE)),"",(VLOOKUP(I113,#REF!,8,FALSE)))</f>
        <v>#REF!</v>
      </c>
      <c r="B113" s="76" t="e">
        <f>IF(ISNA(VLOOKUP(A113,'TABLE FAMILLE'!$A$3:$C$73,3,FALSE)),"",VLOOKUP(A113,'TABLE FAMILLE'!$A$3:$C$73,3,FALSE))</f>
        <v>#REF!</v>
      </c>
      <c r="C113" s="13" t="s">
        <v>600</v>
      </c>
      <c r="D113" s="13" t="s">
        <v>1985</v>
      </c>
      <c r="E113" s="13" t="s">
        <v>600</v>
      </c>
      <c r="F113" s="13" t="s">
        <v>1985</v>
      </c>
      <c r="G113" s="14" t="s">
        <v>76</v>
      </c>
      <c r="H113" s="14" t="s">
        <v>77</v>
      </c>
      <c r="I113" s="14" t="s">
        <v>828</v>
      </c>
      <c r="J113" s="14" t="s">
        <v>829</v>
      </c>
      <c r="K113" s="14"/>
      <c r="L113" s="14"/>
      <c r="M113" s="14"/>
      <c r="N113" s="14"/>
      <c r="O113" s="14" t="s">
        <v>78</v>
      </c>
      <c r="P113" s="14" t="s">
        <v>81</v>
      </c>
      <c r="Q113" s="14" t="s">
        <v>0</v>
      </c>
      <c r="R113" s="14" t="s">
        <v>0</v>
      </c>
      <c r="S113" s="14" t="str">
        <f t="shared" si="1"/>
        <v>RL</v>
      </c>
      <c r="T113" s="14"/>
      <c r="U113" s="14"/>
      <c r="V113" s="14"/>
      <c r="W113" s="43" t="e">
        <f>IF(Tableau1[Libellé Famille TARIF]='Feuil 1'!$B$12,1,0)</f>
        <v>#REF!</v>
      </c>
      <c r="X113" s="43" t="e">
        <f>IF(Tableau1[Occurrence1]=0,0,SUM($W$3:W113))</f>
        <v>#REF!</v>
      </c>
      <c r="Y113" s="52" t="e">
        <f>IF(Tableau1[Libellé Famille TARIF]='Feuil 1'!$B$134,1,0)</f>
        <v>#REF!</v>
      </c>
      <c r="Z113" s="52" t="e">
        <f>IF(Tableau1[Occurrence2]=0,0,SUM($Y$3:Y113))</f>
        <v>#REF!</v>
      </c>
      <c r="AA113" s="52" t="e">
        <f>IF(Tableau1[Libellé Famille TARIF]='Feuil 1'!$B$156,1,0)</f>
        <v>#REF!</v>
      </c>
      <c r="AB113" s="52" t="e">
        <f>IF(Tableau1[Occurrence3]=0,0,SUM($AA$3:AA113))</f>
        <v>#REF!</v>
      </c>
      <c r="AC113" s="52" t="e">
        <f>IF(Tableau1[Libellé Famille TARIF]='Feuil 1'!#REF!,1,0)</f>
        <v>#REF!</v>
      </c>
      <c r="AD113" s="52" t="e">
        <f>IF(Tableau1[Occurrence4]=0,0,SUM($AC$3:AC113))</f>
        <v>#REF!</v>
      </c>
      <c r="AE113" s="52" t="e">
        <f>IF(Tableau1[Libellé Famille TARIF]='Feuil 1'!#REF!,1,0)</f>
        <v>#REF!</v>
      </c>
      <c r="AF113" s="52" t="e">
        <f>IF(Tableau1[Occurrence5]=0,0,SUM($AE$3:AE113))</f>
        <v>#REF!</v>
      </c>
      <c r="AG113" s="52" t="e">
        <f>IF(Tableau1[Libellé Famille TARIF]='Feuil 1'!#REF!,1,0)</f>
        <v>#REF!</v>
      </c>
      <c r="AH113" s="52" t="e">
        <f>IF(Tableau1[Occurrence6]=0,0,SUM($AG$3:AG113))</f>
        <v>#REF!</v>
      </c>
      <c r="AI113" s="52" t="e">
        <f>IF(Tableau1[Libellé Famille TARIF]='Feuil 1'!#REF!,1,0)</f>
        <v>#REF!</v>
      </c>
      <c r="AJ113" s="52" t="e">
        <f>IF(Tableau1[Occurrence7]=0,0,SUM($AI$3:AI113))</f>
        <v>#REF!</v>
      </c>
      <c r="AK113" s="52" t="e">
        <f>IF(Tableau1[Libellé Famille TARIF]='Feuil 1'!#REF!,1,0)</f>
        <v>#REF!</v>
      </c>
      <c r="AL113" s="52" t="e">
        <f>IF(Tableau1[Occurrence8]=0,0,SUM($AK$3:AK113))</f>
        <v>#REF!</v>
      </c>
      <c r="AM113" s="52" t="e">
        <f>IF(Tableau1[Libellé Famille TARIF]='Feuil 1'!#REF!,1,0)</f>
        <v>#REF!</v>
      </c>
      <c r="AN113" s="52" t="e">
        <f>IF(Tableau1[Occurrence9]=0,0,SUM($AM$3:AM113))</f>
        <v>#REF!</v>
      </c>
      <c r="AO113" s="52" t="e">
        <f>IF(Tableau1[Libellé Famille TARIF]='Feuil 1'!#REF!,1,0)</f>
        <v>#REF!</v>
      </c>
      <c r="AP113" s="52" t="e">
        <f>IF(Tableau1[Occurrence10]=0,0,SUM($AO$3:AO113))</f>
        <v>#REF!</v>
      </c>
      <c r="AQ113" s="52" t="e">
        <f>IF(Tableau1[Libellé Famille TARIF]='Feuil 1'!#REF!,1,0)</f>
        <v>#REF!</v>
      </c>
      <c r="AR113" s="52" t="e">
        <f>IF(Tableau1[Occurrence11]=0,0,SUM($AQ$3:AQ113))</f>
        <v>#REF!</v>
      </c>
      <c r="AS113" s="52" t="e">
        <f>IF(Tableau1[Libellé Famille TARIF]='Feuil 1'!#REF!,1,0)</f>
        <v>#REF!</v>
      </c>
      <c r="AT113" s="52" t="e">
        <f>IF(Tableau1[Occurrence12]=0,0,SUM($AS$3:AS113))</f>
        <v>#REF!</v>
      </c>
      <c r="AU113" s="52" t="e">
        <f>IF(Tableau1[Libellé Famille TARIF]='Feuil 1'!#REF!,1,0)</f>
        <v>#REF!</v>
      </c>
      <c r="AV113" s="52" t="e">
        <f>IF(Tableau1[Occurrence13]=0,0,SUM($AU$3:AU113))</f>
        <v>#REF!</v>
      </c>
      <c r="AW113" s="52" t="e">
        <f>IF(Tableau1[Libellé Famille TARIF]='Feuil 1'!#REF!,1,0)</f>
        <v>#REF!</v>
      </c>
      <c r="AX113" s="52" t="e">
        <f>IF(Tableau1[Occurrence14]=0,0,SUM($AW$3:AW113))</f>
        <v>#REF!</v>
      </c>
      <c r="AY113" s="52" t="e">
        <f>IF(Tableau1[Libellé Famille TARIF]='Feuil 1'!#REF!,1,0)</f>
        <v>#REF!</v>
      </c>
      <c r="AZ113" s="52" t="e">
        <f>IF(Tableau1[Occurrence15]=0,0,SUM($AY$3:AY113))</f>
        <v>#REF!</v>
      </c>
      <c r="BA113" s="52" t="e">
        <f>IF(Tableau1[Libellé Famille TARIF]='Feuil 1'!#REF!,1,0)</f>
        <v>#REF!</v>
      </c>
      <c r="BB113" s="52" t="e">
        <f>IF(Tableau1[Occurrence16]=0,0,SUM($BA$3:BA113))</f>
        <v>#REF!</v>
      </c>
      <c r="BC113" s="52" t="e">
        <f>IF(Tableau1[Libellé Famille TARIF]='Feuil 1'!#REF!,1,0)</f>
        <v>#REF!</v>
      </c>
      <c r="BD113" s="52" t="e">
        <f>IF(Tableau1[Occurrence17]=0,0,SUM($BC$3:BC113))</f>
        <v>#REF!</v>
      </c>
      <c r="BE113" s="52" t="e">
        <f>IF(Tableau1[Libellé Famille TARIF]='Feuil 1'!#REF!,1,0)</f>
        <v>#REF!</v>
      </c>
      <c r="BF113" s="52" t="e">
        <f>IF(Tableau1[Occurrence18]=0,0,SUM($BE$3:BE113))</f>
        <v>#REF!</v>
      </c>
      <c r="BG113" s="52" t="e">
        <f>IF(Tableau1[Libellé Famille TARIF]='Feuil 1'!#REF!,1,0)</f>
        <v>#REF!</v>
      </c>
      <c r="BH113" s="52" t="e">
        <f>IF(Tableau1[Occurrence19]=0,0,SUM($BG$3:BG113))</f>
        <v>#REF!</v>
      </c>
      <c r="BI113" s="52" t="e">
        <f>IF(Tableau1[Libellé Famille TARIF]='Feuil 1'!#REF!,1,0)</f>
        <v>#REF!</v>
      </c>
      <c r="BJ113" s="52" t="e">
        <f>IF(Tableau1[Occurrence20]=0,0,SUM($BI$3:BI113))</f>
        <v>#REF!</v>
      </c>
      <c r="BK113" s="52" t="e">
        <f>IF(Tableau1[Libellé Famille TARIF]='Feuil 1'!#REF!,1,0)</f>
        <v>#REF!</v>
      </c>
      <c r="BL113" s="52" t="e">
        <f>IF(Tableau1[Occurrence21]=0,0,SUM($BK$3:BK113))</f>
        <v>#REF!</v>
      </c>
      <c r="BM113" s="52" t="e">
        <f>IF(Tableau1[Libellé Famille TARIF]='Feuil 1'!#REF!,1,0)</f>
        <v>#REF!</v>
      </c>
      <c r="BN113" s="52" t="e">
        <f>IF(Tableau1[Occurrence22]=0,0,SUM($BM$3:BM113))</f>
        <v>#REF!</v>
      </c>
    </row>
    <row r="114" spans="1:66" x14ac:dyDescent="0.25">
      <c r="A114" s="74" t="e">
        <f>IF(ISNA(VLOOKUP(I114,#REF!,8,FALSE)),"",(VLOOKUP(I114,#REF!,8,FALSE)))</f>
        <v>#REF!</v>
      </c>
      <c r="B114" s="76" t="e">
        <f>IF(ISNA(VLOOKUP(A114,'TABLE FAMILLE'!$A$3:$C$73,3,FALSE)),"",VLOOKUP(A114,'TABLE FAMILLE'!$A$3:$C$73,3,FALSE))</f>
        <v>#REF!</v>
      </c>
      <c r="C114" s="13" t="s">
        <v>600</v>
      </c>
      <c r="D114" s="13" t="s">
        <v>1985</v>
      </c>
      <c r="E114" s="13" t="s">
        <v>600</v>
      </c>
      <c r="F114" s="13" t="s">
        <v>1985</v>
      </c>
      <c r="G114" s="14" t="s">
        <v>76</v>
      </c>
      <c r="H114" s="14" t="s">
        <v>77</v>
      </c>
      <c r="I114" s="14" t="s">
        <v>830</v>
      </c>
      <c r="J114" s="14" t="s">
        <v>831</v>
      </c>
      <c r="K114" s="14"/>
      <c r="L114" s="14"/>
      <c r="M114" s="14"/>
      <c r="N114" s="14"/>
      <c r="O114" s="14" t="s">
        <v>78</v>
      </c>
      <c r="P114" s="14" t="s">
        <v>81</v>
      </c>
      <c r="Q114" s="14" t="s">
        <v>0</v>
      </c>
      <c r="R114" s="14" t="s">
        <v>0</v>
      </c>
      <c r="S114" s="14" t="str">
        <f t="shared" si="1"/>
        <v>RL</v>
      </c>
      <c r="T114" s="14"/>
      <c r="U114" s="14"/>
      <c r="V114" s="14"/>
      <c r="W114" s="43" t="e">
        <f>IF(Tableau1[Libellé Famille TARIF]='Feuil 1'!$B$12,1,0)</f>
        <v>#REF!</v>
      </c>
      <c r="X114" s="43" t="e">
        <f>IF(Tableau1[Occurrence1]=0,0,SUM($W$3:W114))</f>
        <v>#REF!</v>
      </c>
      <c r="Y114" s="52" t="e">
        <f>IF(Tableau1[Libellé Famille TARIF]='Feuil 1'!$B$134,1,0)</f>
        <v>#REF!</v>
      </c>
      <c r="Z114" s="52" t="e">
        <f>IF(Tableau1[Occurrence2]=0,0,SUM($Y$3:Y114))</f>
        <v>#REF!</v>
      </c>
      <c r="AA114" s="52" t="e">
        <f>IF(Tableau1[Libellé Famille TARIF]='Feuil 1'!$B$156,1,0)</f>
        <v>#REF!</v>
      </c>
      <c r="AB114" s="52" t="e">
        <f>IF(Tableau1[Occurrence3]=0,0,SUM($AA$3:AA114))</f>
        <v>#REF!</v>
      </c>
      <c r="AC114" s="52" t="e">
        <f>IF(Tableau1[Libellé Famille TARIF]='Feuil 1'!#REF!,1,0)</f>
        <v>#REF!</v>
      </c>
      <c r="AD114" s="52" t="e">
        <f>IF(Tableau1[Occurrence4]=0,0,SUM($AC$3:AC114))</f>
        <v>#REF!</v>
      </c>
      <c r="AE114" s="52" t="e">
        <f>IF(Tableau1[Libellé Famille TARIF]='Feuil 1'!#REF!,1,0)</f>
        <v>#REF!</v>
      </c>
      <c r="AF114" s="52" t="e">
        <f>IF(Tableau1[Occurrence5]=0,0,SUM($AE$3:AE114))</f>
        <v>#REF!</v>
      </c>
      <c r="AG114" s="52" t="e">
        <f>IF(Tableau1[Libellé Famille TARIF]='Feuil 1'!#REF!,1,0)</f>
        <v>#REF!</v>
      </c>
      <c r="AH114" s="52" t="e">
        <f>IF(Tableau1[Occurrence6]=0,0,SUM($AG$3:AG114))</f>
        <v>#REF!</v>
      </c>
      <c r="AI114" s="52" t="e">
        <f>IF(Tableau1[Libellé Famille TARIF]='Feuil 1'!#REF!,1,0)</f>
        <v>#REF!</v>
      </c>
      <c r="AJ114" s="52" t="e">
        <f>IF(Tableau1[Occurrence7]=0,0,SUM($AI$3:AI114))</f>
        <v>#REF!</v>
      </c>
      <c r="AK114" s="52" t="e">
        <f>IF(Tableau1[Libellé Famille TARIF]='Feuil 1'!#REF!,1,0)</f>
        <v>#REF!</v>
      </c>
      <c r="AL114" s="52" t="e">
        <f>IF(Tableau1[Occurrence8]=0,0,SUM($AK$3:AK114))</f>
        <v>#REF!</v>
      </c>
      <c r="AM114" s="52" t="e">
        <f>IF(Tableau1[Libellé Famille TARIF]='Feuil 1'!#REF!,1,0)</f>
        <v>#REF!</v>
      </c>
      <c r="AN114" s="52" t="e">
        <f>IF(Tableau1[Occurrence9]=0,0,SUM($AM$3:AM114))</f>
        <v>#REF!</v>
      </c>
      <c r="AO114" s="52" t="e">
        <f>IF(Tableau1[Libellé Famille TARIF]='Feuil 1'!#REF!,1,0)</f>
        <v>#REF!</v>
      </c>
      <c r="AP114" s="52" t="e">
        <f>IF(Tableau1[Occurrence10]=0,0,SUM($AO$3:AO114))</f>
        <v>#REF!</v>
      </c>
      <c r="AQ114" s="52" t="e">
        <f>IF(Tableau1[Libellé Famille TARIF]='Feuil 1'!#REF!,1,0)</f>
        <v>#REF!</v>
      </c>
      <c r="AR114" s="52" t="e">
        <f>IF(Tableau1[Occurrence11]=0,0,SUM($AQ$3:AQ114))</f>
        <v>#REF!</v>
      </c>
      <c r="AS114" s="52" t="e">
        <f>IF(Tableau1[Libellé Famille TARIF]='Feuil 1'!#REF!,1,0)</f>
        <v>#REF!</v>
      </c>
      <c r="AT114" s="52" t="e">
        <f>IF(Tableau1[Occurrence12]=0,0,SUM($AS$3:AS114))</f>
        <v>#REF!</v>
      </c>
      <c r="AU114" s="52" t="e">
        <f>IF(Tableau1[Libellé Famille TARIF]='Feuil 1'!#REF!,1,0)</f>
        <v>#REF!</v>
      </c>
      <c r="AV114" s="52" t="e">
        <f>IF(Tableau1[Occurrence13]=0,0,SUM($AU$3:AU114))</f>
        <v>#REF!</v>
      </c>
      <c r="AW114" s="52" t="e">
        <f>IF(Tableau1[Libellé Famille TARIF]='Feuil 1'!#REF!,1,0)</f>
        <v>#REF!</v>
      </c>
      <c r="AX114" s="52" t="e">
        <f>IF(Tableau1[Occurrence14]=0,0,SUM($AW$3:AW114))</f>
        <v>#REF!</v>
      </c>
      <c r="AY114" s="52" t="e">
        <f>IF(Tableau1[Libellé Famille TARIF]='Feuil 1'!#REF!,1,0)</f>
        <v>#REF!</v>
      </c>
      <c r="AZ114" s="52" t="e">
        <f>IF(Tableau1[Occurrence15]=0,0,SUM($AY$3:AY114))</f>
        <v>#REF!</v>
      </c>
      <c r="BA114" s="52" t="e">
        <f>IF(Tableau1[Libellé Famille TARIF]='Feuil 1'!#REF!,1,0)</f>
        <v>#REF!</v>
      </c>
      <c r="BB114" s="52" t="e">
        <f>IF(Tableau1[Occurrence16]=0,0,SUM($BA$3:BA114))</f>
        <v>#REF!</v>
      </c>
      <c r="BC114" s="52" t="e">
        <f>IF(Tableau1[Libellé Famille TARIF]='Feuil 1'!#REF!,1,0)</f>
        <v>#REF!</v>
      </c>
      <c r="BD114" s="52" t="e">
        <f>IF(Tableau1[Occurrence17]=0,0,SUM($BC$3:BC114))</f>
        <v>#REF!</v>
      </c>
      <c r="BE114" s="52" t="e">
        <f>IF(Tableau1[Libellé Famille TARIF]='Feuil 1'!#REF!,1,0)</f>
        <v>#REF!</v>
      </c>
      <c r="BF114" s="52" t="e">
        <f>IF(Tableau1[Occurrence18]=0,0,SUM($BE$3:BE114))</f>
        <v>#REF!</v>
      </c>
      <c r="BG114" s="52" t="e">
        <f>IF(Tableau1[Libellé Famille TARIF]='Feuil 1'!#REF!,1,0)</f>
        <v>#REF!</v>
      </c>
      <c r="BH114" s="52" t="e">
        <f>IF(Tableau1[Occurrence19]=0,0,SUM($BG$3:BG114))</f>
        <v>#REF!</v>
      </c>
      <c r="BI114" s="52" t="e">
        <f>IF(Tableau1[Libellé Famille TARIF]='Feuil 1'!#REF!,1,0)</f>
        <v>#REF!</v>
      </c>
      <c r="BJ114" s="52" t="e">
        <f>IF(Tableau1[Occurrence20]=0,0,SUM($BI$3:BI114))</f>
        <v>#REF!</v>
      </c>
      <c r="BK114" s="52" t="e">
        <f>IF(Tableau1[Libellé Famille TARIF]='Feuil 1'!#REF!,1,0)</f>
        <v>#REF!</v>
      </c>
      <c r="BL114" s="52" t="e">
        <f>IF(Tableau1[Occurrence21]=0,0,SUM($BK$3:BK114))</f>
        <v>#REF!</v>
      </c>
      <c r="BM114" s="52" t="e">
        <f>IF(Tableau1[Libellé Famille TARIF]='Feuil 1'!#REF!,1,0)</f>
        <v>#REF!</v>
      </c>
      <c r="BN114" s="52" t="e">
        <f>IF(Tableau1[Occurrence22]=0,0,SUM($BM$3:BM114))</f>
        <v>#REF!</v>
      </c>
    </row>
    <row r="115" spans="1:66" x14ac:dyDescent="0.25">
      <c r="A115" s="74" t="e">
        <f>IF(ISNA(VLOOKUP(I115,#REF!,8,FALSE)),"",(VLOOKUP(I115,#REF!,8,FALSE)))</f>
        <v>#REF!</v>
      </c>
      <c r="B115" s="76" t="e">
        <f>IF(ISNA(VLOOKUP(A115,'TABLE FAMILLE'!$A$3:$C$73,3,FALSE)),"",VLOOKUP(A115,'TABLE FAMILLE'!$A$3:$C$73,3,FALSE))</f>
        <v>#REF!</v>
      </c>
      <c r="C115" s="13" t="s">
        <v>600</v>
      </c>
      <c r="D115" s="13" t="s">
        <v>1985</v>
      </c>
      <c r="E115" s="13" t="s">
        <v>600</v>
      </c>
      <c r="F115" s="13" t="s">
        <v>1985</v>
      </c>
      <c r="G115" s="14" t="s">
        <v>76</v>
      </c>
      <c r="H115" s="14" t="s">
        <v>77</v>
      </c>
      <c r="I115" s="14" t="s">
        <v>832</v>
      </c>
      <c r="J115" s="14" t="s">
        <v>833</v>
      </c>
      <c r="K115" s="14"/>
      <c r="L115" s="14"/>
      <c r="M115" s="14"/>
      <c r="N115" s="14"/>
      <c r="O115" s="14" t="s">
        <v>78</v>
      </c>
      <c r="P115" s="14" t="s">
        <v>81</v>
      </c>
      <c r="Q115" s="14" t="s">
        <v>0</v>
      </c>
      <c r="R115" s="14" t="s">
        <v>0</v>
      </c>
      <c r="S115" s="14" t="str">
        <f t="shared" si="1"/>
        <v>RL</v>
      </c>
      <c r="T115" s="14"/>
      <c r="U115" s="14"/>
      <c r="V115" s="14"/>
      <c r="W115" s="43" t="e">
        <f>IF(Tableau1[Libellé Famille TARIF]='Feuil 1'!$B$12,1,0)</f>
        <v>#REF!</v>
      </c>
      <c r="X115" s="43" t="e">
        <f>IF(Tableau1[Occurrence1]=0,0,SUM($W$3:W115))</f>
        <v>#REF!</v>
      </c>
      <c r="Y115" s="52" t="e">
        <f>IF(Tableau1[Libellé Famille TARIF]='Feuil 1'!$B$134,1,0)</f>
        <v>#REF!</v>
      </c>
      <c r="Z115" s="52" t="e">
        <f>IF(Tableau1[Occurrence2]=0,0,SUM($Y$3:Y115))</f>
        <v>#REF!</v>
      </c>
      <c r="AA115" s="52" t="e">
        <f>IF(Tableau1[Libellé Famille TARIF]='Feuil 1'!$B$156,1,0)</f>
        <v>#REF!</v>
      </c>
      <c r="AB115" s="52" t="e">
        <f>IF(Tableau1[Occurrence3]=0,0,SUM($AA$3:AA115))</f>
        <v>#REF!</v>
      </c>
      <c r="AC115" s="52" t="e">
        <f>IF(Tableau1[Libellé Famille TARIF]='Feuil 1'!#REF!,1,0)</f>
        <v>#REF!</v>
      </c>
      <c r="AD115" s="52" t="e">
        <f>IF(Tableau1[Occurrence4]=0,0,SUM($AC$3:AC115))</f>
        <v>#REF!</v>
      </c>
      <c r="AE115" s="52" t="e">
        <f>IF(Tableau1[Libellé Famille TARIF]='Feuil 1'!#REF!,1,0)</f>
        <v>#REF!</v>
      </c>
      <c r="AF115" s="52" t="e">
        <f>IF(Tableau1[Occurrence5]=0,0,SUM($AE$3:AE115))</f>
        <v>#REF!</v>
      </c>
      <c r="AG115" s="52" t="e">
        <f>IF(Tableau1[Libellé Famille TARIF]='Feuil 1'!#REF!,1,0)</f>
        <v>#REF!</v>
      </c>
      <c r="AH115" s="52" t="e">
        <f>IF(Tableau1[Occurrence6]=0,0,SUM($AG$3:AG115))</f>
        <v>#REF!</v>
      </c>
      <c r="AI115" s="52" t="e">
        <f>IF(Tableau1[Libellé Famille TARIF]='Feuil 1'!#REF!,1,0)</f>
        <v>#REF!</v>
      </c>
      <c r="AJ115" s="52" t="e">
        <f>IF(Tableau1[Occurrence7]=0,0,SUM($AI$3:AI115))</f>
        <v>#REF!</v>
      </c>
      <c r="AK115" s="52" t="e">
        <f>IF(Tableau1[Libellé Famille TARIF]='Feuil 1'!#REF!,1,0)</f>
        <v>#REF!</v>
      </c>
      <c r="AL115" s="52" t="e">
        <f>IF(Tableau1[Occurrence8]=0,0,SUM($AK$3:AK115))</f>
        <v>#REF!</v>
      </c>
      <c r="AM115" s="52" t="e">
        <f>IF(Tableau1[Libellé Famille TARIF]='Feuil 1'!#REF!,1,0)</f>
        <v>#REF!</v>
      </c>
      <c r="AN115" s="52" t="e">
        <f>IF(Tableau1[Occurrence9]=0,0,SUM($AM$3:AM115))</f>
        <v>#REF!</v>
      </c>
      <c r="AO115" s="52" t="e">
        <f>IF(Tableau1[Libellé Famille TARIF]='Feuil 1'!#REF!,1,0)</f>
        <v>#REF!</v>
      </c>
      <c r="AP115" s="52" t="e">
        <f>IF(Tableau1[Occurrence10]=0,0,SUM($AO$3:AO115))</f>
        <v>#REF!</v>
      </c>
      <c r="AQ115" s="52" t="e">
        <f>IF(Tableau1[Libellé Famille TARIF]='Feuil 1'!#REF!,1,0)</f>
        <v>#REF!</v>
      </c>
      <c r="AR115" s="52" t="e">
        <f>IF(Tableau1[Occurrence11]=0,0,SUM($AQ$3:AQ115))</f>
        <v>#REF!</v>
      </c>
      <c r="AS115" s="52" t="e">
        <f>IF(Tableau1[Libellé Famille TARIF]='Feuil 1'!#REF!,1,0)</f>
        <v>#REF!</v>
      </c>
      <c r="AT115" s="52" t="e">
        <f>IF(Tableau1[Occurrence12]=0,0,SUM($AS$3:AS115))</f>
        <v>#REF!</v>
      </c>
      <c r="AU115" s="52" t="e">
        <f>IF(Tableau1[Libellé Famille TARIF]='Feuil 1'!#REF!,1,0)</f>
        <v>#REF!</v>
      </c>
      <c r="AV115" s="52" t="e">
        <f>IF(Tableau1[Occurrence13]=0,0,SUM($AU$3:AU115))</f>
        <v>#REF!</v>
      </c>
      <c r="AW115" s="52" t="e">
        <f>IF(Tableau1[Libellé Famille TARIF]='Feuil 1'!#REF!,1,0)</f>
        <v>#REF!</v>
      </c>
      <c r="AX115" s="52" t="e">
        <f>IF(Tableau1[Occurrence14]=0,0,SUM($AW$3:AW115))</f>
        <v>#REF!</v>
      </c>
      <c r="AY115" s="52" t="e">
        <f>IF(Tableau1[Libellé Famille TARIF]='Feuil 1'!#REF!,1,0)</f>
        <v>#REF!</v>
      </c>
      <c r="AZ115" s="52" t="e">
        <f>IF(Tableau1[Occurrence15]=0,0,SUM($AY$3:AY115))</f>
        <v>#REF!</v>
      </c>
      <c r="BA115" s="52" t="e">
        <f>IF(Tableau1[Libellé Famille TARIF]='Feuil 1'!#REF!,1,0)</f>
        <v>#REF!</v>
      </c>
      <c r="BB115" s="52" t="e">
        <f>IF(Tableau1[Occurrence16]=0,0,SUM($BA$3:BA115))</f>
        <v>#REF!</v>
      </c>
      <c r="BC115" s="52" t="e">
        <f>IF(Tableau1[Libellé Famille TARIF]='Feuil 1'!#REF!,1,0)</f>
        <v>#REF!</v>
      </c>
      <c r="BD115" s="52" t="e">
        <f>IF(Tableau1[Occurrence17]=0,0,SUM($BC$3:BC115))</f>
        <v>#REF!</v>
      </c>
      <c r="BE115" s="52" t="e">
        <f>IF(Tableau1[Libellé Famille TARIF]='Feuil 1'!#REF!,1,0)</f>
        <v>#REF!</v>
      </c>
      <c r="BF115" s="52" t="e">
        <f>IF(Tableau1[Occurrence18]=0,0,SUM($BE$3:BE115))</f>
        <v>#REF!</v>
      </c>
      <c r="BG115" s="52" t="e">
        <f>IF(Tableau1[Libellé Famille TARIF]='Feuil 1'!#REF!,1,0)</f>
        <v>#REF!</v>
      </c>
      <c r="BH115" s="52" t="e">
        <f>IF(Tableau1[Occurrence19]=0,0,SUM($BG$3:BG115))</f>
        <v>#REF!</v>
      </c>
      <c r="BI115" s="52" t="e">
        <f>IF(Tableau1[Libellé Famille TARIF]='Feuil 1'!#REF!,1,0)</f>
        <v>#REF!</v>
      </c>
      <c r="BJ115" s="52" t="e">
        <f>IF(Tableau1[Occurrence20]=0,0,SUM($BI$3:BI115))</f>
        <v>#REF!</v>
      </c>
      <c r="BK115" s="52" t="e">
        <f>IF(Tableau1[Libellé Famille TARIF]='Feuil 1'!#REF!,1,0)</f>
        <v>#REF!</v>
      </c>
      <c r="BL115" s="52" t="e">
        <f>IF(Tableau1[Occurrence21]=0,0,SUM($BK$3:BK115))</f>
        <v>#REF!</v>
      </c>
      <c r="BM115" s="52" t="e">
        <f>IF(Tableau1[Libellé Famille TARIF]='Feuil 1'!#REF!,1,0)</f>
        <v>#REF!</v>
      </c>
      <c r="BN115" s="52" t="e">
        <f>IF(Tableau1[Occurrence22]=0,0,SUM($BM$3:BM115))</f>
        <v>#REF!</v>
      </c>
    </row>
    <row r="116" spans="1:66" x14ac:dyDescent="0.25">
      <c r="A116" s="74" t="e">
        <f>IF(ISNA(VLOOKUP(I116,#REF!,8,FALSE)),"",(VLOOKUP(I116,#REF!,8,FALSE)))</f>
        <v>#REF!</v>
      </c>
      <c r="B116" s="76" t="e">
        <f>IF(ISNA(VLOOKUP(A116,'TABLE FAMILLE'!$A$3:$C$73,3,FALSE)),"",VLOOKUP(A116,'TABLE FAMILLE'!$A$3:$C$73,3,FALSE))</f>
        <v>#REF!</v>
      </c>
      <c r="C116" s="13" t="s">
        <v>600</v>
      </c>
      <c r="D116" s="13" t="s">
        <v>1985</v>
      </c>
      <c r="E116" s="13" t="s">
        <v>600</v>
      </c>
      <c r="F116" s="13" t="s">
        <v>1985</v>
      </c>
      <c r="G116" s="14" t="s">
        <v>76</v>
      </c>
      <c r="H116" s="14" t="s">
        <v>77</v>
      </c>
      <c r="I116" s="14" t="s">
        <v>834</v>
      </c>
      <c r="J116" s="14" t="s">
        <v>835</v>
      </c>
      <c r="K116" s="14"/>
      <c r="L116" s="14"/>
      <c r="M116" s="14"/>
      <c r="N116" s="14"/>
      <c r="O116" s="14" t="s">
        <v>78</v>
      </c>
      <c r="P116" s="14" t="s">
        <v>81</v>
      </c>
      <c r="Q116" s="14" t="s">
        <v>0</v>
      </c>
      <c r="R116" s="14" t="s">
        <v>0</v>
      </c>
      <c r="S116" s="14" t="str">
        <f t="shared" si="1"/>
        <v>RL</v>
      </c>
      <c r="T116" s="14"/>
      <c r="U116" s="14"/>
      <c r="V116" s="14"/>
      <c r="W116" s="43" t="e">
        <f>IF(Tableau1[Libellé Famille TARIF]='Feuil 1'!$B$12,1,0)</f>
        <v>#REF!</v>
      </c>
      <c r="X116" s="43" t="e">
        <f>IF(Tableau1[Occurrence1]=0,0,SUM($W$3:W116))</f>
        <v>#REF!</v>
      </c>
      <c r="Y116" s="52" t="e">
        <f>IF(Tableau1[Libellé Famille TARIF]='Feuil 1'!$B$134,1,0)</f>
        <v>#REF!</v>
      </c>
      <c r="Z116" s="52" t="e">
        <f>IF(Tableau1[Occurrence2]=0,0,SUM($Y$3:Y116))</f>
        <v>#REF!</v>
      </c>
      <c r="AA116" s="52" t="e">
        <f>IF(Tableau1[Libellé Famille TARIF]='Feuil 1'!$B$156,1,0)</f>
        <v>#REF!</v>
      </c>
      <c r="AB116" s="52" t="e">
        <f>IF(Tableau1[Occurrence3]=0,0,SUM($AA$3:AA116))</f>
        <v>#REF!</v>
      </c>
      <c r="AC116" s="52" t="e">
        <f>IF(Tableau1[Libellé Famille TARIF]='Feuil 1'!#REF!,1,0)</f>
        <v>#REF!</v>
      </c>
      <c r="AD116" s="52" t="e">
        <f>IF(Tableau1[Occurrence4]=0,0,SUM($AC$3:AC116))</f>
        <v>#REF!</v>
      </c>
      <c r="AE116" s="52" t="e">
        <f>IF(Tableau1[Libellé Famille TARIF]='Feuil 1'!#REF!,1,0)</f>
        <v>#REF!</v>
      </c>
      <c r="AF116" s="52" t="e">
        <f>IF(Tableau1[Occurrence5]=0,0,SUM($AE$3:AE116))</f>
        <v>#REF!</v>
      </c>
      <c r="AG116" s="52" t="e">
        <f>IF(Tableau1[Libellé Famille TARIF]='Feuil 1'!#REF!,1,0)</f>
        <v>#REF!</v>
      </c>
      <c r="AH116" s="52" t="e">
        <f>IF(Tableau1[Occurrence6]=0,0,SUM($AG$3:AG116))</f>
        <v>#REF!</v>
      </c>
      <c r="AI116" s="52" t="e">
        <f>IF(Tableau1[Libellé Famille TARIF]='Feuil 1'!#REF!,1,0)</f>
        <v>#REF!</v>
      </c>
      <c r="AJ116" s="52" t="e">
        <f>IF(Tableau1[Occurrence7]=0,0,SUM($AI$3:AI116))</f>
        <v>#REF!</v>
      </c>
      <c r="AK116" s="52" t="e">
        <f>IF(Tableau1[Libellé Famille TARIF]='Feuil 1'!#REF!,1,0)</f>
        <v>#REF!</v>
      </c>
      <c r="AL116" s="52" t="e">
        <f>IF(Tableau1[Occurrence8]=0,0,SUM($AK$3:AK116))</f>
        <v>#REF!</v>
      </c>
      <c r="AM116" s="52" t="e">
        <f>IF(Tableau1[Libellé Famille TARIF]='Feuil 1'!#REF!,1,0)</f>
        <v>#REF!</v>
      </c>
      <c r="AN116" s="52" t="e">
        <f>IF(Tableau1[Occurrence9]=0,0,SUM($AM$3:AM116))</f>
        <v>#REF!</v>
      </c>
      <c r="AO116" s="52" t="e">
        <f>IF(Tableau1[Libellé Famille TARIF]='Feuil 1'!#REF!,1,0)</f>
        <v>#REF!</v>
      </c>
      <c r="AP116" s="52" t="e">
        <f>IF(Tableau1[Occurrence10]=0,0,SUM($AO$3:AO116))</f>
        <v>#REF!</v>
      </c>
      <c r="AQ116" s="52" t="e">
        <f>IF(Tableau1[Libellé Famille TARIF]='Feuil 1'!#REF!,1,0)</f>
        <v>#REF!</v>
      </c>
      <c r="AR116" s="52" t="e">
        <f>IF(Tableau1[Occurrence11]=0,0,SUM($AQ$3:AQ116))</f>
        <v>#REF!</v>
      </c>
      <c r="AS116" s="52" t="e">
        <f>IF(Tableau1[Libellé Famille TARIF]='Feuil 1'!#REF!,1,0)</f>
        <v>#REF!</v>
      </c>
      <c r="AT116" s="52" t="e">
        <f>IF(Tableau1[Occurrence12]=0,0,SUM($AS$3:AS116))</f>
        <v>#REF!</v>
      </c>
      <c r="AU116" s="52" t="e">
        <f>IF(Tableau1[Libellé Famille TARIF]='Feuil 1'!#REF!,1,0)</f>
        <v>#REF!</v>
      </c>
      <c r="AV116" s="52" t="e">
        <f>IF(Tableau1[Occurrence13]=0,0,SUM($AU$3:AU116))</f>
        <v>#REF!</v>
      </c>
      <c r="AW116" s="52" t="e">
        <f>IF(Tableau1[Libellé Famille TARIF]='Feuil 1'!#REF!,1,0)</f>
        <v>#REF!</v>
      </c>
      <c r="AX116" s="52" t="e">
        <f>IF(Tableau1[Occurrence14]=0,0,SUM($AW$3:AW116))</f>
        <v>#REF!</v>
      </c>
      <c r="AY116" s="52" t="e">
        <f>IF(Tableau1[Libellé Famille TARIF]='Feuil 1'!#REF!,1,0)</f>
        <v>#REF!</v>
      </c>
      <c r="AZ116" s="52" t="e">
        <f>IF(Tableau1[Occurrence15]=0,0,SUM($AY$3:AY116))</f>
        <v>#REF!</v>
      </c>
      <c r="BA116" s="52" t="e">
        <f>IF(Tableau1[Libellé Famille TARIF]='Feuil 1'!#REF!,1,0)</f>
        <v>#REF!</v>
      </c>
      <c r="BB116" s="52" t="e">
        <f>IF(Tableau1[Occurrence16]=0,0,SUM($BA$3:BA116))</f>
        <v>#REF!</v>
      </c>
      <c r="BC116" s="52" t="e">
        <f>IF(Tableau1[Libellé Famille TARIF]='Feuil 1'!#REF!,1,0)</f>
        <v>#REF!</v>
      </c>
      <c r="BD116" s="52" t="e">
        <f>IF(Tableau1[Occurrence17]=0,0,SUM($BC$3:BC116))</f>
        <v>#REF!</v>
      </c>
      <c r="BE116" s="52" t="e">
        <f>IF(Tableau1[Libellé Famille TARIF]='Feuil 1'!#REF!,1,0)</f>
        <v>#REF!</v>
      </c>
      <c r="BF116" s="52" t="e">
        <f>IF(Tableau1[Occurrence18]=0,0,SUM($BE$3:BE116))</f>
        <v>#REF!</v>
      </c>
      <c r="BG116" s="52" t="e">
        <f>IF(Tableau1[Libellé Famille TARIF]='Feuil 1'!#REF!,1,0)</f>
        <v>#REF!</v>
      </c>
      <c r="BH116" s="52" t="e">
        <f>IF(Tableau1[Occurrence19]=0,0,SUM($BG$3:BG116))</f>
        <v>#REF!</v>
      </c>
      <c r="BI116" s="52" t="e">
        <f>IF(Tableau1[Libellé Famille TARIF]='Feuil 1'!#REF!,1,0)</f>
        <v>#REF!</v>
      </c>
      <c r="BJ116" s="52" t="e">
        <f>IF(Tableau1[Occurrence20]=0,0,SUM($BI$3:BI116))</f>
        <v>#REF!</v>
      </c>
      <c r="BK116" s="52" t="e">
        <f>IF(Tableau1[Libellé Famille TARIF]='Feuil 1'!#REF!,1,0)</f>
        <v>#REF!</v>
      </c>
      <c r="BL116" s="52" t="e">
        <f>IF(Tableau1[Occurrence21]=0,0,SUM($BK$3:BK116))</f>
        <v>#REF!</v>
      </c>
      <c r="BM116" s="52" t="e">
        <f>IF(Tableau1[Libellé Famille TARIF]='Feuil 1'!#REF!,1,0)</f>
        <v>#REF!</v>
      </c>
      <c r="BN116" s="52" t="e">
        <f>IF(Tableau1[Occurrence22]=0,0,SUM($BM$3:BM116))</f>
        <v>#REF!</v>
      </c>
    </row>
    <row r="117" spans="1:66" x14ac:dyDescent="0.25">
      <c r="A117" s="74" t="e">
        <f>IF(ISNA(VLOOKUP(I117,#REF!,8,FALSE)),"",(VLOOKUP(I117,#REF!,8,FALSE)))</f>
        <v>#REF!</v>
      </c>
      <c r="B117" s="76" t="e">
        <f>IF(ISNA(VLOOKUP(A117,'TABLE FAMILLE'!$A$3:$C$73,3,FALSE)),"",VLOOKUP(A117,'TABLE FAMILLE'!$A$3:$C$73,3,FALSE))</f>
        <v>#REF!</v>
      </c>
      <c r="C117" s="13" t="s">
        <v>600</v>
      </c>
      <c r="D117" s="13" t="s">
        <v>1985</v>
      </c>
      <c r="E117" s="13" t="s">
        <v>600</v>
      </c>
      <c r="F117" s="13" t="s">
        <v>1985</v>
      </c>
      <c r="G117" s="14" t="s">
        <v>76</v>
      </c>
      <c r="H117" s="14" t="s">
        <v>77</v>
      </c>
      <c r="I117" s="14" t="s">
        <v>836</v>
      </c>
      <c r="J117" s="14" t="s">
        <v>837</v>
      </c>
      <c r="K117" s="14"/>
      <c r="L117" s="14"/>
      <c r="M117" s="14"/>
      <c r="N117" s="14"/>
      <c r="O117" s="14" t="s">
        <v>78</v>
      </c>
      <c r="P117" s="14" t="s">
        <v>81</v>
      </c>
      <c r="Q117" s="14" t="s">
        <v>0</v>
      </c>
      <c r="R117" s="14" t="s">
        <v>0</v>
      </c>
      <c r="S117" s="14" t="str">
        <f t="shared" si="1"/>
        <v>RL</v>
      </c>
      <c r="T117" s="14"/>
      <c r="U117" s="14"/>
      <c r="V117" s="14"/>
      <c r="W117" s="43" t="e">
        <f>IF(Tableau1[Libellé Famille TARIF]='Feuil 1'!$B$12,1,0)</f>
        <v>#REF!</v>
      </c>
      <c r="X117" s="43" t="e">
        <f>IF(Tableau1[Occurrence1]=0,0,SUM($W$3:W117))</f>
        <v>#REF!</v>
      </c>
      <c r="Y117" s="52" t="e">
        <f>IF(Tableau1[Libellé Famille TARIF]='Feuil 1'!$B$134,1,0)</f>
        <v>#REF!</v>
      </c>
      <c r="Z117" s="52" t="e">
        <f>IF(Tableau1[Occurrence2]=0,0,SUM($Y$3:Y117))</f>
        <v>#REF!</v>
      </c>
      <c r="AA117" s="52" t="e">
        <f>IF(Tableau1[Libellé Famille TARIF]='Feuil 1'!$B$156,1,0)</f>
        <v>#REF!</v>
      </c>
      <c r="AB117" s="52" t="e">
        <f>IF(Tableau1[Occurrence3]=0,0,SUM($AA$3:AA117))</f>
        <v>#REF!</v>
      </c>
      <c r="AC117" s="52" t="e">
        <f>IF(Tableau1[Libellé Famille TARIF]='Feuil 1'!#REF!,1,0)</f>
        <v>#REF!</v>
      </c>
      <c r="AD117" s="52" t="e">
        <f>IF(Tableau1[Occurrence4]=0,0,SUM($AC$3:AC117))</f>
        <v>#REF!</v>
      </c>
      <c r="AE117" s="52" t="e">
        <f>IF(Tableau1[Libellé Famille TARIF]='Feuil 1'!#REF!,1,0)</f>
        <v>#REF!</v>
      </c>
      <c r="AF117" s="52" t="e">
        <f>IF(Tableau1[Occurrence5]=0,0,SUM($AE$3:AE117))</f>
        <v>#REF!</v>
      </c>
      <c r="AG117" s="52" t="e">
        <f>IF(Tableau1[Libellé Famille TARIF]='Feuil 1'!#REF!,1,0)</f>
        <v>#REF!</v>
      </c>
      <c r="AH117" s="52" t="e">
        <f>IF(Tableau1[Occurrence6]=0,0,SUM($AG$3:AG117))</f>
        <v>#REF!</v>
      </c>
      <c r="AI117" s="52" t="e">
        <f>IF(Tableau1[Libellé Famille TARIF]='Feuil 1'!#REF!,1,0)</f>
        <v>#REF!</v>
      </c>
      <c r="AJ117" s="52" t="e">
        <f>IF(Tableau1[Occurrence7]=0,0,SUM($AI$3:AI117))</f>
        <v>#REF!</v>
      </c>
      <c r="AK117" s="52" t="e">
        <f>IF(Tableau1[Libellé Famille TARIF]='Feuil 1'!#REF!,1,0)</f>
        <v>#REF!</v>
      </c>
      <c r="AL117" s="52" t="e">
        <f>IF(Tableau1[Occurrence8]=0,0,SUM($AK$3:AK117))</f>
        <v>#REF!</v>
      </c>
      <c r="AM117" s="52" t="e">
        <f>IF(Tableau1[Libellé Famille TARIF]='Feuil 1'!#REF!,1,0)</f>
        <v>#REF!</v>
      </c>
      <c r="AN117" s="52" t="e">
        <f>IF(Tableau1[Occurrence9]=0,0,SUM($AM$3:AM117))</f>
        <v>#REF!</v>
      </c>
      <c r="AO117" s="52" t="e">
        <f>IF(Tableau1[Libellé Famille TARIF]='Feuil 1'!#REF!,1,0)</f>
        <v>#REF!</v>
      </c>
      <c r="AP117" s="52" t="e">
        <f>IF(Tableau1[Occurrence10]=0,0,SUM($AO$3:AO117))</f>
        <v>#REF!</v>
      </c>
      <c r="AQ117" s="52" t="e">
        <f>IF(Tableau1[Libellé Famille TARIF]='Feuil 1'!#REF!,1,0)</f>
        <v>#REF!</v>
      </c>
      <c r="AR117" s="52" t="e">
        <f>IF(Tableau1[Occurrence11]=0,0,SUM($AQ$3:AQ117))</f>
        <v>#REF!</v>
      </c>
      <c r="AS117" s="52" t="e">
        <f>IF(Tableau1[Libellé Famille TARIF]='Feuil 1'!#REF!,1,0)</f>
        <v>#REF!</v>
      </c>
      <c r="AT117" s="52" t="e">
        <f>IF(Tableau1[Occurrence12]=0,0,SUM($AS$3:AS117))</f>
        <v>#REF!</v>
      </c>
      <c r="AU117" s="52" t="e">
        <f>IF(Tableau1[Libellé Famille TARIF]='Feuil 1'!#REF!,1,0)</f>
        <v>#REF!</v>
      </c>
      <c r="AV117" s="52" t="e">
        <f>IF(Tableau1[Occurrence13]=0,0,SUM($AU$3:AU117))</f>
        <v>#REF!</v>
      </c>
      <c r="AW117" s="52" t="e">
        <f>IF(Tableau1[Libellé Famille TARIF]='Feuil 1'!#REF!,1,0)</f>
        <v>#REF!</v>
      </c>
      <c r="AX117" s="52" t="e">
        <f>IF(Tableau1[Occurrence14]=0,0,SUM($AW$3:AW117))</f>
        <v>#REF!</v>
      </c>
      <c r="AY117" s="52" t="e">
        <f>IF(Tableau1[Libellé Famille TARIF]='Feuil 1'!#REF!,1,0)</f>
        <v>#REF!</v>
      </c>
      <c r="AZ117" s="52" t="e">
        <f>IF(Tableau1[Occurrence15]=0,0,SUM($AY$3:AY117))</f>
        <v>#REF!</v>
      </c>
      <c r="BA117" s="52" t="e">
        <f>IF(Tableau1[Libellé Famille TARIF]='Feuil 1'!#REF!,1,0)</f>
        <v>#REF!</v>
      </c>
      <c r="BB117" s="52" t="e">
        <f>IF(Tableau1[Occurrence16]=0,0,SUM($BA$3:BA117))</f>
        <v>#REF!</v>
      </c>
      <c r="BC117" s="52" t="e">
        <f>IF(Tableau1[Libellé Famille TARIF]='Feuil 1'!#REF!,1,0)</f>
        <v>#REF!</v>
      </c>
      <c r="BD117" s="52" t="e">
        <f>IF(Tableau1[Occurrence17]=0,0,SUM($BC$3:BC117))</f>
        <v>#REF!</v>
      </c>
      <c r="BE117" s="52" t="e">
        <f>IF(Tableau1[Libellé Famille TARIF]='Feuil 1'!#REF!,1,0)</f>
        <v>#REF!</v>
      </c>
      <c r="BF117" s="52" t="e">
        <f>IF(Tableau1[Occurrence18]=0,0,SUM($BE$3:BE117))</f>
        <v>#REF!</v>
      </c>
      <c r="BG117" s="52" t="e">
        <f>IF(Tableau1[Libellé Famille TARIF]='Feuil 1'!#REF!,1,0)</f>
        <v>#REF!</v>
      </c>
      <c r="BH117" s="52" t="e">
        <f>IF(Tableau1[Occurrence19]=0,0,SUM($BG$3:BG117))</f>
        <v>#REF!</v>
      </c>
      <c r="BI117" s="52" t="e">
        <f>IF(Tableau1[Libellé Famille TARIF]='Feuil 1'!#REF!,1,0)</f>
        <v>#REF!</v>
      </c>
      <c r="BJ117" s="52" t="e">
        <f>IF(Tableau1[Occurrence20]=0,0,SUM($BI$3:BI117))</f>
        <v>#REF!</v>
      </c>
      <c r="BK117" s="52" t="e">
        <f>IF(Tableau1[Libellé Famille TARIF]='Feuil 1'!#REF!,1,0)</f>
        <v>#REF!</v>
      </c>
      <c r="BL117" s="52" t="e">
        <f>IF(Tableau1[Occurrence21]=0,0,SUM($BK$3:BK117))</f>
        <v>#REF!</v>
      </c>
      <c r="BM117" s="52" t="e">
        <f>IF(Tableau1[Libellé Famille TARIF]='Feuil 1'!#REF!,1,0)</f>
        <v>#REF!</v>
      </c>
      <c r="BN117" s="52" t="e">
        <f>IF(Tableau1[Occurrence22]=0,0,SUM($BM$3:BM117))</f>
        <v>#REF!</v>
      </c>
    </row>
    <row r="118" spans="1:66" x14ac:dyDescent="0.25">
      <c r="A118" s="74" t="e">
        <f>IF(ISNA(VLOOKUP(I118,#REF!,8,FALSE)),"",(VLOOKUP(I118,#REF!,8,FALSE)))</f>
        <v>#REF!</v>
      </c>
      <c r="B118" s="76" t="e">
        <f>IF(ISNA(VLOOKUP(A118,'TABLE FAMILLE'!$A$3:$C$73,3,FALSE)),"",VLOOKUP(A118,'TABLE FAMILLE'!$A$3:$C$73,3,FALSE))</f>
        <v>#REF!</v>
      </c>
      <c r="C118" s="13" t="s">
        <v>600</v>
      </c>
      <c r="D118" s="13" t="s">
        <v>1985</v>
      </c>
      <c r="E118" s="13" t="s">
        <v>600</v>
      </c>
      <c r="F118" s="13" t="s">
        <v>1985</v>
      </c>
      <c r="G118" s="14" t="s">
        <v>76</v>
      </c>
      <c r="H118" s="14" t="s">
        <v>77</v>
      </c>
      <c r="I118" s="14" t="s">
        <v>838</v>
      </c>
      <c r="J118" s="14" t="s">
        <v>839</v>
      </c>
      <c r="K118" s="14"/>
      <c r="L118" s="14"/>
      <c r="M118" s="14"/>
      <c r="N118" s="14"/>
      <c r="O118" s="14" t="s">
        <v>78</v>
      </c>
      <c r="P118" s="14" t="s">
        <v>81</v>
      </c>
      <c r="Q118" s="14" t="s">
        <v>0</v>
      </c>
      <c r="R118" s="14" t="s">
        <v>0</v>
      </c>
      <c r="S118" s="14" t="str">
        <f t="shared" si="1"/>
        <v>RL</v>
      </c>
      <c r="T118" s="14"/>
      <c r="U118" s="14"/>
      <c r="V118" s="14"/>
      <c r="W118" s="43" t="e">
        <f>IF(Tableau1[Libellé Famille TARIF]='Feuil 1'!$B$12,1,0)</f>
        <v>#REF!</v>
      </c>
      <c r="X118" s="43" t="e">
        <f>IF(Tableau1[Occurrence1]=0,0,SUM($W$3:W118))</f>
        <v>#REF!</v>
      </c>
      <c r="Y118" s="52" t="e">
        <f>IF(Tableau1[Libellé Famille TARIF]='Feuil 1'!$B$134,1,0)</f>
        <v>#REF!</v>
      </c>
      <c r="Z118" s="52" t="e">
        <f>IF(Tableau1[Occurrence2]=0,0,SUM($Y$3:Y118))</f>
        <v>#REF!</v>
      </c>
      <c r="AA118" s="52" t="e">
        <f>IF(Tableau1[Libellé Famille TARIF]='Feuil 1'!$B$156,1,0)</f>
        <v>#REF!</v>
      </c>
      <c r="AB118" s="52" t="e">
        <f>IF(Tableau1[Occurrence3]=0,0,SUM($AA$3:AA118))</f>
        <v>#REF!</v>
      </c>
      <c r="AC118" s="52" t="e">
        <f>IF(Tableau1[Libellé Famille TARIF]='Feuil 1'!#REF!,1,0)</f>
        <v>#REF!</v>
      </c>
      <c r="AD118" s="52" t="e">
        <f>IF(Tableau1[Occurrence4]=0,0,SUM($AC$3:AC118))</f>
        <v>#REF!</v>
      </c>
      <c r="AE118" s="52" t="e">
        <f>IF(Tableau1[Libellé Famille TARIF]='Feuil 1'!#REF!,1,0)</f>
        <v>#REF!</v>
      </c>
      <c r="AF118" s="52" t="e">
        <f>IF(Tableau1[Occurrence5]=0,0,SUM($AE$3:AE118))</f>
        <v>#REF!</v>
      </c>
      <c r="AG118" s="52" t="e">
        <f>IF(Tableau1[Libellé Famille TARIF]='Feuil 1'!#REF!,1,0)</f>
        <v>#REF!</v>
      </c>
      <c r="AH118" s="52" t="e">
        <f>IF(Tableau1[Occurrence6]=0,0,SUM($AG$3:AG118))</f>
        <v>#REF!</v>
      </c>
      <c r="AI118" s="52" t="e">
        <f>IF(Tableau1[Libellé Famille TARIF]='Feuil 1'!#REF!,1,0)</f>
        <v>#REF!</v>
      </c>
      <c r="AJ118" s="52" t="e">
        <f>IF(Tableau1[Occurrence7]=0,0,SUM($AI$3:AI118))</f>
        <v>#REF!</v>
      </c>
      <c r="AK118" s="52" t="e">
        <f>IF(Tableau1[Libellé Famille TARIF]='Feuil 1'!#REF!,1,0)</f>
        <v>#REF!</v>
      </c>
      <c r="AL118" s="52" t="e">
        <f>IF(Tableau1[Occurrence8]=0,0,SUM($AK$3:AK118))</f>
        <v>#REF!</v>
      </c>
      <c r="AM118" s="52" t="e">
        <f>IF(Tableau1[Libellé Famille TARIF]='Feuil 1'!#REF!,1,0)</f>
        <v>#REF!</v>
      </c>
      <c r="AN118" s="52" t="e">
        <f>IF(Tableau1[Occurrence9]=0,0,SUM($AM$3:AM118))</f>
        <v>#REF!</v>
      </c>
      <c r="AO118" s="52" t="e">
        <f>IF(Tableau1[Libellé Famille TARIF]='Feuil 1'!#REF!,1,0)</f>
        <v>#REF!</v>
      </c>
      <c r="AP118" s="52" t="e">
        <f>IF(Tableau1[Occurrence10]=0,0,SUM($AO$3:AO118))</f>
        <v>#REF!</v>
      </c>
      <c r="AQ118" s="52" t="e">
        <f>IF(Tableau1[Libellé Famille TARIF]='Feuil 1'!#REF!,1,0)</f>
        <v>#REF!</v>
      </c>
      <c r="AR118" s="52" t="e">
        <f>IF(Tableau1[Occurrence11]=0,0,SUM($AQ$3:AQ118))</f>
        <v>#REF!</v>
      </c>
      <c r="AS118" s="52" t="e">
        <f>IF(Tableau1[Libellé Famille TARIF]='Feuil 1'!#REF!,1,0)</f>
        <v>#REF!</v>
      </c>
      <c r="AT118" s="52" t="e">
        <f>IF(Tableau1[Occurrence12]=0,0,SUM($AS$3:AS118))</f>
        <v>#REF!</v>
      </c>
      <c r="AU118" s="52" t="e">
        <f>IF(Tableau1[Libellé Famille TARIF]='Feuil 1'!#REF!,1,0)</f>
        <v>#REF!</v>
      </c>
      <c r="AV118" s="52" t="e">
        <f>IF(Tableau1[Occurrence13]=0,0,SUM($AU$3:AU118))</f>
        <v>#REF!</v>
      </c>
      <c r="AW118" s="52" t="e">
        <f>IF(Tableau1[Libellé Famille TARIF]='Feuil 1'!#REF!,1,0)</f>
        <v>#REF!</v>
      </c>
      <c r="AX118" s="52" t="e">
        <f>IF(Tableau1[Occurrence14]=0,0,SUM($AW$3:AW118))</f>
        <v>#REF!</v>
      </c>
      <c r="AY118" s="52" t="e">
        <f>IF(Tableau1[Libellé Famille TARIF]='Feuil 1'!#REF!,1,0)</f>
        <v>#REF!</v>
      </c>
      <c r="AZ118" s="52" t="e">
        <f>IF(Tableau1[Occurrence15]=0,0,SUM($AY$3:AY118))</f>
        <v>#REF!</v>
      </c>
      <c r="BA118" s="52" t="e">
        <f>IF(Tableau1[Libellé Famille TARIF]='Feuil 1'!#REF!,1,0)</f>
        <v>#REF!</v>
      </c>
      <c r="BB118" s="52" t="e">
        <f>IF(Tableau1[Occurrence16]=0,0,SUM($BA$3:BA118))</f>
        <v>#REF!</v>
      </c>
      <c r="BC118" s="52" t="e">
        <f>IF(Tableau1[Libellé Famille TARIF]='Feuil 1'!#REF!,1,0)</f>
        <v>#REF!</v>
      </c>
      <c r="BD118" s="52" t="e">
        <f>IF(Tableau1[Occurrence17]=0,0,SUM($BC$3:BC118))</f>
        <v>#REF!</v>
      </c>
      <c r="BE118" s="52" t="e">
        <f>IF(Tableau1[Libellé Famille TARIF]='Feuil 1'!#REF!,1,0)</f>
        <v>#REF!</v>
      </c>
      <c r="BF118" s="52" t="e">
        <f>IF(Tableau1[Occurrence18]=0,0,SUM($BE$3:BE118))</f>
        <v>#REF!</v>
      </c>
      <c r="BG118" s="52" t="e">
        <f>IF(Tableau1[Libellé Famille TARIF]='Feuil 1'!#REF!,1,0)</f>
        <v>#REF!</v>
      </c>
      <c r="BH118" s="52" t="e">
        <f>IF(Tableau1[Occurrence19]=0,0,SUM($BG$3:BG118))</f>
        <v>#REF!</v>
      </c>
      <c r="BI118" s="52" t="e">
        <f>IF(Tableau1[Libellé Famille TARIF]='Feuil 1'!#REF!,1,0)</f>
        <v>#REF!</v>
      </c>
      <c r="BJ118" s="52" t="e">
        <f>IF(Tableau1[Occurrence20]=0,0,SUM($BI$3:BI118))</f>
        <v>#REF!</v>
      </c>
      <c r="BK118" s="52" t="e">
        <f>IF(Tableau1[Libellé Famille TARIF]='Feuil 1'!#REF!,1,0)</f>
        <v>#REF!</v>
      </c>
      <c r="BL118" s="52" t="e">
        <f>IF(Tableau1[Occurrence21]=0,0,SUM($BK$3:BK118))</f>
        <v>#REF!</v>
      </c>
      <c r="BM118" s="52" t="e">
        <f>IF(Tableau1[Libellé Famille TARIF]='Feuil 1'!#REF!,1,0)</f>
        <v>#REF!</v>
      </c>
      <c r="BN118" s="52" t="e">
        <f>IF(Tableau1[Occurrence22]=0,0,SUM($BM$3:BM118))</f>
        <v>#REF!</v>
      </c>
    </row>
    <row r="119" spans="1:66" x14ac:dyDescent="0.25">
      <c r="A119" s="74" t="e">
        <f>IF(ISNA(VLOOKUP(I119,#REF!,8,FALSE)),"",(VLOOKUP(I119,#REF!,8,FALSE)))</f>
        <v>#REF!</v>
      </c>
      <c r="B119" s="76" t="e">
        <f>IF(ISNA(VLOOKUP(A119,'TABLE FAMILLE'!$A$3:$C$73,3,FALSE)),"",VLOOKUP(A119,'TABLE FAMILLE'!$A$3:$C$73,3,FALSE))</f>
        <v>#REF!</v>
      </c>
      <c r="C119" s="13" t="s">
        <v>600</v>
      </c>
      <c r="D119" s="13" t="s">
        <v>1985</v>
      </c>
      <c r="E119" s="13" t="s">
        <v>600</v>
      </c>
      <c r="F119" s="13" t="s">
        <v>1985</v>
      </c>
      <c r="G119" s="14" t="s">
        <v>76</v>
      </c>
      <c r="H119" s="14" t="s">
        <v>77</v>
      </c>
      <c r="I119" s="14" t="s">
        <v>840</v>
      </c>
      <c r="J119" s="14" t="s">
        <v>841</v>
      </c>
      <c r="K119" s="14"/>
      <c r="L119" s="14"/>
      <c r="M119" s="14"/>
      <c r="N119" s="14"/>
      <c r="O119" s="14" t="s">
        <v>78</v>
      </c>
      <c r="P119" s="14" t="s">
        <v>81</v>
      </c>
      <c r="Q119" s="14" t="s">
        <v>0</v>
      </c>
      <c r="R119" s="14" t="s">
        <v>0</v>
      </c>
      <c r="S119" s="14" t="str">
        <f t="shared" si="1"/>
        <v>RL</v>
      </c>
      <c r="T119" s="14"/>
      <c r="U119" s="14"/>
      <c r="V119" s="14"/>
      <c r="W119" s="43" t="e">
        <f>IF(Tableau1[Libellé Famille TARIF]='Feuil 1'!$B$12,1,0)</f>
        <v>#REF!</v>
      </c>
      <c r="X119" s="43" t="e">
        <f>IF(Tableau1[Occurrence1]=0,0,SUM($W$3:W119))</f>
        <v>#REF!</v>
      </c>
      <c r="Y119" s="52" t="e">
        <f>IF(Tableau1[Libellé Famille TARIF]='Feuil 1'!$B$134,1,0)</f>
        <v>#REF!</v>
      </c>
      <c r="Z119" s="52" t="e">
        <f>IF(Tableau1[Occurrence2]=0,0,SUM($Y$3:Y119))</f>
        <v>#REF!</v>
      </c>
      <c r="AA119" s="52" t="e">
        <f>IF(Tableau1[Libellé Famille TARIF]='Feuil 1'!$B$156,1,0)</f>
        <v>#REF!</v>
      </c>
      <c r="AB119" s="52" t="e">
        <f>IF(Tableau1[Occurrence3]=0,0,SUM($AA$3:AA119))</f>
        <v>#REF!</v>
      </c>
      <c r="AC119" s="52" t="e">
        <f>IF(Tableau1[Libellé Famille TARIF]='Feuil 1'!#REF!,1,0)</f>
        <v>#REF!</v>
      </c>
      <c r="AD119" s="52" t="e">
        <f>IF(Tableau1[Occurrence4]=0,0,SUM($AC$3:AC119))</f>
        <v>#REF!</v>
      </c>
      <c r="AE119" s="52" t="e">
        <f>IF(Tableau1[Libellé Famille TARIF]='Feuil 1'!#REF!,1,0)</f>
        <v>#REF!</v>
      </c>
      <c r="AF119" s="52" t="e">
        <f>IF(Tableau1[Occurrence5]=0,0,SUM($AE$3:AE119))</f>
        <v>#REF!</v>
      </c>
      <c r="AG119" s="52" t="e">
        <f>IF(Tableau1[Libellé Famille TARIF]='Feuil 1'!#REF!,1,0)</f>
        <v>#REF!</v>
      </c>
      <c r="AH119" s="52" t="e">
        <f>IF(Tableau1[Occurrence6]=0,0,SUM($AG$3:AG119))</f>
        <v>#REF!</v>
      </c>
      <c r="AI119" s="52" t="e">
        <f>IF(Tableau1[Libellé Famille TARIF]='Feuil 1'!#REF!,1,0)</f>
        <v>#REF!</v>
      </c>
      <c r="AJ119" s="52" t="e">
        <f>IF(Tableau1[Occurrence7]=0,0,SUM($AI$3:AI119))</f>
        <v>#REF!</v>
      </c>
      <c r="AK119" s="52" t="e">
        <f>IF(Tableau1[Libellé Famille TARIF]='Feuil 1'!#REF!,1,0)</f>
        <v>#REF!</v>
      </c>
      <c r="AL119" s="52" t="e">
        <f>IF(Tableau1[Occurrence8]=0,0,SUM($AK$3:AK119))</f>
        <v>#REF!</v>
      </c>
      <c r="AM119" s="52" t="e">
        <f>IF(Tableau1[Libellé Famille TARIF]='Feuil 1'!#REF!,1,0)</f>
        <v>#REF!</v>
      </c>
      <c r="AN119" s="52" t="e">
        <f>IF(Tableau1[Occurrence9]=0,0,SUM($AM$3:AM119))</f>
        <v>#REF!</v>
      </c>
      <c r="AO119" s="52" t="e">
        <f>IF(Tableau1[Libellé Famille TARIF]='Feuil 1'!#REF!,1,0)</f>
        <v>#REF!</v>
      </c>
      <c r="AP119" s="52" t="e">
        <f>IF(Tableau1[Occurrence10]=0,0,SUM($AO$3:AO119))</f>
        <v>#REF!</v>
      </c>
      <c r="AQ119" s="52" t="e">
        <f>IF(Tableau1[Libellé Famille TARIF]='Feuil 1'!#REF!,1,0)</f>
        <v>#REF!</v>
      </c>
      <c r="AR119" s="52" t="e">
        <f>IF(Tableau1[Occurrence11]=0,0,SUM($AQ$3:AQ119))</f>
        <v>#REF!</v>
      </c>
      <c r="AS119" s="52" t="e">
        <f>IF(Tableau1[Libellé Famille TARIF]='Feuil 1'!#REF!,1,0)</f>
        <v>#REF!</v>
      </c>
      <c r="AT119" s="52" t="e">
        <f>IF(Tableau1[Occurrence12]=0,0,SUM($AS$3:AS119))</f>
        <v>#REF!</v>
      </c>
      <c r="AU119" s="52" t="e">
        <f>IF(Tableau1[Libellé Famille TARIF]='Feuil 1'!#REF!,1,0)</f>
        <v>#REF!</v>
      </c>
      <c r="AV119" s="52" t="e">
        <f>IF(Tableau1[Occurrence13]=0,0,SUM($AU$3:AU119))</f>
        <v>#REF!</v>
      </c>
      <c r="AW119" s="52" t="e">
        <f>IF(Tableau1[Libellé Famille TARIF]='Feuil 1'!#REF!,1,0)</f>
        <v>#REF!</v>
      </c>
      <c r="AX119" s="52" t="e">
        <f>IF(Tableau1[Occurrence14]=0,0,SUM($AW$3:AW119))</f>
        <v>#REF!</v>
      </c>
      <c r="AY119" s="52" t="e">
        <f>IF(Tableau1[Libellé Famille TARIF]='Feuil 1'!#REF!,1,0)</f>
        <v>#REF!</v>
      </c>
      <c r="AZ119" s="52" t="e">
        <f>IF(Tableau1[Occurrence15]=0,0,SUM($AY$3:AY119))</f>
        <v>#REF!</v>
      </c>
      <c r="BA119" s="52" t="e">
        <f>IF(Tableau1[Libellé Famille TARIF]='Feuil 1'!#REF!,1,0)</f>
        <v>#REF!</v>
      </c>
      <c r="BB119" s="52" t="e">
        <f>IF(Tableau1[Occurrence16]=0,0,SUM($BA$3:BA119))</f>
        <v>#REF!</v>
      </c>
      <c r="BC119" s="52" t="e">
        <f>IF(Tableau1[Libellé Famille TARIF]='Feuil 1'!#REF!,1,0)</f>
        <v>#REF!</v>
      </c>
      <c r="BD119" s="52" t="e">
        <f>IF(Tableau1[Occurrence17]=0,0,SUM($BC$3:BC119))</f>
        <v>#REF!</v>
      </c>
      <c r="BE119" s="52" t="e">
        <f>IF(Tableau1[Libellé Famille TARIF]='Feuil 1'!#REF!,1,0)</f>
        <v>#REF!</v>
      </c>
      <c r="BF119" s="52" t="e">
        <f>IF(Tableau1[Occurrence18]=0,0,SUM($BE$3:BE119))</f>
        <v>#REF!</v>
      </c>
      <c r="BG119" s="52" t="e">
        <f>IF(Tableau1[Libellé Famille TARIF]='Feuil 1'!#REF!,1,0)</f>
        <v>#REF!</v>
      </c>
      <c r="BH119" s="52" t="e">
        <f>IF(Tableau1[Occurrence19]=0,0,SUM($BG$3:BG119))</f>
        <v>#REF!</v>
      </c>
      <c r="BI119" s="52" t="e">
        <f>IF(Tableau1[Libellé Famille TARIF]='Feuil 1'!#REF!,1,0)</f>
        <v>#REF!</v>
      </c>
      <c r="BJ119" s="52" t="e">
        <f>IF(Tableau1[Occurrence20]=0,0,SUM($BI$3:BI119))</f>
        <v>#REF!</v>
      </c>
      <c r="BK119" s="52" t="e">
        <f>IF(Tableau1[Libellé Famille TARIF]='Feuil 1'!#REF!,1,0)</f>
        <v>#REF!</v>
      </c>
      <c r="BL119" s="52" t="e">
        <f>IF(Tableau1[Occurrence21]=0,0,SUM($BK$3:BK119))</f>
        <v>#REF!</v>
      </c>
      <c r="BM119" s="52" t="e">
        <f>IF(Tableau1[Libellé Famille TARIF]='Feuil 1'!#REF!,1,0)</f>
        <v>#REF!</v>
      </c>
      <c r="BN119" s="52" t="e">
        <f>IF(Tableau1[Occurrence22]=0,0,SUM($BM$3:BM119))</f>
        <v>#REF!</v>
      </c>
    </row>
    <row r="120" spans="1:66" x14ac:dyDescent="0.25">
      <c r="A120" s="74" t="e">
        <f>IF(ISNA(VLOOKUP(I120,#REF!,8,FALSE)),"",(VLOOKUP(I120,#REF!,8,FALSE)))</f>
        <v>#REF!</v>
      </c>
      <c r="B120" s="76" t="e">
        <f>IF(ISNA(VLOOKUP(A120,'TABLE FAMILLE'!$A$3:$C$73,3,FALSE)),"",VLOOKUP(A120,'TABLE FAMILLE'!$A$3:$C$73,3,FALSE))</f>
        <v>#REF!</v>
      </c>
      <c r="C120" s="13" t="s">
        <v>600</v>
      </c>
      <c r="D120" s="13" t="s">
        <v>1985</v>
      </c>
      <c r="E120" s="13" t="s">
        <v>600</v>
      </c>
      <c r="F120" s="13" t="s">
        <v>1985</v>
      </c>
      <c r="G120" s="14" t="s">
        <v>76</v>
      </c>
      <c r="H120" s="14" t="s">
        <v>77</v>
      </c>
      <c r="I120" s="14" t="s">
        <v>842</v>
      </c>
      <c r="J120" s="14" t="s">
        <v>843</v>
      </c>
      <c r="K120" s="14"/>
      <c r="L120" s="14"/>
      <c r="M120" s="14"/>
      <c r="N120" s="14"/>
      <c r="O120" s="14" t="s">
        <v>78</v>
      </c>
      <c r="P120" s="14" t="s">
        <v>81</v>
      </c>
      <c r="Q120" s="14" t="s">
        <v>0</v>
      </c>
      <c r="R120" s="14" t="s">
        <v>0</v>
      </c>
      <c r="S120" s="14" t="str">
        <f t="shared" si="1"/>
        <v>RL</v>
      </c>
      <c r="T120" s="14"/>
      <c r="U120" s="14"/>
      <c r="V120" s="14"/>
      <c r="W120" s="43" t="e">
        <f>IF(Tableau1[Libellé Famille TARIF]='Feuil 1'!$B$12,1,0)</f>
        <v>#REF!</v>
      </c>
      <c r="X120" s="43" t="e">
        <f>IF(Tableau1[Occurrence1]=0,0,SUM($W$3:W120))</f>
        <v>#REF!</v>
      </c>
      <c r="Y120" s="52" t="e">
        <f>IF(Tableau1[Libellé Famille TARIF]='Feuil 1'!$B$134,1,0)</f>
        <v>#REF!</v>
      </c>
      <c r="Z120" s="52" t="e">
        <f>IF(Tableau1[Occurrence2]=0,0,SUM($Y$3:Y120))</f>
        <v>#REF!</v>
      </c>
      <c r="AA120" s="52" t="e">
        <f>IF(Tableau1[Libellé Famille TARIF]='Feuil 1'!$B$156,1,0)</f>
        <v>#REF!</v>
      </c>
      <c r="AB120" s="52" t="e">
        <f>IF(Tableau1[Occurrence3]=0,0,SUM($AA$3:AA120))</f>
        <v>#REF!</v>
      </c>
      <c r="AC120" s="52" t="e">
        <f>IF(Tableau1[Libellé Famille TARIF]='Feuil 1'!#REF!,1,0)</f>
        <v>#REF!</v>
      </c>
      <c r="AD120" s="52" t="e">
        <f>IF(Tableau1[Occurrence4]=0,0,SUM($AC$3:AC120))</f>
        <v>#REF!</v>
      </c>
      <c r="AE120" s="52" t="e">
        <f>IF(Tableau1[Libellé Famille TARIF]='Feuil 1'!#REF!,1,0)</f>
        <v>#REF!</v>
      </c>
      <c r="AF120" s="52" t="e">
        <f>IF(Tableau1[Occurrence5]=0,0,SUM($AE$3:AE120))</f>
        <v>#REF!</v>
      </c>
      <c r="AG120" s="52" t="e">
        <f>IF(Tableau1[Libellé Famille TARIF]='Feuil 1'!#REF!,1,0)</f>
        <v>#REF!</v>
      </c>
      <c r="AH120" s="52" t="e">
        <f>IF(Tableau1[Occurrence6]=0,0,SUM($AG$3:AG120))</f>
        <v>#REF!</v>
      </c>
      <c r="AI120" s="52" t="e">
        <f>IF(Tableau1[Libellé Famille TARIF]='Feuil 1'!#REF!,1,0)</f>
        <v>#REF!</v>
      </c>
      <c r="AJ120" s="52" t="e">
        <f>IF(Tableau1[Occurrence7]=0,0,SUM($AI$3:AI120))</f>
        <v>#REF!</v>
      </c>
      <c r="AK120" s="52" t="e">
        <f>IF(Tableau1[Libellé Famille TARIF]='Feuil 1'!#REF!,1,0)</f>
        <v>#REF!</v>
      </c>
      <c r="AL120" s="52" t="e">
        <f>IF(Tableau1[Occurrence8]=0,0,SUM($AK$3:AK120))</f>
        <v>#REF!</v>
      </c>
      <c r="AM120" s="52" t="e">
        <f>IF(Tableau1[Libellé Famille TARIF]='Feuil 1'!#REF!,1,0)</f>
        <v>#REF!</v>
      </c>
      <c r="AN120" s="52" t="e">
        <f>IF(Tableau1[Occurrence9]=0,0,SUM($AM$3:AM120))</f>
        <v>#REF!</v>
      </c>
      <c r="AO120" s="52" t="e">
        <f>IF(Tableau1[Libellé Famille TARIF]='Feuil 1'!#REF!,1,0)</f>
        <v>#REF!</v>
      </c>
      <c r="AP120" s="52" t="e">
        <f>IF(Tableau1[Occurrence10]=0,0,SUM($AO$3:AO120))</f>
        <v>#REF!</v>
      </c>
      <c r="AQ120" s="52" t="e">
        <f>IF(Tableau1[Libellé Famille TARIF]='Feuil 1'!#REF!,1,0)</f>
        <v>#REF!</v>
      </c>
      <c r="AR120" s="52" t="e">
        <f>IF(Tableau1[Occurrence11]=0,0,SUM($AQ$3:AQ120))</f>
        <v>#REF!</v>
      </c>
      <c r="AS120" s="52" t="e">
        <f>IF(Tableau1[Libellé Famille TARIF]='Feuil 1'!#REF!,1,0)</f>
        <v>#REF!</v>
      </c>
      <c r="AT120" s="52" t="e">
        <f>IF(Tableau1[Occurrence12]=0,0,SUM($AS$3:AS120))</f>
        <v>#REF!</v>
      </c>
      <c r="AU120" s="52" t="e">
        <f>IF(Tableau1[Libellé Famille TARIF]='Feuil 1'!#REF!,1,0)</f>
        <v>#REF!</v>
      </c>
      <c r="AV120" s="52" t="e">
        <f>IF(Tableau1[Occurrence13]=0,0,SUM($AU$3:AU120))</f>
        <v>#REF!</v>
      </c>
      <c r="AW120" s="52" t="e">
        <f>IF(Tableau1[Libellé Famille TARIF]='Feuil 1'!#REF!,1,0)</f>
        <v>#REF!</v>
      </c>
      <c r="AX120" s="52" t="e">
        <f>IF(Tableau1[Occurrence14]=0,0,SUM($AW$3:AW120))</f>
        <v>#REF!</v>
      </c>
      <c r="AY120" s="52" t="e">
        <f>IF(Tableau1[Libellé Famille TARIF]='Feuil 1'!#REF!,1,0)</f>
        <v>#REF!</v>
      </c>
      <c r="AZ120" s="52" t="e">
        <f>IF(Tableau1[Occurrence15]=0,0,SUM($AY$3:AY120))</f>
        <v>#REF!</v>
      </c>
      <c r="BA120" s="52" t="e">
        <f>IF(Tableau1[Libellé Famille TARIF]='Feuil 1'!#REF!,1,0)</f>
        <v>#REF!</v>
      </c>
      <c r="BB120" s="52" t="e">
        <f>IF(Tableau1[Occurrence16]=0,0,SUM($BA$3:BA120))</f>
        <v>#REF!</v>
      </c>
      <c r="BC120" s="52" t="e">
        <f>IF(Tableau1[Libellé Famille TARIF]='Feuil 1'!#REF!,1,0)</f>
        <v>#REF!</v>
      </c>
      <c r="BD120" s="52" t="e">
        <f>IF(Tableau1[Occurrence17]=0,0,SUM($BC$3:BC120))</f>
        <v>#REF!</v>
      </c>
      <c r="BE120" s="52" t="e">
        <f>IF(Tableau1[Libellé Famille TARIF]='Feuil 1'!#REF!,1,0)</f>
        <v>#REF!</v>
      </c>
      <c r="BF120" s="52" t="e">
        <f>IF(Tableau1[Occurrence18]=0,0,SUM($BE$3:BE120))</f>
        <v>#REF!</v>
      </c>
      <c r="BG120" s="52" t="e">
        <f>IF(Tableau1[Libellé Famille TARIF]='Feuil 1'!#REF!,1,0)</f>
        <v>#REF!</v>
      </c>
      <c r="BH120" s="52" t="e">
        <f>IF(Tableau1[Occurrence19]=0,0,SUM($BG$3:BG120))</f>
        <v>#REF!</v>
      </c>
      <c r="BI120" s="52" t="e">
        <f>IF(Tableau1[Libellé Famille TARIF]='Feuil 1'!#REF!,1,0)</f>
        <v>#REF!</v>
      </c>
      <c r="BJ120" s="52" t="e">
        <f>IF(Tableau1[Occurrence20]=0,0,SUM($BI$3:BI120))</f>
        <v>#REF!</v>
      </c>
      <c r="BK120" s="52" t="e">
        <f>IF(Tableau1[Libellé Famille TARIF]='Feuil 1'!#REF!,1,0)</f>
        <v>#REF!</v>
      </c>
      <c r="BL120" s="52" t="e">
        <f>IF(Tableau1[Occurrence21]=0,0,SUM($BK$3:BK120))</f>
        <v>#REF!</v>
      </c>
      <c r="BM120" s="52" t="e">
        <f>IF(Tableau1[Libellé Famille TARIF]='Feuil 1'!#REF!,1,0)</f>
        <v>#REF!</v>
      </c>
      <c r="BN120" s="52" t="e">
        <f>IF(Tableau1[Occurrence22]=0,0,SUM($BM$3:BM120))</f>
        <v>#REF!</v>
      </c>
    </row>
    <row r="121" spans="1:66" x14ac:dyDescent="0.25">
      <c r="A121" s="74" t="e">
        <f>IF(ISNA(VLOOKUP(I121,#REF!,8,FALSE)),"",(VLOOKUP(I121,#REF!,8,FALSE)))</f>
        <v>#REF!</v>
      </c>
      <c r="B121" s="76" t="e">
        <f>IF(ISNA(VLOOKUP(A121,'TABLE FAMILLE'!$A$3:$C$73,3,FALSE)),"",VLOOKUP(A121,'TABLE FAMILLE'!$A$3:$C$73,3,FALSE))</f>
        <v>#REF!</v>
      </c>
      <c r="C121" s="13" t="s">
        <v>600</v>
      </c>
      <c r="D121" s="13" t="s">
        <v>1985</v>
      </c>
      <c r="E121" s="13" t="s">
        <v>600</v>
      </c>
      <c r="F121" s="13" t="s">
        <v>1985</v>
      </c>
      <c r="G121" s="14" t="s">
        <v>76</v>
      </c>
      <c r="H121" s="14" t="s">
        <v>77</v>
      </c>
      <c r="I121" s="14" t="s">
        <v>844</v>
      </c>
      <c r="J121" s="14" t="s">
        <v>845</v>
      </c>
      <c r="K121" s="14"/>
      <c r="L121" s="14"/>
      <c r="M121" s="14"/>
      <c r="N121" s="14"/>
      <c r="O121" s="14" t="s">
        <v>78</v>
      </c>
      <c r="P121" s="14" t="s">
        <v>81</v>
      </c>
      <c r="Q121" s="14" t="s">
        <v>0</v>
      </c>
      <c r="R121" s="14" t="s">
        <v>0</v>
      </c>
      <c r="S121" s="14" t="str">
        <f t="shared" si="1"/>
        <v>RL</v>
      </c>
      <c r="T121" s="14"/>
      <c r="U121" s="14"/>
      <c r="V121" s="14"/>
      <c r="W121" s="43" t="e">
        <f>IF(Tableau1[Libellé Famille TARIF]='Feuil 1'!$B$12,1,0)</f>
        <v>#REF!</v>
      </c>
      <c r="X121" s="43" t="e">
        <f>IF(Tableau1[Occurrence1]=0,0,SUM($W$3:W121))</f>
        <v>#REF!</v>
      </c>
      <c r="Y121" s="52" t="e">
        <f>IF(Tableau1[Libellé Famille TARIF]='Feuil 1'!$B$134,1,0)</f>
        <v>#REF!</v>
      </c>
      <c r="Z121" s="52" t="e">
        <f>IF(Tableau1[Occurrence2]=0,0,SUM($Y$3:Y121))</f>
        <v>#REF!</v>
      </c>
      <c r="AA121" s="52" t="e">
        <f>IF(Tableau1[Libellé Famille TARIF]='Feuil 1'!$B$156,1,0)</f>
        <v>#REF!</v>
      </c>
      <c r="AB121" s="52" t="e">
        <f>IF(Tableau1[Occurrence3]=0,0,SUM($AA$3:AA121))</f>
        <v>#REF!</v>
      </c>
      <c r="AC121" s="52" t="e">
        <f>IF(Tableau1[Libellé Famille TARIF]='Feuil 1'!#REF!,1,0)</f>
        <v>#REF!</v>
      </c>
      <c r="AD121" s="52" t="e">
        <f>IF(Tableau1[Occurrence4]=0,0,SUM($AC$3:AC121))</f>
        <v>#REF!</v>
      </c>
      <c r="AE121" s="52" t="e">
        <f>IF(Tableau1[Libellé Famille TARIF]='Feuil 1'!#REF!,1,0)</f>
        <v>#REF!</v>
      </c>
      <c r="AF121" s="52" t="e">
        <f>IF(Tableau1[Occurrence5]=0,0,SUM($AE$3:AE121))</f>
        <v>#REF!</v>
      </c>
      <c r="AG121" s="52" t="e">
        <f>IF(Tableau1[Libellé Famille TARIF]='Feuil 1'!#REF!,1,0)</f>
        <v>#REF!</v>
      </c>
      <c r="AH121" s="52" t="e">
        <f>IF(Tableau1[Occurrence6]=0,0,SUM($AG$3:AG121))</f>
        <v>#REF!</v>
      </c>
      <c r="AI121" s="52" t="e">
        <f>IF(Tableau1[Libellé Famille TARIF]='Feuil 1'!#REF!,1,0)</f>
        <v>#REF!</v>
      </c>
      <c r="AJ121" s="52" t="e">
        <f>IF(Tableau1[Occurrence7]=0,0,SUM($AI$3:AI121))</f>
        <v>#REF!</v>
      </c>
      <c r="AK121" s="52" t="e">
        <f>IF(Tableau1[Libellé Famille TARIF]='Feuil 1'!#REF!,1,0)</f>
        <v>#REF!</v>
      </c>
      <c r="AL121" s="52" t="e">
        <f>IF(Tableau1[Occurrence8]=0,0,SUM($AK$3:AK121))</f>
        <v>#REF!</v>
      </c>
      <c r="AM121" s="52" t="e">
        <f>IF(Tableau1[Libellé Famille TARIF]='Feuil 1'!#REF!,1,0)</f>
        <v>#REF!</v>
      </c>
      <c r="AN121" s="52" t="e">
        <f>IF(Tableau1[Occurrence9]=0,0,SUM($AM$3:AM121))</f>
        <v>#REF!</v>
      </c>
      <c r="AO121" s="52" t="e">
        <f>IF(Tableau1[Libellé Famille TARIF]='Feuil 1'!#REF!,1,0)</f>
        <v>#REF!</v>
      </c>
      <c r="AP121" s="52" t="e">
        <f>IF(Tableau1[Occurrence10]=0,0,SUM($AO$3:AO121))</f>
        <v>#REF!</v>
      </c>
      <c r="AQ121" s="52" t="e">
        <f>IF(Tableau1[Libellé Famille TARIF]='Feuil 1'!#REF!,1,0)</f>
        <v>#REF!</v>
      </c>
      <c r="AR121" s="52" t="e">
        <f>IF(Tableau1[Occurrence11]=0,0,SUM($AQ$3:AQ121))</f>
        <v>#REF!</v>
      </c>
      <c r="AS121" s="52" t="e">
        <f>IF(Tableau1[Libellé Famille TARIF]='Feuil 1'!#REF!,1,0)</f>
        <v>#REF!</v>
      </c>
      <c r="AT121" s="52" t="e">
        <f>IF(Tableau1[Occurrence12]=0,0,SUM($AS$3:AS121))</f>
        <v>#REF!</v>
      </c>
      <c r="AU121" s="52" t="e">
        <f>IF(Tableau1[Libellé Famille TARIF]='Feuil 1'!#REF!,1,0)</f>
        <v>#REF!</v>
      </c>
      <c r="AV121" s="52" t="e">
        <f>IF(Tableau1[Occurrence13]=0,0,SUM($AU$3:AU121))</f>
        <v>#REF!</v>
      </c>
      <c r="AW121" s="52" t="e">
        <f>IF(Tableau1[Libellé Famille TARIF]='Feuil 1'!#REF!,1,0)</f>
        <v>#REF!</v>
      </c>
      <c r="AX121" s="52" t="e">
        <f>IF(Tableau1[Occurrence14]=0,0,SUM($AW$3:AW121))</f>
        <v>#REF!</v>
      </c>
      <c r="AY121" s="52" t="e">
        <f>IF(Tableau1[Libellé Famille TARIF]='Feuil 1'!#REF!,1,0)</f>
        <v>#REF!</v>
      </c>
      <c r="AZ121" s="52" t="e">
        <f>IF(Tableau1[Occurrence15]=0,0,SUM($AY$3:AY121))</f>
        <v>#REF!</v>
      </c>
      <c r="BA121" s="52" t="e">
        <f>IF(Tableau1[Libellé Famille TARIF]='Feuil 1'!#REF!,1,0)</f>
        <v>#REF!</v>
      </c>
      <c r="BB121" s="52" t="e">
        <f>IF(Tableau1[Occurrence16]=0,0,SUM($BA$3:BA121))</f>
        <v>#REF!</v>
      </c>
      <c r="BC121" s="52" t="e">
        <f>IF(Tableau1[Libellé Famille TARIF]='Feuil 1'!#REF!,1,0)</f>
        <v>#REF!</v>
      </c>
      <c r="BD121" s="52" t="e">
        <f>IF(Tableau1[Occurrence17]=0,0,SUM($BC$3:BC121))</f>
        <v>#REF!</v>
      </c>
      <c r="BE121" s="52" t="e">
        <f>IF(Tableau1[Libellé Famille TARIF]='Feuil 1'!#REF!,1,0)</f>
        <v>#REF!</v>
      </c>
      <c r="BF121" s="52" t="e">
        <f>IF(Tableau1[Occurrence18]=0,0,SUM($BE$3:BE121))</f>
        <v>#REF!</v>
      </c>
      <c r="BG121" s="52" t="e">
        <f>IF(Tableau1[Libellé Famille TARIF]='Feuil 1'!#REF!,1,0)</f>
        <v>#REF!</v>
      </c>
      <c r="BH121" s="52" t="e">
        <f>IF(Tableau1[Occurrence19]=0,0,SUM($BG$3:BG121))</f>
        <v>#REF!</v>
      </c>
      <c r="BI121" s="52" t="e">
        <f>IF(Tableau1[Libellé Famille TARIF]='Feuil 1'!#REF!,1,0)</f>
        <v>#REF!</v>
      </c>
      <c r="BJ121" s="52" t="e">
        <f>IF(Tableau1[Occurrence20]=0,0,SUM($BI$3:BI121))</f>
        <v>#REF!</v>
      </c>
      <c r="BK121" s="52" t="e">
        <f>IF(Tableau1[Libellé Famille TARIF]='Feuil 1'!#REF!,1,0)</f>
        <v>#REF!</v>
      </c>
      <c r="BL121" s="52" t="e">
        <f>IF(Tableau1[Occurrence21]=0,0,SUM($BK$3:BK121))</f>
        <v>#REF!</v>
      </c>
      <c r="BM121" s="52" t="e">
        <f>IF(Tableau1[Libellé Famille TARIF]='Feuil 1'!#REF!,1,0)</f>
        <v>#REF!</v>
      </c>
      <c r="BN121" s="52" t="e">
        <f>IF(Tableau1[Occurrence22]=0,0,SUM($BM$3:BM121))</f>
        <v>#REF!</v>
      </c>
    </row>
    <row r="122" spans="1:66" x14ac:dyDescent="0.25">
      <c r="A122" s="74" t="e">
        <f>IF(ISNA(VLOOKUP(I122,#REF!,8,FALSE)),"",(VLOOKUP(I122,#REF!,8,FALSE)))</f>
        <v>#REF!</v>
      </c>
      <c r="B122" s="76" t="e">
        <f>IF(ISNA(VLOOKUP(A122,'TABLE FAMILLE'!$A$3:$C$73,3,FALSE)),"",VLOOKUP(A122,'TABLE FAMILLE'!$A$3:$C$73,3,FALSE))</f>
        <v>#REF!</v>
      </c>
      <c r="C122" s="13" t="s">
        <v>600</v>
      </c>
      <c r="D122" s="13" t="s">
        <v>1985</v>
      </c>
      <c r="E122" s="13" t="s">
        <v>600</v>
      </c>
      <c r="F122" s="13" t="s">
        <v>1985</v>
      </c>
      <c r="G122" s="14" t="s">
        <v>76</v>
      </c>
      <c r="H122" s="14" t="s">
        <v>77</v>
      </c>
      <c r="I122" s="14" t="s">
        <v>846</v>
      </c>
      <c r="J122" s="14" t="s">
        <v>847</v>
      </c>
      <c r="K122" s="14"/>
      <c r="L122" s="14"/>
      <c r="M122" s="14"/>
      <c r="N122" s="14"/>
      <c r="O122" s="14" t="s">
        <v>78</v>
      </c>
      <c r="P122" s="14" t="s">
        <v>81</v>
      </c>
      <c r="Q122" s="14" t="s">
        <v>0</v>
      </c>
      <c r="R122" s="14" t="s">
        <v>0</v>
      </c>
      <c r="S122" s="14" t="str">
        <f t="shared" si="1"/>
        <v>RL</v>
      </c>
      <c r="T122" s="14"/>
      <c r="U122" s="14"/>
      <c r="V122" s="14"/>
      <c r="W122" s="43" t="e">
        <f>IF(Tableau1[Libellé Famille TARIF]='Feuil 1'!$B$12,1,0)</f>
        <v>#REF!</v>
      </c>
      <c r="X122" s="43" t="e">
        <f>IF(Tableau1[Occurrence1]=0,0,SUM($W$3:W122))</f>
        <v>#REF!</v>
      </c>
      <c r="Y122" s="52" t="e">
        <f>IF(Tableau1[Libellé Famille TARIF]='Feuil 1'!$B$134,1,0)</f>
        <v>#REF!</v>
      </c>
      <c r="Z122" s="52" t="e">
        <f>IF(Tableau1[Occurrence2]=0,0,SUM($Y$3:Y122))</f>
        <v>#REF!</v>
      </c>
      <c r="AA122" s="52" t="e">
        <f>IF(Tableau1[Libellé Famille TARIF]='Feuil 1'!$B$156,1,0)</f>
        <v>#REF!</v>
      </c>
      <c r="AB122" s="52" t="e">
        <f>IF(Tableau1[Occurrence3]=0,0,SUM($AA$3:AA122))</f>
        <v>#REF!</v>
      </c>
      <c r="AC122" s="52" t="e">
        <f>IF(Tableau1[Libellé Famille TARIF]='Feuil 1'!#REF!,1,0)</f>
        <v>#REF!</v>
      </c>
      <c r="AD122" s="52" t="e">
        <f>IF(Tableau1[Occurrence4]=0,0,SUM($AC$3:AC122))</f>
        <v>#REF!</v>
      </c>
      <c r="AE122" s="52" t="e">
        <f>IF(Tableau1[Libellé Famille TARIF]='Feuil 1'!#REF!,1,0)</f>
        <v>#REF!</v>
      </c>
      <c r="AF122" s="52" t="e">
        <f>IF(Tableau1[Occurrence5]=0,0,SUM($AE$3:AE122))</f>
        <v>#REF!</v>
      </c>
      <c r="AG122" s="52" t="e">
        <f>IF(Tableau1[Libellé Famille TARIF]='Feuil 1'!#REF!,1,0)</f>
        <v>#REF!</v>
      </c>
      <c r="AH122" s="52" t="e">
        <f>IF(Tableau1[Occurrence6]=0,0,SUM($AG$3:AG122))</f>
        <v>#REF!</v>
      </c>
      <c r="AI122" s="52" t="e">
        <f>IF(Tableau1[Libellé Famille TARIF]='Feuil 1'!#REF!,1,0)</f>
        <v>#REF!</v>
      </c>
      <c r="AJ122" s="52" t="e">
        <f>IF(Tableau1[Occurrence7]=0,0,SUM($AI$3:AI122))</f>
        <v>#REF!</v>
      </c>
      <c r="AK122" s="52" t="e">
        <f>IF(Tableau1[Libellé Famille TARIF]='Feuil 1'!#REF!,1,0)</f>
        <v>#REF!</v>
      </c>
      <c r="AL122" s="52" t="e">
        <f>IF(Tableau1[Occurrence8]=0,0,SUM($AK$3:AK122))</f>
        <v>#REF!</v>
      </c>
      <c r="AM122" s="52" t="e">
        <f>IF(Tableau1[Libellé Famille TARIF]='Feuil 1'!#REF!,1,0)</f>
        <v>#REF!</v>
      </c>
      <c r="AN122" s="52" t="e">
        <f>IF(Tableau1[Occurrence9]=0,0,SUM($AM$3:AM122))</f>
        <v>#REF!</v>
      </c>
      <c r="AO122" s="52" t="e">
        <f>IF(Tableau1[Libellé Famille TARIF]='Feuil 1'!#REF!,1,0)</f>
        <v>#REF!</v>
      </c>
      <c r="AP122" s="52" t="e">
        <f>IF(Tableau1[Occurrence10]=0,0,SUM($AO$3:AO122))</f>
        <v>#REF!</v>
      </c>
      <c r="AQ122" s="52" t="e">
        <f>IF(Tableau1[Libellé Famille TARIF]='Feuil 1'!#REF!,1,0)</f>
        <v>#REF!</v>
      </c>
      <c r="AR122" s="52" t="e">
        <f>IF(Tableau1[Occurrence11]=0,0,SUM($AQ$3:AQ122))</f>
        <v>#REF!</v>
      </c>
      <c r="AS122" s="52" t="e">
        <f>IF(Tableau1[Libellé Famille TARIF]='Feuil 1'!#REF!,1,0)</f>
        <v>#REF!</v>
      </c>
      <c r="AT122" s="52" t="e">
        <f>IF(Tableau1[Occurrence12]=0,0,SUM($AS$3:AS122))</f>
        <v>#REF!</v>
      </c>
      <c r="AU122" s="52" t="e">
        <f>IF(Tableau1[Libellé Famille TARIF]='Feuil 1'!#REF!,1,0)</f>
        <v>#REF!</v>
      </c>
      <c r="AV122" s="52" t="e">
        <f>IF(Tableau1[Occurrence13]=0,0,SUM($AU$3:AU122))</f>
        <v>#REF!</v>
      </c>
      <c r="AW122" s="52" t="e">
        <f>IF(Tableau1[Libellé Famille TARIF]='Feuil 1'!#REF!,1,0)</f>
        <v>#REF!</v>
      </c>
      <c r="AX122" s="52" t="e">
        <f>IF(Tableau1[Occurrence14]=0,0,SUM($AW$3:AW122))</f>
        <v>#REF!</v>
      </c>
      <c r="AY122" s="52" t="e">
        <f>IF(Tableau1[Libellé Famille TARIF]='Feuil 1'!#REF!,1,0)</f>
        <v>#REF!</v>
      </c>
      <c r="AZ122" s="52" t="e">
        <f>IF(Tableau1[Occurrence15]=0,0,SUM($AY$3:AY122))</f>
        <v>#REF!</v>
      </c>
      <c r="BA122" s="52" t="e">
        <f>IF(Tableau1[Libellé Famille TARIF]='Feuil 1'!#REF!,1,0)</f>
        <v>#REF!</v>
      </c>
      <c r="BB122" s="52" t="e">
        <f>IF(Tableau1[Occurrence16]=0,0,SUM($BA$3:BA122))</f>
        <v>#REF!</v>
      </c>
      <c r="BC122" s="52" t="e">
        <f>IF(Tableau1[Libellé Famille TARIF]='Feuil 1'!#REF!,1,0)</f>
        <v>#REF!</v>
      </c>
      <c r="BD122" s="52" t="e">
        <f>IF(Tableau1[Occurrence17]=0,0,SUM($BC$3:BC122))</f>
        <v>#REF!</v>
      </c>
      <c r="BE122" s="52" t="e">
        <f>IF(Tableau1[Libellé Famille TARIF]='Feuil 1'!#REF!,1,0)</f>
        <v>#REF!</v>
      </c>
      <c r="BF122" s="52" t="e">
        <f>IF(Tableau1[Occurrence18]=0,0,SUM($BE$3:BE122))</f>
        <v>#REF!</v>
      </c>
      <c r="BG122" s="52" t="e">
        <f>IF(Tableau1[Libellé Famille TARIF]='Feuil 1'!#REF!,1,0)</f>
        <v>#REF!</v>
      </c>
      <c r="BH122" s="52" t="e">
        <f>IF(Tableau1[Occurrence19]=0,0,SUM($BG$3:BG122))</f>
        <v>#REF!</v>
      </c>
      <c r="BI122" s="52" t="e">
        <f>IF(Tableau1[Libellé Famille TARIF]='Feuil 1'!#REF!,1,0)</f>
        <v>#REF!</v>
      </c>
      <c r="BJ122" s="52" t="e">
        <f>IF(Tableau1[Occurrence20]=0,0,SUM($BI$3:BI122))</f>
        <v>#REF!</v>
      </c>
      <c r="BK122" s="52" t="e">
        <f>IF(Tableau1[Libellé Famille TARIF]='Feuil 1'!#REF!,1,0)</f>
        <v>#REF!</v>
      </c>
      <c r="BL122" s="52" t="e">
        <f>IF(Tableau1[Occurrence21]=0,0,SUM($BK$3:BK122))</f>
        <v>#REF!</v>
      </c>
      <c r="BM122" s="52" t="e">
        <f>IF(Tableau1[Libellé Famille TARIF]='Feuil 1'!#REF!,1,0)</f>
        <v>#REF!</v>
      </c>
      <c r="BN122" s="52" t="e">
        <f>IF(Tableau1[Occurrence22]=0,0,SUM($BM$3:BM122))</f>
        <v>#REF!</v>
      </c>
    </row>
    <row r="123" spans="1:66" x14ac:dyDescent="0.25">
      <c r="A123" s="74" t="e">
        <f>IF(ISNA(VLOOKUP(I123,#REF!,8,FALSE)),"",(VLOOKUP(I123,#REF!,8,FALSE)))</f>
        <v>#REF!</v>
      </c>
      <c r="B123" s="76" t="e">
        <f>IF(ISNA(VLOOKUP(A123,'TABLE FAMILLE'!$A$3:$C$73,3,FALSE)),"",VLOOKUP(A123,'TABLE FAMILLE'!$A$3:$C$73,3,FALSE))</f>
        <v>#REF!</v>
      </c>
      <c r="C123" s="13" t="s">
        <v>600</v>
      </c>
      <c r="D123" s="13" t="s">
        <v>1985</v>
      </c>
      <c r="E123" s="13" t="s">
        <v>600</v>
      </c>
      <c r="F123" s="13" t="s">
        <v>1985</v>
      </c>
      <c r="G123" s="14" t="s">
        <v>76</v>
      </c>
      <c r="H123" s="14" t="s">
        <v>77</v>
      </c>
      <c r="I123" s="14" t="s">
        <v>848</v>
      </c>
      <c r="J123" s="14" t="s">
        <v>849</v>
      </c>
      <c r="K123" s="14"/>
      <c r="L123" s="14"/>
      <c r="M123" s="14"/>
      <c r="N123" s="14"/>
      <c r="O123" s="14" t="s">
        <v>78</v>
      </c>
      <c r="P123" s="14" t="s">
        <v>81</v>
      </c>
      <c r="Q123" s="14" t="s">
        <v>0</v>
      </c>
      <c r="R123" s="14" t="s">
        <v>0</v>
      </c>
      <c r="S123" s="14" t="str">
        <f t="shared" si="1"/>
        <v>RL</v>
      </c>
      <c r="T123" s="14"/>
      <c r="U123" s="14"/>
      <c r="V123" s="14"/>
      <c r="W123" s="43" t="e">
        <f>IF(Tableau1[Libellé Famille TARIF]='Feuil 1'!$B$12,1,0)</f>
        <v>#REF!</v>
      </c>
      <c r="X123" s="43" t="e">
        <f>IF(Tableau1[Occurrence1]=0,0,SUM($W$3:W123))</f>
        <v>#REF!</v>
      </c>
      <c r="Y123" s="52" t="e">
        <f>IF(Tableau1[Libellé Famille TARIF]='Feuil 1'!$B$134,1,0)</f>
        <v>#REF!</v>
      </c>
      <c r="Z123" s="52" t="e">
        <f>IF(Tableau1[Occurrence2]=0,0,SUM($Y$3:Y123))</f>
        <v>#REF!</v>
      </c>
      <c r="AA123" s="52" t="e">
        <f>IF(Tableau1[Libellé Famille TARIF]='Feuil 1'!$B$156,1,0)</f>
        <v>#REF!</v>
      </c>
      <c r="AB123" s="52" t="e">
        <f>IF(Tableau1[Occurrence3]=0,0,SUM($AA$3:AA123))</f>
        <v>#REF!</v>
      </c>
      <c r="AC123" s="52" t="e">
        <f>IF(Tableau1[Libellé Famille TARIF]='Feuil 1'!#REF!,1,0)</f>
        <v>#REF!</v>
      </c>
      <c r="AD123" s="52" t="e">
        <f>IF(Tableau1[Occurrence4]=0,0,SUM($AC$3:AC123))</f>
        <v>#REF!</v>
      </c>
      <c r="AE123" s="52" t="e">
        <f>IF(Tableau1[Libellé Famille TARIF]='Feuil 1'!#REF!,1,0)</f>
        <v>#REF!</v>
      </c>
      <c r="AF123" s="52" t="e">
        <f>IF(Tableau1[Occurrence5]=0,0,SUM($AE$3:AE123))</f>
        <v>#REF!</v>
      </c>
      <c r="AG123" s="52" t="e">
        <f>IF(Tableau1[Libellé Famille TARIF]='Feuil 1'!#REF!,1,0)</f>
        <v>#REF!</v>
      </c>
      <c r="AH123" s="52" t="e">
        <f>IF(Tableau1[Occurrence6]=0,0,SUM($AG$3:AG123))</f>
        <v>#REF!</v>
      </c>
      <c r="AI123" s="52" t="e">
        <f>IF(Tableau1[Libellé Famille TARIF]='Feuil 1'!#REF!,1,0)</f>
        <v>#REF!</v>
      </c>
      <c r="AJ123" s="52" t="e">
        <f>IF(Tableau1[Occurrence7]=0,0,SUM($AI$3:AI123))</f>
        <v>#REF!</v>
      </c>
      <c r="AK123" s="52" t="e">
        <f>IF(Tableau1[Libellé Famille TARIF]='Feuil 1'!#REF!,1,0)</f>
        <v>#REF!</v>
      </c>
      <c r="AL123" s="52" t="e">
        <f>IF(Tableau1[Occurrence8]=0,0,SUM($AK$3:AK123))</f>
        <v>#REF!</v>
      </c>
      <c r="AM123" s="52" t="e">
        <f>IF(Tableau1[Libellé Famille TARIF]='Feuil 1'!#REF!,1,0)</f>
        <v>#REF!</v>
      </c>
      <c r="AN123" s="52" t="e">
        <f>IF(Tableau1[Occurrence9]=0,0,SUM($AM$3:AM123))</f>
        <v>#REF!</v>
      </c>
      <c r="AO123" s="52" t="e">
        <f>IF(Tableau1[Libellé Famille TARIF]='Feuil 1'!#REF!,1,0)</f>
        <v>#REF!</v>
      </c>
      <c r="AP123" s="52" t="e">
        <f>IF(Tableau1[Occurrence10]=0,0,SUM($AO$3:AO123))</f>
        <v>#REF!</v>
      </c>
      <c r="AQ123" s="52" t="e">
        <f>IF(Tableau1[Libellé Famille TARIF]='Feuil 1'!#REF!,1,0)</f>
        <v>#REF!</v>
      </c>
      <c r="AR123" s="52" t="e">
        <f>IF(Tableau1[Occurrence11]=0,0,SUM($AQ$3:AQ123))</f>
        <v>#REF!</v>
      </c>
      <c r="AS123" s="52" t="e">
        <f>IF(Tableau1[Libellé Famille TARIF]='Feuil 1'!#REF!,1,0)</f>
        <v>#REF!</v>
      </c>
      <c r="AT123" s="52" t="e">
        <f>IF(Tableau1[Occurrence12]=0,0,SUM($AS$3:AS123))</f>
        <v>#REF!</v>
      </c>
      <c r="AU123" s="52" t="e">
        <f>IF(Tableau1[Libellé Famille TARIF]='Feuil 1'!#REF!,1,0)</f>
        <v>#REF!</v>
      </c>
      <c r="AV123" s="52" t="e">
        <f>IF(Tableau1[Occurrence13]=0,0,SUM($AU$3:AU123))</f>
        <v>#REF!</v>
      </c>
      <c r="AW123" s="52" t="e">
        <f>IF(Tableau1[Libellé Famille TARIF]='Feuil 1'!#REF!,1,0)</f>
        <v>#REF!</v>
      </c>
      <c r="AX123" s="52" t="e">
        <f>IF(Tableau1[Occurrence14]=0,0,SUM($AW$3:AW123))</f>
        <v>#REF!</v>
      </c>
      <c r="AY123" s="52" t="e">
        <f>IF(Tableau1[Libellé Famille TARIF]='Feuil 1'!#REF!,1,0)</f>
        <v>#REF!</v>
      </c>
      <c r="AZ123" s="52" t="e">
        <f>IF(Tableau1[Occurrence15]=0,0,SUM($AY$3:AY123))</f>
        <v>#REF!</v>
      </c>
      <c r="BA123" s="52" t="e">
        <f>IF(Tableau1[Libellé Famille TARIF]='Feuil 1'!#REF!,1,0)</f>
        <v>#REF!</v>
      </c>
      <c r="BB123" s="52" t="e">
        <f>IF(Tableau1[Occurrence16]=0,0,SUM($BA$3:BA123))</f>
        <v>#REF!</v>
      </c>
      <c r="BC123" s="52" t="e">
        <f>IF(Tableau1[Libellé Famille TARIF]='Feuil 1'!#REF!,1,0)</f>
        <v>#REF!</v>
      </c>
      <c r="BD123" s="52" t="e">
        <f>IF(Tableau1[Occurrence17]=0,0,SUM($BC$3:BC123))</f>
        <v>#REF!</v>
      </c>
      <c r="BE123" s="52" t="e">
        <f>IF(Tableau1[Libellé Famille TARIF]='Feuil 1'!#REF!,1,0)</f>
        <v>#REF!</v>
      </c>
      <c r="BF123" s="52" t="e">
        <f>IF(Tableau1[Occurrence18]=0,0,SUM($BE$3:BE123))</f>
        <v>#REF!</v>
      </c>
      <c r="BG123" s="52" t="e">
        <f>IF(Tableau1[Libellé Famille TARIF]='Feuil 1'!#REF!,1,0)</f>
        <v>#REF!</v>
      </c>
      <c r="BH123" s="52" t="e">
        <f>IF(Tableau1[Occurrence19]=0,0,SUM($BG$3:BG123))</f>
        <v>#REF!</v>
      </c>
      <c r="BI123" s="52" t="e">
        <f>IF(Tableau1[Libellé Famille TARIF]='Feuil 1'!#REF!,1,0)</f>
        <v>#REF!</v>
      </c>
      <c r="BJ123" s="52" t="e">
        <f>IF(Tableau1[Occurrence20]=0,0,SUM($BI$3:BI123))</f>
        <v>#REF!</v>
      </c>
      <c r="BK123" s="52" t="e">
        <f>IF(Tableau1[Libellé Famille TARIF]='Feuil 1'!#REF!,1,0)</f>
        <v>#REF!</v>
      </c>
      <c r="BL123" s="52" t="e">
        <f>IF(Tableau1[Occurrence21]=0,0,SUM($BK$3:BK123))</f>
        <v>#REF!</v>
      </c>
      <c r="BM123" s="52" t="e">
        <f>IF(Tableau1[Libellé Famille TARIF]='Feuil 1'!#REF!,1,0)</f>
        <v>#REF!</v>
      </c>
      <c r="BN123" s="52" t="e">
        <f>IF(Tableau1[Occurrence22]=0,0,SUM($BM$3:BM123))</f>
        <v>#REF!</v>
      </c>
    </row>
    <row r="124" spans="1:66" x14ac:dyDescent="0.25">
      <c r="A124" s="74" t="e">
        <f>IF(ISNA(VLOOKUP(I124,#REF!,8,FALSE)),"",(VLOOKUP(I124,#REF!,8,FALSE)))</f>
        <v>#REF!</v>
      </c>
      <c r="B124" s="76" t="e">
        <f>IF(ISNA(VLOOKUP(A124,'TABLE FAMILLE'!$A$3:$C$73,3,FALSE)),"",VLOOKUP(A124,'TABLE FAMILLE'!$A$3:$C$73,3,FALSE))</f>
        <v>#REF!</v>
      </c>
      <c r="C124" s="13" t="s">
        <v>600</v>
      </c>
      <c r="D124" s="13" t="s">
        <v>1985</v>
      </c>
      <c r="E124" s="13" t="s">
        <v>600</v>
      </c>
      <c r="F124" s="13" t="s">
        <v>1985</v>
      </c>
      <c r="G124" s="14" t="s">
        <v>76</v>
      </c>
      <c r="H124" s="14" t="s">
        <v>77</v>
      </c>
      <c r="I124" s="14" t="s">
        <v>850</v>
      </c>
      <c r="J124" s="14" t="s">
        <v>851</v>
      </c>
      <c r="K124" s="14"/>
      <c r="L124" s="14"/>
      <c r="M124" s="14"/>
      <c r="N124" s="14"/>
      <c r="O124" s="14" t="s">
        <v>78</v>
      </c>
      <c r="P124" s="14" t="s">
        <v>81</v>
      </c>
      <c r="Q124" s="14" t="s">
        <v>0</v>
      </c>
      <c r="R124" s="14" t="s">
        <v>0</v>
      </c>
      <c r="S124" s="14" t="str">
        <f t="shared" si="1"/>
        <v>RL</v>
      </c>
      <c r="T124" s="14"/>
      <c r="U124" s="14"/>
      <c r="V124" s="14"/>
      <c r="W124" s="43" t="e">
        <f>IF(Tableau1[Libellé Famille TARIF]='Feuil 1'!$B$12,1,0)</f>
        <v>#REF!</v>
      </c>
      <c r="X124" s="43" t="e">
        <f>IF(Tableau1[Occurrence1]=0,0,SUM($W$3:W124))</f>
        <v>#REF!</v>
      </c>
      <c r="Y124" s="52" t="e">
        <f>IF(Tableau1[Libellé Famille TARIF]='Feuil 1'!$B$134,1,0)</f>
        <v>#REF!</v>
      </c>
      <c r="Z124" s="52" t="e">
        <f>IF(Tableau1[Occurrence2]=0,0,SUM($Y$3:Y124))</f>
        <v>#REF!</v>
      </c>
      <c r="AA124" s="52" t="e">
        <f>IF(Tableau1[Libellé Famille TARIF]='Feuil 1'!$B$156,1,0)</f>
        <v>#REF!</v>
      </c>
      <c r="AB124" s="52" t="e">
        <f>IF(Tableau1[Occurrence3]=0,0,SUM($AA$3:AA124))</f>
        <v>#REF!</v>
      </c>
      <c r="AC124" s="52" t="e">
        <f>IF(Tableau1[Libellé Famille TARIF]='Feuil 1'!#REF!,1,0)</f>
        <v>#REF!</v>
      </c>
      <c r="AD124" s="52" t="e">
        <f>IF(Tableau1[Occurrence4]=0,0,SUM($AC$3:AC124))</f>
        <v>#REF!</v>
      </c>
      <c r="AE124" s="52" t="e">
        <f>IF(Tableau1[Libellé Famille TARIF]='Feuil 1'!#REF!,1,0)</f>
        <v>#REF!</v>
      </c>
      <c r="AF124" s="52" t="e">
        <f>IF(Tableau1[Occurrence5]=0,0,SUM($AE$3:AE124))</f>
        <v>#REF!</v>
      </c>
      <c r="AG124" s="52" t="e">
        <f>IF(Tableau1[Libellé Famille TARIF]='Feuil 1'!#REF!,1,0)</f>
        <v>#REF!</v>
      </c>
      <c r="AH124" s="52" t="e">
        <f>IF(Tableau1[Occurrence6]=0,0,SUM($AG$3:AG124))</f>
        <v>#REF!</v>
      </c>
      <c r="AI124" s="52" t="e">
        <f>IF(Tableau1[Libellé Famille TARIF]='Feuil 1'!#REF!,1,0)</f>
        <v>#REF!</v>
      </c>
      <c r="AJ124" s="52" t="e">
        <f>IF(Tableau1[Occurrence7]=0,0,SUM($AI$3:AI124))</f>
        <v>#REF!</v>
      </c>
      <c r="AK124" s="52" t="e">
        <f>IF(Tableau1[Libellé Famille TARIF]='Feuil 1'!#REF!,1,0)</f>
        <v>#REF!</v>
      </c>
      <c r="AL124" s="52" t="e">
        <f>IF(Tableau1[Occurrence8]=0,0,SUM($AK$3:AK124))</f>
        <v>#REF!</v>
      </c>
      <c r="AM124" s="52" t="e">
        <f>IF(Tableau1[Libellé Famille TARIF]='Feuil 1'!#REF!,1,0)</f>
        <v>#REF!</v>
      </c>
      <c r="AN124" s="52" t="e">
        <f>IF(Tableau1[Occurrence9]=0,0,SUM($AM$3:AM124))</f>
        <v>#REF!</v>
      </c>
      <c r="AO124" s="52" t="e">
        <f>IF(Tableau1[Libellé Famille TARIF]='Feuil 1'!#REF!,1,0)</f>
        <v>#REF!</v>
      </c>
      <c r="AP124" s="52" t="e">
        <f>IF(Tableau1[Occurrence10]=0,0,SUM($AO$3:AO124))</f>
        <v>#REF!</v>
      </c>
      <c r="AQ124" s="52" t="e">
        <f>IF(Tableau1[Libellé Famille TARIF]='Feuil 1'!#REF!,1,0)</f>
        <v>#REF!</v>
      </c>
      <c r="AR124" s="52" t="e">
        <f>IF(Tableau1[Occurrence11]=0,0,SUM($AQ$3:AQ124))</f>
        <v>#REF!</v>
      </c>
      <c r="AS124" s="52" t="e">
        <f>IF(Tableau1[Libellé Famille TARIF]='Feuil 1'!#REF!,1,0)</f>
        <v>#REF!</v>
      </c>
      <c r="AT124" s="52" t="e">
        <f>IF(Tableau1[Occurrence12]=0,0,SUM($AS$3:AS124))</f>
        <v>#REF!</v>
      </c>
      <c r="AU124" s="52" t="e">
        <f>IF(Tableau1[Libellé Famille TARIF]='Feuil 1'!#REF!,1,0)</f>
        <v>#REF!</v>
      </c>
      <c r="AV124" s="52" t="e">
        <f>IF(Tableau1[Occurrence13]=0,0,SUM($AU$3:AU124))</f>
        <v>#REF!</v>
      </c>
      <c r="AW124" s="52" t="e">
        <f>IF(Tableau1[Libellé Famille TARIF]='Feuil 1'!#REF!,1,0)</f>
        <v>#REF!</v>
      </c>
      <c r="AX124" s="52" t="e">
        <f>IF(Tableau1[Occurrence14]=0,0,SUM($AW$3:AW124))</f>
        <v>#REF!</v>
      </c>
      <c r="AY124" s="52" t="e">
        <f>IF(Tableau1[Libellé Famille TARIF]='Feuil 1'!#REF!,1,0)</f>
        <v>#REF!</v>
      </c>
      <c r="AZ124" s="52" t="e">
        <f>IF(Tableau1[Occurrence15]=0,0,SUM($AY$3:AY124))</f>
        <v>#REF!</v>
      </c>
      <c r="BA124" s="52" t="e">
        <f>IF(Tableau1[Libellé Famille TARIF]='Feuil 1'!#REF!,1,0)</f>
        <v>#REF!</v>
      </c>
      <c r="BB124" s="52" t="e">
        <f>IF(Tableau1[Occurrence16]=0,0,SUM($BA$3:BA124))</f>
        <v>#REF!</v>
      </c>
      <c r="BC124" s="52" t="e">
        <f>IF(Tableau1[Libellé Famille TARIF]='Feuil 1'!#REF!,1,0)</f>
        <v>#REF!</v>
      </c>
      <c r="BD124" s="52" t="e">
        <f>IF(Tableau1[Occurrence17]=0,0,SUM($BC$3:BC124))</f>
        <v>#REF!</v>
      </c>
      <c r="BE124" s="52" t="e">
        <f>IF(Tableau1[Libellé Famille TARIF]='Feuil 1'!#REF!,1,0)</f>
        <v>#REF!</v>
      </c>
      <c r="BF124" s="52" t="e">
        <f>IF(Tableau1[Occurrence18]=0,0,SUM($BE$3:BE124))</f>
        <v>#REF!</v>
      </c>
      <c r="BG124" s="52" t="e">
        <f>IF(Tableau1[Libellé Famille TARIF]='Feuil 1'!#REF!,1,0)</f>
        <v>#REF!</v>
      </c>
      <c r="BH124" s="52" t="e">
        <f>IF(Tableau1[Occurrence19]=0,0,SUM($BG$3:BG124))</f>
        <v>#REF!</v>
      </c>
      <c r="BI124" s="52" t="e">
        <f>IF(Tableau1[Libellé Famille TARIF]='Feuil 1'!#REF!,1,0)</f>
        <v>#REF!</v>
      </c>
      <c r="BJ124" s="52" t="e">
        <f>IF(Tableau1[Occurrence20]=0,0,SUM($BI$3:BI124))</f>
        <v>#REF!</v>
      </c>
      <c r="BK124" s="52" t="e">
        <f>IF(Tableau1[Libellé Famille TARIF]='Feuil 1'!#REF!,1,0)</f>
        <v>#REF!</v>
      </c>
      <c r="BL124" s="52" t="e">
        <f>IF(Tableau1[Occurrence21]=0,0,SUM($BK$3:BK124))</f>
        <v>#REF!</v>
      </c>
      <c r="BM124" s="52" t="e">
        <f>IF(Tableau1[Libellé Famille TARIF]='Feuil 1'!#REF!,1,0)</f>
        <v>#REF!</v>
      </c>
      <c r="BN124" s="52" t="e">
        <f>IF(Tableau1[Occurrence22]=0,0,SUM($BM$3:BM124))</f>
        <v>#REF!</v>
      </c>
    </row>
    <row r="125" spans="1:66" x14ac:dyDescent="0.25">
      <c r="A125" s="74" t="e">
        <f>IF(ISNA(VLOOKUP(I125,#REF!,8,FALSE)),"",(VLOOKUP(I125,#REF!,8,FALSE)))</f>
        <v>#REF!</v>
      </c>
      <c r="B125" s="76" t="e">
        <f>IF(ISNA(VLOOKUP(A125,'TABLE FAMILLE'!$A$3:$C$73,3,FALSE)),"",VLOOKUP(A125,'TABLE FAMILLE'!$A$3:$C$73,3,FALSE))</f>
        <v>#REF!</v>
      </c>
      <c r="C125" s="13" t="s">
        <v>600</v>
      </c>
      <c r="D125" s="13" t="s">
        <v>1985</v>
      </c>
      <c r="E125" s="13" t="s">
        <v>600</v>
      </c>
      <c r="F125" s="13" t="s">
        <v>1985</v>
      </c>
      <c r="G125" s="14" t="s">
        <v>76</v>
      </c>
      <c r="H125" s="14" t="s">
        <v>77</v>
      </c>
      <c r="I125" s="14" t="s">
        <v>852</v>
      </c>
      <c r="J125" s="14" t="s">
        <v>853</v>
      </c>
      <c r="K125" s="14"/>
      <c r="L125" s="14"/>
      <c r="M125" s="14"/>
      <c r="N125" s="14"/>
      <c r="O125" s="14" t="s">
        <v>78</v>
      </c>
      <c r="P125" s="14" t="s">
        <v>81</v>
      </c>
      <c r="Q125" s="14" t="s">
        <v>0</v>
      </c>
      <c r="R125" s="14" t="s">
        <v>0</v>
      </c>
      <c r="S125" s="14" t="str">
        <f t="shared" si="1"/>
        <v>RL</v>
      </c>
      <c r="T125" s="14"/>
      <c r="U125" s="14"/>
      <c r="V125" s="14"/>
      <c r="W125" s="43" t="e">
        <f>IF(Tableau1[Libellé Famille TARIF]='Feuil 1'!$B$12,1,0)</f>
        <v>#REF!</v>
      </c>
      <c r="X125" s="43" t="e">
        <f>IF(Tableau1[Occurrence1]=0,0,SUM($W$3:W125))</f>
        <v>#REF!</v>
      </c>
      <c r="Y125" s="52" t="e">
        <f>IF(Tableau1[Libellé Famille TARIF]='Feuil 1'!$B$134,1,0)</f>
        <v>#REF!</v>
      </c>
      <c r="Z125" s="52" t="e">
        <f>IF(Tableau1[Occurrence2]=0,0,SUM($Y$3:Y125))</f>
        <v>#REF!</v>
      </c>
      <c r="AA125" s="52" t="e">
        <f>IF(Tableau1[Libellé Famille TARIF]='Feuil 1'!$B$156,1,0)</f>
        <v>#REF!</v>
      </c>
      <c r="AB125" s="52" t="e">
        <f>IF(Tableau1[Occurrence3]=0,0,SUM($AA$3:AA125))</f>
        <v>#REF!</v>
      </c>
      <c r="AC125" s="52" t="e">
        <f>IF(Tableau1[Libellé Famille TARIF]='Feuil 1'!#REF!,1,0)</f>
        <v>#REF!</v>
      </c>
      <c r="AD125" s="52" t="e">
        <f>IF(Tableau1[Occurrence4]=0,0,SUM($AC$3:AC125))</f>
        <v>#REF!</v>
      </c>
      <c r="AE125" s="52" t="e">
        <f>IF(Tableau1[Libellé Famille TARIF]='Feuil 1'!#REF!,1,0)</f>
        <v>#REF!</v>
      </c>
      <c r="AF125" s="52" t="e">
        <f>IF(Tableau1[Occurrence5]=0,0,SUM($AE$3:AE125))</f>
        <v>#REF!</v>
      </c>
      <c r="AG125" s="52" t="e">
        <f>IF(Tableau1[Libellé Famille TARIF]='Feuil 1'!#REF!,1,0)</f>
        <v>#REF!</v>
      </c>
      <c r="AH125" s="52" t="e">
        <f>IF(Tableau1[Occurrence6]=0,0,SUM($AG$3:AG125))</f>
        <v>#REF!</v>
      </c>
      <c r="AI125" s="52" t="e">
        <f>IF(Tableau1[Libellé Famille TARIF]='Feuil 1'!#REF!,1,0)</f>
        <v>#REF!</v>
      </c>
      <c r="AJ125" s="52" t="e">
        <f>IF(Tableau1[Occurrence7]=0,0,SUM($AI$3:AI125))</f>
        <v>#REF!</v>
      </c>
      <c r="AK125" s="52" t="e">
        <f>IF(Tableau1[Libellé Famille TARIF]='Feuil 1'!#REF!,1,0)</f>
        <v>#REF!</v>
      </c>
      <c r="AL125" s="52" t="e">
        <f>IF(Tableau1[Occurrence8]=0,0,SUM($AK$3:AK125))</f>
        <v>#REF!</v>
      </c>
      <c r="AM125" s="52" t="e">
        <f>IF(Tableau1[Libellé Famille TARIF]='Feuil 1'!#REF!,1,0)</f>
        <v>#REF!</v>
      </c>
      <c r="AN125" s="52" t="e">
        <f>IF(Tableau1[Occurrence9]=0,0,SUM($AM$3:AM125))</f>
        <v>#REF!</v>
      </c>
      <c r="AO125" s="52" t="e">
        <f>IF(Tableau1[Libellé Famille TARIF]='Feuil 1'!#REF!,1,0)</f>
        <v>#REF!</v>
      </c>
      <c r="AP125" s="52" t="e">
        <f>IF(Tableau1[Occurrence10]=0,0,SUM($AO$3:AO125))</f>
        <v>#REF!</v>
      </c>
      <c r="AQ125" s="52" t="e">
        <f>IF(Tableau1[Libellé Famille TARIF]='Feuil 1'!#REF!,1,0)</f>
        <v>#REF!</v>
      </c>
      <c r="AR125" s="52" t="e">
        <f>IF(Tableau1[Occurrence11]=0,0,SUM($AQ$3:AQ125))</f>
        <v>#REF!</v>
      </c>
      <c r="AS125" s="52" t="e">
        <f>IF(Tableau1[Libellé Famille TARIF]='Feuil 1'!#REF!,1,0)</f>
        <v>#REF!</v>
      </c>
      <c r="AT125" s="52" t="e">
        <f>IF(Tableau1[Occurrence12]=0,0,SUM($AS$3:AS125))</f>
        <v>#REF!</v>
      </c>
      <c r="AU125" s="52" t="e">
        <f>IF(Tableau1[Libellé Famille TARIF]='Feuil 1'!#REF!,1,0)</f>
        <v>#REF!</v>
      </c>
      <c r="AV125" s="52" t="e">
        <f>IF(Tableau1[Occurrence13]=0,0,SUM($AU$3:AU125))</f>
        <v>#REF!</v>
      </c>
      <c r="AW125" s="52" t="e">
        <f>IF(Tableau1[Libellé Famille TARIF]='Feuil 1'!#REF!,1,0)</f>
        <v>#REF!</v>
      </c>
      <c r="AX125" s="52" t="e">
        <f>IF(Tableau1[Occurrence14]=0,0,SUM($AW$3:AW125))</f>
        <v>#REF!</v>
      </c>
      <c r="AY125" s="52" t="e">
        <f>IF(Tableau1[Libellé Famille TARIF]='Feuil 1'!#REF!,1,0)</f>
        <v>#REF!</v>
      </c>
      <c r="AZ125" s="52" t="e">
        <f>IF(Tableau1[Occurrence15]=0,0,SUM($AY$3:AY125))</f>
        <v>#REF!</v>
      </c>
      <c r="BA125" s="52" t="e">
        <f>IF(Tableau1[Libellé Famille TARIF]='Feuil 1'!#REF!,1,0)</f>
        <v>#REF!</v>
      </c>
      <c r="BB125" s="52" t="e">
        <f>IF(Tableau1[Occurrence16]=0,0,SUM($BA$3:BA125))</f>
        <v>#REF!</v>
      </c>
      <c r="BC125" s="52" t="e">
        <f>IF(Tableau1[Libellé Famille TARIF]='Feuil 1'!#REF!,1,0)</f>
        <v>#REF!</v>
      </c>
      <c r="BD125" s="52" t="e">
        <f>IF(Tableau1[Occurrence17]=0,0,SUM($BC$3:BC125))</f>
        <v>#REF!</v>
      </c>
      <c r="BE125" s="52" t="e">
        <f>IF(Tableau1[Libellé Famille TARIF]='Feuil 1'!#REF!,1,0)</f>
        <v>#REF!</v>
      </c>
      <c r="BF125" s="52" t="e">
        <f>IF(Tableau1[Occurrence18]=0,0,SUM($BE$3:BE125))</f>
        <v>#REF!</v>
      </c>
      <c r="BG125" s="52" t="e">
        <f>IF(Tableau1[Libellé Famille TARIF]='Feuil 1'!#REF!,1,0)</f>
        <v>#REF!</v>
      </c>
      <c r="BH125" s="52" t="e">
        <f>IF(Tableau1[Occurrence19]=0,0,SUM($BG$3:BG125))</f>
        <v>#REF!</v>
      </c>
      <c r="BI125" s="52" t="e">
        <f>IF(Tableau1[Libellé Famille TARIF]='Feuil 1'!#REF!,1,0)</f>
        <v>#REF!</v>
      </c>
      <c r="BJ125" s="52" t="e">
        <f>IF(Tableau1[Occurrence20]=0,0,SUM($BI$3:BI125))</f>
        <v>#REF!</v>
      </c>
      <c r="BK125" s="52" t="e">
        <f>IF(Tableau1[Libellé Famille TARIF]='Feuil 1'!#REF!,1,0)</f>
        <v>#REF!</v>
      </c>
      <c r="BL125" s="52" t="e">
        <f>IF(Tableau1[Occurrence21]=0,0,SUM($BK$3:BK125))</f>
        <v>#REF!</v>
      </c>
      <c r="BM125" s="52" t="e">
        <f>IF(Tableau1[Libellé Famille TARIF]='Feuil 1'!#REF!,1,0)</f>
        <v>#REF!</v>
      </c>
      <c r="BN125" s="52" t="e">
        <f>IF(Tableau1[Occurrence22]=0,0,SUM($BM$3:BM125))</f>
        <v>#REF!</v>
      </c>
    </row>
    <row r="126" spans="1:66" x14ac:dyDescent="0.25">
      <c r="A126" s="74" t="e">
        <f>IF(ISNA(VLOOKUP(I126,#REF!,8,FALSE)),"",(VLOOKUP(I126,#REF!,8,FALSE)))</f>
        <v>#REF!</v>
      </c>
      <c r="B126" s="76" t="e">
        <f>IF(ISNA(VLOOKUP(A126,'TABLE FAMILLE'!$A$3:$C$73,3,FALSE)),"",VLOOKUP(A126,'TABLE FAMILLE'!$A$3:$C$73,3,FALSE))</f>
        <v>#REF!</v>
      </c>
      <c r="C126" s="13" t="s">
        <v>600</v>
      </c>
      <c r="D126" s="13" t="s">
        <v>1985</v>
      </c>
      <c r="E126" s="13" t="s">
        <v>600</v>
      </c>
      <c r="F126" s="13" t="s">
        <v>1985</v>
      </c>
      <c r="G126" s="14" t="s">
        <v>76</v>
      </c>
      <c r="H126" s="14" t="s">
        <v>77</v>
      </c>
      <c r="I126" s="14" t="s">
        <v>854</v>
      </c>
      <c r="J126" s="14" t="s">
        <v>855</v>
      </c>
      <c r="K126" s="14"/>
      <c r="L126" s="14"/>
      <c r="M126" s="14"/>
      <c r="N126" s="14"/>
      <c r="O126" s="14" t="s">
        <v>78</v>
      </c>
      <c r="P126" s="14" t="s">
        <v>81</v>
      </c>
      <c r="Q126" s="14" t="s">
        <v>0</v>
      </c>
      <c r="R126" s="14" t="s">
        <v>0</v>
      </c>
      <c r="S126" s="14" t="str">
        <f t="shared" si="1"/>
        <v>RL</v>
      </c>
      <c r="T126" s="14"/>
      <c r="U126" s="14"/>
      <c r="V126" s="14"/>
      <c r="W126" s="43" t="e">
        <f>IF(Tableau1[Libellé Famille TARIF]='Feuil 1'!$B$12,1,0)</f>
        <v>#REF!</v>
      </c>
      <c r="X126" s="43" t="e">
        <f>IF(Tableau1[Occurrence1]=0,0,SUM($W$3:W126))</f>
        <v>#REF!</v>
      </c>
      <c r="Y126" s="52" t="e">
        <f>IF(Tableau1[Libellé Famille TARIF]='Feuil 1'!$B$134,1,0)</f>
        <v>#REF!</v>
      </c>
      <c r="Z126" s="52" t="e">
        <f>IF(Tableau1[Occurrence2]=0,0,SUM($Y$3:Y126))</f>
        <v>#REF!</v>
      </c>
      <c r="AA126" s="52" t="e">
        <f>IF(Tableau1[Libellé Famille TARIF]='Feuil 1'!$B$156,1,0)</f>
        <v>#REF!</v>
      </c>
      <c r="AB126" s="52" t="e">
        <f>IF(Tableau1[Occurrence3]=0,0,SUM($AA$3:AA126))</f>
        <v>#REF!</v>
      </c>
      <c r="AC126" s="52" t="e">
        <f>IF(Tableau1[Libellé Famille TARIF]='Feuil 1'!#REF!,1,0)</f>
        <v>#REF!</v>
      </c>
      <c r="AD126" s="52" t="e">
        <f>IF(Tableau1[Occurrence4]=0,0,SUM($AC$3:AC126))</f>
        <v>#REF!</v>
      </c>
      <c r="AE126" s="52" t="e">
        <f>IF(Tableau1[Libellé Famille TARIF]='Feuil 1'!#REF!,1,0)</f>
        <v>#REF!</v>
      </c>
      <c r="AF126" s="52" t="e">
        <f>IF(Tableau1[Occurrence5]=0,0,SUM($AE$3:AE126))</f>
        <v>#REF!</v>
      </c>
      <c r="AG126" s="52" t="e">
        <f>IF(Tableau1[Libellé Famille TARIF]='Feuil 1'!#REF!,1,0)</f>
        <v>#REF!</v>
      </c>
      <c r="AH126" s="52" t="e">
        <f>IF(Tableau1[Occurrence6]=0,0,SUM($AG$3:AG126))</f>
        <v>#REF!</v>
      </c>
      <c r="AI126" s="52" t="e">
        <f>IF(Tableau1[Libellé Famille TARIF]='Feuil 1'!#REF!,1,0)</f>
        <v>#REF!</v>
      </c>
      <c r="AJ126" s="52" t="e">
        <f>IF(Tableau1[Occurrence7]=0,0,SUM($AI$3:AI126))</f>
        <v>#REF!</v>
      </c>
      <c r="AK126" s="52" t="e">
        <f>IF(Tableau1[Libellé Famille TARIF]='Feuil 1'!#REF!,1,0)</f>
        <v>#REF!</v>
      </c>
      <c r="AL126" s="52" t="e">
        <f>IF(Tableau1[Occurrence8]=0,0,SUM($AK$3:AK126))</f>
        <v>#REF!</v>
      </c>
      <c r="AM126" s="52" t="e">
        <f>IF(Tableau1[Libellé Famille TARIF]='Feuil 1'!#REF!,1,0)</f>
        <v>#REF!</v>
      </c>
      <c r="AN126" s="52" t="e">
        <f>IF(Tableau1[Occurrence9]=0,0,SUM($AM$3:AM126))</f>
        <v>#REF!</v>
      </c>
      <c r="AO126" s="52" t="e">
        <f>IF(Tableau1[Libellé Famille TARIF]='Feuil 1'!#REF!,1,0)</f>
        <v>#REF!</v>
      </c>
      <c r="AP126" s="52" t="e">
        <f>IF(Tableau1[Occurrence10]=0,0,SUM($AO$3:AO126))</f>
        <v>#REF!</v>
      </c>
      <c r="AQ126" s="52" t="e">
        <f>IF(Tableau1[Libellé Famille TARIF]='Feuil 1'!#REF!,1,0)</f>
        <v>#REF!</v>
      </c>
      <c r="AR126" s="52" t="e">
        <f>IF(Tableau1[Occurrence11]=0,0,SUM($AQ$3:AQ126))</f>
        <v>#REF!</v>
      </c>
      <c r="AS126" s="52" t="e">
        <f>IF(Tableau1[Libellé Famille TARIF]='Feuil 1'!#REF!,1,0)</f>
        <v>#REF!</v>
      </c>
      <c r="AT126" s="52" t="e">
        <f>IF(Tableau1[Occurrence12]=0,0,SUM($AS$3:AS126))</f>
        <v>#REF!</v>
      </c>
      <c r="AU126" s="52" t="e">
        <f>IF(Tableau1[Libellé Famille TARIF]='Feuil 1'!#REF!,1,0)</f>
        <v>#REF!</v>
      </c>
      <c r="AV126" s="52" t="e">
        <f>IF(Tableau1[Occurrence13]=0,0,SUM($AU$3:AU126))</f>
        <v>#REF!</v>
      </c>
      <c r="AW126" s="52" t="e">
        <f>IF(Tableau1[Libellé Famille TARIF]='Feuil 1'!#REF!,1,0)</f>
        <v>#REF!</v>
      </c>
      <c r="AX126" s="52" t="e">
        <f>IF(Tableau1[Occurrence14]=0,0,SUM($AW$3:AW126))</f>
        <v>#REF!</v>
      </c>
      <c r="AY126" s="52" t="e">
        <f>IF(Tableau1[Libellé Famille TARIF]='Feuil 1'!#REF!,1,0)</f>
        <v>#REF!</v>
      </c>
      <c r="AZ126" s="52" t="e">
        <f>IF(Tableau1[Occurrence15]=0,0,SUM($AY$3:AY126))</f>
        <v>#REF!</v>
      </c>
      <c r="BA126" s="52" t="e">
        <f>IF(Tableau1[Libellé Famille TARIF]='Feuil 1'!#REF!,1,0)</f>
        <v>#REF!</v>
      </c>
      <c r="BB126" s="52" t="e">
        <f>IF(Tableau1[Occurrence16]=0,0,SUM($BA$3:BA126))</f>
        <v>#REF!</v>
      </c>
      <c r="BC126" s="52" t="e">
        <f>IF(Tableau1[Libellé Famille TARIF]='Feuil 1'!#REF!,1,0)</f>
        <v>#REF!</v>
      </c>
      <c r="BD126" s="52" t="e">
        <f>IF(Tableau1[Occurrence17]=0,0,SUM($BC$3:BC126))</f>
        <v>#REF!</v>
      </c>
      <c r="BE126" s="52" t="e">
        <f>IF(Tableau1[Libellé Famille TARIF]='Feuil 1'!#REF!,1,0)</f>
        <v>#REF!</v>
      </c>
      <c r="BF126" s="52" t="e">
        <f>IF(Tableau1[Occurrence18]=0,0,SUM($BE$3:BE126))</f>
        <v>#REF!</v>
      </c>
      <c r="BG126" s="52" t="e">
        <f>IF(Tableau1[Libellé Famille TARIF]='Feuil 1'!#REF!,1,0)</f>
        <v>#REF!</v>
      </c>
      <c r="BH126" s="52" t="e">
        <f>IF(Tableau1[Occurrence19]=0,0,SUM($BG$3:BG126))</f>
        <v>#REF!</v>
      </c>
      <c r="BI126" s="52" t="e">
        <f>IF(Tableau1[Libellé Famille TARIF]='Feuil 1'!#REF!,1,0)</f>
        <v>#REF!</v>
      </c>
      <c r="BJ126" s="52" t="e">
        <f>IF(Tableau1[Occurrence20]=0,0,SUM($BI$3:BI126))</f>
        <v>#REF!</v>
      </c>
      <c r="BK126" s="52" t="e">
        <f>IF(Tableau1[Libellé Famille TARIF]='Feuil 1'!#REF!,1,0)</f>
        <v>#REF!</v>
      </c>
      <c r="BL126" s="52" t="e">
        <f>IF(Tableau1[Occurrence21]=0,0,SUM($BK$3:BK126))</f>
        <v>#REF!</v>
      </c>
      <c r="BM126" s="52" t="e">
        <f>IF(Tableau1[Libellé Famille TARIF]='Feuil 1'!#REF!,1,0)</f>
        <v>#REF!</v>
      </c>
      <c r="BN126" s="52" t="e">
        <f>IF(Tableau1[Occurrence22]=0,0,SUM($BM$3:BM126))</f>
        <v>#REF!</v>
      </c>
    </row>
    <row r="127" spans="1:66" x14ac:dyDescent="0.25">
      <c r="A127" s="74" t="e">
        <f>IF(ISNA(VLOOKUP(I127,#REF!,8,FALSE)),"",(VLOOKUP(I127,#REF!,8,FALSE)))</f>
        <v>#REF!</v>
      </c>
      <c r="B127" s="76" t="e">
        <f>IF(ISNA(VLOOKUP(A127,'TABLE FAMILLE'!$A$3:$C$73,3,FALSE)),"",VLOOKUP(A127,'TABLE FAMILLE'!$A$3:$C$73,3,FALSE))</f>
        <v>#REF!</v>
      </c>
      <c r="C127" s="13" t="s">
        <v>600</v>
      </c>
      <c r="D127" s="13" t="s">
        <v>1985</v>
      </c>
      <c r="E127" s="13" t="s">
        <v>600</v>
      </c>
      <c r="F127" s="13" t="s">
        <v>1985</v>
      </c>
      <c r="G127" s="14" t="s">
        <v>76</v>
      </c>
      <c r="H127" s="14" t="s">
        <v>77</v>
      </c>
      <c r="I127" s="14" t="s">
        <v>856</v>
      </c>
      <c r="J127" s="14" t="s">
        <v>857</v>
      </c>
      <c r="K127" s="14"/>
      <c r="L127" s="14"/>
      <c r="M127" s="14"/>
      <c r="N127" s="14"/>
      <c r="O127" s="14" t="s">
        <v>78</v>
      </c>
      <c r="P127" s="14" t="s">
        <v>81</v>
      </c>
      <c r="Q127" s="14" t="s">
        <v>0</v>
      </c>
      <c r="R127" s="14" t="s">
        <v>0</v>
      </c>
      <c r="S127" s="14" t="str">
        <f t="shared" si="1"/>
        <v>RL</v>
      </c>
      <c r="T127" s="14"/>
      <c r="U127" s="14"/>
      <c r="V127" s="14"/>
      <c r="W127" s="43" t="e">
        <f>IF(Tableau1[Libellé Famille TARIF]='Feuil 1'!$B$12,1,0)</f>
        <v>#REF!</v>
      </c>
      <c r="X127" s="43" t="e">
        <f>IF(Tableau1[Occurrence1]=0,0,SUM($W$3:W127))</f>
        <v>#REF!</v>
      </c>
      <c r="Y127" s="52" t="e">
        <f>IF(Tableau1[Libellé Famille TARIF]='Feuil 1'!$B$134,1,0)</f>
        <v>#REF!</v>
      </c>
      <c r="Z127" s="52" t="e">
        <f>IF(Tableau1[Occurrence2]=0,0,SUM($Y$3:Y127))</f>
        <v>#REF!</v>
      </c>
      <c r="AA127" s="52" t="e">
        <f>IF(Tableau1[Libellé Famille TARIF]='Feuil 1'!$B$156,1,0)</f>
        <v>#REF!</v>
      </c>
      <c r="AB127" s="52" t="e">
        <f>IF(Tableau1[Occurrence3]=0,0,SUM($AA$3:AA127))</f>
        <v>#REF!</v>
      </c>
      <c r="AC127" s="52" t="e">
        <f>IF(Tableau1[Libellé Famille TARIF]='Feuil 1'!#REF!,1,0)</f>
        <v>#REF!</v>
      </c>
      <c r="AD127" s="52" t="e">
        <f>IF(Tableau1[Occurrence4]=0,0,SUM($AC$3:AC127))</f>
        <v>#REF!</v>
      </c>
      <c r="AE127" s="52" t="e">
        <f>IF(Tableau1[Libellé Famille TARIF]='Feuil 1'!#REF!,1,0)</f>
        <v>#REF!</v>
      </c>
      <c r="AF127" s="52" t="e">
        <f>IF(Tableau1[Occurrence5]=0,0,SUM($AE$3:AE127))</f>
        <v>#REF!</v>
      </c>
      <c r="AG127" s="52" t="e">
        <f>IF(Tableau1[Libellé Famille TARIF]='Feuil 1'!#REF!,1,0)</f>
        <v>#REF!</v>
      </c>
      <c r="AH127" s="52" t="e">
        <f>IF(Tableau1[Occurrence6]=0,0,SUM($AG$3:AG127))</f>
        <v>#REF!</v>
      </c>
      <c r="AI127" s="52" t="e">
        <f>IF(Tableau1[Libellé Famille TARIF]='Feuil 1'!#REF!,1,0)</f>
        <v>#REF!</v>
      </c>
      <c r="AJ127" s="52" t="e">
        <f>IF(Tableau1[Occurrence7]=0,0,SUM($AI$3:AI127))</f>
        <v>#REF!</v>
      </c>
      <c r="AK127" s="52" t="e">
        <f>IF(Tableau1[Libellé Famille TARIF]='Feuil 1'!#REF!,1,0)</f>
        <v>#REF!</v>
      </c>
      <c r="AL127" s="52" t="e">
        <f>IF(Tableau1[Occurrence8]=0,0,SUM($AK$3:AK127))</f>
        <v>#REF!</v>
      </c>
      <c r="AM127" s="52" t="e">
        <f>IF(Tableau1[Libellé Famille TARIF]='Feuil 1'!#REF!,1,0)</f>
        <v>#REF!</v>
      </c>
      <c r="AN127" s="52" t="e">
        <f>IF(Tableau1[Occurrence9]=0,0,SUM($AM$3:AM127))</f>
        <v>#REF!</v>
      </c>
      <c r="AO127" s="52" t="e">
        <f>IF(Tableau1[Libellé Famille TARIF]='Feuil 1'!#REF!,1,0)</f>
        <v>#REF!</v>
      </c>
      <c r="AP127" s="52" t="e">
        <f>IF(Tableau1[Occurrence10]=0,0,SUM($AO$3:AO127))</f>
        <v>#REF!</v>
      </c>
      <c r="AQ127" s="52" t="e">
        <f>IF(Tableau1[Libellé Famille TARIF]='Feuil 1'!#REF!,1,0)</f>
        <v>#REF!</v>
      </c>
      <c r="AR127" s="52" t="e">
        <f>IF(Tableau1[Occurrence11]=0,0,SUM($AQ$3:AQ127))</f>
        <v>#REF!</v>
      </c>
      <c r="AS127" s="52" t="e">
        <f>IF(Tableau1[Libellé Famille TARIF]='Feuil 1'!#REF!,1,0)</f>
        <v>#REF!</v>
      </c>
      <c r="AT127" s="52" t="e">
        <f>IF(Tableau1[Occurrence12]=0,0,SUM($AS$3:AS127))</f>
        <v>#REF!</v>
      </c>
      <c r="AU127" s="52" t="e">
        <f>IF(Tableau1[Libellé Famille TARIF]='Feuil 1'!#REF!,1,0)</f>
        <v>#REF!</v>
      </c>
      <c r="AV127" s="52" t="e">
        <f>IF(Tableau1[Occurrence13]=0,0,SUM($AU$3:AU127))</f>
        <v>#REF!</v>
      </c>
      <c r="AW127" s="52" t="e">
        <f>IF(Tableau1[Libellé Famille TARIF]='Feuil 1'!#REF!,1,0)</f>
        <v>#REF!</v>
      </c>
      <c r="AX127" s="52" t="e">
        <f>IF(Tableau1[Occurrence14]=0,0,SUM($AW$3:AW127))</f>
        <v>#REF!</v>
      </c>
      <c r="AY127" s="52" t="e">
        <f>IF(Tableau1[Libellé Famille TARIF]='Feuil 1'!#REF!,1,0)</f>
        <v>#REF!</v>
      </c>
      <c r="AZ127" s="52" t="e">
        <f>IF(Tableau1[Occurrence15]=0,0,SUM($AY$3:AY127))</f>
        <v>#REF!</v>
      </c>
      <c r="BA127" s="52" t="e">
        <f>IF(Tableau1[Libellé Famille TARIF]='Feuil 1'!#REF!,1,0)</f>
        <v>#REF!</v>
      </c>
      <c r="BB127" s="52" t="e">
        <f>IF(Tableau1[Occurrence16]=0,0,SUM($BA$3:BA127))</f>
        <v>#REF!</v>
      </c>
      <c r="BC127" s="52" t="e">
        <f>IF(Tableau1[Libellé Famille TARIF]='Feuil 1'!#REF!,1,0)</f>
        <v>#REF!</v>
      </c>
      <c r="BD127" s="52" t="e">
        <f>IF(Tableau1[Occurrence17]=0,0,SUM($BC$3:BC127))</f>
        <v>#REF!</v>
      </c>
      <c r="BE127" s="52" t="e">
        <f>IF(Tableau1[Libellé Famille TARIF]='Feuil 1'!#REF!,1,0)</f>
        <v>#REF!</v>
      </c>
      <c r="BF127" s="52" t="e">
        <f>IF(Tableau1[Occurrence18]=0,0,SUM($BE$3:BE127))</f>
        <v>#REF!</v>
      </c>
      <c r="BG127" s="52" t="e">
        <f>IF(Tableau1[Libellé Famille TARIF]='Feuil 1'!#REF!,1,0)</f>
        <v>#REF!</v>
      </c>
      <c r="BH127" s="52" t="e">
        <f>IF(Tableau1[Occurrence19]=0,0,SUM($BG$3:BG127))</f>
        <v>#REF!</v>
      </c>
      <c r="BI127" s="52" t="e">
        <f>IF(Tableau1[Libellé Famille TARIF]='Feuil 1'!#REF!,1,0)</f>
        <v>#REF!</v>
      </c>
      <c r="BJ127" s="52" t="e">
        <f>IF(Tableau1[Occurrence20]=0,0,SUM($BI$3:BI127))</f>
        <v>#REF!</v>
      </c>
      <c r="BK127" s="52" t="e">
        <f>IF(Tableau1[Libellé Famille TARIF]='Feuil 1'!#REF!,1,0)</f>
        <v>#REF!</v>
      </c>
      <c r="BL127" s="52" t="e">
        <f>IF(Tableau1[Occurrence21]=0,0,SUM($BK$3:BK127))</f>
        <v>#REF!</v>
      </c>
      <c r="BM127" s="52" t="e">
        <f>IF(Tableau1[Libellé Famille TARIF]='Feuil 1'!#REF!,1,0)</f>
        <v>#REF!</v>
      </c>
      <c r="BN127" s="52" t="e">
        <f>IF(Tableau1[Occurrence22]=0,0,SUM($BM$3:BM127))</f>
        <v>#REF!</v>
      </c>
    </row>
    <row r="128" spans="1:66" x14ac:dyDescent="0.25">
      <c r="A128" s="74" t="e">
        <f>IF(ISNA(VLOOKUP(I128,#REF!,8,FALSE)),"",(VLOOKUP(I128,#REF!,8,FALSE)))</f>
        <v>#REF!</v>
      </c>
      <c r="B128" s="76" t="e">
        <f>IF(ISNA(VLOOKUP(A128,'TABLE FAMILLE'!$A$3:$C$73,3,FALSE)),"",VLOOKUP(A128,'TABLE FAMILLE'!$A$3:$C$73,3,FALSE))</f>
        <v>#REF!</v>
      </c>
      <c r="C128" s="13" t="s">
        <v>600</v>
      </c>
      <c r="D128" s="13" t="s">
        <v>1985</v>
      </c>
      <c r="E128" s="13" t="s">
        <v>600</v>
      </c>
      <c r="F128" s="13" t="s">
        <v>1985</v>
      </c>
      <c r="G128" s="14" t="s">
        <v>76</v>
      </c>
      <c r="H128" s="14" t="s">
        <v>77</v>
      </c>
      <c r="I128" s="14" t="s">
        <v>858</v>
      </c>
      <c r="J128" s="14" t="s">
        <v>859</v>
      </c>
      <c r="K128" s="14"/>
      <c r="L128" s="14"/>
      <c r="M128" s="14"/>
      <c r="N128" s="14"/>
      <c r="O128" s="14" t="s">
        <v>78</v>
      </c>
      <c r="P128" s="14" t="s">
        <v>81</v>
      </c>
      <c r="Q128" s="14" t="s">
        <v>0</v>
      </c>
      <c r="R128" s="14" t="s">
        <v>0</v>
      </c>
      <c r="S128" s="14" t="str">
        <f t="shared" si="1"/>
        <v>RL</v>
      </c>
      <c r="T128" s="14"/>
      <c r="U128" s="14"/>
      <c r="V128" s="14"/>
      <c r="W128" s="43" t="e">
        <f>IF(Tableau1[Libellé Famille TARIF]='Feuil 1'!$B$12,1,0)</f>
        <v>#REF!</v>
      </c>
      <c r="X128" s="43" t="e">
        <f>IF(Tableau1[Occurrence1]=0,0,SUM($W$3:W128))</f>
        <v>#REF!</v>
      </c>
      <c r="Y128" s="52" t="e">
        <f>IF(Tableau1[Libellé Famille TARIF]='Feuil 1'!$B$134,1,0)</f>
        <v>#REF!</v>
      </c>
      <c r="Z128" s="52" t="e">
        <f>IF(Tableau1[Occurrence2]=0,0,SUM($Y$3:Y128))</f>
        <v>#REF!</v>
      </c>
      <c r="AA128" s="52" t="e">
        <f>IF(Tableau1[Libellé Famille TARIF]='Feuil 1'!$B$156,1,0)</f>
        <v>#REF!</v>
      </c>
      <c r="AB128" s="52" t="e">
        <f>IF(Tableau1[Occurrence3]=0,0,SUM($AA$3:AA128))</f>
        <v>#REF!</v>
      </c>
      <c r="AC128" s="52" t="e">
        <f>IF(Tableau1[Libellé Famille TARIF]='Feuil 1'!#REF!,1,0)</f>
        <v>#REF!</v>
      </c>
      <c r="AD128" s="52" t="e">
        <f>IF(Tableau1[Occurrence4]=0,0,SUM($AC$3:AC128))</f>
        <v>#REF!</v>
      </c>
      <c r="AE128" s="52" t="e">
        <f>IF(Tableau1[Libellé Famille TARIF]='Feuil 1'!#REF!,1,0)</f>
        <v>#REF!</v>
      </c>
      <c r="AF128" s="52" t="e">
        <f>IF(Tableau1[Occurrence5]=0,0,SUM($AE$3:AE128))</f>
        <v>#REF!</v>
      </c>
      <c r="AG128" s="52" t="e">
        <f>IF(Tableau1[Libellé Famille TARIF]='Feuil 1'!#REF!,1,0)</f>
        <v>#REF!</v>
      </c>
      <c r="AH128" s="52" t="e">
        <f>IF(Tableau1[Occurrence6]=0,0,SUM($AG$3:AG128))</f>
        <v>#REF!</v>
      </c>
      <c r="AI128" s="52" t="e">
        <f>IF(Tableau1[Libellé Famille TARIF]='Feuil 1'!#REF!,1,0)</f>
        <v>#REF!</v>
      </c>
      <c r="AJ128" s="52" t="e">
        <f>IF(Tableau1[Occurrence7]=0,0,SUM($AI$3:AI128))</f>
        <v>#REF!</v>
      </c>
      <c r="AK128" s="52" t="e">
        <f>IF(Tableau1[Libellé Famille TARIF]='Feuil 1'!#REF!,1,0)</f>
        <v>#REF!</v>
      </c>
      <c r="AL128" s="52" t="e">
        <f>IF(Tableau1[Occurrence8]=0,0,SUM($AK$3:AK128))</f>
        <v>#REF!</v>
      </c>
      <c r="AM128" s="52" t="e">
        <f>IF(Tableau1[Libellé Famille TARIF]='Feuil 1'!#REF!,1,0)</f>
        <v>#REF!</v>
      </c>
      <c r="AN128" s="52" t="e">
        <f>IF(Tableau1[Occurrence9]=0,0,SUM($AM$3:AM128))</f>
        <v>#REF!</v>
      </c>
      <c r="AO128" s="52" t="e">
        <f>IF(Tableau1[Libellé Famille TARIF]='Feuil 1'!#REF!,1,0)</f>
        <v>#REF!</v>
      </c>
      <c r="AP128" s="52" t="e">
        <f>IF(Tableau1[Occurrence10]=0,0,SUM($AO$3:AO128))</f>
        <v>#REF!</v>
      </c>
      <c r="AQ128" s="52" t="e">
        <f>IF(Tableau1[Libellé Famille TARIF]='Feuil 1'!#REF!,1,0)</f>
        <v>#REF!</v>
      </c>
      <c r="AR128" s="52" t="e">
        <f>IF(Tableau1[Occurrence11]=0,0,SUM($AQ$3:AQ128))</f>
        <v>#REF!</v>
      </c>
      <c r="AS128" s="52" t="e">
        <f>IF(Tableau1[Libellé Famille TARIF]='Feuil 1'!#REF!,1,0)</f>
        <v>#REF!</v>
      </c>
      <c r="AT128" s="52" t="e">
        <f>IF(Tableau1[Occurrence12]=0,0,SUM($AS$3:AS128))</f>
        <v>#REF!</v>
      </c>
      <c r="AU128" s="52" t="e">
        <f>IF(Tableau1[Libellé Famille TARIF]='Feuil 1'!#REF!,1,0)</f>
        <v>#REF!</v>
      </c>
      <c r="AV128" s="52" t="e">
        <f>IF(Tableau1[Occurrence13]=0,0,SUM($AU$3:AU128))</f>
        <v>#REF!</v>
      </c>
      <c r="AW128" s="52" t="e">
        <f>IF(Tableau1[Libellé Famille TARIF]='Feuil 1'!#REF!,1,0)</f>
        <v>#REF!</v>
      </c>
      <c r="AX128" s="52" t="e">
        <f>IF(Tableau1[Occurrence14]=0,0,SUM($AW$3:AW128))</f>
        <v>#REF!</v>
      </c>
      <c r="AY128" s="52" t="e">
        <f>IF(Tableau1[Libellé Famille TARIF]='Feuil 1'!#REF!,1,0)</f>
        <v>#REF!</v>
      </c>
      <c r="AZ128" s="52" t="e">
        <f>IF(Tableau1[Occurrence15]=0,0,SUM($AY$3:AY128))</f>
        <v>#REF!</v>
      </c>
      <c r="BA128" s="52" t="e">
        <f>IF(Tableau1[Libellé Famille TARIF]='Feuil 1'!#REF!,1,0)</f>
        <v>#REF!</v>
      </c>
      <c r="BB128" s="52" t="e">
        <f>IF(Tableau1[Occurrence16]=0,0,SUM($BA$3:BA128))</f>
        <v>#REF!</v>
      </c>
      <c r="BC128" s="52" t="e">
        <f>IF(Tableau1[Libellé Famille TARIF]='Feuil 1'!#REF!,1,0)</f>
        <v>#REF!</v>
      </c>
      <c r="BD128" s="52" t="e">
        <f>IF(Tableau1[Occurrence17]=0,0,SUM($BC$3:BC128))</f>
        <v>#REF!</v>
      </c>
      <c r="BE128" s="52" t="e">
        <f>IF(Tableau1[Libellé Famille TARIF]='Feuil 1'!#REF!,1,0)</f>
        <v>#REF!</v>
      </c>
      <c r="BF128" s="52" t="e">
        <f>IF(Tableau1[Occurrence18]=0,0,SUM($BE$3:BE128))</f>
        <v>#REF!</v>
      </c>
      <c r="BG128" s="52" t="e">
        <f>IF(Tableau1[Libellé Famille TARIF]='Feuil 1'!#REF!,1,0)</f>
        <v>#REF!</v>
      </c>
      <c r="BH128" s="52" t="e">
        <f>IF(Tableau1[Occurrence19]=0,0,SUM($BG$3:BG128))</f>
        <v>#REF!</v>
      </c>
      <c r="BI128" s="52" t="e">
        <f>IF(Tableau1[Libellé Famille TARIF]='Feuil 1'!#REF!,1,0)</f>
        <v>#REF!</v>
      </c>
      <c r="BJ128" s="52" t="e">
        <f>IF(Tableau1[Occurrence20]=0,0,SUM($BI$3:BI128))</f>
        <v>#REF!</v>
      </c>
      <c r="BK128" s="52" t="e">
        <f>IF(Tableau1[Libellé Famille TARIF]='Feuil 1'!#REF!,1,0)</f>
        <v>#REF!</v>
      </c>
      <c r="BL128" s="52" t="e">
        <f>IF(Tableau1[Occurrence21]=0,0,SUM($BK$3:BK128))</f>
        <v>#REF!</v>
      </c>
      <c r="BM128" s="52" t="e">
        <f>IF(Tableau1[Libellé Famille TARIF]='Feuil 1'!#REF!,1,0)</f>
        <v>#REF!</v>
      </c>
      <c r="BN128" s="52" t="e">
        <f>IF(Tableau1[Occurrence22]=0,0,SUM($BM$3:BM128))</f>
        <v>#REF!</v>
      </c>
    </row>
    <row r="129" spans="1:66" x14ac:dyDescent="0.25">
      <c r="A129" s="74" t="e">
        <f>IF(ISNA(VLOOKUP(I129,#REF!,8,FALSE)),"",(VLOOKUP(I129,#REF!,8,FALSE)))</f>
        <v>#REF!</v>
      </c>
      <c r="B129" s="76" t="e">
        <f>IF(ISNA(VLOOKUP(A129,'TABLE FAMILLE'!$A$3:$C$73,3,FALSE)),"",VLOOKUP(A129,'TABLE FAMILLE'!$A$3:$C$73,3,FALSE))</f>
        <v>#REF!</v>
      </c>
      <c r="C129" s="13" t="s">
        <v>600</v>
      </c>
      <c r="D129" s="13" t="s">
        <v>1985</v>
      </c>
      <c r="E129" s="13" t="s">
        <v>600</v>
      </c>
      <c r="F129" s="13" t="s">
        <v>1985</v>
      </c>
      <c r="G129" s="14" t="s">
        <v>76</v>
      </c>
      <c r="H129" s="14" t="s">
        <v>77</v>
      </c>
      <c r="I129" s="14" t="s">
        <v>860</v>
      </c>
      <c r="J129" s="14" t="s">
        <v>861</v>
      </c>
      <c r="K129" s="14"/>
      <c r="L129" s="14"/>
      <c r="M129" s="14"/>
      <c r="N129" s="14"/>
      <c r="O129" s="14" t="s">
        <v>78</v>
      </c>
      <c r="P129" s="14" t="s">
        <v>81</v>
      </c>
      <c r="Q129" s="14" t="s">
        <v>0</v>
      </c>
      <c r="R129" s="14" t="s">
        <v>0</v>
      </c>
      <c r="S129" s="14" t="str">
        <f t="shared" si="1"/>
        <v>RL</v>
      </c>
      <c r="T129" s="14"/>
      <c r="U129" s="14"/>
      <c r="V129" s="14"/>
      <c r="W129" s="43" t="e">
        <f>IF(Tableau1[Libellé Famille TARIF]='Feuil 1'!$B$12,1,0)</f>
        <v>#REF!</v>
      </c>
      <c r="X129" s="43" t="e">
        <f>IF(Tableau1[Occurrence1]=0,0,SUM($W$3:W129))</f>
        <v>#REF!</v>
      </c>
      <c r="Y129" s="52" t="e">
        <f>IF(Tableau1[Libellé Famille TARIF]='Feuil 1'!$B$134,1,0)</f>
        <v>#REF!</v>
      </c>
      <c r="Z129" s="52" t="e">
        <f>IF(Tableau1[Occurrence2]=0,0,SUM($Y$3:Y129))</f>
        <v>#REF!</v>
      </c>
      <c r="AA129" s="52" t="e">
        <f>IF(Tableau1[Libellé Famille TARIF]='Feuil 1'!$B$156,1,0)</f>
        <v>#REF!</v>
      </c>
      <c r="AB129" s="52" t="e">
        <f>IF(Tableau1[Occurrence3]=0,0,SUM($AA$3:AA129))</f>
        <v>#REF!</v>
      </c>
      <c r="AC129" s="52" t="e">
        <f>IF(Tableau1[Libellé Famille TARIF]='Feuil 1'!#REF!,1,0)</f>
        <v>#REF!</v>
      </c>
      <c r="AD129" s="52" t="e">
        <f>IF(Tableau1[Occurrence4]=0,0,SUM($AC$3:AC129))</f>
        <v>#REF!</v>
      </c>
      <c r="AE129" s="52" t="e">
        <f>IF(Tableau1[Libellé Famille TARIF]='Feuil 1'!#REF!,1,0)</f>
        <v>#REF!</v>
      </c>
      <c r="AF129" s="52" t="e">
        <f>IF(Tableau1[Occurrence5]=0,0,SUM($AE$3:AE129))</f>
        <v>#REF!</v>
      </c>
      <c r="AG129" s="52" t="e">
        <f>IF(Tableau1[Libellé Famille TARIF]='Feuil 1'!#REF!,1,0)</f>
        <v>#REF!</v>
      </c>
      <c r="AH129" s="52" t="e">
        <f>IF(Tableau1[Occurrence6]=0,0,SUM($AG$3:AG129))</f>
        <v>#REF!</v>
      </c>
      <c r="AI129" s="52" t="e">
        <f>IF(Tableau1[Libellé Famille TARIF]='Feuil 1'!#REF!,1,0)</f>
        <v>#REF!</v>
      </c>
      <c r="AJ129" s="52" t="e">
        <f>IF(Tableau1[Occurrence7]=0,0,SUM($AI$3:AI129))</f>
        <v>#REF!</v>
      </c>
      <c r="AK129" s="52" t="e">
        <f>IF(Tableau1[Libellé Famille TARIF]='Feuil 1'!#REF!,1,0)</f>
        <v>#REF!</v>
      </c>
      <c r="AL129" s="52" t="e">
        <f>IF(Tableau1[Occurrence8]=0,0,SUM($AK$3:AK129))</f>
        <v>#REF!</v>
      </c>
      <c r="AM129" s="52" t="e">
        <f>IF(Tableau1[Libellé Famille TARIF]='Feuil 1'!#REF!,1,0)</f>
        <v>#REF!</v>
      </c>
      <c r="AN129" s="52" t="e">
        <f>IF(Tableau1[Occurrence9]=0,0,SUM($AM$3:AM129))</f>
        <v>#REF!</v>
      </c>
      <c r="AO129" s="52" t="e">
        <f>IF(Tableau1[Libellé Famille TARIF]='Feuil 1'!#REF!,1,0)</f>
        <v>#REF!</v>
      </c>
      <c r="AP129" s="52" t="e">
        <f>IF(Tableau1[Occurrence10]=0,0,SUM($AO$3:AO129))</f>
        <v>#REF!</v>
      </c>
      <c r="AQ129" s="52" t="e">
        <f>IF(Tableau1[Libellé Famille TARIF]='Feuil 1'!#REF!,1,0)</f>
        <v>#REF!</v>
      </c>
      <c r="AR129" s="52" t="e">
        <f>IF(Tableau1[Occurrence11]=0,0,SUM($AQ$3:AQ129))</f>
        <v>#REF!</v>
      </c>
      <c r="AS129" s="52" t="e">
        <f>IF(Tableau1[Libellé Famille TARIF]='Feuil 1'!#REF!,1,0)</f>
        <v>#REF!</v>
      </c>
      <c r="AT129" s="52" t="e">
        <f>IF(Tableau1[Occurrence12]=0,0,SUM($AS$3:AS129))</f>
        <v>#REF!</v>
      </c>
      <c r="AU129" s="52" t="e">
        <f>IF(Tableau1[Libellé Famille TARIF]='Feuil 1'!#REF!,1,0)</f>
        <v>#REF!</v>
      </c>
      <c r="AV129" s="52" t="e">
        <f>IF(Tableau1[Occurrence13]=0,0,SUM($AU$3:AU129))</f>
        <v>#REF!</v>
      </c>
      <c r="AW129" s="52" t="e">
        <f>IF(Tableau1[Libellé Famille TARIF]='Feuil 1'!#REF!,1,0)</f>
        <v>#REF!</v>
      </c>
      <c r="AX129" s="52" t="e">
        <f>IF(Tableau1[Occurrence14]=0,0,SUM($AW$3:AW129))</f>
        <v>#REF!</v>
      </c>
      <c r="AY129" s="52" t="e">
        <f>IF(Tableau1[Libellé Famille TARIF]='Feuil 1'!#REF!,1,0)</f>
        <v>#REF!</v>
      </c>
      <c r="AZ129" s="52" t="e">
        <f>IF(Tableau1[Occurrence15]=0,0,SUM($AY$3:AY129))</f>
        <v>#REF!</v>
      </c>
      <c r="BA129" s="52" t="e">
        <f>IF(Tableau1[Libellé Famille TARIF]='Feuil 1'!#REF!,1,0)</f>
        <v>#REF!</v>
      </c>
      <c r="BB129" s="52" t="e">
        <f>IF(Tableau1[Occurrence16]=0,0,SUM($BA$3:BA129))</f>
        <v>#REF!</v>
      </c>
      <c r="BC129" s="52" t="e">
        <f>IF(Tableau1[Libellé Famille TARIF]='Feuil 1'!#REF!,1,0)</f>
        <v>#REF!</v>
      </c>
      <c r="BD129" s="52" t="e">
        <f>IF(Tableau1[Occurrence17]=0,0,SUM($BC$3:BC129))</f>
        <v>#REF!</v>
      </c>
      <c r="BE129" s="52" t="e">
        <f>IF(Tableau1[Libellé Famille TARIF]='Feuil 1'!#REF!,1,0)</f>
        <v>#REF!</v>
      </c>
      <c r="BF129" s="52" t="e">
        <f>IF(Tableau1[Occurrence18]=0,0,SUM($BE$3:BE129))</f>
        <v>#REF!</v>
      </c>
      <c r="BG129" s="52" t="e">
        <f>IF(Tableau1[Libellé Famille TARIF]='Feuil 1'!#REF!,1,0)</f>
        <v>#REF!</v>
      </c>
      <c r="BH129" s="52" t="e">
        <f>IF(Tableau1[Occurrence19]=0,0,SUM($BG$3:BG129))</f>
        <v>#REF!</v>
      </c>
      <c r="BI129" s="52" t="e">
        <f>IF(Tableau1[Libellé Famille TARIF]='Feuil 1'!#REF!,1,0)</f>
        <v>#REF!</v>
      </c>
      <c r="BJ129" s="52" t="e">
        <f>IF(Tableau1[Occurrence20]=0,0,SUM($BI$3:BI129))</f>
        <v>#REF!</v>
      </c>
      <c r="BK129" s="52" t="e">
        <f>IF(Tableau1[Libellé Famille TARIF]='Feuil 1'!#REF!,1,0)</f>
        <v>#REF!</v>
      </c>
      <c r="BL129" s="52" t="e">
        <f>IF(Tableau1[Occurrence21]=0,0,SUM($BK$3:BK129))</f>
        <v>#REF!</v>
      </c>
      <c r="BM129" s="52" t="e">
        <f>IF(Tableau1[Libellé Famille TARIF]='Feuil 1'!#REF!,1,0)</f>
        <v>#REF!</v>
      </c>
      <c r="BN129" s="52" t="e">
        <f>IF(Tableau1[Occurrence22]=0,0,SUM($BM$3:BM129))</f>
        <v>#REF!</v>
      </c>
    </row>
    <row r="130" spans="1:66" x14ac:dyDescent="0.25">
      <c r="A130" s="74" t="e">
        <f>IF(ISNA(VLOOKUP(I130,#REF!,8,FALSE)),"",(VLOOKUP(I130,#REF!,8,FALSE)))</f>
        <v>#REF!</v>
      </c>
      <c r="B130" s="76" t="e">
        <f>IF(ISNA(VLOOKUP(A130,'TABLE FAMILLE'!$A$3:$C$73,3,FALSE)),"",VLOOKUP(A130,'TABLE FAMILLE'!$A$3:$C$73,3,FALSE))</f>
        <v>#REF!</v>
      </c>
      <c r="C130" s="13" t="s">
        <v>600</v>
      </c>
      <c r="D130" s="13" t="s">
        <v>1985</v>
      </c>
      <c r="E130" s="13" t="s">
        <v>600</v>
      </c>
      <c r="F130" s="13" t="s">
        <v>1985</v>
      </c>
      <c r="G130" s="14" t="s">
        <v>76</v>
      </c>
      <c r="H130" s="14" t="s">
        <v>77</v>
      </c>
      <c r="I130" s="14" t="s">
        <v>862</v>
      </c>
      <c r="J130" s="14" t="s">
        <v>863</v>
      </c>
      <c r="K130" s="14"/>
      <c r="L130" s="14"/>
      <c r="M130" s="14"/>
      <c r="N130" s="14"/>
      <c r="O130" s="14" t="s">
        <v>78</v>
      </c>
      <c r="P130" s="14" t="s">
        <v>81</v>
      </c>
      <c r="Q130" s="14" t="s">
        <v>0</v>
      </c>
      <c r="R130" s="14" t="s">
        <v>0</v>
      </c>
      <c r="S130" s="14" t="str">
        <f t="shared" si="1"/>
        <v>RL</v>
      </c>
      <c r="T130" s="14"/>
      <c r="U130" s="14"/>
      <c r="V130" s="14"/>
      <c r="W130" s="43" t="e">
        <f>IF(Tableau1[Libellé Famille TARIF]='Feuil 1'!$B$12,1,0)</f>
        <v>#REF!</v>
      </c>
      <c r="X130" s="43" t="e">
        <f>IF(Tableau1[Occurrence1]=0,0,SUM($W$3:W130))</f>
        <v>#REF!</v>
      </c>
      <c r="Y130" s="52" t="e">
        <f>IF(Tableau1[Libellé Famille TARIF]='Feuil 1'!$B$134,1,0)</f>
        <v>#REF!</v>
      </c>
      <c r="Z130" s="52" t="e">
        <f>IF(Tableau1[Occurrence2]=0,0,SUM($Y$3:Y130))</f>
        <v>#REF!</v>
      </c>
      <c r="AA130" s="52" t="e">
        <f>IF(Tableau1[Libellé Famille TARIF]='Feuil 1'!$B$156,1,0)</f>
        <v>#REF!</v>
      </c>
      <c r="AB130" s="52" t="e">
        <f>IF(Tableau1[Occurrence3]=0,0,SUM($AA$3:AA130))</f>
        <v>#REF!</v>
      </c>
      <c r="AC130" s="52" t="e">
        <f>IF(Tableau1[Libellé Famille TARIF]='Feuil 1'!#REF!,1,0)</f>
        <v>#REF!</v>
      </c>
      <c r="AD130" s="52" t="e">
        <f>IF(Tableau1[Occurrence4]=0,0,SUM($AC$3:AC130))</f>
        <v>#REF!</v>
      </c>
      <c r="AE130" s="52" t="e">
        <f>IF(Tableau1[Libellé Famille TARIF]='Feuil 1'!#REF!,1,0)</f>
        <v>#REF!</v>
      </c>
      <c r="AF130" s="52" t="e">
        <f>IF(Tableau1[Occurrence5]=0,0,SUM($AE$3:AE130))</f>
        <v>#REF!</v>
      </c>
      <c r="AG130" s="52" t="e">
        <f>IF(Tableau1[Libellé Famille TARIF]='Feuil 1'!#REF!,1,0)</f>
        <v>#REF!</v>
      </c>
      <c r="AH130" s="52" t="e">
        <f>IF(Tableau1[Occurrence6]=0,0,SUM($AG$3:AG130))</f>
        <v>#REF!</v>
      </c>
      <c r="AI130" s="52" t="e">
        <f>IF(Tableau1[Libellé Famille TARIF]='Feuil 1'!#REF!,1,0)</f>
        <v>#REF!</v>
      </c>
      <c r="AJ130" s="52" t="e">
        <f>IF(Tableau1[Occurrence7]=0,0,SUM($AI$3:AI130))</f>
        <v>#REF!</v>
      </c>
      <c r="AK130" s="52" t="e">
        <f>IF(Tableau1[Libellé Famille TARIF]='Feuil 1'!#REF!,1,0)</f>
        <v>#REF!</v>
      </c>
      <c r="AL130" s="52" t="e">
        <f>IF(Tableau1[Occurrence8]=0,0,SUM($AK$3:AK130))</f>
        <v>#REF!</v>
      </c>
      <c r="AM130" s="52" t="e">
        <f>IF(Tableau1[Libellé Famille TARIF]='Feuil 1'!#REF!,1,0)</f>
        <v>#REF!</v>
      </c>
      <c r="AN130" s="52" t="e">
        <f>IF(Tableau1[Occurrence9]=0,0,SUM($AM$3:AM130))</f>
        <v>#REF!</v>
      </c>
      <c r="AO130" s="52" t="e">
        <f>IF(Tableau1[Libellé Famille TARIF]='Feuil 1'!#REF!,1,0)</f>
        <v>#REF!</v>
      </c>
      <c r="AP130" s="52" t="e">
        <f>IF(Tableau1[Occurrence10]=0,0,SUM($AO$3:AO130))</f>
        <v>#REF!</v>
      </c>
      <c r="AQ130" s="52" t="e">
        <f>IF(Tableau1[Libellé Famille TARIF]='Feuil 1'!#REF!,1,0)</f>
        <v>#REF!</v>
      </c>
      <c r="AR130" s="52" t="e">
        <f>IF(Tableau1[Occurrence11]=0,0,SUM($AQ$3:AQ130))</f>
        <v>#REF!</v>
      </c>
      <c r="AS130" s="52" t="e">
        <f>IF(Tableau1[Libellé Famille TARIF]='Feuil 1'!#REF!,1,0)</f>
        <v>#REF!</v>
      </c>
      <c r="AT130" s="52" t="e">
        <f>IF(Tableau1[Occurrence12]=0,0,SUM($AS$3:AS130))</f>
        <v>#REF!</v>
      </c>
      <c r="AU130" s="52" t="e">
        <f>IF(Tableau1[Libellé Famille TARIF]='Feuil 1'!#REF!,1,0)</f>
        <v>#REF!</v>
      </c>
      <c r="AV130" s="52" t="e">
        <f>IF(Tableau1[Occurrence13]=0,0,SUM($AU$3:AU130))</f>
        <v>#REF!</v>
      </c>
      <c r="AW130" s="52" t="e">
        <f>IF(Tableau1[Libellé Famille TARIF]='Feuil 1'!#REF!,1,0)</f>
        <v>#REF!</v>
      </c>
      <c r="AX130" s="52" t="e">
        <f>IF(Tableau1[Occurrence14]=0,0,SUM($AW$3:AW130))</f>
        <v>#REF!</v>
      </c>
      <c r="AY130" s="52" t="e">
        <f>IF(Tableau1[Libellé Famille TARIF]='Feuil 1'!#REF!,1,0)</f>
        <v>#REF!</v>
      </c>
      <c r="AZ130" s="52" t="e">
        <f>IF(Tableau1[Occurrence15]=0,0,SUM($AY$3:AY130))</f>
        <v>#REF!</v>
      </c>
      <c r="BA130" s="52" t="e">
        <f>IF(Tableau1[Libellé Famille TARIF]='Feuil 1'!#REF!,1,0)</f>
        <v>#REF!</v>
      </c>
      <c r="BB130" s="52" t="e">
        <f>IF(Tableau1[Occurrence16]=0,0,SUM($BA$3:BA130))</f>
        <v>#REF!</v>
      </c>
      <c r="BC130" s="52" t="e">
        <f>IF(Tableau1[Libellé Famille TARIF]='Feuil 1'!#REF!,1,0)</f>
        <v>#REF!</v>
      </c>
      <c r="BD130" s="52" t="e">
        <f>IF(Tableau1[Occurrence17]=0,0,SUM($BC$3:BC130))</f>
        <v>#REF!</v>
      </c>
      <c r="BE130" s="52" t="e">
        <f>IF(Tableau1[Libellé Famille TARIF]='Feuil 1'!#REF!,1,0)</f>
        <v>#REF!</v>
      </c>
      <c r="BF130" s="52" t="e">
        <f>IF(Tableau1[Occurrence18]=0,0,SUM($BE$3:BE130))</f>
        <v>#REF!</v>
      </c>
      <c r="BG130" s="52" t="e">
        <f>IF(Tableau1[Libellé Famille TARIF]='Feuil 1'!#REF!,1,0)</f>
        <v>#REF!</v>
      </c>
      <c r="BH130" s="52" t="e">
        <f>IF(Tableau1[Occurrence19]=0,0,SUM($BG$3:BG130))</f>
        <v>#REF!</v>
      </c>
      <c r="BI130" s="52" t="e">
        <f>IF(Tableau1[Libellé Famille TARIF]='Feuil 1'!#REF!,1,0)</f>
        <v>#REF!</v>
      </c>
      <c r="BJ130" s="52" t="e">
        <f>IF(Tableau1[Occurrence20]=0,0,SUM($BI$3:BI130))</f>
        <v>#REF!</v>
      </c>
      <c r="BK130" s="52" t="e">
        <f>IF(Tableau1[Libellé Famille TARIF]='Feuil 1'!#REF!,1,0)</f>
        <v>#REF!</v>
      </c>
      <c r="BL130" s="52" t="e">
        <f>IF(Tableau1[Occurrence21]=0,0,SUM($BK$3:BK130))</f>
        <v>#REF!</v>
      </c>
      <c r="BM130" s="52" t="e">
        <f>IF(Tableau1[Libellé Famille TARIF]='Feuil 1'!#REF!,1,0)</f>
        <v>#REF!</v>
      </c>
      <c r="BN130" s="52" t="e">
        <f>IF(Tableau1[Occurrence22]=0,0,SUM($BM$3:BM130))</f>
        <v>#REF!</v>
      </c>
    </row>
    <row r="131" spans="1:66" x14ac:dyDescent="0.25">
      <c r="A131" s="74" t="e">
        <f>IF(ISNA(VLOOKUP(I131,#REF!,8,FALSE)),"",(VLOOKUP(I131,#REF!,8,FALSE)))</f>
        <v>#REF!</v>
      </c>
      <c r="B131" s="76" t="e">
        <f>IF(ISNA(VLOOKUP(A131,'TABLE FAMILLE'!$A$3:$C$73,3,FALSE)),"",VLOOKUP(A131,'TABLE FAMILLE'!$A$3:$C$73,3,FALSE))</f>
        <v>#REF!</v>
      </c>
      <c r="C131" s="13" t="s">
        <v>600</v>
      </c>
      <c r="D131" s="13" t="s">
        <v>1985</v>
      </c>
      <c r="E131" s="13" t="s">
        <v>600</v>
      </c>
      <c r="F131" s="13" t="s">
        <v>1985</v>
      </c>
      <c r="G131" s="14" t="s">
        <v>76</v>
      </c>
      <c r="H131" s="14" t="s">
        <v>77</v>
      </c>
      <c r="I131" s="14" t="s">
        <v>864</v>
      </c>
      <c r="J131" s="14" t="s">
        <v>865</v>
      </c>
      <c r="K131" s="14"/>
      <c r="L131" s="14"/>
      <c r="M131" s="14"/>
      <c r="N131" s="14"/>
      <c r="O131" s="14" t="s">
        <v>78</v>
      </c>
      <c r="P131" s="14" t="s">
        <v>81</v>
      </c>
      <c r="Q131" s="14" t="s">
        <v>0</v>
      </c>
      <c r="R131" s="14" t="s">
        <v>0</v>
      </c>
      <c r="S131" s="14" t="str">
        <f t="shared" ref="S131:S194" si="2">XDO_?UnitOfMeasure_ID112?</f>
        <v>RL</v>
      </c>
      <c r="T131" s="14"/>
      <c r="U131" s="14"/>
      <c r="V131" s="14"/>
      <c r="W131" s="43" t="e">
        <f>IF(Tableau1[Libellé Famille TARIF]='Feuil 1'!$B$12,1,0)</f>
        <v>#REF!</v>
      </c>
      <c r="X131" s="43" t="e">
        <f>IF(Tableau1[Occurrence1]=0,0,SUM($W$3:W131))</f>
        <v>#REF!</v>
      </c>
      <c r="Y131" s="52" t="e">
        <f>IF(Tableau1[Libellé Famille TARIF]='Feuil 1'!$B$134,1,0)</f>
        <v>#REF!</v>
      </c>
      <c r="Z131" s="52" t="e">
        <f>IF(Tableau1[Occurrence2]=0,0,SUM($Y$3:Y131))</f>
        <v>#REF!</v>
      </c>
      <c r="AA131" s="52" t="e">
        <f>IF(Tableau1[Libellé Famille TARIF]='Feuil 1'!$B$156,1,0)</f>
        <v>#REF!</v>
      </c>
      <c r="AB131" s="52" t="e">
        <f>IF(Tableau1[Occurrence3]=0,0,SUM($AA$3:AA131))</f>
        <v>#REF!</v>
      </c>
      <c r="AC131" s="52" t="e">
        <f>IF(Tableau1[Libellé Famille TARIF]='Feuil 1'!#REF!,1,0)</f>
        <v>#REF!</v>
      </c>
      <c r="AD131" s="52" t="e">
        <f>IF(Tableau1[Occurrence4]=0,0,SUM($AC$3:AC131))</f>
        <v>#REF!</v>
      </c>
      <c r="AE131" s="52" t="e">
        <f>IF(Tableau1[Libellé Famille TARIF]='Feuil 1'!#REF!,1,0)</f>
        <v>#REF!</v>
      </c>
      <c r="AF131" s="52" t="e">
        <f>IF(Tableau1[Occurrence5]=0,0,SUM($AE$3:AE131))</f>
        <v>#REF!</v>
      </c>
      <c r="AG131" s="52" t="e">
        <f>IF(Tableau1[Libellé Famille TARIF]='Feuil 1'!#REF!,1,0)</f>
        <v>#REF!</v>
      </c>
      <c r="AH131" s="52" t="e">
        <f>IF(Tableau1[Occurrence6]=0,0,SUM($AG$3:AG131))</f>
        <v>#REF!</v>
      </c>
      <c r="AI131" s="52" t="e">
        <f>IF(Tableau1[Libellé Famille TARIF]='Feuil 1'!#REF!,1,0)</f>
        <v>#REF!</v>
      </c>
      <c r="AJ131" s="52" t="e">
        <f>IF(Tableau1[Occurrence7]=0,0,SUM($AI$3:AI131))</f>
        <v>#REF!</v>
      </c>
      <c r="AK131" s="52" t="e">
        <f>IF(Tableau1[Libellé Famille TARIF]='Feuil 1'!#REF!,1,0)</f>
        <v>#REF!</v>
      </c>
      <c r="AL131" s="52" t="e">
        <f>IF(Tableau1[Occurrence8]=0,0,SUM($AK$3:AK131))</f>
        <v>#REF!</v>
      </c>
      <c r="AM131" s="52" t="e">
        <f>IF(Tableau1[Libellé Famille TARIF]='Feuil 1'!#REF!,1,0)</f>
        <v>#REF!</v>
      </c>
      <c r="AN131" s="52" t="e">
        <f>IF(Tableau1[Occurrence9]=0,0,SUM($AM$3:AM131))</f>
        <v>#REF!</v>
      </c>
      <c r="AO131" s="52" t="e">
        <f>IF(Tableau1[Libellé Famille TARIF]='Feuil 1'!#REF!,1,0)</f>
        <v>#REF!</v>
      </c>
      <c r="AP131" s="52" t="e">
        <f>IF(Tableau1[Occurrence10]=0,0,SUM($AO$3:AO131))</f>
        <v>#REF!</v>
      </c>
      <c r="AQ131" s="52" t="e">
        <f>IF(Tableau1[Libellé Famille TARIF]='Feuil 1'!#REF!,1,0)</f>
        <v>#REF!</v>
      </c>
      <c r="AR131" s="52" t="e">
        <f>IF(Tableau1[Occurrence11]=0,0,SUM($AQ$3:AQ131))</f>
        <v>#REF!</v>
      </c>
      <c r="AS131" s="52" t="e">
        <f>IF(Tableau1[Libellé Famille TARIF]='Feuil 1'!#REF!,1,0)</f>
        <v>#REF!</v>
      </c>
      <c r="AT131" s="52" t="e">
        <f>IF(Tableau1[Occurrence12]=0,0,SUM($AS$3:AS131))</f>
        <v>#REF!</v>
      </c>
      <c r="AU131" s="52" t="e">
        <f>IF(Tableau1[Libellé Famille TARIF]='Feuil 1'!#REF!,1,0)</f>
        <v>#REF!</v>
      </c>
      <c r="AV131" s="52" t="e">
        <f>IF(Tableau1[Occurrence13]=0,0,SUM($AU$3:AU131))</f>
        <v>#REF!</v>
      </c>
      <c r="AW131" s="52" t="e">
        <f>IF(Tableau1[Libellé Famille TARIF]='Feuil 1'!#REF!,1,0)</f>
        <v>#REF!</v>
      </c>
      <c r="AX131" s="52" t="e">
        <f>IF(Tableau1[Occurrence14]=0,0,SUM($AW$3:AW131))</f>
        <v>#REF!</v>
      </c>
      <c r="AY131" s="52" t="e">
        <f>IF(Tableau1[Libellé Famille TARIF]='Feuil 1'!#REF!,1,0)</f>
        <v>#REF!</v>
      </c>
      <c r="AZ131" s="52" t="e">
        <f>IF(Tableau1[Occurrence15]=0,0,SUM($AY$3:AY131))</f>
        <v>#REF!</v>
      </c>
      <c r="BA131" s="52" t="e">
        <f>IF(Tableau1[Libellé Famille TARIF]='Feuil 1'!#REF!,1,0)</f>
        <v>#REF!</v>
      </c>
      <c r="BB131" s="52" t="e">
        <f>IF(Tableau1[Occurrence16]=0,0,SUM($BA$3:BA131))</f>
        <v>#REF!</v>
      </c>
      <c r="BC131" s="52" t="e">
        <f>IF(Tableau1[Libellé Famille TARIF]='Feuil 1'!#REF!,1,0)</f>
        <v>#REF!</v>
      </c>
      <c r="BD131" s="52" t="e">
        <f>IF(Tableau1[Occurrence17]=0,0,SUM($BC$3:BC131))</f>
        <v>#REF!</v>
      </c>
      <c r="BE131" s="52" t="e">
        <f>IF(Tableau1[Libellé Famille TARIF]='Feuil 1'!#REF!,1,0)</f>
        <v>#REF!</v>
      </c>
      <c r="BF131" s="52" t="e">
        <f>IF(Tableau1[Occurrence18]=0,0,SUM($BE$3:BE131))</f>
        <v>#REF!</v>
      </c>
      <c r="BG131" s="52" t="e">
        <f>IF(Tableau1[Libellé Famille TARIF]='Feuil 1'!#REF!,1,0)</f>
        <v>#REF!</v>
      </c>
      <c r="BH131" s="52" t="e">
        <f>IF(Tableau1[Occurrence19]=0,0,SUM($BG$3:BG131))</f>
        <v>#REF!</v>
      </c>
      <c r="BI131" s="52" t="e">
        <f>IF(Tableau1[Libellé Famille TARIF]='Feuil 1'!#REF!,1,0)</f>
        <v>#REF!</v>
      </c>
      <c r="BJ131" s="52" t="e">
        <f>IF(Tableau1[Occurrence20]=0,0,SUM($BI$3:BI131))</f>
        <v>#REF!</v>
      </c>
      <c r="BK131" s="52" t="e">
        <f>IF(Tableau1[Libellé Famille TARIF]='Feuil 1'!#REF!,1,0)</f>
        <v>#REF!</v>
      </c>
      <c r="BL131" s="52" t="e">
        <f>IF(Tableau1[Occurrence21]=0,0,SUM($BK$3:BK131))</f>
        <v>#REF!</v>
      </c>
      <c r="BM131" s="52" t="e">
        <f>IF(Tableau1[Libellé Famille TARIF]='Feuil 1'!#REF!,1,0)</f>
        <v>#REF!</v>
      </c>
      <c r="BN131" s="52" t="e">
        <f>IF(Tableau1[Occurrence22]=0,0,SUM($BM$3:BM131))</f>
        <v>#REF!</v>
      </c>
    </row>
    <row r="132" spans="1:66" x14ac:dyDescent="0.25">
      <c r="A132" s="74" t="e">
        <f>IF(ISNA(VLOOKUP(I132,#REF!,8,FALSE)),"",(VLOOKUP(I132,#REF!,8,FALSE)))</f>
        <v>#REF!</v>
      </c>
      <c r="B132" s="76" t="e">
        <f>IF(ISNA(VLOOKUP(A132,'TABLE FAMILLE'!$A$3:$C$73,3,FALSE)),"",VLOOKUP(A132,'TABLE FAMILLE'!$A$3:$C$73,3,FALSE))</f>
        <v>#REF!</v>
      </c>
      <c r="C132" s="13" t="s">
        <v>600</v>
      </c>
      <c r="D132" s="13" t="s">
        <v>1985</v>
      </c>
      <c r="E132" s="13" t="s">
        <v>600</v>
      </c>
      <c r="F132" s="13" t="s">
        <v>1985</v>
      </c>
      <c r="G132" s="14" t="s">
        <v>76</v>
      </c>
      <c r="H132" s="14" t="s">
        <v>77</v>
      </c>
      <c r="I132" s="14" t="s">
        <v>866</v>
      </c>
      <c r="J132" s="14" t="s">
        <v>867</v>
      </c>
      <c r="K132" s="14"/>
      <c r="L132" s="14"/>
      <c r="M132" s="14"/>
      <c r="N132" s="14"/>
      <c r="O132" s="14" t="s">
        <v>78</v>
      </c>
      <c r="P132" s="14" t="s">
        <v>81</v>
      </c>
      <c r="Q132" s="14" t="s">
        <v>0</v>
      </c>
      <c r="R132" s="14" t="s">
        <v>0</v>
      </c>
      <c r="S132" s="14" t="str">
        <f t="shared" si="2"/>
        <v>RL</v>
      </c>
      <c r="T132" s="14"/>
      <c r="U132" s="14"/>
      <c r="V132" s="14"/>
      <c r="W132" s="43" t="e">
        <f>IF(Tableau1[Libellé Famille TARIF]='Feuil 1'!$B$12,1,0)</f>
        <v>#REF!</v>
      </c>
      <c r="X132" s="43" t="e">
        <f>IF(Tableau1[Occurrence1]=0,0,SUM($W$3:W132))</f>
        <v>#REF!</v>
      </c>
      <c r="Y132" s="52" t="e">
        <f>IF(Tableau1[Libellé Famille TARIF]='Feuil 1'!$B$134,1,0)</f>
        <v>#REF!</v>
      </c>
      <c r="Z132" s="52" t="e">
        <f>IF(Tableau1[Occurrence2]=0,0,SUM($Y$3:Y132))</f>
        <v>#REF!</v>
      </c>
      <c r="AA132" s="52" t="e">
        <f>IF(Tableau1[Libellé Famille TARIF]='Feuil 1'!$B$156,1,0)</f>
        <v>#REF!</v>
      </c>
      <c r="AB132" s="52" t="e">
        <f>IF(Tableau1[Occurrence3]=0,0,SUM($AA$3:AA132))</f>
        <v>#REF!</v>
      </c>
      <c r="AC132" s="52" t="e">
        <f>IF(Tableau1[Libellé Famille TARIF]='Feuil 1'!#REF!,1,0)</f>
        <v>#REF!</v>
      </c>
      <c r="AD132" s="52" t="e">
        <f>IF(Tableau1[Occurrence4]=0,0,SUM($AC$3:AC132))</f>
        <v>#REF!</v>
      </c>
      <c r="AE132" s="52" t="e">
        <f>IF(Tableau1[Libellé Famille TARIF]='Feuil 1'!#REF!,1,0)</f>
        <v>#REF!</v>
      </c>
      <c r="AF132" s="52" t="e">
        <f>IF(Tableau1[Occurrence5]=0,0,SUM($AE$3:AE132))</f>
        <v>#REF!</v>
      </c>
      <c r="AG132" s="52" t="e">
        <f>IF(Tableau1[Libellé Famille TARIF]='Feuil 1'!#REF!,1,0)</f>
        <v>#REF!</v>
      </c>
      <c r="AH132" s="52" t="e">
        <f>IF(Tableau1[Occurrence6]=0,0,SUM($AG$3:AG132))</f>
        <v>#REF!</v>
      </c>
      <c r="AI132" s="52" t="e">
        <f>IF(Tableau1[Libellé Famille TARIF]='Feuil 1'!#REF!,1,0)</f>
        <v>#REF!</v>
      </c>
      <c r="AJ132" s="52" t="e">
        <f>IF(Tableau1[Occurrence7]=0,0,SUM($AI$3:AI132))</f>
        <v>#REF!</v>
      </c>
      <c r="AK132" s="52" t="e">
        <f>IF(Tableau1[Libellé Famille TARIF]='Feuil 1'!#REF!,1,0)</f>
        <v>#REF!</v>
      </c>
      <c r="AL132" s="52" t="e">
        <f>IF(Tableau1[Occurrence8]=0,0,SUM($AK$3:AK132))</f>
        <v>#REF!</v>
      </c>
      <c r="AM132" s="52" t="e">
        <f>IF(Tableau1[Libellé Famille TARIF]='Feuil 1'!#REF!,1,0)</f>
        <v>#REF!</v>
      </c>
      <c r="AN132" s="52" t="e">
        <f>IF(Tableau1[Occurrence9]=0,0,SUM($AM$3:AM132))</f>
        <v>#REF!</v>
      </c>
      <c r="AO132" s="52" t="e">
        <f>IF(Tableau1[Libellé Famille TARIF]='Feuil 1'!#REF!,1,0)</f>
        <v>#REF!</v>
      </c>
      <c r="AP132" s="52" t="e">
        <f>IF(Tableau1[Occurrence10]=0,0,SUM($AO$3:AO132))</f>
        <v>#REF!</v>
      </c>
      <c r="AQ132" s="52" t="e">
        <f>IF(Tableau1[Libellé Famille TARIF]='Feuil 1'!#REF!,1,0)</f>
        <v>#REF!</v>
      </c>
      <c r="AR132" s="52" t="e">
        <f>IF(Tableau1[Occurrence11]=0,0,SUM($AQ$3:AQ132))</f>
        <v>#REF!</v>
      </c>
      <c r="AS132" s="52" t="e">
        <f>IF(Tableau1[Libellé Famille TARIF]='Feuil 1'!#REF!,1,0)</f>
        <v>#REF!</v>
      </c>
      <c r="AT132" s="52" t="e">
        <f>IF(Tableau1[Occurrence12]=0,0,SUM($AS$3:AS132))</f>
        <v>#REF!</v>
      </c>
      <c r="AU132" s="52" t="e">
        <f>IF(Tableau1[Libellé Famille TARIF]='Feuil 1'!#REF!,1,0)</f>
        <v>#REF!</v>
      </c>
      <c r="AV132" s="52" t="e">
        <f>IF(Tableau1[Occurrence13]=0,0,SUM($AU$3:AU132))</f>
        <v>#REF!</v>
      </c>
      <c r="AW132" s="52" t="e">
        <f>IF(Tableau1[Libellé Famille TARIF]='Feuil 1'!#REF!,1,0)</f>
        <v>#REF!</v>
      </c>
      <c r="AX132" s="52" t="e">
        <f>IF(Tableau1[Occurrence14]=0,0,SUM($AW$3:AW132))</f>
        <v>#REF!</v>
      </c>
      <c r="AY132" s="52" t="e">
        <f>IF(Tableau1[Libellé Famille TARIF]='Feuil 1'!#REF!,1,0)</f>
        <v>#REF!</v>
      </c>
      <c r="AZ132" s="52" t="e">
        <f>IF(Tableau1[Occurrence15]=0,0,SUM($AY$3:AY132))</f>
        <v>#REF!</v>
      </c>
      <c r="BA132" s="52" t="e">
        <f>IF(Tableau1[Libellé Famille TARIF]='Feuil 1'!#REF!,1,0)</f>
        <v>#REF!</v>
      </c>
      <c r="BB132" s="52" t="e">
        <f>IF(Tableau1[Occurrence16]=0,0,SUM($BA$3:BA132))</f>
        <v>#REF!</v>
      </c>
      <c r="BC132" s="52" t="e">
        <f>IF(Tableau1[Libellé Famille TARIF]='Feuil 1'!#REF!,1,0)</f>
        <v>#REF!</v>
      </c>
      <c r="BD132" s="52" t="e">
        <f>IF(Tableau1[Occurrence17]=0,0,SUM($BC$3:BC132))</f>
        <v>#REF!</v>
      </c>
      <c r="BE132" s="52" t="e">
        <f>IF(Tableau1[Libellé Famille TARIF]='Feuil 1'!#REF!,1,0)</f>
        <v>#REF!</v>
      </c>
      <c r="BF132" s="52" t="e">
        <f>IF(Tableau1[Occurrence18]=0,0,SUM($BE$3:BE132))</f>
        <v>#REF!</v>
      </c>
      <c r="BG132" s="52" t="e">
        <f>IF(Tableau1[Libellé Famille TARIF]='Feuil 1'!#REF!,1,0)</f>
        <v>#REF!</v>
      </c>
      <c r="BH132" s="52" t="e">
        <f>IF(Tableau1[Occurrence19]=0,0,SUM($BG$3:BG132))</f>
        <v>#REF!</v>
      </c>
      <c r="BI132" s="52" t="e">
        <f>IF(Tableau1[Libellé Famille TARIF]='Feuil 1'!#REF!,1,0)</f>
        <v>#REF!</v>
      </c>
      <c r="BJ132" s="52" t="e">
        <f>IF(Tableau1[Occurrence20]=0,0,SUM($BI$3:BI132))</f>
        <v>#REF!</v>
      </c>
      <c r="BK132" s="52" t="e">
        <f>IF(Tableau1[Libellé Famille TARIF]='Feuil 1'!#REF!,1,0)</f>
        <v>#REF!</v>
      </c>
      <c r="BL132" s="52" t="e">
        <f>IF(Tableau1[Occurrence21]=0,0,SUM($BK$3:BK132))</f>
        <v>#REF!</v>
      </c>
      <c r="BM132" s="52" t="e">
        <f>IF(Tableau1[Libellé Famille TARIF]='Feuil 1'!#REF!,1,0)</f>
        <v>#REF!</v>
      </c>
      <c r="BN132" s="52" t="e">
        <f>IF(Tableau1[Occurrence22]=0,0,SUM($BM$3:BM132))</f>
        <v>#REF!</v>
      </c>
    </row>
    <row r="133" spans="1:66" x14ac:dyDescent="0.25">
      <c r="A133" s="74" t="e">
        <f>IF(ISNA(VLOOKUP(I133,#REF!,8,FALSE)),"",(VLOOKUP(I133,#REF!,8,FALSE)))</f>
        <v>#REF!</v>
      </c>
      <c r="B133" s="76" t="e">
        <f>IF(ISNA(VLOOKUP(A133,'TABLE FAMILLE'!$A$3:$C$73,3,FALSE)),"",VLOOKUP(A133,'TABLE FAMILLE'!$A$3:$C$73,3,FALSE))</f>
        <v>#REF!</v>
      </c>
      <c r="C133" s="13" t="s">
        <v>600</v>
      </c>
      <c r="D133" s="13" t="s">
        <v>1985</v>
      </c>
      <c r="E133" s="13" t="s">
        <v>600</v>
      </c>
      <c r="F133" s="13" t="s">
        <v>1985</v>
      </c>
      <c r="G133" s="14" t="s">
        <v>76</v>
      </c>
      <c r="H133" s="14" t="s">
        <v>77</v>
      </c>
      <c r="I133" s="14" t="s">
        <v>868</v>
      </c>
      <c r="J133" s="14" t="s">
        <v>869</v>
      </c>
      <c r="K133" s="14"/>
      <c r="L133" s="14"/>
      <c r="M133" s="14"/>
      <c r="N133" s="14"/>
      <c r="O133" s="14" t="s">
        <v>78</v>
      </c>
      <c r="P133" s="14" t="s">
        <v>81</v>
      </c>
      <c r="Q133" s="14" t="s">
        <v>0</v>
      </c>
      <c r="R133" s="14" t="s">
        <v>0</v>
      </c>
      <c r="S133" s="14" t="str">
        <f t="shared" si="2"/>
        <v>RL</v>
      </c>
      <c r="T133" s="14"/>
      <c r="U133" s="14"/>
      <c r="V133" s="14"/>
      <c r="W133" s="43" t="e">
        <f>IF(Tableau1[Libellé Famille TARIF]='Feuil 1'!$B$12,1,0)</f>
        <v>#REF!</v>
      </c>
      <c r="X133" s="43" t="e">
        <f>IF(Tableau1[Occurrence1]=0,0,SUM($W$3:W133))</f>
        <v>#REF!</v>
      </c>
      <c r="Y133" s="52" t="e">
        <f>IF(Tableau1[Libellé Famille TARIF]='Feuil 1'!$B$134,1,0)</f>
        <v>#REF!</v>
      </c>
      <c r="Z133" s="52" t="e">
        <f>IF(Tableau1[Occurrence2]=0,0,SUM($Y$3:Y133))</f>
        <v>#REF!</v>
      </c>
      <c r="AA133" s="52" t="e">
        <f>IF(Tableau1[Libellé Famille TARIF]='Feuil 1'!$B$156,1,0)</f>
        <v>#REF!</v>
      </c>
      <c r="AB133" s="52" t="e">
        <f>IF(Tableau1[Occurrence3]=0,0,SUM($AA$3:AA133))</f>
        <v>#REF!</v>
      </c>
      <c r="AC133" s="52" t="e">
        <f>IF(Tableau1[Libellé Famille TARIF]='Feuil 1'!#REF!,1,0)</f>
        <v>#REF!</v>
      </c>
      <c r="AD133" s="52" t="e">
        <f>IF(Tableau1[Occurrence4]=0,0,SUM($AC$3:AC133))</f>
        <v>#REF!</v>
      </c>
      <c r="AE133" s="52" t="e">
        <f>IF(Tableau1[Libellé Famille TARIF]='Feuil 1'!#REF!,1,0)</f>
        <v>#REF!</v>
      </c>
      <c r="AF133" s="52" t="e">
        <f>IF(Tableau1[Occurrence5]=0,0,SUM($AE$3:AE133))</f>
        <v>#REF!</v>
      </c>
      <c r="AG133" s="52" t="e">
        <f>IF(Tableau1[Libellé Famille TARIF]='Feuil 1'!#REF!,1,0)</f>
        <v>#REF!</v>
      </c>
      <c r="AH133" s="52" t="e">
        <f>IF(Tableau1[Occurrence6]=0,0,SUM($AG$3:AG133))</f>
        <v>#REF!</v>
      </c>
      <c r="AI133" s="52" t="e">
        <f>IF(Tableau1[Libellé Famille TARIF]='Feuil 1'!#REF!,1,0)</f>
        <v>#REF!</v>
      </c>
      <c r="AJ133" s="52" t="e">
        <f>IF(Tableau1[Occurrence7]=0,0,SUM($AI$3:AI133))</f>
        <v>#REF!</v>
      </c>
      <c r="AK133" s="52" t="e">
        <f>IF(Tableau1[Libellé Famille TARIF]='Feuil 1'!#REF!,1,0)</f>
        <v>#REF!</v>
      </c>
      <c r="AL133" s="52" t="e">
        <f>IF(Tableau1[Occurrence8]=0,0,SUM($AK$3:AK133))</f>
        <v>#REF!</v>
      </c>
      <c r="AM133" s="52" t="e">
        <f>IF(Tableau1[Libellé Famille TARIF]='Feuil 1'!#REF!,1,0)</f>
        <v>#REF!</v>
      </c>
      <c r="AN133" s="52" t="e">
        <f>IF(Tableau1[Occurrence9]=0,0,SUM($AM$3:AM133))</f>
        <v>#REF!</v>
      </c>
      <c r="AO133" s="52" t="e">
        <f>IF(Tableau1[Libellé Famille TARIF]='Feuil 1'!#REF!,1,0)</f>
        <v>#REF!</v>
      </c>
      <c r="AP133" s="52" t="e">
        <f>IF(Tableau1[Occurrence10]=0,0,SUM($AO$3:AO133))</f>
        <v>#REF!</v>
      </c>
      <c r="AQ133" s="52" t="e">
        <f>IF(Tableau1[Libellé Famille TARIF]='Feuil 1'!#REF!,1,0)</f>
        <v>#REF!</v>
      </c>
      <c r="AR133" s="52" t="e">
        <f>IF(Tableau1[Occurrence11]=0,0,SUM($AQ$3:AQ133))</f>
        <v>#REF!</v>
      </c>
      <c r="AS133" s="52" t="e">
        <f>IF(Tableau1[Libellé Famille TARIF]='Feuil 1'!#REF!,1,0)</f>
        <v>#REF!</v>
      </c>
      <c r="AT133" s="52" t="e">
        <f>IF(Tableau1[Occurrence12]=0,0,SUM($AS$3:AS133))</f>
        <v>#REF!</v>
      </c>
      <c r="AU133" s="52" t="e">
        <f>IF(Tableau1[Libellé Famille TARIF]='Feuil 1'!#REF!,1,0)</f>
        <v>#REF!</v>
      </c>
      <c r="AV133" s="52" t="e">
        <f>IF(Tableau1[Occurrence13]=0,0,SUM($AU$3:AU133))</f>
        <v>#REF!</v>
      </c>
      <c r="AW133" s="52" t="e">
        <f>IF(Tableau1[Libellé Famille TARIF]='Feuil 1'!#REF!,1,0)</f>
        <v>#REF!</v>
      </c>
      <c r="AX133" s="52" t="e">
        <f>IF(Tableau1[Occurrence14]=0,0,SUM($AW$3:AW133))</f>
        <v>#REF!</v>
      </c>
      <c r="AY133" s="52" t="e">
        <f>IF(Tableau1[Libellé Famille TARIF]='Feuil 1'!#REF!,1,0)</f>
        <v>#REF!</v>
      </c>
      <c r="AZ133" s="52" t="e">
        <f>IF(Tableau1[Occurrence15]=0,0,SUM($AY$3:AY133))</f>
        <v>#REF!</v>
      </c>
      <c r="BA133" s="52" t="e">
        <f>IF(Tableau1[Libellé Famille TARIF]='Feuil 1'!#REF!,1,0)</f>
        <v>#REF!</v>
      </c>
      <c r="BB133" s="52" t="e">
        <f>IF(Tableau1[Occurrence16]=0,0,SUM($BA$3:BA133))</f>
        <v>#REF!</v>
      </c>
      <c r="BC133" s="52" t="e">
        <f>IF(Tableau1[Libellé Famille TARIF]='Feuil 1'!#REF!,1,0)</f>
        <v>#REF!</v>
      </c>
      <c r="BD133" s="52" t="e">
        <f>IF(Tableau1[Occurrence17]=0,0,SUM($BC$3:BC133))</f>
        <v>#REF!</v>
      </c>
      <c r="BE133" s="52" t="e">
        <f>IF(Tableau1[Libellé Famille TARIF]='Feuil 1'!#REF!,1,0)</f>
        <v>#REF!</v>
      </c>
      <c r="BF133" s="52" t="e">
        <f>IF(Tableau1[Occurrence18]=0,0,SUM($BE$3:BE133))</f>
        <v>#REF!</v>
      </c>
      <c r="BG133" s="52" t="e">
        <f>IF(Tableau1[Libellé Famille TARIF]='Feuil 1'!#REF!,1,0)</f>
        <v>#REF!</v>
      </c>
      <c r="BH133" s="52" t="e">
        <f>IF(Tableau1[Occurrence19]=0,0,SUM($BG$3:BG133))</f>
        <v>#REF!</v>
      </c>
      <c r="BI133" s="52" t="e">
        <f>IF(Tableau1[Libellé Famille TARIF]='Feuil 1'!#REF!,1,0)</f>
        <v>#REF!</v>
      </c>
      <c r="BJ133" s="52" t="e">
        <f>IF(Tableau1[Occurrence20]=0,0,SUM($BI$3:BI133))</f>
        <v>#REF!</v>
      </c>
      <c r="BK133" s="52" t="e">
        <f>IF(Tableau1[Libellé Famille TARIF]='Feuil 1'!#REF!,1,0)</f>
        <v>#REF!</v>
      </c>
      <c r="BL133" s="52" t="e">
        <f>IF(Tableau1[Occurrence21]=0,0,SUM($BK$3:BK133))</f>
        <v>#REF!</v>
      </c>
      <c r="BM133" s="52" t="e">
        <f>IF(Tableau1[Libellé Famille TARIF]='Feuil 1'!#REF!,1,0)</f>
        <v>#REF!</v>
      </c>
      <c r="BN133" s="52" t="e">
        <f>IF(Tableau1[Occurrence22]=0,0,SUM($BM$3:BM133))</f>
        <v>#REF!</v>
      </c>
    </row>
    <row r="134" spans="1:66" x14ac:dyDescent="0.25">
      <c r="A134" s="74" t="e">
        <f>IF(ISNA(VLOOKUP(I134,#REF!,8,FALSE)),"",(VLOOKUP(I134,#REF!,8,FALSE)))</f>
        <v>#REF!</v>
      </c>
      <c r="B134" s="76" t="e">
        <f>IF(ISNA(VLOOKUP(A134,'TABLE FAMILLE'!$A$3:$C$73,3,FALSE)),"",VLOOKUP(A134,'TABLE FAMILLE'!$A$3:$C$73,3,FALSE))</f>
        <v>#REF!</v>
      </c>
      <c r="C134" s="13" t="s">
        <v>600</v>
      </c>
      <c r="D134" s="13" t="s">
        <v>1985</v>
      </c>
      <c r="E134" s="13" t="s">
        <v>600</v>
      </c>
      <c r="F134" s="13" t="s">
        <v>1985</v>
      </c>
      <c r="G134" s="14" t="s">
        <v>76</v>
      </c>
      <c r="H134" s="14" t="s">
        <v>77</v>
      </c>
      <c r="I134" s="14" t="s">
        <v>870</v>
      </c>
      <c r="J134" s="14" t="s">
        <v>871</v>
      </c>
      <c r="K134" s="14"/>
      <c r="L134" s="14"/>
      <c r="M134" s="14"/>
      <c r="N134" s="14"/>
      <c r="O134" s="14" t="s">
        <v>78</v>
      </c>
      <c r="P134" s="14" t="s">
        <v>81</v>
      </c>
      <c r="Q134" s="14" t="s">
        <v>0</v>
      </c>
      <c r="R134" s="14" t="s">
        <v>0</v>
      </c>
      <c r="S134" s="14" t="str">
        <f t="shared" si="2"/>
        <v>RL</v>
      </c>
      <c r="T134" s="14"/>
      <c r="U134" s="14"/>
      <c r="V134" s="14"/>
      <c r="W134" s="43" t="e">
        <f>IF(Tableau1[Libellé Famille TARIF]='Feuil 1'!$B$12,1,0)</f>
        <v>#REF!</v>
      </c>
      <c r="X134" s="43" t="e">
        <f>IF(Tableau1[Occurrence1]=0,0,SUM($W$3:W134))</f>
        <v>#REF!</v>
      </c>
      <c r="Y134" s="52" t="e">
        <f>IF(Tableau1[Libellé Famille TARIF]='Feuil 1'!$B$134,1,0)</f>
        <v>#REF!</v>
      </c>
      <c r="Z134" s="52" t="e">
        <f>IF(Tableau1[Occurrence2]=0,0,SUM($Y$3:Y134))</f>
        <v>#REF!</v>
      </c>
      <c r="AA134" s="52" t="e">
        <f>IF(Tableau1[Libellé Famille TARIF]='Feuil 1'!$B$156,1,0)</f>
        <v>#REF!</v>
      </c>
      <c r="AB134" s="52" t="e">
        <f>IF(Tableau1[Occurrence3]=0,0,SUM($AA$3:AA134))</f>
        <v>#REF!</v>
      </c>
      <c r="AC134" s="52" t="e">
        <f>IF(Tableau1[Libellé Famille TARIF]='Feuil 1'!#REF!,1,0)</f>
        <v>#REF!</v>
      </c>
      <c r="AD134" s="52" t="e">
        <f>IF(Tableau1[Occurrence4]=0,0,SUM($AC$3:AC134))</f>
        <v>#REF!</v>
      </c>
      <c r="AE134" s="52" t="e">
        <f>IF(Tableau1[Libellé Famille TARIF]='Feuil 1'!#REF!,1,0)</f>
        <v>#REF!</v>
      </c>
      <c r="AF134" s="52" t="e">
        <f>IF(Tableau1[Occurrence5]=0,0,SUM($AE$3:AE134))</f>
        <v>#REF!</v>
      </c>
      <c r="AG134" s="52" t="e">
        <f>IF(Tableau1[Libellé Famille TARIF]='Feuil 1'!#REF!,1,0)</f>
        <v>#REF!</v>
      </c>
      <c r="AH134" s="52" t="e">
        <f>IF(Tableau1[Occurrence6]=0,0,SUM($AG$3:AG134))</f>
        <v>#REF!</v>
      </c>
      <c r="AI134" s="52" t="e">
        <f>IF(Tableau1[Libellé Famille TARIF]='Feuil 1'!#REF!,1,0)</f>
        <v>#REF!</v>
      </c>
      <c r="AJ134" s="52" t="e">
        <f>IF(Tableau1[Occurrence7]=0,0,SUM($AI$3:AI134))</f>
        <v>#REF!</v>
      </c>
      <c r="AK134" s="52" t="e">
        <f>IF(Tableau1[Libellé Famille TARIF]='Feuil 1'!#REF!,1,0)</f>
        <v>#REF!</v>
      </c>
      <c r="AL134" s="52" t="e">
        <f>IF(Tableau1[Occurrence8]=0,0,SUM($AK$3:AK134))</f>
        <v>#REF!</v>
      </c>
      <c r="AM134" s="52" t="e">
        <f>IF(Tableau1[Libellé Famille TARIF]='Feuil 1'!#REF!,1,0)</f>
        <v>#REF!</v>
      </c>
      <c r="AN134" s="52" t="e">
        <f>IF(Tableau1[Occurrence9]=0,0,SUM($AM$3:AM134))</f>
        <v>#REF!</v>
      </c>
      <c r="AO134" s="52" t="e">
        <f>IF(Tableau1[Libellé Famille TARIF]='Feuil 1'!#REF!,1,0)</f>
        <v>#REF!</v>
      </c>
      <c r="AP134" s="52" t="e">
        <f>IF(Tableau1[Occurrence10]=0,0,SUM($AO$3:AO134))</f>
        <v>#REF!</v>
      </c>
      <c r="AQ134" s="52" t="e">
        <f>IF(Tableau1[Libellé Famille TARIF]='Feuil 1'!#REF!,1,0)</f>
        <v>#REF!</v>
      </c>
      <c r="AR134" s="52" t="e">
        <f>IF(Tableau1[Occurrence11]=0,0,SUM($AQ$3:AQ134))</f>
        <v>#REF!</v>
      </c>
      <c r="AS134" s="52" t="e">
        <f>IF(Tableau1[Libellé Famille TARIF]='Feuil 1'!#REF!,1,0)</f>
        <v>#REF!</v>
      </c>
      <c r="AT134" s="52" t="e">
        <f>IF(Tableau1[Occurrence12]=0,0,SUM($AS$3:AS134))</f>
        <v>#REF!</v>
      </c>
      <c r="AU134" s="52" t="e">
        <f>IF(Tableau1[Libellé Famille TARIF]='Feuil 1'!#REF!,1,0)</f>
        <v>#REF!</v>
      </c>
      <c r="AV134" s="52" t="e">
        <f>IF(Tableau1[Occurrence13]=0,0,SUM($AU$3:AU134))</f>
        <v>#REF!</v>
      </c>
      <c r="AW134" s="52" t="e">
        <f>IF(Tableau1[Libellé Famille TARIF]='Feuil 1'!#REF!,1,0)</f>
        <v>#REF!</v>
      </c>
      <c r="AX134" s="52" t="e">
        <f>IF(Tableau1[Occurrence14]=0,0,SUM($AW$3:AW134))</f>
        <v>#REF!</v>
      </c>
      <c r="AY134" s="52" t="e">
        <f>IF(Tableau1[Libellé Famille TARIF]='Feuil 1'!#REF!,1,0)</f>
        <v>#REF!</v>
      </c>
      <c r="AZ134" s="52" t="e">
        <f>IF(Tableau1[Occurrence15]=0,0,SUM($AY$3:AY134))</f>
        <v>#REF!</v>
      </c>
      <c r="BA134" s="52" t="e">
        <f>IF(Tableau1[Libellé Famille TARIF]='Feuil 1'!#REF!,1,0)</f>
        <v>#REF!</v>
      </c>
      <c r="BB134" s="52" t="e">
        <f>IF(Tableau1[Occurrence16]=0,0,SUM($BA$3:BA134))</f>
        <v>#REF!</v>
      </c>
      <c r="BC134" s="52" t="e">
        <f>IF(Tableau1[Libellé Famille TARIF]='Feuil 1'!#REF!,1,0)</f>
        <v>#REF!</v>
      </c>
      <c r="BD134" s="52" t="e">
        <f>IF(Tableau1[Occurrence17]=0,0,SUM($BC$3:BC134))</f>
        <v>#REF!</v>
      </c>
      <c r="BE134" s="52" t="e">
        <f>IF(Tableau1[Libellé Famille TARIF]='Feuil 1'!#REF!,1,0)</f>
        <v>#REF!</v>
      </c>
      <c r="BF134" s="52" t="e">
        <f>IF(Tableau1[Occurrence18]=0,0,SUM($BE$3:BE134))</f>
        <v>#REF!</v>
      </c>
      <c r="BG134" s="52" t="e">
        <f>IF(Tableau1[Libellé Famille TARIF]='Feuil 1'!#REF!,1,0)</f>
        <v>#REF!</v>
      </c>
      <c r="BH134" s="52" t="e">
        <f>IF(Tableau1[Occurrence19]=0,0,SUM($BG$3:BG134))</f>
        <v>#REF!</v>
      </c>
      <c r="BI134" s="52" t="e">
        <f>IF(Tableau1[Libellé Famille TARIF]='Feuil 1'!#REF!,1,0)</f>
        <v>#REF!</v>
      </c>
      <c r="BJ134" s="52" t="e">
        <f>IF(Tableau1[Occurrence20]=0,0,SUM($BI$3:BI134))</f>
        <v>#REF!</v>
      </c>
      <c r="BK134" s="52" t="e">
        <f>IF(Tableau1[Libellé Famille TARIF]='Feuil 1'!#REF!,1,0)</f>
        <v>#REF!</v>
      </c>
      <c r="BL134" s="52" t="e">
        <f>IF(Tableau1[Occurrence21]=0,0,SUM($BK$3:BK134))</f>
        <v>#REF!</v>
      </c>
      <c r="BM134" s="52" t="e">
        <f>IF(Tableau1[Libellé Famille TARIF]='Feuil 1'!#REF!,1,0)</f>
        <v>#REF!</v>
      </c>
      <c r="BN134" s="52" t="e">
        <f>IF(Tableau1[Occurrence22]=0,0,SUM($BM$3:BM134))</f>
        <v>#REF!</v>
      </c>
    </row>
    <row r="135" spans="1:66" x14ac:dyDescent="0.25">
      <c r="A135" s="74" t="e">
        <f>IF(ISNA(VLOOKUP(I135,#REF!,8,FALSE)),"",(VLOOKUP(I135,#REF!,8,FALSE)))</f>
        <v>#REF!</v>
      </c>
      <c r="B135" s="76" t="e">
        <f>IF(ISNA(VLOOKUP(A135,'TABLE FAMILLE'!$A$3:$C$73,3,FALSE)),"",VLOOKUP(A135,'TABLE FAMILLE'!$A$3:$C$73,3,FALSE))</f>
        <v>#REF!</v>
      </c>
      <c r="C135" s="13" t="s">
        <v>600</v>
      </c>
      <c r="D135" s="13" t="s">
        <v>1985</v>
      </c>
      <c r="E135" s="13" t="s">
        <v>600</v>
      </c>
      <c r="F135" s="13" t="s">
        <v>1985</v>
      </c>
      <c r="G135" s="14" t="s">
        <v>76</v>
      </c>
      <c r="H135" s="14" t="s">
        <v>77</v>
      </c>
      <c r="I135" s="14" t="s">
        <v>872</v>
      </c>
      <c r="J135" s="14" t="s">
        <v>873</v>
      </c>
      <c r="K135" s="14"/>
      <c r="L135" s="14"/>
      <c r="M135" s="14"/>
      <c r="N135" s="14"/>
      <c r="O135" s="14" t="s">
        <v>78</v>
      </c>
      <c r="P135" s="14" t="s">
        <v>81</v>
      </c>
      <c r="Q135" s="14" t="s">
        <v>0</v>
      </c>
      <c r="R135" s="14" t="s">
        <v>0</v>
      </c>
      <c r="S135" s="14" t="str">
        <f t="shared" si="2"/>
        <v>RL</v>
      </c>
      <c r="T135" s="14"/>
      <c r="U135" s="14"/>
      <c r="V135" s="14"/>
      <c r="W135" s="43" t="e">
        <f>IF(Tableau1[Libellé Famille TARIF]='Feuil 1'!$B$12,1,0)</f>
        <v>#REF!</v>
      </c>
      <c r="X135" s="43" t="e">
        <f>IF(Tableau1[Occurrence1]=0,0,SUM($W$3:W135))</f>
        <v>#REF!</v>
      </c>
      <c r="Y135" s="52" t="e">
        <f>IF(Tableau1[Libellé Famille TARIF]='Feuil 1'!$B$134,1,0)</f>
        <v>#REF!</v>
      </c>
      <c r="Z135" s="52" t="e">
        <f>IF(Tableau1[Occurrence2]=0,0,SUM($Y$3:Y135))</f>
        <v>#REF!</v>
      </c>
      <c r="AA135" s="52" t="e">
        <f>IF(Tableau1[Libellé Famille TARIF]='Feuil 1'!$B$156,1,0)</f>
        <v>#REF!</v>
      </c>
      <c r="AB135" s="52" t="e">
        <f>IF(Tableau1[Occurrence3]=0,0,SUM($AA$3:AA135))</f>
        <v>#REF!</v>
      </c>
      <c r="AC135" s="52" t="e">
        <f>IF(Tableau1[Libellé Famille TARIF]='Feuil 1'!#REF!,1,0)</f>
        <v>#REF!</v>
      </c>
      <c r="AD135" s="52" t="e">
        <f>IF(Tableau1[Occurrence4]=0,0,SUM($AC$3:AC135))</f>
        <v>#REF!</v>
      </c>
      <c r="AE135" s="52" t="e">
        <f>IF(Tableau1[Libellé Famille TARIF]='Feuil 1'!#REF!,1,0)</f>
        <v>#REF!</v>
      </c>
      <c r="AF135" s="52" t="e">
        <f>IF(Tableau1[Occurrence5]=0,0,SUM($AE$3:AE135))</f>
        <v>#REF!</v>
      </c>
      <c r="AG135" s="52" t="e">
        <f>IF(Tableau1[Libellé Famille TARIF]='Feuil 1'!#REF!,1,0)</f>
        <v>#REF!</v>
      </c>
      <c r="AH135" s="52" t="e">
        <f>IF(Tableau1[Occurrence6]=0,0,SUM($AG$3:AG135))</f>
        <v>#REF!</v>
      </c>
      <c r="AI135" s="52" t="e">
        <f>IF(Tableau1[Libellé Famille TARIF]='Feuil 1'!#REF!,1,0)</f>
        <v>#REF!</v>
      </c>
      <c r="AJ135" s="52" t="e">
        <f>IF(Tableau1[Occurrence7]=0,0,SUM($AI$3:AI135))</f>
        <v>#REF!</v>
      </c>
      <c r="AK135" s="52" t="e">
        <f>IF(Tableau1[Libellé Famille TARIF]='Feuil 1'!#REF!,1,0)</f>
        <v>#REF!</v>
      </c>
      <c r="AL135" s="52" t="e">
        <f>IF(Tableau1[Occurrence8]=0,0,SUM($AK$3:AK135))</f>
        <v>#REF!</v>
      </c>
      <c r="AM135" s="52" t="e">
        <f>IF(Tableau1[Libellé Famille TARIF]='Feuil 1'!#REF!,1,0)</f>
        <v>#REF!</v>
      </c>
      <c r="AN135" s="52" t="e">
        <f>IF(Tableau1[Occurrence9]=0,0,SUM($AM$3:AM135))</f>
        <v>#REF!</v>
      </c>
      <c r="AO135" s="52" t="e">
        <f>IF(Tableau1[Libellé Famille TARIF]='Feuil 1'!#REF!,1,0)</f>
        <v>#REF!</v>
      </c>
      <c r="AP135" s="52" t="e">
        <f>IF(Tableau1[Occurrence10]=0,0,SUM($AO$3:AO135))</f>
        <v>#REF!</v>
      </c>
      <c r="AQ135" s="52" t="e">
        <f>IF(Tableau1[Libellé Famille TARIF]='Feuil 1'!#REF!,1,0)</f>
        <v>#REF!</v>
      </c>
      <c r="AR135" s="52" t="e">
        <f>IF(Tableau1[Occurrence11]=0,0,SUM($AQ$3:AQ135))</f>
        <v>#REF!</v>
      </c>
      <c r="AS135" s="52" t="e">
        <f>IF(Tableau1[Libellé Famille TARIF]='Feuil 1'!#REF!,1,0)</f>
        <v>#REF!</v>
      </c>
      <c r="AT135" s="52" t="e">
        <f>IF(Tableau1[Occurrence12]=0,0,SUM($AS$3:AS135))</f>
        <v>#REF!</v>
      </c>
      <c r="AU135" s="52" t="e">
        <f>IF(Tableau1[Libellé Famille TARIF]='Feuil 1'!#REF!,1,0)</f>
        <v>#REF!</v>
      </c>
      <c r="AV135" s="52" t="e">
        <f>IF(Tableau1[Occurrence13]=0,0,SUM($AU$3:AU135))</f>
        <v>#REF!</v>
      </c>
      <c r="AW135" s="52" t="e">
        <f>IF(Tableau1[Libellé Famille TARIF]='Feuil 1'!#REF!,1,0)</f>
        <v>#REF!</v>
      </c>
      <c r="AX135" s="52" t="e">
        <f>IF(Tableau1[Occurrence14]=0,0,SUM($AW$3:AW135))</f>
        <v>#REF!</v>
      </c>
      <c r="AY135" s="52" t="e">
        <f>IF(Tableau1[Libellé Famille TARIF]='Feuil 1'!#REF!,1,0)</f>
        <v>#REF!</v>
      </c>
      <c r="AZ135" s="52" t="e">
        <f>IF(Tableau1[Occurrence15]=0,0,SUM($AY$3:AY135))</f>
        <v>#REF!</v>
      </c>
      <c r="BA135" s="52" t="e">
        <f>IF(Tableau1[Libellé Famille TARIF]='Feuil 1'!#REF!,1,0)</f>
        <v>#REF!</v>
      </c>
      <c r="BB135" s="52" t="e">
        <f>IF(Tableau1[Occurrence16]=0,0,SUM($BA$3:BA135))</f>
        <v>#REF!</v>
      </c>
      <c r="BC135" s="52" t="e">
        <f>IF(Tableau1[Libellé Famille TARIF]='Feuil 1'!#REF!,1,0)</f>
        <v>#REF!</v>
      </c>
      <c r="BD135" s="52" t="e">
        <f>IF(Tableau1[Occurrence17]=0,0,SUM($BC$3:BC135))</f>
        <v>#REF!</v>
      </c>
      <c r="BE135" s="52" t="e">
        <f>IF(Tableau1[Libellé Famille TARIF]='Feuil 1'!#REF!,1,0)</f>
        <v>#REF!</v>
      </c>
      <c r="BF135" s="52" t="e">
        <f>IF(Tableau1[Occurrence18]=0,0,SUM($BE$3:BE135))</f>
        <v>#REF!</v>
      </c>
      <c r="BG135" s="52" t="e">
        <f>IF(Tableau1[Libellé Famille TARIF]='Feuil 1'!#REF!,1,0)</f>
        <v>#REF!</v>
      </c>
      <c r="BH135" s="52" t="e">
        <f>IF(Tableau1[Occurrence19]=0,0,SUM($BG$3:BG135))</f>
        <v>#REF!</v>
      </c>
      <c r="BI135" s="52" t="e">
        <f>IF(Tableau1[Libellé Famille TARIF]='Feuil 1'!#REF!,1,0)</f>
        <v>#REF!</v>
      </c>
      <c r="BJ135" s="52" t="e">
        <f>IF(Tableau1[Occurrence20]=0,0,SUM($BI$3:BI135))</f>
        <v>#REF!</v>
      </c>
      <c r="BK135" s="52" t="e">
        <f>IF(Tableau1[Libellé Famille TARIF]='Feuil 1'!#REF!,1,0)</f>
        <v>#REF!</v>
      </c>
      <c r="BL135" s="52" t="e">
        <f>IF(Tableau1[Occurrence21]=0,0,SUM($BK$3:BK135))</f>
        <v>#REF!</v>
      </c>
      <c r="BM135" s="52" t="e">
        <f>IF(Tableau1[Libellé Famille TARIF]='Feuil 1'!#REF!,1,0)</f>
        <v>#REF!</v>
      </c>
      <c r="BN135" s="52" t="e">
        <f>IF(Tableau1[Occurrence22]=0,0,SUM($BM$3:BM135))</f>
        <v>#REF!</v>
      </c>
    </row>
    <row r="136" spans="1:66" x14ac:dyDescent="0.25">
      <c r="A136" s="74" t="e">
        <f>IF(ISNA(VLOOKUP(I136,#REF!,8,FALSE)),"",(VLOOKUP(I136,#REF!,8,FALSE)))</f>
        <v>#REF!</v>
      </c>
      <c r="B136" s="76" t="e">
        <f>IF(ISNA(VLOOKUP(A136,'TABLE FAMILLE'!$A$3:$C$73,3,FALSE)),"",VLOOKUP(A136,'TABLE FAMILLE'!$A$3:$C$73,3,FALSE))</f>
        <v>#REF!</v>
      </c>
      <c r="C136" s="13" t="s">
        <v>600</v>
      </c>
      <c r="D136" s="13" t="s">
        <v>1985</v>
      </c>
      <c r="E136" s="13" t="s">
        <v>600</v>
      </c>
      <c r="F136" s="13" t="s">
        <v>1985</v>
      </c>
      <c r="G136" s="14" t="s">
        <v>76</v>
      </c>
      <c r="H136" s="14" t="s">
        <v>77</v>
      </c>
      <c r="I136" s="14" t="s">
        <v>874</v>
      </c>
      <c r="J136" s="14" t="s">
        <v>875</v>
      </c>
      <c r="K136" s="14"/>
      <c r="L136" s="14"/>
      <c r="M136" s="14"/>
      <c r="N136" s="14"/>
      <c r="O136" s="14" t="s">
        <v>78</v>
      </c>
      <c r="P136" s="14" t="s">
        <v>81</v>
      </c>
      <c r="Q136" s="14" t="s">
        <v>0</v>
      </c>
      <c r="R136" s="14" t="s">
        <v>0</v>
      </c>
      <c r="S136" s="14" t="str">
        <f t="shared" si="2"/>
        <v>RL</v>
      </c>
      <c r="T136" s="14"/>
      <c r="U136" s="14"/>
      <c r="V136" s="14"/>
      <c r="W136" s="43" t="e">
        <f>IF(Tableau1[Libellé Famille TARIF]='Feuil 1'!$B$12,1,0)</f>
        <v>#REF!</v>
      </c>
      <c r="X136" s="43" t="e">
        <f>IF(Tableau1[Occurrence1]=0,0,SUM($W$3:W136))</f>
        <v>#REF!</v>
      </c>
      <c r="Y136" s="52" t="e">
        <f>IF(Tableau1[Libellé Famille TARIF]='Feuil 1'!$B$134,1,0)</f>
        <v>#REF!</v>
      </c>
      <c r="Z136" s="52" t="e">
        <f>IF(Tableau1[Occurrence2]=0,0,SUM($Y$3:Y136))</f>
        <v>#REF!</v>
      </c>
      <c r="AA136" s="52" t="e">
        <f>IF(Tableau1[Libellé Famille TARIF]='Feuil 1'!$B$156,1,0)</f>
        <v>#REF!</v>
      </c>
      <c r="AB136" s="52" t="e">
        <f>IF(Tableau1[Occurrence3]=0,0,SUM($AA$3:AA136))</f>
        <v>#REF!</v>
      </c>
      <c r="AC136" s="52" t="e">
        <f>IF(Tableau1[Libellé Famille TARIF]='Feuil 1'!#REF!,1,0)</f>
        <v>#REF!</v>
      </c>
      <c r="AD136" s="52" t="e">
        <f>IF(Tableau1[Occurrence4]=0,0,SUM($AC$3:AC136))</f>
        <v>#REF!</v>
      </c>
      <c r="AE136" s="52" t="e">
        <f>IF(Tableau1[Libellé Famille TARIF]='Feuil 1'!#REF!,1,0)</f>
        <v>#REF!</v>
      </c>
      <c r="AF136" s="52" t="e">
        <f>IF(Tableau1[Occurrence5]=0,0,SUM($AE$3:AE136))</f>
        <v>#REF!</v>
      </c>
      <c r="AG136" s="52" t="e">
        <f>IF(Tableau1[Libellé Famille TARIF]='Feuil 1'!#REF!,1,0)</f>
        <v>#REF!</v>
      </c>
      <c r="AH136" s="52" t="e">
        <f>IF(Tableau1[Occurrence6]=0,0,SUM($AG$3:AG136))</f>
        <v>#REF!</v>
      </c>
      <c r="AI136" s="52" t="e">
        <f>IF(Tableau1[Libellé Famille TARIF]='Feuil 1'!#REF!,1,0)</f>
        <v>#REF!</v>
      </c>
      <c r="AJ136" s="52" t="e">
        <f>IF(Tableau1[Occurrence7]=0,0,SUM($AI$3:AI136))</f>
        <v>#REF!</v>
      </c>
      <c r="AK136" s="52" t="e">
        <f>IF(Tableau1[Libellé Famille TARIF]='Feuil 1'!#REF!,1,0)</f>
        <v>#REF!</v>
      </c>
      <c r="AL136" s="52" t="e">
        <f>IF(Tableau1[Occurrence8]=0,0,SUM($AK$3:AK136))</f>
        <v>#REF!</v>
      </c>
      <c r="AM136" s="52" t="e">
        <f>IF(Tableau1[Libellé Famille TARIF]='Feuil 1'!#REF!,1,0)</f>
        <v>#REF!</v>
      </c>
      <c r="AN136" s="52" t="e">
        <f>IF(Tableau1[Occurrence9]=0,0,SUM($AM$3:AM136))</f>
        <v>#REF!</v>
      </c>
      <c r="AO136" s="52" t="e">
        <f>IF(Tableau1[Libellé Famille TARIF]='Feuil 1'!#REF!,1,0)</f>
        <v>#REF!</v>
      </c>
      <c r="AP136" s="52" t="e">
        <f>IF(Tableau1[Occurrence10]=0,0,SUM($AO$3:AO136))</f>
        <v>#REF!</v>
      </c>
      <c r="AQ136" s="52" t="e">
        <f>IF(Tableau1[Libellé Famille TARIF]='Feuil 1'!#REF!,1,0)</f>
        <v>#REF!</v>
      </c>
      <c r="AR136" s="52" t="e">
        <f>IF(Tableau1[Occurrence11]=0,0,SUM($AQ$3:AQ136))</f>
        <v>#REF!</v>
      </c>
      <c r="AS136" s="52" t="e">
        <f>IF(Tableau1[Libellé Famille TARIF]='Feuil 1'!#REF!,1,0)</f>
        <v>#REF!</v>
      </c>
      <c r="AT136" s="52" t="e">
        <f>IF(Tableau1[Occurrence12]=0,0,SUM($AS$3:AS136))</f>
        <v>#REF!</v>
      </c>
      <c r="AU136" s="52" t="e">
        <f>IF(Tableau1[Libellé Famille TARIF]='Feuil 1'!#REF!,1,0)</f>
        <v>#REF!</v>
      </c>
      <c r="AV136" s="52" t="e">
        <f>IF(Tableau1[Occurrence13]=0,0,SUM($AU$3:AU136))</f>
        <v>#REF!</v>
      </c>
      <c r="AW136" s="52" t="e">
        <f>IF(Tableau1[Libellé Famille TARIF]='Feuil 1'!#REF!,1,0)</f>
        <v>#REF!</v>
      </c>
      <c r="AX136" s="52" t="e">
        <f>IF(Tableau1[Occurrence14]=0,0,SUM($AW$3:AW136))</f>
        <v>#REF!</v>
      </c>
      <c r="AY136" s="52" t="e">
        <f>IF(Tableau1[Libellé Famille TARIF]='Feuil 1'!#REF!,1,0)</f>
        <v>#REF!</v>
      </c>
      <c r="AZ136" s="52" t="e">
        <f>IF(Tableau1[Occurrence15]=0,0,SUM($AY$3:AY136))</f>
        <v>#REF!</v>
      </c>
      <c r="BA136" s="52" t="e">
        <f>IF(Tableau1[Libellé Famille TARIF]='Feuil 1'!#REF!,1,0)</f>
        <v>#REF!</v>
      </c>
      <c r="BB136" s="52" t="e">
        <f>IF(Tableau1[Occurrence16]=0,0,SUM($BA$3:BA136))</f>
        <v>#REF!</v>
      </c>
      <c r="BC136" s="52" t="e">
        <f>IF(Tableau1[Libellé Famille TARIF]='Feuil 1'!#REF!,1,0)</f>
        <v>#REF!</v>
      </c>
      <c r="BD136" s="52" t="e">
        <f>IF(Tableau1[Occurrence17]=0,0,SUM($BC$3:BC136))</f>
        <v>#REF!</v>
      </c>
      <c r="BE136" s="52" t="e">
        <f>IF(Tableau1[Libellé Famille TARIF]='Feuil 1'!#REF!,1,0)</f>
        <v>#REF!</v>
      </c>
      <c r="BF136" s="52" t="e">
        <f>IF(Tableau1[Occurrence18]=0,0,SUM($BE$3:BE136))</f>
        <v>#REF!</v>
      </c>
      <c r="BG136" s="52" t="e">
        <f>IF(Tableau1[Libellé Famille TARIF]='Feuil 1'!#REF!,1,0)</f>
        <v>#REF!</v>
      </c>
      <c r="BH136" s="52" t="e">
        <f>IF(Tableau1[Occurrence19]=0,0,SUM($BG$3:BG136))</f>
        <v>#REF!</v>
      </c>
      <c r="BI136" s="52" t="e">
        <f>IF(Tableau1[Libellé Famille TARIF]='Feuil 1'!#REF!,1,0)</f>
        <v>#REF!</v>
      </c>
      <c r="BJ136" s="52" t="e">
        <f>IF(Tableau1[Occurrence20]=0,0,SUM($BI$3:BI136))</f>
        <v>#REF!</v>
      </c>
      <c r="BK136" s="52" t="e">
        <f>IF(Tableau1[Libellé Famille TARIF]='Feuil 1'!#REF!,1,0)</f>
        <v>#REF!</v>
      </c>
      <c r="BL136" s="52" t="e">
        <f>IF(Tableau1[Occurrence21]=0,0,SUM($BK$3:BK136))</f>
        <v>#REF!</v>
      </c>
      <c r="BM136" s="52" t="e">
        <f>IF(Tableau1[Libellé Famille TARIF]='Feuil 1'!#REF!,1,0)</f>
        <v>#REF!</v>
      </c>
      <c r="BN136" s="52" t="e">
        <f>IF(Tableau1[Occurrence22]=0,0,SUM($BM$3:BM136))</f>
        <v>#REF!</v>
      </c>
    </row>
    <row r="137" spans="1:66" x14ac:dyDescent="0.25">
      <c r="A137" s="74" t="e">
        <f>IF(ISNA(VLOOKUP(I137,#REF!,8,FALSE)),"",(VLOOKUP(I137,#REF!,8,FALSE)))</f>
        <v>#REF!</v>
      </c>
      <c r="B137" s="76" t="e">
        <f>IF(ISNA(VLOOKUP(A137,'TABLE FAMILLE'!$A$3:$C$73,3,FALSE)),"",VLOOKUP(A137,'TABLE FAMILLE'!$A$3:$C$73,3,FALSE))</f>
        <v>#REF!</v>
      </c>
      <c r="C137" s="13" t="s">
        <v>600</v>
      </c>
      <c r="D137" s="13" t="s">
        <v>1985</v>
      </c>
      <c r="E137" s="13" t="s">
        <v>600</v>
      </c>
      <c r="F137" s="13" t="s">
        <v>1985</v>
      </c>
      <c r="G137" s="14" t="s">
        <v>76</v>
      </c>
      <c r="H137" s="14" t="s">
        <v>77</v>
      </c>
      <c r="I137" s="14" t="s">
        <v>876</v>
      </c>
      <c r="J137" s="14" t="s">
        <v>877</v>
      </c>
      <c r="K137" s="14"/>
      <c r="L137" s="14"/>
      <c r="M137" s="14"/>
      <c r="N137" s="14"/>
      <c r="O137" s="14" t="s">
        <v>78</v>
      </c>
      <c r="P137" s="14" t="s">
        <v>81</v>
      </c>
      <c r="Q137" s="14" t="s">
        <v>0</v>
      </c>
      <c r="R137" s="14" t="s">
        <v>0</v>
      </c>
      <c r="S137" s="14" t="str">
        <f t="shared" si="2"/>
        <v>RL</v>
      </c>
      <c r="T137" s="14"/>
      <c r="U137" s="14"/>
      <c r="V137" s="14"/>
      <c r="W137" s="43" t="e">
        <f>IF(Tableau1[Libellé Famille TARIF]='Feuil 1'!$B$12,1,0)</f>
        <v>#REF!</v>
      </c>
      <c r="X137" s="43" t="e">
        <f>IF(Tableau1[Occurrence1]=0,0,SUM($W$3:W137))</f>
        <v>#REF!</v>
      </c>
      <c r="Y137" s="52" t="e">
        <f>IF(Tableau1[Libellé Famille TARIF]='Feuil 1'!$B$134,1,0)</f>
        <v>#REF!</v>
      </c>
      <c r="Z137" s="52" t="e">
        <f>IF(Tableau1[Occurrence2]=0,0,SUM($Y$3:Y137))</f>
        <v>#REF!</v>
      </c>
      <c r="AA137" s="52" t="e">
        <f>IF(Tableau1[Libellé Famille TARIF]='Feuil 1'!$B$156,1,0)</f>
        <v>#REF!</v>
      </c>
      <c r="AB137" s="52" t="e">
        <f>IF(Tableau1[Occurrence3]=0,0,SUM($AA$3:AA137))</f>
        <v>#REF!</v>
      </c>
      <c r="AC137" s="52" t="e">
        <f>IF(Tableau1[Libellé Famille TARIF]='Feuil 1'!#REF!,1,0)</f>
        <v>#REF!</v>
      </c>
      <c r="AD137" s="52" t="e">
        <f>IF(Tableau1[Occurrence4]=0,0,SUM($AC$3:AC137))</f>
        <v>#REF!</v>
      </c>
      <c r="AE137" s="52" t="e">
        <f>IF(Tableau1[Libellé Famille TARIF]='Feuil 1'!#REF!,1,0)</f>
        <v>#REF!</v>
      </c>
      <c r="AF137" s="52" t="e">
        <f>IF(Tableau1[Occurrence5]=0,0,SUM($AE$3:AE137))</f>
        <v>#REF!</v>
      </c>
      <c r="AG137" s="52" t="e">
        <f>IF(Tableau1[Libellé Famille TARIF]='Feuil 1'!#REF!,1,0)</f>
        <v>#REF!</v>
      </c>
      <c r="AH137" s="52" t="e">
        <f>IF(Tableau1[Occurrence6]=0,0,SUM($AG$3:AG137))</f>
        <v>#REF!</v>
      </c>
      <c r="AI137" s="52" t="e">
        <f>IF(Tableau1[Libellé Famille TARIF]='Feuil 1'!#REF!,1,0)</f>
        <v>#REF!</v>
      </c>
      <c r="AJ137" s="52" t="e">
        <f>IF(Tableau1[Occurrence7]=0,0,SUM($AI$3:AI137))</f>
        <v>#REF!</v>
      </c>
      <c r="AK137" s="52" t="e">
        <f>IF(Tableau1[Libellé Famille TARIF]='Feuil 1'!#REF!,1,0)</f>
        <v>#REF!</v>
      </c>
      <c r="AL137" s="52" t="e">
        <f>IF(Tableau1[Occurrence8]=0,0,SUM($AK$3:AK137))</f>
        <v>#REF!</v>
      </c>
      <c r="AM137" s="52" t="e">
        <f>IF(Tableau1[Libellé Famille TARIF]='Feuil 1'!#REF!,1,0)</f>
        <v>#REF!</v>
      </c>
      <c r="AN137" s="52" t="e">
        <f>IF(Tableau1[Occurrence9]=0,0,SUM($AM$3:AM137))</f>
        <v>#REF!</v>
      </c>
      <c r="AO137" s="52" t="e">
        <f>IF(Tableau1[Libellé Famille TARIF]='Feuil 1'!#REF!,1,0)</f>
        <v>#REF!</v>
      </c>
      <c r="AP137" s="52" t="e">
        <f>IF(Tableau1[Occurrence10]=0,0,SUM($AO$3:AO137))</f>
        <v>#REF!</v>
      </c>
      <c r="AQ137" s="52" t="e">
        <f>IF(Tableau1[Libellé Famille TARIF]='Feuil 1'!#REF!,1,0)</f>
        <v>#REF!</v>
      </c>
      <c r="AR137" s="52" t="e">
        <f>IF(Tableau1[Occurrence11]=0,0,SUM($AQ$3:AQ137))</f>
        <v>#REF!</v>
      </c>
      <c r="AS137" s="52" t="e">
        <f>IF(Tableau1[Libellé Famille TARIF]='Feuil 1'!#REF!,1,0)</f>
        <v>#REF!</v>
      </c>
      <c r="AT137" s="52" t="e">
        <f>IF(Tableau1[Occurrence12]=0,0,SUM($AS$3:AS137))</f>
        <v>#REF!</v>
      </c>
      <c r="AU137" s="52" t="e">
        <f>IF(Tableau1[Libellé Famille TARIF]='Feuil 1'!#REF!,1,0)</f>
        <v>#REF!</v>
      </c>
      <c r="AV137" s="52" t="e">
        <f>IF(Tableau1[Occurrence13]=0,0,SUM($AU$3:AU137))</f>
        <v>#REF!</v>
      </c>
      <c r="AW137" s="52" t="e">
        <f>IF(Tableau1[Libellé Famille TARIF]='Feuil 1'!#REF!,1,0)</f>
        <v>#REF!</v>
      </c>
      <c r="AX137" s="52" t="e">
        <f>IF(Tableau1[Occurrence14]=0,0,SUM($AW$3:AW137))</f>
        <v>#REF!</v>
      </c>
      <c r="AY137" s="52" t="e">
        <f>IF(Tableau1[Libellé Famille TARIF]='Feuil 1'!#REF!,1,0)</f>
        <v>#REF!</v>
      </c>
      <c r="AZ137" s="52" t="e">
        <f>IF(Tableau1[Occurrence15]=0,0,SUM($AY$3:AY137))</f>
        <v>#REF!</v>
      </c>
      <c r="BA137" s="52" t="e">
        <f>IF(Tableau1[Libellé Famille TARIF]='Feuil 1'!#REF!,1,0)</f>
        <v>#REF!</v>
      </c>
      <c r="BB137" s="52" t="e">
        <f>IF(Tableau1[Occurrence16]=0,0,SUM($BA$3:BA137))</f>
        <v>#REF!</v>
      </c>
      <c r="BC137" s="52" t="e">
        <f>IF(Tableau1[Libellé Famille TARIF]='Feuil 1'!#REF!,1,0)</f>
        <v>#REF!</v>
      </c>
      <c r="BD137" s="52" t="e">
        <f>IF(Tableau1[Occurrence17]=0,0,SUM($BC$3:BC137))</f>
        <v>#REF!</v>
      </c>
      <c r="BE137" s="52" t="e">
        <f>IF(Tableau1[Libellé Famille TARIF]='Feuil 1'!#REF!,1,0)</f>
        <v>#REF!</v>
      </c>
      <c r="BF137" s="52" t="e">
        <f>IF(Tableau1[Occurrence18]=0,0,SUM($BE$3:BE137))</f>
        <v>#REF!</v>
      </c>
      <c r="BG137" s="52" t="e">
        <f>IF(Tableau1[Libellé Famille TARIF]='Feuil 1'!#REF!,1,0)</f>
        <v>#REF!</v>
      </c>
      <c r="BH137" s="52" t="e">
        <f>IF(Tableau1[Occurrence19]=0,0,SUM($BG$3:BG137))</f>
        <v>#REF!</v>
      </c>
      <c r="BI137" s="52" t="e">
        <f>IF(Tableau1[Libellé Famille TARIF]='Feuil 1'!#REF!,1,0)</f>
        <v>#REF!</v>
      </c>
      <c r="BJ137" s="52" t="e">
        <f>IF(Tableau1[Occurrence20]=0,0,SUM($BI$3:BI137))</f>
        <v>#REF!</v>
      </c>
      <c r="BK137" s="52" t="e">
        <f>IF(Tableau1[Libellé Famille TARIF]='Feuil 1'!#REF!,1,0)</f>
        <v>#REF!</v>
      </c>
      <c r="BL137" s="52" t="e">
        <f>IF(Tableau1[Occurrence21]=0,0,SUM($BK$3:BK137))</f>
        <v>#REF!</v>
      </c>
      <c r="BM137" s="52" t="e">
        <f>IF(Tableau1[Libellé Famille TARIF]='Feuil 1'!#REF!,1,0)</f>
        <v>#REF!</v>
      </c>
      <c r="BN137" s="52" t="e">
        <f>IF(Tableau1[Occurrence22]=0,0,SUM($BM$3:BM137))</f>
        <v>#REF!</v>
      </c>
    </row>
    <row r="138" spans="1:66" x14ac:dyDescent="0.25">
      <c r="A138" s="74" t="e">
        <f>IF(ISNA(VLOOKUP(I138,#REF!,8,FALSE)),"",(VLOOKUP(I138,#REF!,8,FALSE)))</f>
        <v>#REF!</v>
      </c>
      <c r="B138" s="76" t="e">
        <f>IF(ISNA(VLOOKUP(A138,'TABLE FAMILLE'!$A$3:$C$73,3,FALSE)),"",VLOOKUP(A138,'TABLE FAMILLE'!$A$3:$C$73,3,FALSE))</f>
        <v>#REF!</v>
      </c>
      <c r="C138" s="13" t="s">
        <v>600</v>
      </c>
      <c r="D138" s="13" t="s">
        <v>1985</v>
      </c>
      <c r="E138" s="13" t="s">
        <v>600</v>
      </c>
      <c r="F138" s="13" t="s">
        <v>1985</v>
      </c>
      <c r="G138" s="14" t="s">
        <v>76</v>
      </c>
      <c r="H138" s="14" t="s">
        <v>77</v>
      </c>
      <c r="I138" s="14" t="s">
        <v>878</v>
      </c>
      <c r="J138" s="14" t="s">
        <v>879</v>
      </c>
      <c r="K138" s="14"/>
      <c r="L138" s="14"/>
      <c r="M138" s="14"/>
      <c r="N138" s="14"/>
      <c r="O138" s="14" t="s">
        <v>78</v>
      </c>
      <c r="P138" s="14" t="s">
        <v>81</v>
      </c>
      <c r="Q138" s="14" t="s">
        <v>0</v>
      </c>
      <c r="R138" s="14" t="s">
        <v>0</v>
      </c>
      <c r="S138" s="14" t="str">
        <f t="shared" si="2"/>
        <v>RL</v>
      </c>
      <c r="T138" s="14"/>
      <c r="U138" s="14"/>
      <c r="V138" s="14"/>
      <c r="W138" s="43" t="e">
        <f>IF(Tableau1[Libellé Famille TARIF]='Feuil 1'!$B$12,1,0)</f>
        <v>#REF!</v>
      </c>
      <c r="X138" s="43" t="e">
        <f>IF(Tableau1[Occurrence1]=0,0,SUM($W$3:W138))</f>
        <v>#REF!</v>
      </c>
      <c r="Y138" s="52" t="e">
        <f>IF(Tableau1[Libellé Famille TARIF]='Feuil 1'!$B$134,1,0)</f>
        <v>#REF!</v>
      </c>
      <c r="Z138" s="52" t="e">
        <f>IF(Tableau1[Occurrence2]=0,0,SUM($Y$3:Y138))</f>
        <v>#REF!</v>
      </c>
      <c r="AA138" s="52" t="e">
        <f>IF(Tableau1[Libellé Famille TARIF]='Feuil 1'!$B$156,1,0)</f>
        <v>#REF!</v>
      </c>
      <c r="AB138" s="52" t="e">
        <f>IF(Tableau1[Occurrence3]=0,0,SUM($AA$3:AA138))</f>
        <v>#REF!</v>
      </c>
      <c r="AC138" s="52" t="e">
        <f>IF(Tableau1[Libellé Famille TARIF]='Feuil 1'!#REF!,1,0)</f>
        <v>#REF!</v>
      </c>
      <c r="AD138" s="52" t="e">
        <f>IF(Tableau1[Occurrence4]=0,0,SUM($AC$3:AC138))</f>
        <v>#REF!</v>
      </c>
      <c r="AE138" s="52" t="e">
        <f>IF(Tableau1[Libellé Famille TARIF]='Feuil 1'!#REF!,1,0)</f>
        <v>#REF!</v>
      </c>
      <c r="AF138" s="52" t="e">
        <f>IF(Tableau1[Occurrence5]=0,0,SUM($AE$3:AE138))</f>
        <v>#REF!</v>
      </c>
      <c r="AG138" s="52" t="e">
        <f>IF(Tableau1[Libellé Famille TARIF]='Feuil 1'!#REF!,1,0)</f>
        <v>#REF!</v>
      </c>
      <c r="AH138" s="52" t="e">
        <f>IF(Tableau1[Occurrence6]=0,0,SUM($AG$3:AG138))</f>
        <v>#REF!</v>
      </c>
      <c r="AI138" s="52" t="e">
        <f>IF(Tableau1[Libellé Famille TARIF]='Feuil 1'!#REF!,1,0)</f>
        <v>#REF!</v>
      </c>
      <c r="AJ138" s="52" t="e">
        <f>IF(Tableau1[Occurrence7]=0,0,SUM($AI$3:AI138))</f>
        <v>#REF!</v>
      </c>
      <c r="AK138" s="52" t="e">
        <f>IF(Tableau1[Libellé Famille TARIF]='Feuil 1'!#REF!,1,0)</f>
        <v>#REF!</v>
      </c>
      <c r="AL138" s="52" t="e">
        <f>IF(Tableau1[Occurrence8]=0,0,SUM($AK$3:AK138))</f>
        <v>#REF!</v>
      </c>
      <c r="AM138" s="52" t="e">
        <f>IF(Tableau1[Libellé Famille TARIF]='Feuil 1'!#REF!,1,0)</f>
        <v>#REF!</v>
      </c>
      <c r="AN138" s="52" t="e">
        <f>IF(Tableau1[Occurrence9]=0,0,SUM($AM$3:AM138))</f>
        <v>#REF!</v>
      </c>
      <c r="AO138" s="52" t="e">
        <f>IF(Tableau1[Libellé Famille TARIF]='Feuil 1'!#REF!,1,0)</f>
        <v>#REF!</v>
      </c>
      <c r="AP138" s="52" t="e">
        <f>IF(Tableau1[Occurrence10]=0,0,SUM($AO$3:AO138))</f>
        <v>#REF!</v>
      </c>
      <c r="AQ138" s="52" t="e">
        <f>IF(Tableau1[Libellé Famille TARIF]='Feuil 1'!#REF!,1,0)</f>
        <v>#REF!</v>
      </c>
      <c r="AR138" s="52" t="e">
        <f>IF(Tableau1[Occurrence11]=0,0,SUM($AQ$3:AQ138))</f>
        <v>#REF!</v>
      </c>
      <c r="AS138" s="52" t="e">
        <f>IF(Tableau1[Libellé Famille TARIF]='Feuil 1'!#REF!,1,0)</f>
        <v>#REF!</v>
      </c>
      <c r="AT138" s="52" t="e">
        <f>IF(Tableau1[Occurrence12]=0,0,SUM($AS$3:AS138))</f>
        <v>#REF!</v>
      </c>
      <c r="AU138" s="52" t="e">
        <f>IF(Tableau1[Libellé Famille TARIF]='Feuil 1'!#REF!,1,0)</f>
        <v>#REF!</v>
      </c>
      <c r="AV138" s="52" t="e">
        <f>IF(Tableau1[Occurrence13]=0,0,SUM($AU$3:AU138))</f>
        <v>#REF!</v>
      </c>
      <c r="AW138" s="52" t="e">
        <f>IF(Tableau1[Libellé Famille TARIF]='Feuil 1'!#REF!,1,0)</f>
        <v>#REF!</v>
      </c>
      <c r="AX138" s="52" t="e">
        <f>IF(Tableau1[Occurrence14]=0,0,SUM($AW$3:AW138))</f>
        <v>#REF!</v>
      </c>
      <c r="AY138" s="52" t="e">
        <f>IF(Tableau1[Libellé Famille TARIF]='Feuil 1'!#REF!,1,0)</f>
        <v>#REF!</v>
      </c>
      <c r="AZ138" s="52" t="e">
        <f>IF(Tableau1[Occurrence15]=0,0,SUM($AY$3:AY138))</f>
        <v>#REF!</v>
      </c>
      <c r="BA138" s="52" t="e">
        <f>IF(Tableau1[Libellé Famille TARIF]='Feuil 1'!#REF!,1,0)</f>
        <v>#REF!</v>
      </c>
      <c r="BB138" s="52" t="e">
        <f>IF(Tableau1[Occurrence16]=0,0,SUM($BA$3:BA138))</f>
        <v>#REF!</v>
      </c>
      <c r="BC138" s="52" t="e">
        <f>IF(Tableau1[Libellé Famille TARIF]='Feuil 1'!#REF!,1,0)</f>
        <v>#REF!</v>
      </c>
      <c r="BD138" s="52" t="e">
        <f>IF(Tableau1[Occurrence17]=0,0,SUM($BC$3:BC138))</f>
        <v>#REF!</v>
      </c>
      <c r="BE138" s="52" t="e">
        <f>IF(Tableau1[Libellé Famille TARIF]='Feuil 1'!#REF!,1,0)</f>
        <v>#REF!</v>
      </c>
      <c r="BF138" s="52" t="e">
        <f>IF(Tableau1[Occurrence18]=0,0,SUM($BE$3:BE138))</f>
        <v>#REF!</v>
      </c>
      <c r="BG138" s="52" t="e">
        <f>IF(Tableau1[Libellé Famille TARIF]='Feuil 1'!#REF!,1,0)</f>
        <v>#REF!</v>
      </c>
      <c r="BH138" s="52" t="e">
        <f>IF(Tableau1[Occurrence19]=0,0,SUM($BG$3:BG138))</f>
        <v>#REF!</v>
      </c>
      <c r="BI138" s="52" t="e">
        <f>IF(Tableau1[Libellé Famille TARIF]='Feuil 1'!#REF!,1,0)</f>
        <v>#REF!</v>
      </c>
      <c r="BJ138" s="52" t="e">
        <f>IF(Tableau1[Occurrence20]=0,0,SUM($BI$3:BI138))</f>
        <v>#REF!</v>
      </c>
      <c r="BK138" s="52" t="e">
        <f>IF(Tableau1[Libellé Famille TARIF]='Feuil 1'!#REF!,1,0)</f>
        <v>#REF!</v>
      </c>
      <c r="BL138" s="52" t="e">
        <f>IF(Tableau1[Occurrence21]=0,0,SUM($BK$3:BK138))</f>
        <v>#REF!</v>
      </c>
      <c r="BM138" s="52" t="e">
        <f>IF(Tableau1[Libellé Famille TARIF]='Feuil 1'!#REF!,1,0)</f>
        <v>#REF!</v>
      </c>
      <c r="BN138" s="52" t="e">
        <f>IF(Tableau1[Occurrence22]=0,0,SUM($BM$3:BM138))</f>
        <v>#REF!</v>
      </c>
    </row>
    <row r="139" spans="1:66" x14ac:dyDescent="0.25">
      <c r="A139" s="74" t="e">
        <f>IF(ISNA(VLOOKUP(I139,#REF!,8,FALSE)),"",(VLOOKUP(I139,#REF!,8,FALSE)))</f>
        <v>#REF!</v>
      </c>
      <c r="B139" s="76" t="e">
        <f>IF(ISNA(VLOOKUP(A139,'TABLE FAMILLE'!$A$3:$C$73,3,FALSE)),"",VLOOKUP(A139,'TABLE FAMILLE'!$A$3:$C$73,3,FALSE))</f>
        <v>#REF!</v>
      </c>
      <c r="C139" s="13" t="s">
        <v>600</v>
      </c>
      <c r="D139" s="13" t="s">
        <v>1985</v>
      </c>
      <c r="E139" s="13" t="s">
        <v>600</v>
      </c>
      <c r="F139" s="13" t="s">
        <v>1985</v>
      </c>
      <c r="G139" s="14" t="s">
        <v>76</v>
      </c>
      <c r="H139" s="14" t="s">
        <v>77</v>
      </c>
      <c r="I139" s="14" t="s">
        <v>880</v>
      </c>
      <c r="J139" s="14" t="s">
        <v>881</v>
      </c>
      <c r="K139" s="14"/>
      <c r="L139" s="14"/>
      <c r="M139" s="14"/>
      <c r="N139" s="14"/>
      <c r="O139" s="14" t="s">
        <v>78</v>
      </c>
      <c r="P139" s="14" t="s">
        <v>81</v>
      </c>
      <c r="Q139" s="14" t="s">
        <v>0</v>
      </c>
      <c r="R139" s="14" t="s">
        <v>0</v>
      </c>
      <c r="S139" s="14" t="str">
        <f t="shared" si="2"/>
        <v>RL</v>
      </c>
      <c r="T139" s="14"/>
      <c r="U139" s="14"/>
      <c r="V139" s="14"/>
      <c r="W139" s="43" t="e">
        <f>IF(Tableau1[Libellé Famille TARIF]='Feuil 1'!$B$12,1,0)</f>
        <v>#REF!</v>
      </c>
      <c r="X139" s="43" t="e">
        <f>IF(Tableau1[Occurrence1]=0,0,SUM($W$3:W139))</f>
        <v>#REF!</v>
      </c>
      <c r="Y139" s="52" t="e">
        <f>IF(Tableau1[Libellé Famille TARIF]='Feuil 1'!$B$134,1,0)</f>
        <v>#REF!</v>
      </c>
      <c r="Z139" s="52" t="e">
        <f>IF(Tableau1[Occurrence2]=0,0,SUM($Y$3:Y139))</f>
        <v>#REF!</v>
      </c>
      <c r="AA139" s="52" t="e">
        <f>IF(Tableau1[Libellé Famille TARIF]='Feuil 1'!$B$156,1,0)</f>
        <v>#REF!</v>
      </c>
      <c r="AB139" s="52" t="e">
        <f>IF(Tableau1[Occurrence3]=0,0,SUM($AA$3:AA139))</f>
        <v>#REF!</v>
      </c>
      <c r="AC139" s="52" t="e">
        <f>IF(Tableau1[Libellé Famille TARIF]='Feuil 1'!#REF!,1,0)</f>
        <v>#REF!</v>
      </c>
      <c r="AD139" s="52" t="e">
        <f>IF(Tableau1[Occurrence4]=0,0,SUM($AC$3:AC139))</f>
        <v>#REF!</v>
      </c>
      <c r="AE139" s="52" t="e">
        <f>IF(Tableau1[Libellé Famille TARIF]='Feuil 1'!#REF!,1,0)</f>
        <v>#REF!</v>
      </c>
      <c r="AF139" s="52" t="e">
        <f>IF(Tableau1[Occurrence5]=0,0,SUM($AE$3:AE139))</f>
        <v>#REF!</v>
      </c>
      <c r="AG139" s="52" t="e">
        <f>IF(Tableau1[Libellé Famille TARIF]='Feuil 1'!#REF!,1,0)</f>
        <v>#REF!</v>
      </c>
      <c r="AH139" s="52" t="e">
        <f>IF(Tableau1[Occurrence6]=0,0,SUM($AG$3:AG139))</f>
        <v>#REF!</v>
      </c>
      <c r="AI139" s="52" t="e">
        <f>IF(Tableau1[Libellé Famille TARIF]='Feuil 1'!#REF!,1,0)</f>
        <v>#REF!</v>
      </c>
      <c r="AJ139" s="52" t="e">
        <f>IF(Tableau1[Occurrence7]=0,0,SUM($AI$3:AI139))</f>
        <v>#REF!</v>
      </c>
      <c r="AK139" s="52" t="e">
        <f>IF(Tableau1[Libellé Famille TARIF]='Feuil 1'!#REF!,1,0)</f>
        <v>#REF!</v>
      </c>
      <c r="AL139" s="52" t="e">
        <f>IF(Tableau1[Occurrence8]=0,0,SUM($AK$3:AK139))</f>
        <v>#REF!</v>
      </c>
      <c r="AM139" s="52" t="e">
        <f>IF(Tableau1[Libellé Famille TARIF]='Feuil 1'!#REF!,1,0)</f>
        <v>#REF!</v>
      </c>
      <c r="AN139" s="52" t="e">
        <f>IF(Tableau1[Occurrence9]=0,0,SUM($AM$3:AM139))</f>
        <v>#REF!</v>
      </c>
      <c r="AO139" s="52" t="e">
        <f>IF(Tableau1[Libellé Famille TARIF]='Feuil 1'!#REF!,1,0)</f>
        <v>#REF!</v>
      </c>
      <c r="AP139" s="52" t="e">
        <f>IF(Tableau1[Occurrence10]=0,0,SUM($AO$3:AO139))</f>
        <v>#REF!</v>
      </c>
      <c r="AQ139" s="52" t="e">
        <f>IF(Tableau1[Libellé Famille TARIF]='Feuil 1'!#REF!,1,0)</f>
        <v>#REF!</v>
      </c>
      <c r="AR139" s="52" t="e">
        <f>IF(Tableau1[Occurrence11]=0,0,SUM($AQ$3:AQ139))</f>
        <v>#REF!</v>
      </c>
      <c r="AS139" s="52" t="e">
        <f>IF(Tableau1[Libellé Famille TARIF]='Feuil 1'!#REF!,1,0)</f>
        <v>#REF!</v>
      </c>
      <c r="AT139" s="52" t="e">
        <f>IF(Tableau1[Occurrence12]=0,0,SUM($AS$3:AS139))</f>
        <v>#REF!</v>
      </c>
      <c r="AU139" s="52" t="e">
        <f>IF(Tableau1[Libellé Famille TARIF]='Feuil 1'!#REF!,1,0)</f>
        <v>#REF!</v>
      </c>
      <c r="AV139" s="52" t="e">
        <f>IF(Tableau1[Occurrence13]=0,0,SUM($AU$3:AU139))</f>
        <v>#REF!</v>
      </c>
      <c r="AW139" s="52" t="e">
        <f>IF(Tableau1[Libellé Famille TARIF]='Feuil 1'!#REF!,1,0)</f>
        <v>#REF!</v>
      </c>
      <c r="AX139" s="52" t="e">
        <f>IF(Tableau1[Occurrence14]=0,0,SUM($AW$3:AW139))</f>
        <v>#REF!</v>
      </c>
      <c r="AY139" s="52" t="e">
        <f>IF(Tableau1[Libellé Famille TARIF]='Feuil 1'!#REF!,1,0)</f>
        <v>#REF!</v>
      </c>
      <c r="AZ139" s="52" t="e">
        <f>IF(Tableau1[Occurrence15]=0,0,SUM($AY$3:AY139))</f>
        <v>#REF!</v>
      </c>
      <c r="BA139" s="52" t="e">
        <f>IF(Tableau1[Libellé Famille TARIF]='Feuil 1'!#REF!,1,0)</f>
        <v>#REF!</v>
      </c>
      <c r="BB139" s="52" t="e">
        <f>IF(Tableau1[Occurrence16]=0,0,SUM($BA$3:BA139))</f>
        <v>#REF!</v>
      </c>
      <c r="BC139" s="52" t="e">
        <f>IF(Tableau1[Libellé Famille TARIF]='Feuil 1'!#REF!,1,0)</f>
        <v>#REF!</v>
      </c>
      <c r="BD139" s="52" t="e">
        <f>IF(Tableau1[Occurrence17]=0,0,SUM($BC$3:BC139))</f>
        <v>#REF!</v>
      </c>
      <c r="BE139" s="52" t="e">
        <f>IF(Tableau1[Libellé Famille TARIF]='Feuil 1'!#REF!,1,0)</f>
        <v>#REF!</v>
      </c>
      <c r="BF139" s="52" t="e">
        <f>IF(Tableau1[Occurrence18]=0,0,SUM($BE$3:BE139))</f>
        <v>#REF!</v>
      </c>
      <c r="BG139" s="52" t="e">
        <f>IF(Tableau1[Libellé Famille TARIF]='Feuil 1'!#REF!,1,0)</f>
        <v>#REF!</v>
      </c>
      <c r="BH139" s="52" t="e">
        <f>IF(Tableau1[Occurrence19]=0,0,SUM($BG$3:BG139))</f>
        <v>#REF!</v>
      </c>
      <c r="BI139" s="52" t="e">
        <f>IF(Tableau1[Libellé Famille TARIF]='Feuil 1'!#REF!,1,0)</f>
        <v>#REF!</v>
      </c>
      <c r="BJ139" s="52" t="e">
        <f>IF(Tableau1[Occurrence20]=0,0,SUM($BI$3:BI139))</f>
        <v>#REF!</v>
      </c>
      <c r="BK139" s="52" t="e">
        <f>IF(Tableau1[Libellé Famille TARIF]='Feuil 1'!#REF!,1,0)</f>
        <v>#REF!</v>
      </c>
      <c r="BL139" s="52" t="e">
        <f>IF(Tableau1[Occurrence21]=0,0,SUM($BK$3:BK139))</f>
        <v>#REF!</v>
      </c>
      <c r="BM139" s="52" t="e">
        <f>IF(Tableau1[Libellé Famille TARIF]='Feuil 1'!#REF!,1,0)</f>
        <v>#REF!</v>
      </c>
      <c r="BN139" s="52" t="e">
        <f>IF(Tableau1[Occurrence22]=0,0,SUM($BM$3:BM139))</f>
        <v>#REF!</v>
      </c>
    </row>
    <row r="140" spans="1:66" x14ac:dyDescent="0.25">
      <c r="A140" s="74" t="e">
        <f>IF(ISNA(VLOOKUP(I140,#REF!,8,FALSE)),"",(VLOOKUP(I140,#REF!,8,FALSE)))</f>
        <v>#REF!</v>
      </c>
      <c r="B140" s="76" t="e">
        <f>IF(ISNA(VLOOKUP(A140,'TABLE FAMILLE'!$A$3:$C$73,3,FALSE)),"",VLOOKUP(A140,'TABLE FAMILLE'!$A$3:$C$73,3,FALSE))</f>
        <v>#REF!</v>
      </c>
      <c r="C140" s="13" t="s">
        <v>600</v>
      </c>
      <c r="D140" s="13" t="s">
        <v>1985</v>
      </c>
      <c r="E140" s="13" t="s">
        <v>600</v>
      </c>
      <c r="F140" s="13" t="s">
        <v>1985</v>
      </c>
      <c r="G140" s="14" t="s">
        <v>76</v>
      </c>
      <c r="H140" s="14" t="s">
        <v>77</v>
      </c>
      <c r="I140" s="14" t="s">
        <v>882</v>
      </c>
      <c r="J140" s="14" t="s">
        <v>883</v>
      </c>
      <c r="K140" s="14"/>
      <c r="L140" s="14"/>
      <c r="M140" s="14"/>
      <c r="N140" s="14"/>
      <c r="O140" s="14" t="s">
        <v>78</v>
      </c>
      <c r="P140" s="14" t="s">
        <v>81</v>
      </c>
      <c r="Q140" s="14" t="s">
        <v>0</v>
      </c>
      <c r="R140" s="14" t="s">
        <v>0</v>
      </c>
      <c r="S140" s="14" t="str">
        <f t="shared" si="2"/>
        <v>RL</v>
      </c>
      <c r="T140" s="14"/>
      <c r="U140" s="14"/>
      <c r="V140" s="14"/>
      <c r="W140" s="43" t="e">
        <f>IF(Tableau1[Libellé Famille TARIF]='Feuil 1'!$B$12,1,0)</f>
        <v>#REF!</v>
      </c>
      <c r="X140" s="43" t="e">
        <f>IF(Tableau1[Occurrence1]=0,0,SUM($W$3:W140))</f>
        <v>#REF!</v>
      </c>
      <c r="Y140" s="52" t="e">
        <f>IF(Tableau1[Libellé Famille TARIF]='Feuil 1'!$B$134,1,0)</f>
        <v>#REF!</v>
      </c>
      <c r="Z140" s="52" t="e">
        <f>IF(Tableau1[Occurrence2]=0,0,SUM($Y$3:Y140))</f>
        <v>#REF!</v>
      </c>
      <c r="AA140" s="52" t="e">
        <f>IF(Tableau1[Libellé Famille TARIF]='Feuil 1'!$B$156,1,0)</f>
        <v>#REF!</v>
      </c>
      <c r="AB140" s="52" t="e">
        <f>IF(Tableau1[Occurrence3]=0,0,SUM($AA$3:AA140))</f>
        <v>#REF!</v>
      </c>
      <c r="AC140" s="52" t="e">
        <f>IF(Tableau1[Libellé Famille TARIF]='Feuil 1'!#REF!,1,0)</f>
        <v>#REF!</v>
      </c>
      <c r="AD140" s="52" t="e">
        <f>IF(Tableau1[Occurrence4]=0,0,SUM($AC$3:AC140))</f>
        <v>#REF!</v>
      </c>
      <c r="AE140" s="52" t="e">
        <f>IF(Tableau1[Libellé Famille TARIF]='Feuil 1'!#REF!,1,0)</f>
        <v>#REF!</v>
      </c>
      <c r="AF140" s="52" t="e">
        <f>IF(Tableau1[Occurrence5]=0,0,SUM($AE$3:AE140))</f>
        <v>#REF!</v>
      </c>
      <c r="AG140" s="52" t="e">
        <f>IF(Tableau1[Libellé Famille TARIF]='Feuil 1'!#REF!,1,0)</f>
        <v>#REF!</v>
      </c>
      <c r="AH140" s="52" t="e">
        <f>IF(Tableau1[Occurrence6]=0,0,SUM($AG$3:AG140))</f>
        <v>#REF!</v>
      </c>
      <c r="AI140" s="52" t="e">
        <f>IF(Tableau1[Libellé Famille TARIF]='Feuil 1'!#REF!,1,0)</f>
        <v>#REF!</v>
      </c>
      <c r="AJ140" s="52" t="e">
        <f>IF(Tableau1[Occurrence7]=0,0,SUM($AI$3:AI140))</f>
        <v>#REF!</v>
      </c>
      <c r="AK140" s="52" t="e">
        <f>IF(Tableau1[Libellé Famille TARIF]='Feuil 1'!#REF!,1,0)</f>
        <v>#REF!</v>
      </c>
      <c r="AL140" s="52" t="e">
        <f>IF(Tableau1[Occurrence8]=0,0,SUM($AK$3:AK140))</f>
        <v>#REF!</v>
      </c>
      <c r="AM140" s="52" t="e">
        <f>IF(Tableau1[Libellé Famille TARIF]='Feuil 1'!#REF!,1,0)</f>
        <v>#REF!</v>
      </c>
      <c r="AN140" s="52" t="e">
        <f>IF(Tableau1[Occurrence9]=0,0,SUM($AM$3:AM140))</f>
        <v>#REF!</v>
      </c>
      <c r="AO140" s="52" t="e">
        <f>IF(Tableau1[Libellé Famille TARIF]='Feuil 1'!#REF!,1,0)</f>
        <v>#REF!</v>
      </c>
      <c r="AP140" s="52" t="e">
        <f>IF(Tableau1[Occurrence10]=0,0,SUM($AO$3:AO140))</f>
        <v>#REF!</v>
      </c>
      <c r="AQ140" s="52" t="e">
        <f>IF(Tableau1[Libellé Famille TARIF]='Feuil 1'!#REF!,1,0)</f>
        <v>#REF!</v>
      </c>
      <c r="AR140" s="52" t="e">
        <f>IF(Tableau1[Occurrence11]=0,0,SUM($AQ$3:AQ140))</f>
        <v>#REF!</v>
      </c>
      <c r="AS140" s="52" t="e">
        <f>IF(Tableau1[Libellé Famille TARIF]='Feuil 1'!#REF!,1,0)</f>
        <v>#REF!</v>
      </c>
      <c r="AT140" s="52" t="e">
        <f>IF(Tableau1[Occurrence12]=0,0,SUM($AS$3:AS140))</f>
        <v>#REF!</v>
      </c>
      <c r="AU140" s="52" t="e">
        <f>IF(Tableau1[Libellé Famille TARIF]='Feuil 1'!#REF!,1,0)</f>
        <v>#REF!</v>
      </c>
      <c r="AV140" s="52" t="e">
        <f>IF(Tableau1[Occurrence13]=0,0,SUM($AU$3:AU140))</f>
        <v>#REF!</v>
      </c>
      <c r="AW140" s="52" t="e">
        <f>IF(Tableau1[Libellé Famille TARIF]='Feuil 1'!#REF!,1,0)</f>
        <v>#REF!</v>
      </c>
      <c r="AX140" s="52" t="e">
        <f>IF(Tableau1[Occurrence14]=0,0,SUM($AW$3:AW140))</f>
        <v>#REF!</v>
      </c>
      <c r="AY140" s="52" t="e">
        <f>IF(Tableau1[Libellé Famille TARIF]='Feuil 1'!#REF!,1,0)</f>
        <v>#REF!</v>
      </c>
      <c r="AZ140" s="52" t="e">
        <f>IF(Tableau1[Occurrence15]=0,0,SUM($AY$3:AY140))</f>
        <v>#REF!</v>
      </c>
      <c r="BA140" s="52" t="e">
        <f>IF(Tableau1[Libellé Famille TARIF]='Feuil 1'!#REF!,1,0)</f>
        <v>#REF!</v>
      </c>
      <c r="BB140" s="52" t="e">
        <f>IF(Tableau1[Occurrence16]=0,0,SUM($BA$3:BA140))</f>
        <v>#REF!</v>
      </c>
      <c r="BC140" s="52" t="e">
        <f>IF(Tableau1[Libellé Famille TARIF]='Feuil 1'!#REF!,1,0)</f>
        <v>#REF!</v>
      </c>
      <c r="BD140" s="52" t="e">
        <f>IF(Tableau1[Occurrence17]=0,0,SUM($BC$3:BC140))</f>
        <v>#REF!</v>
      </c>
      <c r="BE140" s="52" t="e">
        <f>IF(Tableau1[Libellé Famille TARIF]='Feuil 1'!#REF!,1,0)</f>
        <v>#REF!</v>
      </c>
      <c r="BF140" s="52" t="e">
        <f>IF(Tableau1[Occurrence18]=0,0,SUM($BE$3:BE140))</f>
        <v>#REF!</v>
      </c>
      <c r="BG140" s="52" t="e">
        <f>IF(Tableau1[Libellé Famille TARIF]='Feuil 1'!#REF!,1,0)</f>
        <v>#REF!</v>
      </c>
      <c r="BH140" s="52" t="e">
        <f>IF(Tableau1[Occurrence19]=0,0,SUM($BG$3:BG140))</f>
        <v>#REF!</v>
      </c>
      <c r="BI140" s="52" t="e">
        <f>IF(Tableau1[Libellé Famille TARIF]='Feuil 1'!#REF!,1,0)</f>
        <v>#REF!</v>
      </c>
      <c r="BJ140" s="52" t="e">
        <f>IF(Tableau1[Occurrence20]=0,0,SUM($BI$3:BI140))</f>
        <v>#REF!</v>
      </c>
      <c r="BK140" s="52" t="e">
        <f>IF(Tableau1[Libellé Famille TARIF]='Feuil 1'!#REF!,1,0)</f>
        <v>#REF!</v>
      </c>
      <c r="BL140" s="52" t="e">
        <f>IF(Tableau1[Occurrence21]=0,0,SUM($BK$3:BK140))</f>
        <v>#REF!</v>
      </c>
      <c r="BM140" s="52" t="e">
        <f>IF(Tableau1[Libellé Famille TARIF]='Feuil 1'!#REF!,1,0)</f>
        <v>#REF!</v>
      </c>
      <c r="BN140" s="52" t="e">
        <f>IF(Tableau1[Occurrence22]=0,0,SUM($BM$3:BM140))</f>
        <v>#REF!</v>
      </c>
    </row>
    <row r="141" spans="1:66" x14ac:dyDescent="0.25">
      <c r="A141" s="74" t="e">
        <f>IF(ISNA(VLOOKUP(I141,#REF!,8,FALSE)),"",(VLOOKUP(I141,#REF!,8,FALSE)))</f>
        <v>#REF!</v>
      </c>
      <c r="B141" s="76" t="e">
        <f>IF(ISNA(VLOOKUP(A141,'TABLE FAMILLE'!$A$3:$C$73,3,FALSE)),"",VLOOKUP(A141,'TABLE FAMILLE'!$A$3:$C$73,3,FALSE))</f>
        <v>#REF!</v>
      </c>
      <c r="C141" s="13" t="s">
        <v>600</v>
      </c>
      <c r="D141" s="13" t="s">
        <v>1985</v>
      </c>
      <c r="E141" s="13" t="s">
        <v>600</v>
      </c>
      <c r="F141" s="13" t="s">
        <v>1985</v>
      </c>
      <c r="G141" s="14" t="s">
        <v>76</v>
      </c>
      <c r="H141" s="14" t="s">
        <v>77</v>
      </c>
      <c r="I141" s="14" t="s">
        <v>884</v>
      </c>
      <c r="J141" s="14" t="s">
        <v>885</v>
      </c>
      <c r="K141" s="14"/>
      <c r="L141" s="14"/>
      <c r="M141" s="14"/>
      <c r="N141" s="14"/>
      <c r="O141" s="14" t="s">
        <v>78</v>
      </c>
      <c r="P141" s="14" t="s">
        <v>81</v>
      </c>
      <c r="Q141" s="14" t="s">
        <v>0</v>
      </c>
      <c r="R141" s="14" t="s">
        <v>0</v>
      </c>
      <c r="S141" s="14" t="str">
        <f t="shared" si="2"/>
        <v>RL</v>
      </c>
      <c r="T141" s="14"/>
      <c r="U141" s="14"/>
      <c r="V141" s="14"/>
      <c r="W141" s="43" t="e">
        <f>IF(Tableau1[Libellé Famille TARIF]='Feuil 1'!$B$12,1,0)</f>
        <v>#REF!</v>
      </c>
      <c r="X141" s="43" t="e">
        <f>IF(Tableau1[Occurrence1]=0,0,SUM($W$3:W141))</f>
        <v>#REF!</v>
      </c>
      <c r="Y141" s="52" t="e">
        <f>IF(Tableau1[Libellé Famille TARIF]='Feuil 1'!$B$134,1,0)</f>
        <v>#REF!</v>
      </c>
      <c r="Z141" s="52" t="e">
        <f>IF(Tableau1[Occurrence2]=0,0,SUM($Y$3:Y141))</f>
        <v>#REF!</v>
      </c>
      <c r="AA141" s="52" t="e">
        <f>IF(Tableau1[Libellé Famille TARIF]='Feuil 1'!$B$156,1,0)</f>
        <v>#REF!</v>
      </c>
      <c r="AB141" s="52" t="e">
        <f>IF(Tableau1[Occurrence3]=0,0,SUM($AA$3:AA141))</f>
        <v>#REF!</v>
      </c>
      <c r="AC141" s="52" t="e">
        <f>IF(Tableau1[Libellé Famille TARIF]='Feuil 1'!#REF!,1,0)</f>
        <v>#REF!</v>
      </c>
      <c r="AD141" s="52" t="e">
        <f>IF(Tableau1[Occurrence4]=0,0,SUM($AC$3:AC141))</f>
        <v>#REF!</v>
      </c>
      <c r="AE141" s="52" t="e">
        <f>IF(Tableau1[Libellé Famille TARIF]='Feuil 1'!#REF!,1,0)</f>
        <v>#REF!</v>
      </c>
      <c r="AF141" s="52" t="e">
        <f>IF(Tableau1[Occurrence5]=0,0,SUM($AE$3:AE141))</f>
        <v>#REF!</v>
      </c>
      <c r="AG141" s="52" t="e">
        <f>IF(Tableau1[Libellé Famille TARIF]='Feuil 1'!#REF!,1,0)</f>
        <v>#REF!</v>
      </c>
      <c r="AH141" s="52" t="e">
        <f>IF(Tableau1[Occurrence6]=0,0,SUM($AG$3:AG141))</f>
        <v>#REF!</v>
      </c>
      <c r="AI141" s="52" t="e">
        <f>IF(Tableau1[Libellé Famille TARIF]='Feuil 1'!#REF!,1,0)</f>
        <v>#REF!</v>
      </c>
      <c r="AJ141" s="52" t="e">
        <f>IF(Tableau1[Occurrence7]=0,0,SUM($AI$3:AI141))</f>
        <v>#REF!</v>
      </c>
      <c r="AK141" s="52" t="e">
        <f>IF(Tableau1[Libellé Famille TARIF]='Feuil 1'!#REF!,1,0)</f>
        <v>#REF!</v>
      </c>
      <c r="AL141" s="52" t="e">
        <f>IF(Tableau1[Occurrence8]=0,0,SUM($AK$3:AK141))</f>
        <v>#REF!</v>
      </c>
      <c r="AM141" s="52" t="e">
        <f>IF(Tableau1[Libellé Famille TARIF]='Feuil 1'!#REF!,1,0)</f>
        <v>#REF!</v>
      </c>
      <c r="AN141" s="52" t="e">
        <f>IF(Tableau1[Occurrence9]=0,0,SUM($AM$3:AM141))</f>
        <v>#REF!</v>
      </c>
      <c r="AO141" s="52" t="e">
        <f>IF(Tableau1[Libellé Famille TARIF]='Feuil 1'!#REF!,1,0)</f>
        <v>#REF!</v>
      </c>
      <c r="AP141" s="52" t="e">
        <f>IF(Tableau1[Occurrence10]=0,0,SUM($AO$3:AO141))</f>
        <v>#REF!</v>
      </c>
      <c r="AQ141" s="52" t="e">
        <f>IF(Tableau1[Libellé Famille TARIF]='Feuil 1'!#REF!,1,0)</f>
        <v>#REF!</v>
      </c>
      <c r="AR141" s="52" t="e">
        <f>IF(Tableau1[Occurrence11]=0,0,SUM($AQ$3:AQ141))</f>
        <v>#REF!</v>
      </c>
      <c r="AS141" s="52" t="e">
        <f>IF(Tableau1[Libellé Famille TARIF]='Feuil 1'!#REF!,1,0)</f>
        <v>#REF!</v>
      </c>
      <c r="AT141" s="52" t="e">
        <f>IF(Tableau1[Occurrence12]=0,0,SUM($AS$3:AS141))</f>
        <v>#REF!</v>
      </c>
      <c r="AU141" s="52" t="e">
        <f>IF(Tableau1[Libellé Famille TARIF]='Feuil 1'!#REF!,1,0)</f>
        <v>#REF!</v>
      </c>
      <c r="AV141" s="52" t="e">
        <f>IF(Tableau1[Occurrence13]=0,0,SUM($AU$3:AU141))</f>
        <v>#REF!</v>
      </c>
      <c r="AW141" s="52" t="e">
        <f>IF(Tableau1[Libellé Famille TARIF]='Feuil 1'!#REF!,1,0)</f>
        <v>#REF!</v>
      </c>
      <c r="AX141" s="52" t="e">
        <f>IF(Tableau1[Occurrence14]=0,0,SUM($AW$3:AW141))</f>
        <v>#REF!</v>
      </c>
      <c r="AY141" s="52" t="e">
        <f>IF(Tableau1[Libellé Famille TARIF]='Feuil 1'!#REF!,1,0)</f>
        <v>#REF!</v>
      </c>
      <c r="AZ141" s="52" t="e">
        <f>IF(Tableau1[Occurrence15]=0,0,SUM($AY$3:AY141))</f>
        <v>#REF!</v>
      </c>
      <c r="BA141" s="52" t="e">
        <f>IF(Tableau1[Libellé Famille TARIF]='Feuil 1'!#REF!,1,0)</f>
        <v>#REF!</v>
      </c>
      <c r="BB141" s="52" t="e">
        <f>IF(Tableau1[Occurrence16]=0,0,SUM($BA$3:BA141))</f>
        <v>#REF!</v>
      </c>
      <c r="BC141" s="52" t="e">
        <f>IF(Tableau1[Libellé Famille TARIF]='Feuil 1'!#REF!,1,0)</f>
        <v>#REF!</v>
      </c>
      <c r="BD141" s="52" t="e">
        <f>IF(Tableau1[Occurrence17]=0,0,SUM($BC$3:BC141))</f>
        <v>#REF!</v>
      </c>
      <c r="BE141" s="52" t="e">
        <f>IF(Tableau1[Libellé Famille TARIF]='Feuil 1'!#REF!,1,0)</f>
        <v>#REF!</v>
      </c>
      <c r="BF141" s="52" t="e">
        <f>IF(Tableau1[Occurrence18]=0,0,SUM($BE$3:BE141))</f>
        <v>#REF!</v>
      </c>
      <c r="BG141" s="52" t="e">
        <f>IF(Tableau1[Libellé Famille TARIF]='Feuil 1'!#REF!,1,0)</f>
        <v>#REF!</v>
      </c>
      <c r="BH141" s="52" t="e">
        <f>IF(Tableau1[Occurrence19]=0,0,SUM($BG$3:BG141))</f>
        <v>#REF!</v>
      </c>
      <c r="BI141" s="52" t="e">
        <f>IF(Tableau1[Libellé Famille TARIF]='Feuil 1'!#REF!,1,0)</f>
        <v>#REF!</v>
      </c>
      <c r="BJ141" s="52" t="e">
        <f>IF(Tableau1[Occurrence20]=0,0,SUM($BI$3:BI141))</f>
        <v>#REF!</v>
      </c>
      <c r="BK141" s="52" t="e">
        <f>IF(Tableau1[Libellé Famille TARIF]='Feuil 1'!#REF!,1,0)</f>
        <v>#REF!</v>
      </c>
      <c r="BL141" s="52" t="e">
        <f>IF(Tableau1[Occurrence21]=0,0,SUM($BK$3:BK141))</f>
        <v>#REF!</v>
      </c>
      <c r="BM141" s="52" t="e">
        <f>IF(Tableau1[Libellé Famille TARIF]='Feuil 1'!#REF!,1,0)</f>
        <v>#REF!</v>
      </c>
      <c r="BN141" s="52" t="e">
        <f>IF(Tableau1[Occurrence22]=0,0,SUM($BM$3:BM141))</f>
        <v>#REF!</v>
      </c>
    </row>
    <row r="142" spans="1:66" x14ac:dyDescent="0.25">
      <c r="A142" s="74" t="e">
        <f>IF(ISNA(VLOOKUP(I142,#REF!,8,FALSE)),"",(VLOOKUP(I142,#REF!,8,FALSE)))</f>
        <v>#REF!</v>
      </c>
      <c r="B142" s="76" t="e">
        <f>IF(ISNA(VLOOKUP(A142,'TABLE FAMILLE'!$A$3:$C$73,3,FALSE)),"",VLOOKUP(A142,'TABLE FAMILLE'!$A$3:$C$73,3,FALSE))</f>
        <v>#REF!</v>
      </c>
      <c r="C142" s="13" t="s">
        <v>600</v>
      </c>
      <c r="D142" s="13" t="s">
        <v>1985</v>
      </c>
      <c r="E142" s="13" t="s">
        <v>600</v>
      </c>
      <c r="F142" s="13" t="s">
        <v>1985</v>
      </c>
      <c r="G142" s="14" t="s">
        <v>76</v>
      </c>
      <c r="H142" s="14" t="s">
        <v>77</v>
      </c>
      <c r="I142" s="14" t="s">
        <v>886</v>
      </c>
      <c r="J142" s="14" t="s">
        <v>887</v>
      </c>
      <c r="K142" s="14"/>
      <c r="L142" s="14"/>
      <c r="M142" s="14"/>
      <c r="N142" s="14"/>
      <c r="O142" s="14" t="s">
        <v>78</v>
      </c>
      <c r="P142" s="14" t="s">
        <v>81</v>
      </c>
      <c r="Q142" s="14" t="s">
        <v>0</v>
      </c>
      <c r="R142" s="14" t="s">
        <v>0</v>
      </c>
      <c r="S142" s="14" t="str">
        <f t="shared" si="2"/>
        <v>RL</v>
      </c>
      <c r="T142" s="14"/>
      <c r="U142" s="14"/>
      <c r="V142" s="14"/>
      <c r="W142" s="43" t="e">
        <f>IF(Tableau1[Libellé Famille TARIF]='Feuil 1'!$B$12,1,0)</f>
        <v>#REF!</v>
      </c>
      <c r="X142" s="43" t="e">
        <f>IF(Tableau1[Occurrence1]=0,0,SUM($W$3:W142))</f>
        <v>#REF!</v>
      </c>
      <c r="Y142" s="52" t="e">
        <f>IF(Tableau1[Libellé Famille TARIF]='Feuil 1'!$B$134,1,0)</f>
        <v>#REF!</v>
      </c>
      <c r="Z142" s="52" t="e">
        <f>IF(Tableau1[Occurrence2]=0,0,SUM($Y$3:Y142))</f>
        <v>#REF!</v>
      </c>
      <c r="AA142" s="52" t="e">
        <f>IF(Tableau1[Libellé Famille TARIF]='Feuil 1'!$B$156,1,0)</f>
        <v>#REF!</v>
      </c>
      <c r="AB142" s="52" t="e">
        <f>IF(Tableau1[Occurrence3]=0,0,SUM($AA$3:AA142))</f>
        <v>#REF!</v>
      </c>
      <c r="AC142" s="52" t="e">
        <f>IF(Tableau1[Libellé Famille TARIF]='Feuil 1'!#REF!,1,0)</f>
        <v>#REF!</v>
      </c>
      <c r="AD142" s="52" t="e">
        <f>IF(Tableau1[Occurrence4]=0,0,SUM($AC$3:AC142))</f>
        <v>#REF!</v>
      </c>
      <c r="AE142" s="52" t="e">
        <f>IF(Tableau1[Libellé Famille TARIF]='Feuil 1'!#REF!,1,0)</f>
        <v>#REF!</v>
      </c>
      <c r="AF142" s="52" t="e">
        <f>IF(Tableau1[Occurrence5]=0,0,SUM($AE$3:AE142))</f>
        <v>#REF!</v>
      </c>
      <c r="AG142" s="52" t="e">
        <f>IF(Tableau1[Libellé Famille TARIF]='Feuil 1'!#REF!,1,0)</f>
        <v>#REF!</v>
      </c>
      <c r="AH142" s="52" t="e">
        <f>IF(Tableau1[Occurrence6]=0,0,SUM($AG$3:AG142))</f>
        <v>#REF!</v>
      </c>
      <c r="AI142" s="52" t="e">
        <f>IF(Tableau1[Libellé Famille TARIF]='Feuil 1'!#REF!,1,0)</f>
        <v>#REF!</v>
      </c>
      <c r="AJ142" s="52" t="e">
        <f>IF(Tableau1[Occurrence7]=0,0,SUM($AI$3:AI142))</f>
        <v>#REF!</v>
      </c>
      <c r="AK142" s="52" t="e">
        <f>IF(Tableau1[Libellé Famille TARIF]='Feuil 1'!#REF!,1,0)</f>
        <v>#REF!</v>
      </c>
      <c r="AL142" s="52" t="e">
        <f>IF(Tableau1[Occurrence8]=0,0,SUM($AK$3:AK142))</f>
        <v>#REF!</v>
      </c>
      <c r="AM142" s="52" t="e">
        <f>IF(Tableau1[Libellé Famille TARIF]='Feuil 1'!#REF!,1,0)</f>
        <v>#REF!</v>
      </c>
      <c r="AN142" s="52" t="e">
        <f>IF(Tableau1[Occurrence9]=0,0,SUM($AM$3:AM142))</f>
        <v>#REF!</v>
      </c>
      <c r="AO142" s="52" t="e">
        <f>IF(Tableau1[Libellé Famille TARIF]='Feuil 1'!#REF!,1,0)</f>
        <v>#REF!</v>
      </c>
      <c r="AP142" s="52" t="e">
        <f>IF(Tableau1[Occurrence10]=0,0,SUM($AO$3:AO142))</f>
        <v>#REF!</v>
      </c>
      <c r="AQ142" s="52" t="e">
        <f>IF(Tableau1[Libellé Famille TARIF]='Feuil 1'!#REF!,1,0)</f>
        <v>#REF!</v>
      </c>
      <c r="AR142" s="52" t="e">
        <f>IF(Tableau1[Occurrence11]=0,0,SUM($AQ$3:AQ142))</f>
        <v>#REF!</v>
      </c>
      <c r="AS142" s="52" t="e">
        <f>IF(Tableau1[Libellé Famille TARIF]='Feuil 1'!#REF!,1,0)</f>
        <v>#REF!</v>
      </c>
      <c r="AT142" s="52" t="e">
        <f>IF(Tableau1[Occurrence12]=0,0,SUM($AS$3:AS142))</f>
        <v>#REF!</v>
      </c>
      <c r="AU142" s="52" t="e">
        <f>IF(Tableau1[Libellé Famille TARIF]='Feuil 1'!#REF!,1,0)</f>
        <v>#REF!</v>
      </c>
      <c r="AV142" s="52" t="e">
        <f>IF(Tableau1[Occurrence13]=0,0,SUM($AU$3:AU142))</f>
        <v>#REF!</v>
      </c>
      <c r="AW142" s="52" t="e">
        <f>IF(Tableau1[Libellé Famille TARIF]='Feuil 1'!#REF!,1,0)</f>
        <v>#REF!</v>
      </c>
      <c r="AX142" s="52" t="e">
        <f>IF(Tableau1[Occurrence14]=0,0,SUM($AW$3:AW142))</f>
        <v>#REF!</v>
      </c>
      <c r="AY142" s="52" t="e">
        <f>IF(Tableau1[Libellé Famille TARIF]='Feuil 1'!#REF!,1,0)</f>
        <v>#REF!</v>
      </c>
      <c r="AZ142" s="52" t="e">
        <f>IF(Tableau1[Occurrence15]=0,0,SUM($AY$3:AY142))</f>
        <v>#REF!</v>
      </c>
      <c r="BA142" s="52" t="e">
        <f>IF(Tableau1[Libellé Famille TARIF]='Feuil 1'!#REF!,1,0)</f>
        <v>#REF!</v>
      </c>
      <c r="BB142" s="52" t="e">
        <f>IF(Tableau1[Occurrence16]=0,0,SUM($BA$3:BA142))</f>
        <v>#REF!</v>
      </c>
      <c r="BC142" s="52" t="e">
        <f>IF(Tableau1[Libellé Famille TARIF]='Feuil 1'!#REF!,1,0)</f>
        <v>#REF!</v>
      </c>
      <c r="BD142" s="52" t="e">
        <f>IF(Tableau1[Occurrence17]=0,0,SUM($BC$3:BC142))</f>
        <v>#REF!</v>
      </c>
      <c r="BE142" s="52" t="e">
        <f>IF(Tableau1[Libellé Famille TARIF]='Feuil 1'!#REF!,1,0)</f>
        <v>#REF!</v>
      </c>
      <c r="BF142" s="52" t="e">
        <f>IF(Tableau1[Occurrence18]=0,0,SUM($BE$3:BE142))</f>
        <v>#REF!</v>
      </c>
      <c r="BG142" s="52" t="e">
        <f>IF(Tableau1[Libellé Famille TARIF]='Feuil 1'!#REF!,1,0)</f>
        <v>#REF!</v>
      </c>
      <c r="BH142" s="52" t="e">
        <f>IF(Tableau1[Occurrence19]=0,0,SUM($BG$3:BG142))</f>
        <v>#REF!</v>
      </c>
      <c r="BI142" s="52" t="e">
        <f>IF(Tableau1[Libellé Famille TARIF]='Feuil 1'!#REF!,1,0)</f>
        <v>#REF!</v>
      </c>
      <c r="BJ142" s="52" t="e">
        <f>IF(Tableau1[Occurrence20]=0,0,SUM($BI$3:BI142))</f>
        <v>#REF!</v>
      </c>
      <c r="BK142" s="52" t="e">
        <f>IF(Tableau1[Libellé Famille TARIF]='Feuil 1'!#REF!,1,0)</f>
        <v>#REF!</v>
      </c>
      <c r="BL142" s="52" t="e">
        <f>IF(Tableau1[Occurrence21]=0,0,SUM($BK$3:BK142))</f>
        <v>#REF!</v>
      </c>
      <c r="BM142" s="52" t="e">
        <f>IF(Tableau1[Libellé Famille TARIF]='Feuil 1'!#REF!,1,0)</f>
        <v>#REF!</v>
      </c>
      <c r="BN142" s="52" t="e">
        <f>IF(Tableau1[Occurrence22]=0,0,SUM($BM$3:BM142))</f>
        <v>#REF!</v>
      </c>
    </row>
    <row r="143" spans="1:66" x14ac:dyDescent="0.25">
      <c r="A143" s="74" t="e">
        <f>IF(ISNA(VLOOKUP(I143,#REF!,8,FALSE)),"",(VLOOKUP(I143,#REF!,8,FALSE)))</f>
        <v>#REF!</v>
      </c>
      <c r="B143" s="76" t="e">
        <f>IF(ISNA(VLOOKUP(A143,'TABLE FAMILLE'!$A$3:$C$73,3,FALSE)),"",VLOOKUP(A143,'TABLE FAMILLE'!$A$3:$C$73,3,FALSE))</f>
        <v>#REF!</v>
      </c>
      <c r="C143" s="13" t="s">
        <v>600</v>
      </c>
      <c r="D143" s="13" t="s">
        <v>1985</v>
      </c>
      <c r="E143" s="13" t="s">
        <v>600</v>
      </c>
      <c r="F143" s="13" t="s">
        <v>1985</v>
      </c>
      <c r="G143" s="14" t="s">
        <v>76</v>
      </c>
      <c r="H143" s="14" t="s">
        <v>77</v>
      </c>
      <c r="I143" s="14" t="s">
        <v>888</v>
      </c>
      <c r="J143" s="14" t="s">
        <v>889</v>
      </c>
      <c r="K143" s="14"/>
      <c r="L143" s="14"/>
      <c r="M143" s="14"/>
      <c r="N143" s="14"/>
      <c r="O143" s="14" t="s">
        <v>78</v>
      </c>
      <c r="P143" s="14" t="s">
        <v>81</v>
      </c>
      <c r="Q143" s="14" t="s">
        <v>0</v>
      </c>
      <c r="R143" s="14" t="s">
        <v>0</v>
      </c>
      <c r="S143" s="14" t="str">
        <f t="shared" si="2"/>
        <v>RL</v>
      </c>
      <c r="T143" s="14"/>
      <c r="U143" s="14"/>
      <c r="V143" s="14"/>
      <c r="W143" s="43" t="e">
        <f>IF(Tableau1[Libellé Famille TARIF]='Feuil 1'!$B$12,1,0)</f>
        <v>#REF!</v>
      </c>
      <c r="X143" s="43" t="e">
        <f>IF(Tableau1[Occurrence1]=0,0,SUM($W$3:W143))</f>
        <v>#REF!</v>
      </c>
      <c r="Y143" s="52" t="e">
        <f>IF(Tableau1[Libellé Famille TARIF]='Feuil 1'!$B$134,1,0)</f>
        <v>#REF!</v>
      </c>
      <c r="Z143" s="52" t="e">
        <f>IF(Tableau1[Occurrence2]=0,0,SUM($Y$3:Y143))</f>
        <v>#REF!</v>
      </c>
      <c r="AA143" s="52" t="e">
        <f>IF(Tableau1[Libellé Famille TARIF]='Feuil 1'!$B$156,1,0)</f>
        <v>#REF!</v>
      </c>
      <c r="AB143" s="52" t="e">
        <f>IF(Tableau1[Occurrence3]=0,0,SUM($AA$3:AA143))</f>
        <v>#REF!</v>
      </c>
      <c r="AC143" s="52" t="e">
        <f>IF(Tableau1[Libellé Famille TARIF]='Feuil 1'!#REF!,1,0)</f>
        <v>#REF!</v>
      </c>
      <c r="AD143" s="52" t="e">
        <f>IF(Tableau1[Occurrence4]=0,0,SUM($AC$3:AC143))</f>
        <v>#REF!</v>
      </c>
      <c r="AE143" s="52" t="e">
        <f>IF(Tableau1[Libellé Famille TARIF]='Feuil 1'!#REF!,1,0)</f>
        <v>#REF!</v>
      </c>
      <c r="AF143" s="52" t="e">
        <f>IF(Tableau1[Occurrence5]=0,0,SUM($AE$3:AE143))</f>
        <v>#REF!</v>
      </c>
      <c r="AG143" s="52" t="e">
        <f>IF(Tableau1[Libellé Famille TARIF]='Feuil 1'!#REF!,1,0)</f>
        <v>#REF!</v>
      </c>
      <c r="AH143" s="52" t="e">
        <f>IF(Tableau1[Occurrence6]=0,0,SUM($AG$3:AG143))</f>
        <v>#REF!</v>
      </c>
      <c r="AI143" s="52" t="e">
        <f>IF(Tableau1[Libellé Famille TARIF]='Feuil 1'!#REF!,1,0)</f>
        <v>#REF!</v>
      </c>
      <c r="AJ143" s="52" t="e">
        <f>IF(Tableau1[Occurrence7]=0,0,SUM($AI$3:AI143))</f>
        <v>#REF!</v>
      </c>
      <c r="AK143" s="52" t="e">
        <f>IF(Tableau1[Libellé Famille TARIF]='Feuil 1'!#REF!,1,0)</f>
        <v>#REF!</v>
      </c>
      <c r="AL143" s="52" t="e">
        <f>IF(Tableau1[Occurrence8]=0,0,SUM($AK$3:AK143))</f>
        <v>#REF!</v>
      </c>
      <c r="AM143" s="52" t="e">
        <f>IF(Tableau1[Libellé Famille TARIF]='Feuil 1'!#REF!,1,0)</f>
        <v>#REF!</v>
      </c>
      <c r="AN143" s="52" t="e">
        <f>IF(Tableau1[Occurrence9]=0,0,SUM($AM$3:AM143))</f>
        <v>#REF!</v>
      </c>
      <c r="AO143" s="52" t="e">
        <f>IF(Tableau1[Libellé Famille TARIF]='Feuil 1'!#REF!,1,0)</f>
        <v>#REF!</v>
      </c>
      <c r="AP143" s="52" t="e">
        <f>IF(Tableau1[Occurrence10]=0,0,SUM($AO$3:AO143))</f>
        <v>#REF!</v>
      </c>
      <c r="AQ143" s="52" t="e">
        <f>IF(Tableau1[Libellé Famille TARIF]='Feuil 1'!#REF!,1,0)</f>
        <v>#REF!</v>
      </c>
      <c r="AR143" s="52" t="e">
        <f>IF(Tableau1[Occurrence11]=0,0,SUM($AQ$3:AQ143))</f>
        <v>#REF!</v>
      </c>
      <c r="AS143" s="52" t="e">
        <f>IF(Tableau1[Libellé Famille TARIF]='Feuil 1'!#REF!,1,0)</f>
        <v>#REF!</v>
      </c>
      <c r="AT143" s="52" t="e">
        <f>IF(Tableau1[Occurrence12]=0,0,SUM($AS$3:AS143))</f>
        <v>#REF!</v>
      </c>
      <c r="AU143" s="52" t="e">
        <f>IF(Tableau1[Libellé Famille TARIF]='Feuil 1'!#REF!,1,0)</f>
        <v>#REF!</v>
      </c>
      <c r="AV143" s="52" t="e">
        <f>IF(Tableau1[Occurrence13]=0,0,SUM($AU$3:AU143))</f>
        <v>#REF!</v>
      </c>
      <c r="AW143" s="52" t="e">
        <f>IF(Tableau1[Libellé Famille TARIF]='Feuil 1'!#REF!,1,0)</f>
        <v>#REF!</v>
      </c>
      <c r="AX143" s="52" t="e">
        <f>IF(Tableau1[Occurrence14]=0,0,SUM($AW$3:AW143))</f>
        <v>#REF!</v>
      </c>
      <c r="AY143" s="52" t="e">
        <f>IF(Tableau1[Libellé Famille TARIF]='Feuil 1'!#REF!,1,0)</f>
        <v>#REF!</v>
      </c>
      <c r="AZ143" s="52" t="e">
        <f>IF(Tableau1[Occurrence15]=0,0,SUM($AY$3:AY143))</f>
        <v>#REF!</v>
      </c>
      <c r="BA143" s="52" t="e">
        <f>IF(Tableau1[Libellé Famille TARIF]='Feuil 1'!#REF!,1,0)</f>
        <v>#REF!</v>
      </c>
      <c r="BB143" s="52" t="e">
        <f>IF(Tableau1[Occurrence16]=0,0,SUM($BA$3:BA143))</f>
        <v>#REF!</v>
      </c>
      <c r="BC143" s="52" t="e">
        <f>IF(Tableau1[Libellé Famille TARIF]='Feuil 1'!#REF!,1,0)</f>
        <v>#REF!</v>
      </c>
      <c r="BD143" s="52" t="e">
        <f>IF(Tableau1[Occurrence17]=0,0,SUM($BC$3:BC143))</f>
        <v>#REF!</v>
      </c>
      <c r="BE143" s="52" t="e">
        <f>IF(Tableau1[Libellé Famille TARIF]='Feuil 1'!#REF!,1,0)</f>
        <v>#REF!</v>
      </c>
      <c r="BF143" s="52" t="e">
        <f>IF(Tableau1[Occurrence18]=0,0,SUM($BE$3:BE143))</f>
        <v>#REF!</v>
      </c>
      <c r="BG143" s="52" t="e">
        <f>IF(Tableau1[Libellé Famille TARIF]='Feuil 1'!#REF!,1,0)</f>
        <v>#REF!</v>
      </c>
      <c r="BH143" s="52" t="e">
        <f>IF(Tableau1[Occurrence19]=0,0,SUM($BG$3:BG143))</f>
        <v>#REF!</v>
      </c>
      <c r="BI143" s="52" t="e">
        <f>IF(Tableau1[Libellé Famille TARIF]='Feuil 1'!#REF!,1,0)</f>
        <v>#REF!</v>
      </c>
      <c r="BJ143" s="52" t="e">
        <f>IF(Tableau1[Occurrence20]=0,0,SUM($BI$3:BI143))</f>
        <v>#REF!</v>
      </c>
      <c r="BK143" s="52" t="e">
        <f>IF(Tableau1[Libellé Famille TARIF]='Feuil 1'!#REF!,1,0)</f>
        <v>#REF!</v>
      </c>
      <c r="BL143" s="52" t="e">
        <f>IF(Tableau1[Occurrence21]=0,0,SUM($BK$3:BK143))</f>
        <v>#REF!</v>
      </c>
      <c r="BM143" s="52" t="e">
        <f>IF(Tableau1[Libellé Famille TARIF]='Feuil 1'!#REF!,1,0)</f>
        <v>#REF!</v>
      </c>
      <c r="BN143" s="52" t="e">
        <f>IF(Tableau1[Occurrence22]=0,0,SUM($BM$3:BM143))</f>
        <v>#REF!</v>
      </c>
    </row>
    <row r="144" spans="1:66" x14ac:dyDescent="0.25">
      <c r="A144" s="74" t="e">
        <f>IF(ISNA(VLOOKUP(I144,#REF!,8,FALSE)),"",(VLOOKUP(I144,#REF!,8,FALSE)))</f>
        <v>#REF!</v>
      </c>
      <c r="B144" s="76" t="e">
        <f>IF(ISNA(VLOOKUP(A144,'TABLE FAMILLE'!$A$3:$C$73,3,FALSE)),"",VLOOKUP(A144,'TABLE FAMILLE'!$A$3:$C$73,3,FALSE))</f>
        <v>#REF!</v>
      </c>
      <c r="C144" s="13" t="s">
        <v>600</v>
      </c>
      <c r="D144" s="13" t="s">
        <v>1985</v>
      </c>
      <c r="E144" s="13" t="s">
        <v>600</v>
      </c>
      <c r="F144" s="13" t="s">
        <v>1985</v>
      </c>
      <c r="G144" s="14" t="s">
        <v>76</v>
      </c>
      <c r="H144" s="14" t="s">
        <v>77</v>
      </c>
      <c r="I144" s="14" t="s">
        <v>890</v>
      </c>
      <c r="J144" s="14" t="s">
        <v>891</v>
      </c>
      <c r="K144" s="14"/>
      <c r="L144" s="14"/>
      <c r="M144" s="14"/>
      <c r="N144" s="14"/>
      <c r="O144" s="14" t="s">
        <v>78</v>
      </c>
      <c r="P144" s="14" t="s">
        <v>81</v>
      </c>
      <c r="Q144" s="14" t="s">
        <v>0</v>
      </c>
      <c r="R144" s="14" t="s">
        <v>0</v>
      </c>
      <c r="S144" s="14" t="str">
        <f t="shared" si="2"/>
        <v>RL</v>
      </c>
      <c r="T144" s="14"/>
      <c r="U144" s="14"/>
      <c r="V144" s="14"/>
      <c r="W144" s="43" t="e">
        <f>IF(Tableau1[Libellé Famille TARIF]='Feuil 1'!$B$12,1,0)</f>
        <v>#REF!</v>
      </c>
      <c r="X144" s="43" t="e">
        <f>IF(Tableau1[Occurrence1]=0,0,SUM($W$3:W144))</f>
        <v>#REF!</v>
      </c>
      <c r="Y144" s="52" t="e">
        <f>IF(Tableau1[Libellé Famille TARIF]='Feuil 1'!$B$134,1,0)</f>
        <v>#REF!</v>
      </c>
      <c r="Z144" s="52" t="e">
        <f>IF(Tableau1[Occurrence2]=0,0,SUM($Y$3:Y144))</f>
        <v>#REF!</v>
      </c>
      <c r="AA144" s="52" t="e">
        <f>IF(Tableau1[Libellé Famille TARIF]='Feuil 1'!$B$156,1,0)</f>
        <v>#REF!</v>
      </c>
      <c r="AB144" s="52" t="e">
        <f>IF(Tableau1[Occurrence3]=0,0,SUM($AA$3:AA144))</f>
        <v>#REF!</v>
      </c>
      <c r="AC144" s="52" t="e">
        <f>IF(Tableau1[Libellé Famille TARIF]='Feuil 1'!#REF!,1,0)</f>
        <v>#REF!</v>
      </c>
      <c r="AD144" s="52" t="e">
        <f>IF(Tableau1[Occurrence4]=0,0,SUM($AC$3:AC144))</f>
        <v>#REF!</v>
      </c>
      <c r="AE144" s="52" t="e">
        <f>IF(Tableau1[Libellé Famille TARIF]='Feuil 1'!#REF!,1,0)</f>
        <v>#REF!</v>
      </c>
      <c r="AF144" s="52" t="e">
        <f>IF(Tableau1[Occurrence5]=0,0,SUM($AE$3:AE144))</f>
        <v>#REF!</v>
      </c>
      <c r="AG144" s="52" t="e">
        <f>IF(Tableau1[Libellé Famille TARIF]='Feuil 1'!#REF!,1,0)</f>
        <v>#REF!</v>
      </c>
      <c r="AH144" s="52" t="e">
        <f>IF(Tableau1[Occurrence6]=0,0,SUM($AG$3:AG144))</f>
        <v>#REF!</v>
      </c>
      <c r="AI144" s="52" t="e">
        <f>IF(Tableau1[Libellé Famille TARIF]='Feuil 1'!#REF!,1,0)</f>
        <v>#REF!</v>
      </c>
      <c r="AJ144" s="52" t="e">
        <f>IF(Tableau1[Occurrence7]=0,0,SUM($AI$3:AI144))</f>
        <v>#REF!</v>
      </c>
      <c r="AK144" s="52" t="e">
        <f>IF(Tableau1[Libellé Famille TARIF]='Feuil 1'!#REF!,1,0)</f>
        <v>#REF!</v>
      </c>
      <c r="AL144" s="52" t="e">
        <f>IF(Tableau1[Occurrence8]=0,0,SUM($AK$3:AK144))</f>
        <v>#REF!</v>
      </c>
      <c r="AM144" s="52" t="e">
        <f>IF(Tableau1[Libellé Famille TARIF]='Feuil 1'!#REF!,1,0)</f>
        <v>#REF!</v>
      </c>
      <c r="AN144" s="52" t="e">
        <f>IF(Tableau1[Occurrence9]=0,0,SUM($AM$3:AM144))</f>
        <v>#REF!</v>
      </c>
      <c r="AO144" s="52" t="e">
        <f>IF(Tableau1[Libellé Famille TARIF]='Feuil 1'!#REF!,1,0)</f>
        <v>#REF!</v>
      </c>
      <c r="AP144" s="52" t="e">
        <f>IF(Tableau1[Occurrence10]=0,0,SUM($AO$3:AO144))</f>
        <v>#REF!</v>
      </c>
      <c r="AQ144" s="52" t="e">
        <f>IF(Tableau1[Libellé Famille TARIF]='Feuil 1'!#REF!,1,0)</f>
        <v>#REF!</v>
      </c>
      <c r="AR144" s="52" t="e">
        <f>IF(Tableau1[Occurrence11]=0,0,SUM($AQ$3:AQ144))</f>
        <v>#REF!</v>
      </c>
      <c r="AS144" s="52" t="e">
        <f>IF(Tableau1[Libellé Famille TARIF]='Feuil 1'!#REF!,1,0)</f>
        <v>#REF!</v>
      </c>
      <c r="AT144" s="52" t="e">
        <f>IF(Tableau1[Occurrence12]=0,0,SUM($AS$3:AS144))</f>
        <v>#REF!</v>
      </c>
      <c r="AU144" s="52" t="e">
        <f>IF(Tableau1[Libellé Famille TARIF]='Feuil 1'!#REF!,1,0)</f>
        <v>#REF!</v>
      </c>
      <c r="AV144" s="52" t="e">
        <f>IF(Tableau1[Occurrence13]=0,0,SUM($AU$3:AU144))</f>
        <v>#REF!</v>
      </c>
      <c r="AW144" s="52" t="e">
        <f>IF(Tableau1[Libellé Famille TARIF]='Feuil 1'!#REF!,1,0)</f>
        <v>#REF!</v>
      </c>
      <c r="AX144" s="52" t="e">
        <f>IF(Tableau1[Occurrence14]=0,0,SUM($AW$3:AW144))</f>
        <v>#REF!</v>
      </c>
      <c r="AY144" s="52" t="e">
        <f>IF(Tableau1[Libellé Famille TARIF]='Feuil 1'!#REF!,1,0)</f>
        <v>#REF!</v>
      </c>
      <c r="AZ144" s="52" t="e">
        <f>IF(Tableau1[Occurrence15]=0,0,SUM($AY$3:AY144))</f>
        <v>#REF!</v>
      </c>
      <c r="BA144" s="52" t="e">
        <f>IF(Tableau1[Libellé Famille TARIF]='Feuil 1'!#REF!,1,0)</f>
        <v>#REF!</v>
      </c>
      <c r="BB144" s="52" t="e">
        <f>IF(Tableau1[Occurrence16]=0,0,SUM($BA$3:BA144))</f>
        <v>#REF!</v>
      </c>
      <c r="BC144" s="52" t="e">
        <f>IF(Tableau1[Libellé Famille TARIF]='Feuil 1'!#REF!,1,0)</f>
        <v>#REF!</v>
      </c>
      <c r="BD144" s="52" t="e">
        <f>IF(Tableau1[Occurrence17]=0,0,SUM($BC$3:BC144))</f>
        <v>#REF!</v>
      </c>
      <c r="BE144" s="52" t="e">
        <f>IF(Tableau1[Libellé Famille TARIF]='Feuil 1'!#REF!,1,0)</f>
        <v>#REF!</v>
      </c>
      <c r="BF144" s="52" t="e">
        <f>IF(Tableau1[Occurrence18]=0,0,SUM($BE$3:BE144))</f>
        <v>#REF!</v>
      </c>
      <c r="BG144" s="52" t="e">
        <f>IF(Tableau1[Libellé Famille TARIF]='Feuil 1'!#REF!,1,0)</f>
        <v>#REF!</v>
      </c>
      <c r="BH144" s="52" t="e">
        <f>IF(Tableau1[Occurrence19]=0,0,SUM($BG$3:BG144))</f>
        <v>#REF!</v>
      </c>
      <c r="BI144" s="52" t="e">
        <f>IF(Tableau1[Libellé Famille TARIF]='Feuil 1'!#REF!,1,0)</f>
        <v>#REF!</v>
      </c>
      <c r="BJ144" s="52" t="e">
        <f>IF(Tableau1[Occurrence20]=0,0,SUM($BI$3:BI144))</f>
        <v>#REF!</v>
      </c>
      <c r="BK144" s="52" t="e">
        <f>IF(Tableau1[Libellé Famille TARIF]='Feuil 1'!#REF!,1,0)</f>
        <v>#REF!</v>
      </c>
      <c r="BL144" s="52" t="e">
        <f>IF(Tableau1[Occurrence21]=0,0,SUM($BK$3:BK144))</f>
        <v>#REF!</v>
      </c>
      <c r="BM144" s="52" t="e">
        <f>IF(Tableau1[Libellé Famille TARIF]='Feuil 1'!#REF!,1,0)</f>
        <v>#REF!</v>
      </c>
      <c r="BN144" s="52" t="e">
        <f>IF(Tableau1[Occurrence22]=0,0,SUM($BM$3:BM144))</f>
        <v>#REF!</v>
      </c>
    </row>
    <row r="145" spans="1:66" x14ac:dyDescent="0.25">
      <c r="A145" s="74" t="e">
        <f>IF(ISNA(VLOOKUP(I145,#REF!,8,FALSE)),"",(VLOOKUP(I145,#REF!,8,FALSE)))</f>
        <v>#REF!</v>
      </c>
      <c r="B145" s="76" t="e">
        <f>IF(ISNA(VLOOKUP(A145,'TABLE FAMILLE'!$A$3:$C$73,3,FALSE)),"",VLOOKUP(A145,'TABLE FAMILLE'!$A$3:$C$73,3,FALSE))</f>
        <v>#REF!</v>
      </c>
      <c r="C145" s="13" t="s">
        <v>600</v>
      </c>
      <c r="D145" s="13" t="s">
        <v>1985</v>
      </c>
      <c r="E145" s="13" t="s">
        <v>600</v>
      </c>
      <c r="F145" s="13" t="s">
        <v>1985</v>
      </c>
      <c r="G145" s="14" t="s">
        <v>76</v>
      </c>
      <c r="H145" s="14" t="s">
        <v>77</v>
      </c>
      <c r="I145" s="14" t="s">
        <v>892</v>
      </c>
      <c r="J145" s="14" t="s">
        <v>893</v>
      </c>
      <c r="K145" s="14"/>
      <c r="L145" s="14"/>
      <c r="M145" s="14"/>
      <c r="N145" s="14"/>
      <c r="O145" s="14" t="s">
        <v>78</v>
      </c>
      <c r="P145" s="14" t="s">
        <v>81</v>
      </c>
      <c r="Q145" s="14" t="s">
        <v>0</v>
      </c>
      <c r="R145" s="14" t="s">
        <v>0</v>
      </c>
      <c r="S145" s="14" t="str">
        <f t="shared" si="2"/>
        <v>RL</v>
      </c>
      <c r="T145" s="14"/>
      <c r="U145" s="14"/>
      <c r="V145" s="14"/>
      <c r="W145" s="43" t="e">
        <f>IF(Tableau1[Libellé Famille TARIF]='Feuil 1'!$B$12,1,0)</f>
        <v>#REF!</v>
      </c>
      <c r="X145" s="43" t="e">
        <f>IF(Tableau1[Occurrence1]=0,0,SUM($W$3:W145))</f>
        <v>#REF!</v>
      </c>
      <c r="Y145" s="52" t="e">
        <f>IF(Tableau1[Libellé Famille TARIF]='Feuil 1'!$B$134,1,0)</f>
        <v>#REF!</v>
      </c>
      <c r="Z145" s="52" t="e">
        <f>IF(Tableau1[Occurrence2]=0,0,SUM($Y$3:Y145))</f>
        <v>#REF!</v>
      </c>
      <c r="AA145" s="52" t="e">
        <f>IF(Tableau1[Libellé Famille TARIF]='Feuil 1'!$B$156,1,0)</f>
        <v>#REF!</v>
      </c>
      <c r="AB145" s="52" t="e">
        <f>IF(Tableau1[Occurrence3]=0,0,SUM($AA$3:AA145))</f>
        <v>#REF!</v>
      </c>
      <c r="AC145" s="52" t="e">
        <f>IF(Tableau1[Libellé Famille TARIF]='Feuil 1'!#REF!,1,0)</f>
        <v>#REF!</v>
      </c>
      <c r="AD145" s="52" t="e">
        <f>IF(Tableau1[Occurrence4]=0,0,SUM($AC$3:AC145))</f>
        <v>#REF!</v>
      </c>
      <c r="AE145" s="52" t="e">
        <f>IF(Tableau1[Libellé Famille TARIF]='Feuil 1'!#REF!,1,0)</f>
        <v>#REF!</v>
      </c>
      <c r="AF145" s="52" t="e">
        <f>IF(Tableau1[Occurrence5]=0,0,SUM($AE$3:AE145))</f>
        <v>#REF!</v>
      </c>
      <c r="AG145" s="52" t="e">
        <f>IF(Tableau1[Libellé Famille TARIF]='Feuil 1'!#REF!,1,0)</f>
        <v>#REF!</v>
      </c>
      <c r="AH145" s="52" t="e">
        <f>IF(Tableau1[Occurrence6]=0,0,SUM($AG$3:AG145))</f>
        <v>#REF!</v>
      </c>
      <c r="AI145" s="52" t="e">
        <f>IF(Tableau1[Libellé Famille TARIF]='Feuil 1'!#REF!,1,0)</f>
        <v>#REF!</v>
      </c>
      <c r="AJ145" s="52" t="e">
        <f>IF(Tableau1[Occurrence7]=0,0,SUM($AI$3:AI145))</f>
        <v>#REF!</v>
      </c>
      <c r="AK145" s="52" t="e">
        <f>IF(Tableau1[Libellé Famille TARIF]='Feuil 1'!#REF!,1,0)</f>
        <v>#REF!</v>
      </c>
      <c r="AL145" s="52" t="e">
        <f>IF(Tableau1[Occurrence8]=0,0,SUM($AK$3:AK145))</f>
        <v>#REF!</v>
      </c>
      <c r="AM145" s="52" t="e">
        <f>IF(Tableau1[Libellé Famille TARIF]='Feuil 1'!#REF!,1,0)</f>
        <v>#REF!</v>
      </c>
      <c r="AN145" s="52" t="e">
        <f>IF(Tableau1[Occurrence9]=0,0,SUM($AM$3:AM145))</f>
        <v>#REF!</v>
      </c>
      <c r="AO145" s="52" t="e">
        <f>IF(Tableau1[Libellé Famille TARIF]='Feuil 1'!#REF!,1,0)</f>
        <v>#REF!</v>
      </c>
      <c r="AP145" s="52" t="e">
        <f>IF(Tableau1[Occurrence10]=0,0,SUM($AO$3:AO145))</f>
        <v>#REF!</v>
      </c>
      <c r="AQ145" s="52" t="e">
        <f>IF(Tableau1[Libellé Famille TARIF]='Feuil 1'!#REF!,1,0)</f>
        <v>#REF!</v>
      </c>
      <c r="AR145" s="52" t="e">
        <f>IF(Tableau1[Occurrence11]=0,0,SUM($AQ$3:AQ145))</f>
        <v>#REF!</v>
      </c>
      <c r="AS145" s="52" t="e">
        <f>IF(Tableau1[Libellé Famille TARIF]='Feuil 1'!#REF!,1,0)</f>
        <v>#REF!</v>
      </c>
      <c r="AT145" s="52" t="e">
        <f>IF(Tableau1[Occurrence12]=0,0,SUM($AS$3:AS145))</f>
        <v>#REF!</v>
      </c>
      <c r="AU145" s="52" t="e">
        <f>IF(Tableau1[Libellé Famille TARIF]='Feuil 1'!#REF!,1,0)</f>
        <v>#REF!</v>
      </c>
      <c r="AV145" s="52" t="e">
        <f>IF(Tableau1[Occurrence13]=0,0,SUM($AU$3:AU145))</f>
        <v>#REF!</v>
      </c>
      <c r="AW145" s="52" t="e">
        <f>IF(Tableau1[Libellé Famille TARIF]='Feuil 1'!#REF!,1,0)</f>
        <v>#REF!</v>
      </c>
      <c r="AX145" s="52" t="e">
        <f>IF(Tableau1[Occurrence14]=0,0,SUM($AW$3:AW145))</f>
        <v>#REF!</v>
      </c>
      <c r="AY145" s="52" t="e">
        <f>IF(Tableau1[Libellé Famille TARIF]='Feuil 1'!#REF!,1,0)</f>
        <v>#REF!</v>
      </c>
      <c r="AZ145" s="52" t="e">
        <f>IF(Tableau1[Occurrence15]=0,0,SUM($AY$3:AY145))</f>
        <v>#REF!</v>
      </c>
      <c r="BA145" s="52" t="e">
        <f>IF(Tableau1[Libellé Famille TARIF]='Feuil 1'!#REF!,1,0)</f>
        <v>#REF!</v>
      </c>
      <c r="BB145" s="52" t="e">
        <f>IF(Tableau1[Occurrence16]=0,0,SUM($BA$3:BA145))</f>
        <v>#REF!</v>
      </c>
      <c r="BC145" s="52" t="e">
        <f>IF(Tableau1[Libellé Famille TARIF]='Feuil 1'!#REF!,1,0)</f>
        <v>#REF!</v>
      </c>
      <c r="BD145" s="52" t="e">
        <f>IF(Tableau1[Occurrence17]=0,0,SUM($BC$3:BC145))</f>
        <v>#REF!</v>
      </c>
      <c r="BE145" s="52" t="e">
        <f>IF(Tableau1[Libellé Famille TARIF]='Feuil 1'!#REF!,1,0)</f>
        <v>#REF!</v>
      </c>
      <c r="BF145" s="52" t="e">
        <f>IF(Tableau1[Occurrence18]=0,0,SUM($BE$3:BE145))</f>
        <v>#REF!</v>
      </c>
      <c r="BG145" s="52" t="e">
        <f>IF(Tableau1[Libellé Famille TARIF]='Feuil 1'!#REF!,1,0)</f>
        <v>#REF!</v>
      </c>
      <c r="BH145" s="52" t="e">
        <f>IF(Tableau1[Occurrence19]=0,0,SUM($BG$3:BG145))</f>
        <v>#REF!</v>
      </c>
      <c r="BI145" s="52" t="e">
        <f>IF(Tableau1[Libellé Famille TARIF]='Feuil 1'!#REF!,1,0)</f>
        <v>#REF!</v>
      </c>
      <c r="BJ145" s="52" t="e">
        <f>IF(Tableau1[Occurrence20]=0,0,SUM($BI$3:BI145))</f>
        <v>#REF!</v>
      </c>
      <c r="BK145" s="52" t="e">
        <f>IF(Tableau1[Libellé Famille TARIF]='Feuil 1'!#REF!,1,0)</f>
        <v>#REF!</v>
      </c>
      <c r="BL145" s="52" t="e">
        <f>IF(Tableau1[Occurrence21]=0,0,SUM($BK$3:BK145))</f>
        <v>#REF!</v>
      </c>
      <c r="BM145" s="52" t="e">
        <f>IF(Tableau1[Libellé Famille TARIF]='Feuil 1'!#REF!,1,0)</f>
        <v>#REF!</v>
      </c>
      <c r="BN145" s="52" t="e">
        <f>IF(Tableau1[Occurrence22]=0,0,SUM($BM$3:BM145))</f>
        <v>#REF!</v>
      </c>
    </row>
    <row r="146" spans="1:66" x14ac:dyDescent="0.25">
      <c r="A146" s="74" t="e">
        <f>IF(ISNA(VLOOKUP(I146,#REF!,8,FALSE)),"",(VLOOKUP(I146,#REF!,8,FALSE)))</f>
        <v>#REF!</v>
      </c>
      <c r="B146" s="76" t="e">
        <f>IF(ISNA(VLOOKUP(A146,'TABLE FAMILLE'!$A$3:$C$73,3,FALSE)),"",VLOOKUP(A146,'TABLE FAMILLE'!$A$3:$C$73,3,FALSE))</f>
        <v>#REF!</v>
      </c>
      <c r="C146" s="13" t="s">
        <v>600</v>
      </c>
      <c r="D146" s="13" t="s">
        <v>1985</v>
      </c>
      <c r="E146" s="13" t="s">
        <v>600</v>
      </c>
      <c r="F146" s="13" t="s">
        <v>1985</v>
      </c>
      <c r="G146" s="14" t="s">
        <v>76</v>
      </c>
      <c r="H146" s="14" t="s">
        <v>77</v>
      </c>
      <c r="I146" s="14" t="s">
        <v>894</v>
      </c>
      <c r="J146" s="14" t="s">
        <v>895</v>
      </c>
      <c r="K146" s="14"/>
      <c r="L146" s="14"/>
      <c r="M146" s="14"/>
      <c r="N146" s="14"/>
      <c r="O146" s="14" t="s">
        <v>78</v>
      </c>
      <c r="P146" s="14" t="s">
        <v>81</v>
      </c>
      <c r="Q146" s="14" t="s">
        <v>0</v>
      </c>
      <c r="R146" s="14" t="s">
        <v>0</v>
      </c>
      <c r="S146" s="14" t="str">
        <f t="shared" si="2"/>
        <v>RL</v>
      </c>
      <c r="T146" s="14"/>
      <c r="U146" s="14"/>
      <c r="V146" s="14"/>
      <c r="W146" s="43" t="e">
        <f>IF(Tableau1[Libellé Famille TARIF]='Feuil 1'!$B$12,1,0)</f>
        <v>#REF!</v>
      </c>
      <c r="X146" s="43" t="e">
        <f>IF(Tableau1[Occurrence1]=0,0,SUM($W$3:W146))</f>
        <v>#REF!</v>
      </c>
      <c r="Y146" s="52" t="e">
        <f>IF(Tableau1[Libellé Famille TARIF]='Feuil 1'!$B$134,1,0)</f>
        <v>#REF!</v>
      </c>
      <c r="Z146" s="52" t="e">
        <f>IF(Tableau1[Occurrence2]=0,0,SUM($Y$3:Y146))</f>
        <v>#REF!</v>
      </c>
      <c r="AA146" s="52" t="e">
        <f>IF(Tableau1[Libellé Famille TARIF]='Feuil 1'!$B$156,1,0)</f>
        <v>#REF!</v>
      </c>
      <c r="AB146" s="52" t="e">
        <f>IF(Tableau1[Occurrence3]=0,0,SUM($AA$3:AA146))</f>
        <v>#REF!</v>
      </c>
      <c r="AC146" s="52" t="e">
        <f>IF(Tableau1[Libellé Famille TARIF]='Feuil 1'!#REF!,1,0)</f>
        <v>#REF!</v>
      </c>
      <c r="AD146" s="52" t="e">
        <f>IF(Tableau1[Occurrence4]=0,0,SUM($AC$3:AC146))</f>
        <v>#REF!</v>
      </c>
      <c r="AE146" s="52" t="e">
        <f>IF(Tableau1[Libellé Famille TARIF]='Feuil 1'!#REF!,1,0)</f>
        <v>#REF!</v>
      </c>
      <c r="AF146" s="52" t="e">
        <f>IF(Tableau1[Occurrence5]=0,0,SUM($AE$3:AE146))</f>
        <v>#REF!</v>
      </c>
      <c r="AG146" s="52" t="e">
        <f>IF(Tableau1[Libellé Famille TARIF]='Feuil 1'!#REF!,1,0)</f>
        <v>#REF!</v>
      </c>
      <c r="AH146" s="52" t="e">
        <f>IF(Tableau1[Occurrence6]=0,0,SUM($AG$3:AG146))</f>
        <v>#REF!</v>
      </c>
      <c r="AI146" s="52" t="e">
        <f>IF(Tableau1[Libellé Famille TARIF]='Feuil 1'!#REF!,1,0)</f>
        <v>#REF!</v>
      </c>
      <c r="AJ146" s="52" t="e">
        <f>IF(Tableau1[Occurrence7]=0,0,SUM($AI$3:AI146))</f>
        <v>#REF!</v>
      </c>
      <c r="AK146" s="52" t="e">
        <f>IF(Tableau1[Libellé Famille TARIF]='Feuil 1'!#REF!,1,0)</f>
        <v>#REF!</v>
      </c>
      <c r="AL146" s="52" t="e">
        <f>IF(Tableau1[Occurrence8]=0,0,SUM($AK$3:AK146))</f>
        <v>#REF!</v>
      </c>
      <c r="AM146" s="52" t="e">
        <f>IF(Tableau1[Libellé Famille TARIF]='Feuil 1'!#REF!,1,0)</f>
        <v>#REF!</v>
      </c>
      <c r="AN146" s="52" t="e">
        <f>IF(Tableau1[Occurrence9]=0,0,SUM($AM$3:AM146))</f>
        <v>#REF!</v>
      </c>
      <c r="AO146" s="52" t="e">
        <f>IF(Tableau1[Libellé Famille TARIF]='Feuil 1'!#REF!,1,0)</f>
        <v>#REF!</v>
      </c>
      <c r="AP146" s="52" t="e">
        <f>IF(Tableau1[Occurrence10]=0,0,SUM($AO$3:AO146))</f>
        <v>#REF!</v>
      </c>
      <c r="AQ146" s="52" t="e">
        <f>IF(Tableau1[Libellé Famille TARIF]='Feuil 1'!#REF!,1,0)</f>
        <v>#REF!</v>
      </c>
      <c r="AR146" s="52" t="e">
        <f>IF(Tableau1[Occurrence11]=0,0,SUM($AQ$3:AQ146))</f>
        <v>#REF!</v>
      </c>
      <c r="AS146" s="52" t="e">
        <f>IF(Tableau1[Libellé Famille TARIF]='Feuil 1'!#REF!,1,0)</f>
        <v>#REF!</v>
      </c>
      <c r="AT146" s="52" t="e">
        <f>IF(Tableau1[Occurrence12]=0,0,SUM($AS$3:AS146))</f>
        <v>#REF!</v>
      </c>
      <c r="AU146" s="52" t="e">
        <f>IF(Tableau1[Libellé Famille TARIF]='Feuil 1'!#REF!,1,0)</f>
        <v>#REF!</v>
      </c>
      <c r="AV146" s="52" t="e">
        <f>IF(Tableau1[Occurrence13]=0,0,SUM($AU$3:AU146))</f>
        <v>#REF!</v>
      </c>
      <c r="AW146" s="52" t="e">
        <f>IF(Tableau1[Libellé Famille TARIF]='Feuil 1'!#REF!,1,0)</f>
        <v>#REF!</v>
      </c>
      <c r="AX146" s="52" t="e">
        <f>IF(Tableau1[Occurrence14]=0,0,SUM($AW$3:AW146))</f>
        <v>#REF!</v>
      </c>
      <c r="AY146" s="52" t="e">
        <f>IF(Tableau1[Libellé Famille TARIF]='Feuil 1'!#REF!,1,0)</f>
        <v>#REF!</v>
      </c>
      <c r="AZ146" s="52" t="e">
        <f>IF(Tableau1[Occurrence15]=0,0,SUM($AY$3:AY146))</f>
        <v>#REF!</v>
      </c>
      <c r="BA146" s="52" t="e">
        <f>IF(Tableau1[Libellé Famille TARIF]='Feuil 1'!#REF!,1,0)</f>
        <v>#REF!</v>
      </c>
      <c r="BB146" s="52" t="e">
        <f>IF(Tableau1[Occurrence16]=0,0,SUM($BA$3:BA146))</f>
        <v>#REF!</v>
      </c>
      <c r="BC146" s="52" t="e">
        <f>IF(Tableau1[Libellé Famille TARIF]='Feuil 1'!#REF!,1,0)</f>
        <v>#REF!</v>
      </c>
      <c r="BD146" s="52" t="e">
        <f>IF(Tableau1[Occurrence17]=0,0,SUM($BC$3:BC146))</f>
        <v>#REF!</v>
      </c>
      <c r="BE146" s="52" t="e">
        <f>IF(Tableau1[Libellé Famille TARIF]='Feuil 1'!#REF!,1,0)</f>
        <v>#REF!</v>
      </c>
      <c r="BF146" s="52" t="e">
        <f>IF(Tableau1[Occurrence18]=0,0,SUM($BE$3:BE146))</f>
        <v>#REF!</v>
      </c>
      <c r="BG146" s="52" t="e">
        <f>IF(Tableau1[Libellé Famille TARIF]='Feuil 1'!#REF!,1,0)</f>
        <v>#REF!</v>
      </c>
      <c r="BH146" s="52" t="e">
        <f>IF(Tableau1[Occurrence19]=0,0,SUM($BG$3:BG146))</f>
        <v>#REF!</v>
      </c>
      <c r="BI146" s="52" t="e">
        <f>IF(Tableau1[Libellé Famille TARIF]='Feuil 1'!#REF!,1,0)</f>
        <v>#REF!</v>
      </c>
      <c r="BJ146" s="52" t="e">
        <f>IF(Tableau1[Occurrence20]=0,0,SUM($BI$3:BI146))</f>
        <v>#REF!</v>
      </c>
      <c r="BK146" s="52" t="e">
        <f>IF(Tableau1[Libellé Famille TARIF]='Feuil 1'!#REF!,1,0)</f>
        <v>#REF!</v>
      </c>
      <c r="BL146" s="52" t="e">
        <f>IF(Tableau1[Occurrence21]=0,0,SUM($BK$3:BK146))</f>
        <v>#REF!</v>
      </c>
      <c r="BM146" s="52" t="e">
        <f>IF(Tableau1[Libellé Famille TARIF]='Feuil 1'!#REF!,1,0)</f>
        <v>#REF!</v>
      </c>
      <c r="BN146" s="52" t="e">
        <f>IF(Tableau1[Occurrence22]=0,0,SUM($BM$3:BM146))</f>
        <v>#REF!</v>
      </c>
    </row>
    <row r="147" spans="1:66" x14ac:dyDescent="0.25">
      <c r="A147" s="74" t="e">
        <f>IF(ISNA(VLOOKUP(I147,#REF!,8,FALSE)),"",(VLOOKUP(I147,#REF!,8,FALSE)))</f>
        <v>#REF!</v>
      </c>
      <c r="B147" s="76" t="e">
        <f>IF(ISNA(VLOOKUP(A147,'TABLE FAMILLE'!$A$3:$C$73,3,FALSE)),"",VLOOKUP(A147,'TABLE FAMILLE'!$A$3:$C$73,3,FALSE))</f>
        <v>#REF!</v>
      </c>
      <c r="C147" s="13" t="s">
        <v>600</v>
      </c>
      <c r="D147" s="13" t="s">
        <v>1985</v>
      </c>
      <c r="E147" s="13" t="s">
        <v>600</v>
      </c>
      <c r="F147" s="13" t="s">
        <v>1985</v>
      </c>
      <c r="G147" s="14" t="s">
        <v>76</v>
      </c>
      <c r="H147" s="14" t="s">
        <v>77</v>
      </c>
      <c r="I147" s="14" t="s">
        <v>896</v>
      </c>
      <c r="J147" s="14" t="s">
        <v>897</v>
      </c>
      <c r="K147" s="14"/>
      <c r="L147" s="14"/>
      <c r="M147" s="14"/>
      <c r="N147" s="14"/>
      <c r="O147" s="14" t="s">
        <v>78</v>
      </c>
      <c r="P147" s="14" t="s">
        <v>81</v>
      </c>
      <c r="Q147" s="14" t="s">
        <v>0</v>
      </c>
      <c r="R147" s="14" t="s">
        <v>0</v>
      </c>
      <c r="S147" s="14" t="str">
        <f t="shared" si="2"/>
        <v>RL</v>
      </c>
      <c r="T147" s="14"/>
      <c r="U147" s="14"/>
      <c r="V147" s="14"/>
      <c r="W147" s="43" t="e">
        <f>IF(Tableau1[Libellé Famille TARIF]='Feuil 1'!$B$12,1,0)</f>
        <v>#REF!</v>
      </c>
      <c r="X147" s="43" t="e">
        <f>IF(Tableau1[Occurrence1]=0,0,SUM($W$3:W147))</f>
        <v>#REF!</v>
      </c>
      <c r="Y147" s="52" t="e">
        <f>IF(Tableau1[Libellé Famille TARIF]='Feuil 1'!$B$134,1,0)</f>
        <v>#REF!</v>
      </c>
      <c r="Z147" s="52" t="e">
        <f>IF(Tableau1[Occurrence2]=0,0,SUM($Y$3:Y147))</f>
        <v>#REF!</v>
      </c>
      <c r="AA147" s="52" t="e">
        <f>IF(Tableau1[Libellé Famille TARIF]='Feuil 1'!$B$156,1,0)</f>
        <v>#REF!</v>
      </c>
      <c r="AB147" s="52" t="e">
        <f>IF(Tableau1[Occurrence3]=0,0,SUM($AA$3:AA147))</f>
        <v>#REF!</v>
      </c>
      <c r="AC147" s="52" t="e">
        <f>IF(Tableau1[Libellé Famille TARIF]='Feuil 1'!#REF!,1,0)</f>
        <v>#REF!</v>
      </c>
      <c r="AD147" s="52" t="e">
        <f>IF(Tableau1[Occurrence4]=0,0,SUM($AC$3:AC147))</f>
        <v>#REF!</v>
      </c>
      <c r="AE147" s="52" t="e">
        <f>IF(Tableau1[Libellé Famille TARIF]='Feuil 1'!#REF!,1,0)</f>
        <v>#REF!</v>
      </c>
      <c r="AF147" s="52" t="e">
        <f>IF(Tableau1[Occurrence5]=0,0,SUM($AE$3:AE147))</f>
        <v>#REF!</v>
      </c>
      <c r="AG147" s="52" t="e">
        <f>IF(Tableau1[Libellé Famille TARIF]='Feuil 1'!#REF!,1,0)</f>
        <v>#REF!</v>
      </c>
      <c r="AH147" s="52" t="e">
        <f>IF(Tableau1[Occurrence6]=0,0,SUM($AG$3:AG147))</f>
        <v>#REF!</v>
      </c>
      <c r="AI147" s="52" t="e">
        <f>IF(Tableau1[Libellé Famille TARIF]='Feuil 1'!#REF!,1,0)</f>
        <v>#REF!</v>
      </c>
      <c r="AJ147" s="52" t="e">
        <f>IF(Tableau1[Occurrence7]=0,0,SUM($AI$3:AI147))</f>
        <v>#REF!</v>
      </c>
      <c r="AK147" s="52" t="e">
        <f>IF(Tableau1[Libellé Famille TARIF]='Feuil 1'!#REF!,1,0)</f>
        <v>#REF!</v>
      </c>
      <c r="AL147" s="52" t="e">
        <f>IF(Tableau1[Occurrence8]=0,0,SUM($AK$3:AK147))</f>
        <v>#REF!</v>
      </c>
      <c r="AM147" s="52" t="e">
        <f>IF(Tableau1[Libellé Famille TARIF]='Feuil 1'!#REF!,1,0)</f>
        <v>#REF!</v>
      </c>
      <c r="AN147" s="52" t="e">
        <f>IF(Tableau1[Occurrence9]=0,0,SUM($AM$3:AM147))</f>
        <v>#REF!</v>
      </c>
      <c r="AO147" s="52" t="e">
        <f>IF(Tableau1[Libellé Famille TARIF]='Feuil 1'!#REF!,1,0)</f>
        <v>#REF!</v>
      </c>
      <c r="AP147" s="52" t="e">
        <f>IF(Tableau1[Occurrence10]=0,0,SUM($AO$3:AO147))</f>
        <v>#REF!</v>
      </c>
      <c r="AQ147" s="52" t="e">
        <f>IF(Tableau1[Libellé Famille TARIF]='Feuil 1'!#REF!,1,0)</f>
        <v>#REF!</v>
      </c>
      <c r="AR147" s="52" t="e">
        <f>IF(Tableau1[Occurrence11]=0,0,SUM($AQ$3:AQ147))</f>
        <v>#REF!</v>
      </c>
      <c r="AS147" s="52" t="e">
        <f>IF(Tableau1[Libellé Famille TARIF]='Feuil 1'!#REF!,1,0)</f>
        <v>#REF!</v>
      </c>
      <c r="AT147" s="52" t="e">
        <f>IF(Tableau1[Occurrence12]=0,0,SUM($AS$3:AS147))</f>
        <v>#REF!</v>
      </c>
      <c r="AU147" s="52" t="e">
        <f>IF(Tableau1[Libellé Famille TARIF]='Feuil 1'!#REF!,1,0)</f>
        <v>#REF!</v>
      </c>
      <c r="AV147" s="52" t="e">
        <f>IF(Tableau1[Occurrence13]=0,0,SUM($AU$3:AU147))</f>
        <v>#REF!</v>
      </c>
      <c r="AW147" s="52" t="e">
        <f>IF(Tableau1[Libellé Famille TARIF]='Feuil 1'!#REF!,1,0)</f>
        <v>#REF!</v>
      </c>
      <c r="AX147" s="52" t="e">
        <f>IF(Tableau1[Occurrence14]=0,0,SUM($AW$3:AW147))</f>
        <v>#REF!</v>
      </c>
      <c r="AY147" s="52" t="e">
        <f>IF(Tableau1[Libellé Famille TARIF]='Feuil 1'!#REF!,1,0)</f>
        <v>#REF!</v>
      </c>
      <c r="AZ147" s="52" t="e">
        <f>IF(Tableau1[Occurrence15]=0,0,SUM($AY$3:AY147))</f>
        <v>#REF!</v>
      </c>
      <c r="BA147" s="52" t="e">
        <f>IF(Tableau1[Libellé Famille TARIF]='Feuil 1'!#REF!,1,0)</f>
        <v>#REF!</v>
      </c>
      <c r="BB147" s="52" t="e">
        <f>IF(Tableau1[Occurrence16]=0,0,SUM($BA$3:BA147))</f>
        <v>#REF!</v>
      </c>
      <c r="BC147" s="52" t="e">
        <f>IF(Tableau1[Libellé Famille TARIF]='Feuil 1'!#REF!,1,0)</f>
        <v>#REF!</v>
      </c>
      <c r="BD147" s="52" t="e">
        <f>IF(Tableau1[Occurrence17]=0,0,SUM($BC$3:BC147))</f>
        <v>#REF!</v>
      </c>
      <c r="BE147" s="52" t="e">
        <f>IF(Tableau1[Libellé Famille TARIF]='Feuil 1'!#REF!,1,0)</f>
        <v>#REF!</v>
      </c>
      <c r="BF147" s="52" t="e">
        <f>IF(Tableau1[Occurrence18]=0,0,SUM($BE$3:BE147))</f>
        <v>#REF!</v>
      </c>
      <c r="BG147" s="52" t="e">
        <f>IF(Tableau1[Libellé Famille TARIF]='Feuil 1'!#REF!,1,0)</f>
        <v>#REF!</v>
      </c>
      <c r="BH147" s="52" t="e">
        <f>IF(Tableau1[Occurrence19]=0,0,SUM($BG$3:BG147))</f>
        <v>#REF!</v>
      </c>
      <c r="BI147" s="52" t="e">
        <f>IF(Tableau1[Libellé Famille TARIF]='Feuil 1'!#REF!,1,0)</f>
        <v>#REF!</v>
      </c>
      <c r="BJ147" s="52" t="e">
        <f>IF(Tableau1[Occurrence20]=0,0,SUM($BI$3:BI147))</f>
        <v>#REF!</v>
      </c>
      <c r="BK147" s="52" t="e">
        <f>IF(Tableau1[Libellé Famille TARIF]='Feuil 1'!#REF!,1,0)</f>
        <v>#REF!</v>
      </c>
      <c r="BL147" s="52" t="e">
        <f>IF(Tableau1[Occurrence21]=0,0,SUM($BK$3:BK147))</f>
        <v>#REF!</v>
      </c>
      <c r="BM147" s="52" t="e">
        <f>IF(Tableau1[Libellé Famille TARIF]='Feuil 1'!#REF!,1,0)</f>
        <v>#REF!</v>
      </c>
      <c r="BN147" s="52" t="e">
        <f>IF(Tableau1[Occurrence22]=0,0,SUM($BM$3:BM147))</f>
        <v>#REF!</v>
      </c>
    </row>
    <row r="148" spans="1:66" x14ac:dyDescent="0.25">
      <c r="A148" s="74" t="e">
        <f>IF(ISNA(VLOOKUP(I148,#REF!,8,FALSE)),"",(VLOOKUP(I148,#REF!,8,FALSE)))</f>
        <v>#REF!</v>
      </c>
      <c r="B148" s="76" t="e">
        <f>IF(ISNA(VLOOKUP(A148,'TABLE FAMILLE'!$A$3:$C$73,3,FALSE)),"",VLOOKUP(A148,'TABLE FAMILLE'!$A$3:$C$73,3,FALSE))</f>
        <v>#REF!</v>
      </c>
      <c r="C148" s="13" t="s">
        <v>600</v>
      </c>
      <c r="D148" s="13" t="s">
        <v>1985</v>
      </c>
      <c r="E148" s="13" t="s">
        <v>600</v>
      </c>
      <c r="F148" s="13" t="s">
        <v>1985</v>
      </c>
      <c r="G148" s="14" t="s">
        <v>76</v>
      </c>
      <c r="H148" s="14" t="s">
        <v>77</v>
      </c>
      <c r="I148" s="14" t="s">
        <v>898</v>
      </c>
      <c r="J148" s="14" t="s">
        <v>899</v>
      </c>
      <c r="K148" s="14"/>
      <c r="L148" s="14"/>
      <c r="M148" s="14"/>
      <c r="N148" s="14"/>
      <c r="O148" s="14" t="s">
        <v>78</v>
      </c>
      <c r="P148" s="14" t="s">
        <v>81</v>
      </c>
      <c r="Q148" s="14" t="s">
        <v>0</v>
      </c>
      <c r="R148" s="14" t="s">
        <v>0</v>
      </c>
      <c r="S148" s="14" t="str">
        <f t="shared" si="2"/>
        <v>RL</v>
      </c>
      <c r="T148" s="14"/>
      <c r="U148" s="14"/>
      <c r="V148" s="14"/>
      <c r="W148" s="43" t="e">
        <f>IF(Tableau1[Libellé Famille TARIF]='Feuil 1'!$B$12,1,0)</f>
        <v>#REF!</v>
      </c>
      <c r="X148" s="43" t="e">
        <f>IF(Tableau1[Occurrence1]=0,0,SUM($W$3:W148))</f>
        <v>#REF!</v>
      </c>
      <c r="Y148" s="52" t="e">
        <f>IF(Tableau1[Libellé Famille TARIF]='Feuil 1'!$B$134,1,0)</f>
        <v>#REF!</v>
      </c>
      <c r="Z148" s="52" t="e">
        <f>IF(Tableau1[Occurrence2]=0,0,SUM($Y$3:Y148))</f>
        <v>#REF!</v>
      </c>
      <c r="AA148" s="52" t="e">
        <f>IF(Tableau1[Libellé Famille TARIF]='Feuil 1'!$B$156,1,0)</f>
        <v>#REF!</v>
      </c>
      <c r="AB148" s="52" t="e">
        <f>IF(Tableau1[Occurrence3]=0,0,SUM($AA$3:AA148))</f>
        <v>#REF!</v>
      </c>
      <c r="AC148" s="52" t="e">
        <f>IF(Tableau1[Libellé Famille TARIF]='Feuil 1'!#REF!,1,0)</f>
        <v>#REF!</v>
      </c>
      <c r="AD148" s="52" t="e">
        <f>IF(Tableau1[Occurrence4]=0,0,SUM($AC$3:AC148))</f>
        <v>#REF!</v>
      </c>
      <c r="AE148" s="52" t="e">
        <f>IF(Tableau1[Libellé Famille TARIF]='Feuil 1'!#REF!,1,0)</f>
        <v>#REF!</v>
      </c>
      <c r="AF148" s="52" t="e">
        <f>IF(Tableau1[Occurrence5]=0,0,SUM($AE$3:AE148))</f>
        <v>#REF!</v>
      </c>
      <c r="AG148" s="52" t="e">
        <f>IF(Tableau1[Libellé Famille TARIF]='Feuil 1'!#REF!,1,0)</f>
        <v>#REF!</v>
      </c>
      <c r="AH148" s="52" t="e">
        <f>IF(Tableau1[Occurrence6]=0,0,SUM($AG$3:AG148))</f>
        <v>#REF!</v>
      </c>
      <c r="AI148" s="52" t="e">
        <f>IF(Tableau1[Libellé Famille TARIF]='Feuil 1'!#REF!,1,0)</f>
        <v>#REF!</v>
      </c>
      <c r="AJ148" s="52" t="e">
        <f>IF(Tableau1[Occurrence7]=0,0,SUM($AI$3:AI148))</f>
        <v>#REF!</v>
      </c>
      <c r="AK148" s="52" t="e">
        <f>IF(Tableau1[Libellé Famille TARIF]='Feuil 1'!#REF!,1,0)</f>
        <v>#REF!</v>
      </c>
      <c r="AL148" s="52" t="e">
        <f>IF(Tableau1[Occurrence8]=0,0,SUM($AK$3:AK148))</f>
        <v>#REF!</v>
      </c>
      <c r="AM148" s="52" t="e">
        <f>IF(Tableau1[Libellé Famille TARIF]='Feuil 1'!#REF!,1,0)</f>
        <v>#REF!</v>
      </c>
      <c r="AN148" s="52" t="e">
        <f>IF(Tableau1[Occurrence9]=0,0,SUM($AM$3:AM148))</f>
        <v>#REF!</v>
      </c>
      <c r="AO148" s="52" t="e">
        <f>IF(Tableau1[Libellé Famille TARIF]='Feuil 1'!#REF!,1,0)</f>
        <v>#REF!</v>
      </c>
      <c r="AP148" s="52" t="e">
        <f>IF(Tableau1[Occurrence10]=0,0,SUM($AO$3:AO148))</f>
        <v>#REF!</v>
      </c>
      <c r="AQ148" s="52" t="e">
        <f>IF(Tableau1[Libellé Famille TARIF]='Feuil 1'!#REF!,1,0)</f>
        <v>#REF!</v>
      </c>
      <c r="AR148" s="52" t="e">
        <f>IF(Tableau1[Occurrence11]=0,0,SUM($AQ$3:AQ148))</f>
        <v>#REF!</v>
      </c>
      <c r="AS148" s="52" t="e">
        <f>IF(Tableau1[Libellé Famille TARIF]='Feuil 1'!#REF!,1,0)</f>
        <v>#REF!</v>
      </c>
      <c r="AT148" s="52" t="e">
        <f>IF(Tableau1[Occurrence12]=0,0,SUM($AS$3:AS148))</f>
        <v>#REF!</v>
      </c>
      <c r="AU148" s="52" t="e">
        <f>IF(Tableau1[Libellé Famille TARIF]='Feuil 1'!#REF!,1,0)</f>
        <v>#REF!</v>
      </c>
      <c r="AV148" s="52" t="e">
        <f>IF(Tableau1[Occurrence13]=0,0,SUM($AU$3:AU148))</f>
        <v>#REF!</v>
      </c>
      <c r="AW148" s="52" t="e">
        <f>IF(Tableau1[Libellé Famille TARIF]='Feuil 1'!#REF!,1,0)</f>
        <v>#REF!</v>
      </c>
      <c r="AX148" s="52" t="e">
        <f>IF(Tableau1[Occurrence14]=0,0,SUM($AW$3:AW148))</f>
        <v>#REF!</v>
      </c>
      <c r="AY148" s="52" t="e">
        <f>IF(Tableau1[Libellé Famille TARIF]='Feuil 1'!#REF!,1,0)</f>
        <v>#REF!</v>
      </c>
      <c r="AZ148" s="52" t="e">
        <f>IF(Tableau1[Occurrence15]=0,0,SUM($AY$3:AY148))</f>
        <v>#REF!</v>
      </c>
      <c r="BA148" s="52" t="e">
        <f>IF(Tableau1[Libellé Famille TARIF]='Feuil 1'!#REF!,1,0)</f>
        <v>#REF!</v>
      </c>
      <c r="BB148" s="52" t="e">
        <f>IF(Tableau1[Occurrence16]=0,0,SUM($BA$3:BA148))</f>
        <v>#REF!</v>
      </c>
      <c r="BC148" s="52" t="e">
        <f>IF(Tableau1[Libellé Famille TARIF]='Feuil 1'!#REF!,1,0)</f>
        <v>#REF!</v>
      </c>
      <c r="BD148" s="52" t="e">
        <f>IF(Tableau1[Occurrence17]=0,0,SUM($BC$3:BC148))</f>
        <v>#REF!</v>
      </c>
      <c r="BE148" s="52" t="e">
        <f>IF(Tableau1[Libellé Famille TARIF]='Feuil 1'!#REF!,1,0)</f>
        <v>#REF!</v>
      </c>
      <c r="BF148" s="52" t="e">
        <f>IF(Tableau1[Occurrence18]=0,0,SUM($BE$3:BE148))</f>
        <v>#REF!</v>
      </c>
      <c r="BG148" s="52" t="e">
        <f>IF(Tableau1[Libellé Famille TARIF]='Feuil 1'!#REF!,1,0)</f>
        <v>#REF!</v>
      </c>
      <c r="BH148" s="52" t="e">
        <f>IF(Tableau1[Occurrence19]=0,0,SUM($BG$3:BG148))</f>
        <v>#REF!</v>
      </c>
      <c r="BI148" s="52" t="e">
        <f>IF(Tableau1[Libellé Famille TARIF]='Feuil 1'!#REF!,1,0)</f>
        <v>#REF!</v>
      </c>
      <c r="BJ148" s="52" t="e">
        <f>IF(Tableau1[Occurrence20]=0,0,SUM($BI$3:BI148))</f>
        <v>#REF!</v>
      </c>
      <c r="BK148" s="52" t="e">
        <f>IF(Tableau1[Libellé Famille TARIF]='Feuil 1'!#REF!,1,0)</f>
        <v>#REF!</v>
      </c>
      <c r="BL148" s="52" t="e">
        <f>IF(Tableau1[Occurrence21]=0,0,SUM($BK$3:BK148))</f>
        <v>#REF!</v>
      </c>
      <c r="BM148" s="52" t="e">
        <f>IF(Tableau1[Libellé Famille TARIF]='Feuil 1'!#REF!,1,0)</f>
        <v>#REF!</v>
      </c>
      <c r="BN148" s="52" t="e">
        <f>IF(Tableau1[Occurrence22]=0,0,SUM($BM$3:BM148))</f>
        <v>#REF!</v>
      </c>
    </row>
    <row r="149" spans="1:66" x14ac:dyDescent="0.25">
      <c r="A149" s="74" t="e">
        <f>IF(ISNA(VLOOKUP(I149,#REF!,8,FALSE)),"",(VLOOKUP(I149,#REF!,8,FALSE)))</f>
        <v>#REF!</v>
      </c>
      <c r="B149" s="76" t="e">
        <f>IF(ISNA(VLOOKUP(A149,'TABLE FAMILLE'!$A$3:$C$73,3,FALSE)),"",VLOOKUP(A149,'TABLE FAMILLE'!$A$3:$C$73,3,FALSE))</f>
        <v>#REF!</v>
      </c>
      <c r="C149" s="13" t="s">
        <v>600</v>
      </c>
      <c r="D149" s="13" t="s">
        <v>1985</v>
      </c>
      <c r="E149" s="13" t="s">
        <v>600</v>
      </c>
      <c r="F149" s="13" t="s">
        <v>1985</v>
      </c>
      <c r="G149" s="14" t="s">
        <v>76</v>
      </c>
      <c r="H149" s="14" t="s">
        <v>77</v>
      </c>
      <c r="I149" s="14" t="s">
        <v>900</v>
      </c>
      <c r="J149" s="14" t="s">
        <v>901</v>
      </c>
      <c r="K149" s="14"/>
      <c r="L149" s="14"/>
      <c r="M149" s="14"/>
      <c r="N149" s="14"/>
      <c r="O149" s="14" t="s">
        <v>78</v>
      </c>
      <c r="P149" s="14" t="s">
        <v>81</v>
      </c>
      <c r="Q149" s="14" t="s">
        <v>0</v>
      </c>
      <c r="R149" s="14" t="s">
        <v>0</v>
      </c>
      <c r="S149" s="14" t="str">
        <f t="shared" si="2"/>
        <v>RL</v>
      </c>
      <c r="T149" s="14"/>
      <c r="U149" s="14"/>
      <c r="V149" s="14"/>
      <c r="W149" s="43" t="e">
        <f>IF(Tableau1[Libellé Famille TARIF]='Feuil 1'!$B$12,1,0)</f>
        <v>#REF!</v>
      </c>
      <c r="X149" s="43" t="e">
        <f>IF(Tableau1[Occurrence1]=0,0,SUM($W$3:W149))</f>
        <v>#REF!</v>
      </c>
      <c r="Y149" s="52" t="e">
        <f>IF(Tableau1[Libellé Famille TARIF]='Feuil 1'!$B$134,1,0)</f>
        <v>#REF!</v>
      </c>
      <c r="Z149" s="52" t="e">
        <f>IF(Tableau1[Occurrence2]=0,0,SUM($Y$3:Y149))</f>
        <v>#REF!</v>
      </c>
      <c r="AA149" s="52" t="e">
        <f>IF(Tableau1[Libellé Famille TARIF]='Feuil 1'!$B$156,1,0)</f>
        <v>#REF!</v>
      </c>
      <c r="AB149" s="52" t="e">
        <f>IF(Tableau1[Occurrence3]=0,0,SUM($AA$3:AA149))</f>
        <v>#REF!</v>
      </c>
      <c r="AC149" s="52" t="e">
        <f>IF(Tableau1[Libellé Famille TARIF]='Feuil 1'!#REF!,1,0)</f>
        <v>#REF!</v>
      </c>
      <c r="AD149" s="52" t="e">
        <f>IF(Tableau1[Occurrence4]=0,0,SUM($AC$3:AC149))</f>
        <v>#REF!</v>
      </c>
      <c r="AE149" s="52" t="e">
        <f>IF(Tableau1[Libellé Famille TARIF]='Feuil 1'!#REF!,1,0)</f>
        <v>#REF!</v>
      </c>
      <c r="AF149" s="52" t="e">
        <f>IF(Tableau1[Occurrence5]=0,0,SUM($AE$3:AE149))</f>
        <v>#REF!</v>
      </c>
      <c r="AG149" s="52" t="e">
        <f>IF(Tableau1[Libellé Famille TARIF]='Feuil 1'!#REF!,1,0)</f>
        <v>#REF!</v>
      </c>
      <c r="AH149" s="52" t="e">
        <f>IF(Tableau1[Occurrence6]=0,0,SUM($AG$3:AG149))</f>
        <v>#REF!</v>
      </c>
      <c r="AI149" s="52" t="e">
        <f>IF(Tableau1[Libellé Famille TARIF]='Feuil 1'!#REF!,1,0)</f>
        <v>#REF!</v>
      </c>
      <c r="AJ149" s="52" t="e">
        <f>IF(Tableau1[Occurrence7]=0,0,SUM($AI$3:AI149))</f>
        <v>#REF!</v>
      </c>
      <c r="AK149" s="52" t="e">
        <f>IF(Tableau1[Libellé Famille TARIF]='Feuil 1'!#REF!,1,0)</f>
        <v>#REF!</v>
      </c>
      <c r="AL149" s="52" t="e">
        <f>IF(Tableau1[Occurrence8]=0,0,SUM($AK$3:AK149))</f>
        <v>#REF!</v>
      </c>
      <c r="AM149" s="52" t="e">
        <f>IF(Tableau1[Libellé Famille TARIF]='Feuil 1'!#REF!,1,0)</f>
        <v>#REF!</v>
      </c>
      <c r="AN149" s="52" t="e">
        <f>IF(Tableau1[Occurrence9]=0,0,SUM($AM$3:AM149))</f>
        <v>#REF!</v>
      </c>
      <c r="AO149" s="52" t="e">
        <f>IF(Tableau1[Libellé Famille TARIF]='Feuil 1'!#REF!,1,0)</f>
        <v>#REF!</v>
      </c>
      <c r="AP149" s="52" t="e">
        <f>IF(Tableau1[Occurrence10]=0,0,SUM($AO$3:AO149))</f>
        <v>#REF!</v>
      </c>
      <c r="AQ149" s="52" t="e">
        <f>IF(Tableau1[Libellé Famille TARIF]='Feuil 1'!#REF!,1,0)</f>
        <v>#REF!</v>
      </c>
      <c r="AR149" s="52" t="e">
        <f>IF(Tableau1[Occurrence11]=0,0,SUM($AQ$3:AQ149))</f>
        <v>#REF!</v>
      </c>
      <c r="AS149" s="52" t="e">
        <f>IF(Tableau1[Libellé Famille TARIF]='Feuil 1'!#REF!,1,0)</f>
        <v>#REF!</v>
      </c>
      <c r="AT149" s="52" t="e">
        <f>IF(Tableau1[Occurrence12]=0,0,SUM($AS$3:AS149))</f>
        <v>#REF!</v>
      </c>
      <c r="AU149" s="52" t="e">
        <f>IF(Tableau1[Libellé Famille TARIF]='Feuil 1'!#REF!,1,0)</f>
        <v>#REF!</v>
      </c>
      <c r="AV149" s="52" t="e">
        <f>IF(Tableau1[Occurrence13]=0,0,SUM($AU$3:AU149))</f>
        <v>#REF!</v>
      </c>
      <c r="AW149" s="52" t="e">
        <f>IF(Tableau1[Libellé Famille TARIF]='Feuil 1'!#REF!,1,0)</f>
        <v>#REF!</v>
      </c>
      <c r="AX149" s="52" t="e">
        <f>IF(Tableau1[Occurrence14]=0,0,SUM($AW$3:AW149))</f>
        <v>#REF!</v>
      </c>
      <c r="AY149" s="52" t="e">
        <f>IF(Tableau1[Libellé Famille TARIF]='Feuil 1'!#REF!,1,0)</f>
        <v>#REF!</v>
      </c>
      <c r="AZ149" s="52" t="e">
        <f>IF(Tableau1[Occurrence15]=0,0,SUM($AY$3:AY149))</f>
        <v>#REF!</v>
      </c>
      <c r="BA149" s="52" t="e">
        <f>IF(Tableau1[Libellé Famille TARIF]='Feuil 1'!#REF!,1,0)</f>
        <v>#REF!</v>
      </c>
      <c r="BB149" s="52" t="e">
        <f>IF(Tableau1[Occurrence16]=0,0,SUM($BA$3:BA149))</f>
        <v>#REF!</v>
      </c>
      <c r="BC149" s="52" t="e">
        <f>IF(Tableau1[Libellé Famille TARIF]='Feuil 1'!#REF!,1,0)</f>
        <v>#REF!</v>
      </c>
      <c r="BD149" s="52" t="e">
        <f>IF(Tableau1[Occurrence17]=0,0,SUM($BC$3:BC149))</f>
        <v>#REF!</v>
      </c>
      <c r="BE149" s="52" t="e">
        <f>IF(Tableau1[Libellé Famille TARIF]='Feuil 1'!#REF!,1,0)</f>
        <v>#REF!</v>
      </c>
      <c r="BF149" s="52" t="e">
        <f>IF(Tableau1[Occurrence18]=0,0,SUM($BE$3:BE149))</f>
        <v>#REF!</v>
      </c>
      <c r="BG149" s="52" t="e">
        <f>IF(Tableau1[Libellé Famille TARIF]='Feuil 1'!#REF!,1,0)</f>
        <v>#REF!</v>
      </c>
      <c r="BH149" s="52" t="e">
        <f>IF(Tableau1[Occurrence19]=0,0,SUM($BG$3:BG149))</f>
        <v>#REF!</v>
      </c>
      <c r="BI149" s="52" t="e">
        <f>IF(Tableau1[Libellé Famille TARIF]='Feuil 1'!#REF!,1,0)</f>
        <v>#REF!</v>
      </c>
      <c r="BJ149" s="52" t="e">
        <f>IF(Tableau1[Occurrence20]=0,0,SUM($BI$3:BI149))</f>
        <v>#REF!</v>
      </c>
      <c r="BK149" s="52" t="e">
        <f>IF(Tableau1[Libellé Famille TARIF]='Feuil 1'!#REF!,1,0)</f>
        <v>#REF!</v>
      </c>
      <c r="BL149" s="52" t="e">
        <f>IF(Tableau1[Occurrence21]=0,0,SUM($BK$3:BK149))</f>
        <v>#REF!</v>
      </c>
      <c r="BM149" s="52" t="e">
        <f>IF(Tableau1[Libellé Famille TARIF]='Feuil 1'!#REF!,1,0)</f>
        <v>#REF!</v>
      </c>
      <c r="BN149" s="52" t="e">
        <f>IF(Tableau1[Occurrence22]=0,0,SUM($BM$3:BM149))</f>
        <v>#REF!</v>
      </c>
    </row>
    <row r="150" spans="1:66" x14ac:dyDescent="0.25">
      <c r="A150" s="74" t="e">
        <f>IF(ISNA(VLOOKUP(I150,#REF!,8,FALSE)),"",(VLOOKUP(I150,#REF!,8,FALSE)))</f>
        <v>#REF!</v>
      </c>
      <c r="B150" s="76" t="e">
        <f>IF(ISNA(VLOOKUP(A150,'TABLE FAMILLE'!$A$3:$C$73,3,FALSE)),"",VLOOKUP(A150,'TABLE FAMILLE'!$A$3:$C$73,3,FALSE))</f>
        <v>#REF!</v>
      </c>
      <c r="C150" s="13" t="s">
        <v>600</v>
      </c>
      <c r="D150" s="13" t="s">
        <v>1985</v>
      </c>
      <c r="E150" s="13" t="s">
        <v>600</v>
      </c>
      <c r="F150" s="13" t="s">
        <v>1985</v>
      </c>
      <c r="G150" s="14" t="s">
        <v>76</v>
      </c>
      <c r="H150" s="14" t="s">
        <v>77</v>
      </c>
      <c r="I150" s="14" t="s">
        <v>902</v>
      </c>
      <c r="J150" s="14" t="s">
        <v>903</v>
      </c>
      <c r="K150" s="14"/>
      <c r="L150" s="14"/>
      <c r="M150" s="14"/>
      <c r="N150" s="14"/>
      <c r="O150" s="14" t="s">
        <v>78</v>
      </c>
      <c r="P150" s="14" t="s">
        <v>81</v>
      </c>
      <c r="Q150" s="14" t="s">
        <v>0</v>
      </c>
      <c r="R150" s="14" t="s">
        <v>0</v>
      </c>
      <c r="S150" s="14" t="str">
        <f t="shared" si="2"/>
        <v>RL</v>
      </c>
      <c r="T150" s="14"/>
      <c r="U150" s="14"/>
      <c r="V150" s="14"/>
      <c r="W150" s="43" t="e">
        <f>IF(Tableau1[Libellé Famille TARIF]='Feuil 1'!$B$12,1,0)</f>
        <v>#REF!</v>
      </c>
      <c r="X150" s="43" t="e">
        <f>IF(Tableau1[Occurrence1]=0,0,SUM($W$3:W150))</f>
        <v>#REF!</v>
      </c>
      <c r="Y150" s="52" t="e">
        <f>IF(Tableau1[Libellé Famille TARIF]='Feuil 1'!$B$134,1,0)</f>
        <v>#REF!</v>
      </c>
      <c r="Z150" s="52" t="e">
        <f>IF(Tableau1[Occurrence2]=0,0,SUM($Y$3:Y150))</f>
        <v>#REF!</v>
      </c>
      <c r="AA150" s="52" t="e">
        <f>IF(Tableau1[Libellé Famille TARIF]='Feuil 1'!$B$156,1,0)</f>
        <v>#REF!</v>
      </c>
      <c r="AB150" s="52" t="e">
        <f>IF(Tableau1[Occurrence3]=0,0,SUM($AA$3:AA150))</f>
        <v>#REF!</v>
      </c>
      <c r="AC150" s="52" t="e">
        <f>IF(Tableau1[Libellé Famille TARIF]='Feuil 1'!#REF!,1,0)</f>
        <v>#REF!</v>
      </c>
      <c r="AD150" s="52" t="e">
        <f>IF(Tableau1[Occurrence4]=0,0,SUM($AC$3:AC150))</f>
        <v>#REF!</v>
      </c>
      <c r="AE150" s="52" t="e">
        <f>IF(Tableau1[Libellé Famille TARIF]='Feuil 1'!#REF!,1,0)</f>
        <v>#REF!</v>
      </c>
      <c r="AF150" s="52" t="e">
        <f>IF(Tableau1[Occurrence5]=0,0,SUM($AE$3:AE150))</f>
        <v>#REF!</v>
      </c>
      <c r="AG150" s="52" t="e">
        <f>IF(Tableau1[Libellé Famille TARIF]='Feuil 1'!#REF!,1,0)</f>
        <v>#REF!</v>
      </c>
      <c r="AH150" s="52" t="e">
        <f>IF(Tableau1[Occurrence6]=0,0,SUM($AG$3:AG150))</f>
        <v>#REF!</v>
      </c>
      <c r="AI150" s="52" t="e">
        <f>IF(Tableau1[Libellé Famille TARIF]='Feuil 1'!#REF!,1,0)</f>
        <v>#REF!</v>
      </c>
      <c r="AJ150" s="52" t="e">
        <f>IF(Tableau1[Occurrence7]=0,0,SUM($AI$3:AI150))</f>
        <v>#REF!</v>
      </c>
      <c r="AK150" s="52" t="e">
        <f>IF(Tableau1[Libellé Famille TARIF]='Feuil 1'!#REF!,1,0)</f>
        <v>#REF!</v>
      </c>
      <c r="AL150" s="52" t="e">
        <f>IF(Tableau1[Occurrence8]=0,0,SUM($AK$3:AK150))</f>
        <v>#REF!</v>
      </c>
      <c r="AM150" s="52" t="e">
        <f>IF(Tableau1[Libellé Famille TARIF]='Feuil 1'!#REF!,1,0)</f>
        <v>#REF!</v>
      </c>
      <c r="AN150" s="52" t="e">
        <f>IF(Tableau1[Occurrence9]=0,0,SUM($AM$3:AM150))</f>
        <v>#REF!</v>
      </c>
      <c r="AO150" s="52" t="e">
        <f>IF(Tableau1[Libellé Famille TARIF]='Feuil 1'!#REF!,1,0)</f>
        <v>#REF!</v>
      </c>
      <c r="AP150" s="52" t="e">
        <f>IF(Tableau1[Occurrence10]=0,0,SUM($AO$3:AO150))</f>
        <v>#REF!</v>
      </c>
      <c r="AQ150" s="52" t="e">
        <f>IF(Tableau1[Libellé Famille TARIF]='Feuil 1'!#REF!,1,0)</f>
        <v>#REF!</v>
      </c>
      <c r="AR150" s="52" t="e">
        <f>IF(Tableau1[Occurrence11]=0,0,SUM($AQ$3:AQ150))</f>
        <v>#REF!</v>
      </c>
      <c r="AS150" s="52" t="e">
        <f>IF(Tableau1[Libellé Famille TARIF]='Feuil 1'!#REF!,1,0)</f>
        <v>#REF!</v>
      </c>
      <c r="AT150" s="52" t="e">
        <f>IF(Tableau1[Occurrence12]=0,0,SUM($AS$3:AS150))</f>
        <v>#REF!</v>
      </c>
      <c r="AU150" s="52" t="e">
        <f>IF(Tableau1[Libellé Famille TARIF]='Feuil 1'!#REF!,1,0)</f>
        <v>#REF!</v>
      </c>
      <c r="AV150" s="52" t="e">
        <f>IF(Tableau1[Occurrence13]=0,0,SUM($AU$3:AU150))</f>
        <v>#REF!</v>
      </c>
      <c r="AW150" s="52" t="e">
        <f>IF(Tableau1[Libellé Famille TARIF]='Feuil 1'!#REF!,1,0)</f>
        <v>#REF!</v>
      </c>
      <c r="AX150" s="52" t="e">
        <f>IF(Tableau1[Occurrence14]=0,0,SUM($AW$3:AW150))</f>
        <v>#REF!</v>
      </c>
      <c r="AY150" s="52" t="e">
        <f>IF(Tableau1[Libellé Famille TARIF]='Feuil 1'!#REF!,1,0)</f>
        <v>#REF!</v>
      </c>
      <c r="AZ150" s="52" t="e">
        <f>IF(Tableau1[Occurrence15]=0,0,SUM($AY$3:AY150))</f>
        <v>#REF!</v>
      </c>
      <c r="BA150" s="52" t="e">
        <f>IF(Tableau1[Libellé Famille TARIF]='Feuil 1'!#REF!,1,0)</f>
        <v>#REF!</v>
      </c>
      <c r="BB150" s="52" t="e">
        <f>IF(Tableau1[Occurrence16]=0,0,SUM($BA$3:BA150))</f>
        <v>#REF!</v>
      </c>
      <c r="BC150" s="52" t="e">
        <f>IF(Tableau1[Libellé Famille TARIF]='Feuil 1'!#REF!,1,0)</f>
        <v>#REF!</v>
      </c>
      <c r="BD150" s="52" t="e">
        <f>IF(Tableau1[Occurrence17]=0,0,SUM($BC$3:BC150))</f>
        <v>#REF!</v>
      </c>
      <c r="BE150" s="52" t="e">
        <f>IF(Tableau1[Libellé Famille TARIF]='Feuil 1'!#REF!,1,0)</f>
        <v>#REF!</v>
      </c>
      <c r="BF150" s="52" t="e">
        <f>IF(Tableau1[Occurrence18]=0,0,SUM($BE$3:BE150))</f>
        <v>#REF!</v>
      </c>
      <c r="BG150" s="52" t="e">
        <f>IF(Tableau1[Libellé Famille TARIF]='Feuil 1'!#REF!,1,0)</f>
        <v>#REF!</v>
      </c>
      <c r="BH150" s="52" t="e">
        <f>IF(Tableau1[Occurrence19]=0,0,SUM($BG$3:BG150))</f>
        <v>#REF!</v>
      </c>
      <c r="BI150" s="52" t="e">
        <f>IF(Tableau1[Libellé Famille TARIF]='Feuil 1'!#REF!,1,0)</f>
        <v>#REF!</v>
      </c>
      <c r="BJ150" s="52" t="e">
        <f>IF(Tableau1[Occurrence20]=0,0,SUM($BI$3:BI150))</f>
        <v>#REF!</v>
      </c>
      <c r="BK150" s="52" t="e">
        <f>IF(Tableau1[Libellé Famille TARIF]='Feuil 1'!#REF!,1,0)</f>
        <v>#REF!</v>
      </c>
      <c r="BL150" s="52" t="e">
        <f>IF(Tableau1[Occurrence21]=0,0,SUM($BK$3:BK150))</f>
        <v>#REF!</v>
      </c>
      <c r="BM150" s="52" t="e">
        <f>IF(Tableau1[Libellé Famille TARIF]='Feuil 1'!#REF!,1,0)</f>
        <v>#REF!</v>
      </c>
      <c r="BN150" s="52" t="e">
        <f>IF(Tableau1[Occurrence22]=0,0,SUM($BM$3:BM150))</f>
        <v>#REF!</v>
      </c>
    </row>
    <row r="151" spans="1:66" x14ac:dyDescent="0.25">
      <c r="A151" s="74" t="e">
        <f>IF(ISNA(VLOOKUP(I151,#REF!,8,FALSE)),"",(VLOOKUP(I151,#REF!,8,FALSE)))</f>
        <v>#REF!</v>
      </c>
      <c r="B151" s="76" t="e">
        <f>IF(ISNA(VLOOKUP(A151,'TABLE FAMILLE'!$A$3:$C$73,3,FALSE)),"",VLOOKUP(A151,'TABLE FAMILLE'!$A$3:$C$73,3,FALSE))</f>
        <v>#REF!</v>
      </c>
      <c r="C151" s="13" t="s">
        <v>600</v>
      </c>
      <c r="D151" s="13" t="s">
        <v>1985</v>
      </c>
      <c r="E151" s="13" t="s">
        <v>600</v>
      </c>
      <c r="F151" s="13" t="s">
        <v>1985</v>
      </c>
      <c r="G151" s="14" t="s">
        <v>76</v>
      </c>
      <c r="H151" s="14" t="s">
        <v>77</v>
      </c>
      <c r="I151" s="14" t="s">
        <v>904</v>
      </c>
      <c r="J151" s="14" t="s">
        <v>905</v>
      </c>
      <c r="K151" s="14"/>
      <c r="L151" s="14"/>
      <c r="M151" s="14"/>
      <c r="N151" s="14"/>
      <c r="O151" s="14" t="s">
        <v>78</v>
      </c>
      <c r="P151" s="14" t="s">
        <v>81</v>
      </c>
      <c r="Q151" s="14" t="s">
        <v>0</v>
      </c>
      <c r="R151" s="14" t="s">
        <v>0</v>
      </c>
      <c r="S151" s="14" t="str">
        <f t="shared" si="2"/>
        <v>RL</v>
      </c>
      <c r="T151" s="14"/>
      <c r="U151" s="14"/>
      <c r="V151" s="14"/>
      <c r="W151" s="43" t="e">
        <f>IF(Tableau1[Libellé Famille TARIF]='Feuil 1'!$B$12,1,0)</f>
        <v>#REF!</v>
      </c>
      <c r="X151" s="43" t="e">
        <f>IF(Tableau1[Occurrence1]=0,0,SUM($W$3:W151))</f>
        <v>#REF!</v>
      </c>
      <c r="Y151" s="52" t="e">
        <f>IF(Tableau1[Libellé Famille TARIF]='Feuil 1'!$B$134,1,0)</f>
        <v>#REF!</v>
      </c>
      <c r="Z151" s="52" t="e">
        <f>IF(Tableau1[Occurrence2]=0,0,SUM($Y$3:Y151))</f>
        <v>#REF!</v>
      </c>
      <c r="AA151" s="52" t="e">
        <f>IF(Tableau1[Libellé Famille TARIF]='Feuil 1'!$B$156,1,0)</f>
        <v>#REF!</v>
      </c>
      <c r="AB151" s="52" t="e">
        <f>IF(Tableau1[Occurrence3]=0,0,SUM($AA$3:AA151))</f>
        <v>#REF!</v>
      </c>
      <c r="AC151" s="52" t="e">
        <f>IF(Tableau1[Libellé Famille TARIF]='Feuil 1'!#REF!,1,0)</f>
        <v>#REF!</v>
      </c>
      <c r="AD151" s="52" t="e">
        <f>IF(Tableau1[Occurrence4]=0,0,SUM($AC$3:AC151))</f>
        <v>#REF!</v>
      </c>
      <c r="AE151" s="52" t="e">
        <f>IF(Tableau1[Libellé Famille TARIF]='Feuil 1'!#REF!,1,0)</f>
        <v>#REF!</v>
      </c>
      <c r="AF151" s="52" t="e">
        <f>IF(Tableau1[Occurrence5]=0,0,SUM($AE$3:AE151))</f>
        <v>#REF!</v>
      </c>
      <c r="AG151" s="52" t="e">
        <f>IF(Tableau1[Libellé Famille TARIF]='Feuil 1'!#REF!,1,0)</f>
        <v>#REF!</v>
      </c>
      <c r="AH151" s="52" t="e">
        <f>IF(Tableau1[Occurrence6]=0,0,SUM($AG$3:AG151))</f>
        <v>#REF!</v>
      </c>
      <c r="AI151" s="52" t="e">
        <f>IF(Tableau1[Libellé Famille TARIF]='Feuil 1'!#REF!,1,0)</f>
        <v>#REF!</v>
      </c>
      <c r="AJ151" s="52" t="e">
        <f>IF(Tableau1[Occurrence7]=0,0,SUM($AI$3:AI151))</f>
        <v>#REF!</v>
      </c>
      <c r="AK151" s="52" t="e">
        <f>IF(Tableau1[Libellé Famille TARIF]='Feuil 1'!#REF!,1,0)</f>
        <v>#REF!</v>
      </c>
      <c r="AL151" s="52" t="e">
        <f>IF(Tableau1[Occurrence8]=0,0,SUM($AK$3:AK151))</f>
        <v>#REF!</v>
      </c>
      <c r="AM151" s="52" t="e">
        <f>IF(Tableau1[Libellé Famille TARIF]='Feuil 1'!#REF!,1,0)</f>
        <v>#REF!</v>
      </c>
      <c r="AN151" s="52" t="e">
        <f>IF(Tableau1[Occurrence9]=0,0,SUM($AM$3:AM151))</f>
        <v>#REF!</v>
      </c>
      <c r="AO151" s="52" t="e">
        <f>IF(Tableau1[Libellé Famille TARIF]='Feuil 1'!#REF!,1,0)</f>
        <v>#REF!</v>
      </c>
      <c r="AP151" s="52" t="e">
        <f>IF(Tableau1[Occurrence10]=0,0,SUM($AO$3:AO151))</f>
        <v>#REF!</v>
      </c>
      <c r="AQ151" s="52" t="e">
        <f>IF(Tableau1[Libellé Famille TARIF]='Feuil 1'!#REF!,1,0)</f>
        <v>#REF!</v>
      </c>
      <c r="AR151" s="52" t="e">
        <f>IF(Tableau1[Occurrence11]=0,0,SUM($AQ$3:AQ151))</f>
        <v>#REF!</v>
      </c>
      <c r="AS151" s="52" t="e">
        <f>IF(Tableau1[Libellé Famille TARIF]='Feuil 1'!#REF!,1,0)</f>
        <v>#REF!</v>
      </c>
      <c r="AT151" s="52" t="e">
        <f>IF(Tableau1[Occurrence12]=0,0,SUM($AS$3:AS151))</f>
        <v>#REF!</v>
      </c>
      <c r="AU151" s="52" t="e">
        <f>IF(Tableau1[Libellé Famille TARIF]='Feuil 1'!#REF!,1,0)</f>
        <v>#REF!</v>
      </c>
      <c r="AV151" s="52" t="e">
        <f>IF(Tableau1[Occurrence13]=0,0,SUM($AU$3:AU151))</f>
        <v>#REF!</v>
      </c>
      <c r="AW151" s="52" t="e">
        <f>IF(Tableau1[Libellé Famille TARIF]='Feuil 1'!#REF!,1,0)</f>
        <v>#REF!</v>
      </c>
      <c r="AX151" s="52" t="e">
        <f>IF(Tableau1[Occurrence14]=0,0,SUM($AW$3:AW151))</f>
        <v>#REF!</v>
      </c>
      <c r="AY151" s="52" t="e">
        <f>IF(Tableau1[Libellé Famille TARIF]='Feuil 1'!#REF!,1,0)</f>
        <v>#REF!</v>
      </c>
      <c r="AZ151" s="52" t="e">
        <f>IF(Tableau1[Occurrence15]=0,0,SUM($AY$3:AY151))</f>
        <v>#REF!</v>
      </c>
      <c r="BA151" s="52" t="e">
        <f>IF(Tableau1[Libellé Famille TARIF]='Feuil 1'!#REF!,1,0)</f>
        <v>#REF!</v>
      </c>
      <c r="BB151" s="52" t="e">
        <f>IF(Tableau1[Occurrence16]=0,0,SUM($BA$3:BA151))</f>
        <v>#REF!</v>
      </c>
      <c r="BC151" s="52" t="e">
        <f>IF(Tableau1[Libellé Famille TARIF]='Feuil 1'!#REF!,1,0)</f>
        <v>#REF!</v>
      </c>
      <c r="BD151" s="52" t="e">
        <f>IF(Tableau1[Occurrence17]=0,0,SUM($BC$3:BC151))</f>
        <v>#REF!</v>
      </c>
      <c r="BE151" s="52" t="e">
        <f>IF(Tableau1[Libellé Famille TARIF]='Feuil 1'!#REF!,1,0)</f>
        <v>#REF!</v>
      </c>
      <c r="BF151" s="52" t="e">
        <f>IF(Tableau1[Occurrence18]=0,0,SUM($BE$3:BE151))</f>
        <v>#REF!</v>
      </c>
      <c r="BG151" s="52" t="e">
        <f>IF(Tableau1[Libellé Famille TARIF]='Feuil 1'!#REF!,1,0)</f>
        <v>#REF!</v>
      </c>
      <c r="BH151" s="52" t="e">
        <f>IF(Tableau1[Occurrence19]=0,0,SUM($BG$3:BG151))</f>
        <v>#REF!</v>
      </c>
      <c r="BI151" s="52" t="e">
        <f>IF(Tableau1[Libellé Famille TARIF]='Feuil 1'!#REF!,1,0)</f>
        <v>#REF!</v>
      </c>
      <c r="BJ151" s="52" t="e">
        <f>IF(Tableau1[Occurrence20]=0,0,SUM($BI$3:BI151))</f>
        <v>#REF!</v>
      </c>
      <c r="BK151" s="52" t="e">
        <f>IF(Tableau1[Libellé Famille TARIF]='Feuil 1'!#REF!,1,0)</f>
        <v>#REF!</v>
      </c>
      <c r="BL151" s="52" t="e">
        <f>IF(Tableau1[Occurrence21]=0,0,SUM($BK$3:BK151))</f>
        <v>#REF!</v>
      </c>
      <c r="BM151" s="52" t="e">
        <f>IF(Tableau1[Libellé Famille TARIF]='Feuil 1'!#REF!,1,0)</f>
        <v>#REF!</v>
      </c>
      <c r="BN151" s="52" t="e">
        <f>IF(Tableau1[Occurrence22]=0,0,SUM($BM$3:BM151))</f>
        <v>#REF!</v>
      </c>
    </row>
    <row r="152" spans="1:66" x14ac:dyDescent="0.25">
      <c r="A152" s="74" t="e">
        <f>IF(ISNA(VLOOKUP(I152,#REF!,8,FALSE)),"",(VLOOKUP(I152,#REF!,8,FALSE)))</f>
        <v>#REF!</v>
      </c>
      <c r="B152" s="76" t="e">
        <f>IF(ISNA(VLOOKUP(A152,'TABLE FAMILLE'!$A$3:$C$73,3,FALSE)),"",VLOOKUP(A152,'TABLE FAMILLE'!$A$3:$C$73,3,FALSE))</f>
        <v>#REF!</v>
      </c>
      <c r="C152" s="13" t="s">
        <v>600</v>
      </c>
      <c r="D152" s="13" t="s">
        <v>1985</v>
      </c>
      <c r="E152" s="13" t="s">
        <v>600</v>
      </c>
      <c r="F152" s="13" t="s">
        <v>1985</v>
      </c>
      <c r="G152" s="14" t="s">
        <v>76</v>
      </c>
      <c r="H152" s="14" t="s">
        <v>77</v>
      </c>
      <c r="I152" s="14" t="s">
        <v>906</v>
      </c>
      <c r="J152" s="14" t="s">
        <v>907</v>
      </c>
      <c r="K152" s="14"/>
      <c r="L152" s="14"/>
      <c r="M152" s="14"/>
      <c r="N152" s="14"/>
      <c r="O152" s="14" t="s">
        <v>78</v>
      </c>
      <c r="P152" s="14" t="s">
        <v>81</v>
      </c>
      <c r="Q152" s="14" t="s">
        <v>0</v>
      </c>
      <c r="R152" s="14" t="s">
        <v>0</v>
      </c>
      <c r="S152" s="14" t="str">
        <f t="shared" si="2"/>
        <v>RL</v>
      </c>
      <c r="T152" s="14"/>
      <c r="U152" s="14"/>
      <c r="V152" s="14"/>
      <c r="W152" s="43" t="e">
        <f>IF(Tableau1[Libellé Famille TARIF]='Feuil 1'!$B$12,1,0)</f>
        <v>#REF!</v>
      </c>
      <c r="X152" s="43" t="e">
        <f>IF(Tableau1[Occurrence1]=0,0,SUM($W$3:W152))</f>
        <v>#REF!</v>
      </c>
      <c r="Y152" s="52" t="e">
        <f>IF(Tableau1[Libellé Famille TARIF]='Feuil 1'!$B$134,1,0)</f>
        <v>#REF!</v>
      </c>
      <c r="Z152" s="52" t="e">
        <f>IF(Tableau1[Occurrence2]=0,0,SUM($Y$3:Y152))</f>
        <v>#REF!</v>
      </c>
      <c r="AA152" s="52" t="e">
        <f>IF(Tableau1[Libellé Famille TARIF]='Feuil 1'!$B$156,1,0)</f>
        <v>#REF!</v>
      </c>
      <c r="AB152" s="52" t="e">
        <f>IF(Tableau1[Occurrence3]=0,0,SUM($AA$3:AA152))</f>
        <v>#REF!</v>
      </c>
      <c r="AC152" s="52" t="e">
        <f>IF(Tableau1[Libellé Famille TARIF]='Feuil 1'!#REF!,1,0)</f>
        <v>#REF!</v>
      </c>
      <c r="AD152" s="52" t="e">
        <f>IF(Tableau1[Occurrence4]=0,0,SUM($AC$3:AC152))</f>
        <v>#REF!</v>
      </c>
      <c r="AE152" s="52" t="e">
        <f>IF(Tableau1[Libellé Famille TARIF]='Feuil 1'!#REF!,1,0)</f>
        <v>#REF!</v>
      </c>
      <c r="AF152" s="52" t="e">
        <f>IF(Tableau1[Occurrence5]=0,0,SUM($AE$3:AE152))</f>
        <v>#REF!</v>
      </c>
      <c r="AG152" s="52" t="e">
        <f>IF(Tableau1[Libellé Famille TARIF]='Feuil 1'!#REF!,1,0)</f>
        <v>#REF!</v>
      </c>
      <c r="AH152" s="52" t="e">
        <f>IF(Tableau1[Occurrence6]=0,0,SUM($AG$3:AG152))</f>
        <v>#REF!</v>
      </c>
      <c r="AI152" s="52" t="e">
        <f>IF(Tableau1[Libellé Famille TARIF]='Feuil 1'!#REF!,1,0)</f>
        <v>#REF!</v>
      </c>
      <c r="AJ152" s="52" t="e">
        <f>IF(Tableau1[Occurrence7]=0,0,SUM($AI$3:AI152))</f>
        <v>#REF!</v>
      </c>
      <c r="AK152" s="52" t="e">
        <f>IF(Tableau1[Libellé Famille TARIF]='Feuil 1'!#REF!,1,0)</f>
        <v>#REF!</v>
      </c>
      <c r="AL152" s="52" t="e">
        <f>IF(Tableau1[Occurrence8]=0,0,SUM($AK$3:AK152))</f>
        <v>#REF!</v>
      </c>
      <c r="AM152" s="52" t="e">
        <f>IF(Tableau1[Libellé Famille TARIF]='Feuil 1'!#REF!,1,0)</f>
        <v>#REF!</v>
      </c>
      <c r="AN152" s="52" t="e">
        <f>IF(Tableau1[Occurrence9]=0,0,SUM($AM$3:AM152))</f>
        <v>#REF!</v>
      </c>
      <c r="AO152" s="52" t="e">
        <f>IF(Tableau1[Libellé Famille TARIF]='Feuil 1'!#REF!,1,0)</f>
        <v>#REF!</v>
      </c>
      <c r="AP152" s="52" t="e">
        <f>IF(Tableau1[Occurrence10]=0,0,SUM($AO$3:AO152))</f>
        <v>#REF!</v>
      </c>
      <c r="AQ152" s="52" t="e">
        <f>IF(Tableau1[Libellé Famille TARIF]='Feuil 1'!#REF!,1,0)</f>
        <v>#REF!</v>
      </c>
      <c r="AR152" s="52" t="e">
        <f>IF(Tableau1[Occurrence11]=0,0,SUM($AQ$3:AQ152))</f>
        <v>#REF!</v>
      </c>
      <c r="AS152" s="52" t="e">
        <f>IF(Tableau1[Libellé Famille TARIF]='Feuil 1'!#REF!,1,0)</f>
        <v>#REF!</v>
      </c>
      <c r="AT152" s="52" t="e">
        <f>IF(Tableau1[Occurrence12]=0,0,SUM($AS$3:AS152))</f>
        <v>#REF!</v>
      </c>
      <c r="AU152" s="52" t="e">
        <f>IF(Tableau1[Libellé Famille TARIF]='Feuil 1'!#REF!,1,0)</f>
        <v>#REF!</v>
      </c>
      <c r="AV152" s="52" t="e">
        <f>IF(Tableau1[Occurrence13]=0,0,SUM($AU$3:AU152))</f>
        <v>#REF!</v>
      </c>
      <c r="AW152" s="52" t="e">
        <f>IF(Tableau1[Libellé Famille TARIF]='Feuil 1'!#REF!,1,0)</f>
        <v>#REF!</v>
      </c>
      <c r="AX152" s="52" t="e">
        <f>IF(Tableau1[Occurrence14]=0,0,SUM($AW$3:AW152))</f>
        <v>#REF!</v>
      </c>
      <c r="AY152" s="52" t="e">
        <f>IF(Tableau1[Libellé Famille TARIF]='Feuil 1'!#REF!,1,0)</f>
        <v>#REF!</v>
      </c>
      <c r="AZ152" s="52" t="e">
        <f>IF(Tableau1[Occurrence15]=0,0,SUM($AY$3:AY152))</f>
        <v>#REF!</v>
      </c>
      <c r="BA152" s="52" t="e">
        <f>IF(Tableau1[Libellé Famille TARIF]='Feuil 1'!#REF!,1,0)</f>
        <v>#REF!</v>
      </c>
      <c r="BB152" s="52" t="e">
        <f>IF(Tableau1[Occurrence16]=0,0,SUM($BA$3:BA152))</f>
        <v>#REF!</v>
      </c>
      <c r="BC152" s="52" t="e">
        <f>IF(Tableau1[Libellé Famille TARIF]='Feuil 1'!#REF!,1,0)</f>
        <v>#REF!</v>
      </c>
      <c r="BD152" s="52" t="e">
        <f>IF(Tableau1[Occurrence17]=0,0,SUM($BC$3:BC152))</f>
        <v>#REF!</v>
      </c>
      <c r="BE152" s="52" t="e">
        <f>IF(Tableau1[Libellé Famille TARIF]='Feuil 1'!#REF!,1,0)</f>
        <v>#REF!</v>
      </c>
      <c r="BF152" s="52" t="e">
        <f>IF(Tableau1[Occurrence18]=0,0,SUM($BE$3:BE152))</f>
        <v>#REF!</v>
      </c>
      <c r="BG152" s="52" t="e">
        <f>IF(Tableau1[Libellé Famille TARIF]='Feuil 1'!#REF!,1,0)</f>
        <v>#REF!</v>
      </c>
      <c r="BH152" s="52" t="e">
        <f>IF(Tableau1[Occurrence19]=0,0,SUM($BG$3:BG152))</f>
        <v>#REF!</v>
      </c>
      <c r="BI152" s="52" t="e">
        <f>IF(Tableau1[Libellé Famille TARIF]='Feuil 1'!#REF!,1,0)</f>
        <v>#REF!</v>
      </c>
      <c r="BJ152" s="52" t="e">
        <f>IF(Tableau1[Occurrence20]=0,0,SUM($BI$3:BI152))</f>
        <v>#REF!</v>
      </c>
      <c r="BK152" s="52" t="e">
        <f>IF(Tableau1[Libellé Famille TARIF]='Feuil 1'!#REF!,1,0)</f>
        <v>#REF!</v>
      </c>
      <c r="BL152" s="52" t="e">
        <f>IF(Tableau1[Occurrence21]=0,0,SUM($BK$3:BK152))</f>
        <v>#REF!</v>
      </c>
      <c r="BM152" s="52" t="e">
        <f>IF(Tableau1[Libellé Famille TARIF]='Feuil 1'!#REF!,1,0)</f>
        <v>#REF!</v>
      </c>
      <c r="BN152" s="52" t="e">
        <f>IF(Tableau1[Occurrence22]=0,0,SUM($BM$3:BM152))</f>
        <v>#REF!</v>
      </c>
    </row>
    <row r="153" spans="1:66" x14ac:dyDescent="0.25">
      <c r="A153" s="74" t="e">
        <f>IF(ISNA(VLOOKUP(I153,#REF!,8,FALSE)),"",(VLOOKUP(I153,#REF!,8,FALSE)))</f>
        <v>#REF!</v>
      </c>
      <c r="B153" s="76" t="e">
        <f>IF(ISNA(VLOOKUP(A153,'TABLE FAMILLE'!$A$3:$C$73,3,FALSE)),"",VLOOKUP(A153,'TABLE FAMILLE'!$A$3:$C$73,3,FALSE))</f>
        <v>#REF!</v>
      </c>
      <c r="C153" s="13" t="s">
        <v>600</v>
      </c>
      <c r="D153" s="13" t="s">
        <v>1985</v>
      </c>
      <c r="E153" s="13" t="s">
        <v>600</v>
      </c>
      <c r="F153" s="13" t="s">
        <v>1985</v>
      </c>
      <c r="G153" s="14" t="s">
        <v>76</v>
      </c>
      <c r="H153" s="14" t="s">
        <v>77</v>
      </c>
      <c r="I153" s="14" t="s">
        <v>908</v>
      </c>
      <c r="J153" s="14" t="s">
        <v>909</v>
      </c>
      <c r="K153" s="14"/>
      <c r="L153" s="14"/>
      <c r="M153" s="14"/>
      <c r="N153" s="14"/>
      <c r="O153" s="14" t="s">
        <v>78</v>
      </c>
      <c r="P153" s="14" t="s">
        <v>81</v>
      </c>
      <c r="Q153" s="14" t="s">
        <v>0</v>
      </c>
      <c r="R153" s="14" t="s">
        <v>0</v>
      </c>
      <c r="S153" s="14" t="str">
        <f t="shared" si="2"/>
        <v>RL</v>
      </c>
      <c r="T153" s="14"/>
      <c r="U153" s="14"/>
      <c r="V153" s="14"/>
      <c r="W153" s="43" t="e">
        <f>IF(Tableau1[Libellé Famille TARIF]='Feuil 1'!$B$12,1,0)</f>
        <v>#REF!</v>
      </c>
      <c r="X153" s="43" t="e">
        <f>IF(Tableau1[Occurrence1]=0,0,SUM($W$3:W153))</f>
        <v>#REF!</v>
      </c>
      <c r="Y153" s="52" t="e">
        <f>IF(Tableau1[Libellé Famille TARIF]='Feuil 1'!$B$134,1,0)</f>
        <v>#REF!</v>
      </c>
      <c r="Z153" s="52" t="e">
        <f>IF(Tableau1[Occurrence2]=0,0,SUM($Y$3:Y153))</f>
        <v>#REF!</v>
      </c>
      <c r="AA153" s="52" t="e">
        <f>IF(Tableau1[Libellé Famille TARIF]='Feuil 1'!$B$156,1,0)</f>
        <v>#REF!</v>
      </c>
      <c r="AB153" s="52" t="e">
        <f>IF(Tableau1[Occurrence3]=0,0,SUM($AA$3:AA153))</f>
        <v>#REF!</v>
      </c>
      <c r="AC153" s="52" t="e">
        <f>IF(Tableau1[Libellé Famille TARIF]='Feuil 1'!#REF!,1,0)</f>
        <v>#REF!</v>
      </c>
      <c r="AD153" s="52" t="e">
        <f>IF(Tableau1[Occurrence4]=0,0,SUM($AC$3:AC153))</f>
        <v>#REF!</v>
      </c>
      <c r="AE153" s="52" t="e">
        <f>IF(Tableau1[Libellé Famille TARIF]='Feuil 1'!#REF!,1,0)</f>
        <v>#REF!</v>
      </c>
      <c r="AF153" s="52" t="e">
        <f>IF(Tableau1[Occurrence5]=0,0,SUM($AE$3:AE153))</f>
        <v>#REF!</v>
      </c>
      <c r="AG153" s="52" t="e">
        <f>IF(Tableau1[Libellé Famille TARIF]='Feuil 1'!#REF!,1,0)</f>
        <v>#REF!</v>
      </c>
      <c r="AH153" s="52" t="e">
        <f>IF(Tableau1[Occurrence6]=0,0,SUM($AG$3:AG153))</f>
        <v>#REF!</v>
      </c>
      <c r="AI153" s="52" t="e">
        <f>IF(Tableau1[Libellé Famille TARIF]='Feuil 1'!#REF!,1,0)</f>
        <v>#REF!</v>
      </c>
      <c r="AJ153" s="52" t="e">
        <f>IF(Tableau1[Occurrence7]=0,0,SUM($AI$3:AI153))</f>
        <v>#REF!</v>
      </c>
      <c r="AK153" s="52" t="e">
        <f>IF(Tableau1[Libellé Famille TARIF]='Feuil 1'!#REF!,1,0)</f>
        <v>#REF!</v>
      </c>
      <c r="AL153" s="52" t="e">
        <f>IF(Tableau1[Occurrence8]=0,0,SUM($AK$3:AK153))</f>
        <v>#REF!</v>
      </c>
      <c r="AM153" s="52" t="e">
        <f>IF(Tableau1[Libellé Famille TARIF]='Feuil 1'!#REF!,1,0)</f>
        <v>#REF!</v>
      </c>
      <c r="AN153" s="52" t="e">
        <f>IF(Tableau1[Occurrence9]=0,0,SUM($AM$3:AM153))</f>
        <v>#REF!</v>
      </c>
      <c r="AO153" s="52" t="e">
        <f>IF(Tableau1[Libellé Famille TARIF]='Feuil 1'!#REF!,1,0)</f>
        <v>#REF!</v>
      </c>
      <c r="AP153" s="52" t="e">
        <f>IF(Tableau1[Occurrence10]=0,0,SUM($AO$3:AO153))</f>
        <v>#REF!</v>
      </c>
      <c r="AQ153" s="52" t="e">
        <f>IF(Tableau1[Libellé Famille TARIF]='Feuil 1'!#REF!,1,0)</f>
        <v>#REF!</v>
      </c>
      <c r="AR153" s="52" t="e">
        <f>IF(Tableau1[Occurrence11]=0,0,SUM($AQ$3:AQ153))</f>
        <v>#REF!</v>
      </c>
      <c r="AS153" s="52" t="e">
        <f>IF(Tableau1[Libellé Famille TARIF]='Feuil 1'!#REF!,1,0)</f>
        <v>#REF!</v>
      </c>
      <c r="AT153" s="52" t="e">
        <f>IF(Tableau1[Occurrence12]=0,0,SUM($AS$3:AS153))</f>
        <v>#REF!</v>
      </c>
      <c r="AU153" s="52" t="e">
        <f>IF(Tableau1[Libellé Famille TARIF]='Feuil 1'!#REF!,1,0)</f>
        <v>#REF!</v>
      </c>
      <c r="AV153" s="52" t="e">
        <f>IF(Tableau1[Occurrence13]=0,0,SUM($AU$3:AU153))</f>
        <v>#REF!</v>
      </c>
      <c r="AW153" s="52" t="e">
        <f>IF(Tableau1[Libellé Famille TARIF]='Feuil 1'!#REF!,1,0)</f>
        <v>#REF!</v>
      </c>
      <c r="AX153" s="52" t="e">
        <f>IF(Tableau1[Occurrence14]=0,0,SUM($AW$3:AW153))</f>
        <v>#REF!</v>
      </c>
      <c r="AY153" s="52" t="e">
        <f>IF(Tableau1[Libellé Famille TARIF]='Feuil 1'!#REF!,1,0)</f>
        <v>#REF!</v>
      </c>
      <c r="AZ153" s="52" t="e">
        <f>IF(Tableau1[Occurrence15]=0,0,SUM($AY$3:AY153))</f>
        <v>#REF!</v>
      </c>
      <c r="BA153" s="52" t="e">
        <f>IF(Tableau1[Libellé Famille TARIF]='Feuil 1'!#REF!,1,0)</f>
        <v>#REF!</v>
      </c>
      <c r="BB153" s="52" t="e">
        <f>IF(Tableau1[Occurrence16]=0,0,SUM($BA$3:BA153))</f>
        <v>#REF!</v>
      </c>
      <c r="BC153" s="52" t="e">
        <f>IF(Tableau1[Libellé Famille TARIF]='Feuil 1'!#REF!,1,0)</f>
        <v>#REF!</v>
      </c>
      <c r="BD153" s="52" t="e">
        <f>IF(Tableau1[Occurrence17]=0,0,SUM($BC$3:BC153))</f>
        <v>#REF!</v>
      </c>
      <c r="BE153" s="52" t="e">
        <f>IF(Tableau1[Libellé Famille TARIF]='Feuil 1'!#REF!,1,0)</f>
        <v>#REF!</v>
      </c>
      <c r="BF153" s="52" t="e">
        <f>IF(Tableau1[Occurrence18]=0,0,SUM($BE$3:BE153))</f>
        <v>#REF!</v>
      </c>
      <c r="BG153" s="52" t="e">
        <f>IF(Tableau1[Libellé Famille TARIF]='Feuil 1'!#REF!,1,0)</f>
        <v>#REF!</v>
      </c>
      <c r="BH153" s="52" t="e">
        <f>IF(Tableau1[Occurrence19]=0,0,SUM($BG$3:BG153))</f>
        <v>#REF!</v>
      </c>
      <c r="BI153" s="52" t="e">
        <f>IF(Tableau1[Libellé Famille TARIF]='Feuil 1'!#REF!,1,0)</f>
        <v>#REF!</v>
      </c>
      <c r="BJ153" s="52" t="e">
        <f>IF(Tableau1[Occurrence20]=0,0,SUM($BI$3:BI153))</f>
        <v>#REF!</v>
      </c>
      <c r="BK153" s="52" t="e">
        <f>IF(Tableau1[Libellé Famille TARIF]='Feuil 1'!#REF!,1,0)</f>
        <v>#REF!</v>
      </c>
      <c r="BL153" s="52" t="e">
        <f>IF(Tableau1[Occurrence21]=0,0,SUM($BK$3:BK153))</f>
        <v>#REF!</v>
      </c>
      <c r="BM153" s="52" t="e">
        <f>IF(Tableau1[Libellé Famille TARIF]='Feuil 1'!#REF!,1,0)</f>
        <v>#REF!</v>
      </c>
      <c r="BN153" s="52" t="e">
        <f>IF(Tableau1[Occurrence22]=0,0,SUM($BM$3:BM153))</f>
        <v>#REF!</v>
      </c>
    </row>
    <row r="154" spans="1:66" x14ac:dyDescent="0.25">
      <c r="A154" s="74" t="e">
        <f>IF(ISNA(VLOOKUP(I154,#REF!,8,FALSE)),"",(VLOOKUP(I154,#REF!,8,FALSE)))</f>
        <v>#REF!</v>
      </c>
      <c r="B154" s="76" t="e">
        <f>IF(ISNA(VLOOKUP(A154,'TABLE FAMILLE'!$A$3:$C$73,3,FALSE)),"",VLOOKUP(A154,'TABLE FAMILLE'!$A$3:$C$73,3,FALSE))</f>
        <v>#REF!</v>
      </c>
      <c r="C154" s="13" t="s">
        <v>600</v>
      </c>
      <c r="D154" s="13" t="s">
        <v>1985</v>
      </c>
      <c r="E154" s="13" t="s">
        <v>600</v>
      </c>
      <c r="F154" s="13" t="s">
        <v>1985</v>
      </c>
      <c r="G154" s="14" t="s">
        <v>76</v>
      </c>
      <c r="H154" s="14" t="s">
        <v>77</v>
      </c>
      <c r="I154" s="14" t="s">
        <v>910</v>
      </c>
      <c r="J154" s="14" t="s">
        <v>911</v>
      </c>
      <c r="K154" s="14"/>
      <c r="L154" s="14"/>
      <c r="M154" s="14"/>
      <c r="N154" s="14"/>
      <c r="O154" s="14" t="s">
        <v>78</v>
      </c>
      <c r="P154" s="14" t="s">
        <v>81</v>
      </c>
      <c r="Q154" s="14" t="s">
        <v>0</v>
      </c>
      <c r="R154" s="14" t="s">
        <v>0</v>
      </c>
      <c r="S154" s="14" t="str">
        <f t="shared" si="2"/>
        <v>RL</v>
      </c>
      <c r="T154" s="14"/>
      <c r="U154" s="14"/>
      <c r="V154" s="14"/>
      <c r="W154" s="43" t="e">
        <f>IF(Tableau1[Libellé Famille TARIF]='Feuil 1'!$B$12,1,0)</f>
        <v>#REF!</v>
      </c>
      <c r="X154" s="43" t="e">
        <f>IF(Tableau1[Occurrence1]=0,0,SUM($W$3:W154))</f>
        <v>#REF!</v>
      </c>
      <c r="Y154" s="52" t="e">
        <f>IF(Tableau1[Libellé Famille TARIF]='Feuil 1'!$B$134,1,0)</f>
        <v>#REF!</v>
      </c>
      <c r="Z154" s="52" t="e">
        <f>IF(Tableau1[Occurrence2]=0,0,SUM($Y$3:Y154))</f>
        <v>#REF!</v>
      </c>
      <c r="AA154" s="52" t="e">
        <f>IF(Tableau1[Libellé Famille TARIF]='Feuil 1'!$B$156,1,0)</f>
        <v>#REF!</v>
      </c>
      <c r="AB154" s="52" t="e">
        <f>IF(Tableau1[Occurrence3]=0,0,SUM($AA$3:AA154))</f>
        <v>#REF!</v>
      </c>
      <c r="AC154" s="52" t="e">
        <f>IF(Tableau1[Libellé Famille TARIF]='Feuil 1'!#REF!,1,0)</f>
        <v>#REF!</v>
      </c>
      <c r="AD154" s="52" t="e">
        <f>IF(Tableau1[Occurrence4]=0,0,SUM($AC$3:AC154))</f>
        <v>#REF!</v>
      </c>
      <c r="AE154" s="52" t="e">
        <f>IF(Tableau1[Libellé Famille TARIF]='Feuil 1'!#REF!,1,0)</f>
        <v>#REF!</v>
      </c>
      <c r="AF154" s="52" t="e">
        <f>IF(Tableau1[Occurrence5]=0,0,SUM($AE$3:AE154))</f>
        <v>#REF!</v>
      </c>
      <c r="AG154" s="52" t="e">
        <f>IF(Tableau1[Libellé Famille TARIF]='Feuil 1'!#REF!,1,0)</f>
        <v>#REF!</v>
      </c>
      <c r="AH154" s="52" t="e">
        <f>IF(Tableau1[Occurrence6]=0,0,SUM($AG$3:AG154))</f>
        <v>#REF!</v>
      </c>
      <c r="AI154" s="52" t="e">
        <f>IF(Tableau1[Libellé Famille TARIF]='Feuil 1'!#REF!,1,0)</f>
        <v>#REF!</v>
      </c>
      <c r="AJ154" s="52" t="e">
        <f>IF(Tableau1[Occurrence7]=0,0,SUM($AI$3:AI154))</f>
        <v>#REF!</v>
      </c>
      <c r="AK154" s="52" t="e">
        <f>IF(Tableau1[Libellé Famille TARIF]='Feuil 1'!#REF!,1,0)</f>
        <v>#REF!</v>
      </c>
      <c r="AL154" s="52" t="e">
        <f>IF(Tableau1[Occurrence8]=0,0,SUM($AK$3:AK154))</f>
        <v>#REF!</v>
      </c>
      <c r="AM154" s="52" t="e">
        <f>IF(Tableau1[Libellé Famille TARIF]='Feuil 1'!#REF!,1,0)</f>
        <v>#REF!</v>
      </c>
      <c r="AN154" s="52" t="e">
        <f>IF(Tableau1[Occurrence9]=0,0,SUM($AM$3:AM154))</f>
        <v>#REF!</v>
      </c>
      <c r="AO154" s="52" t="e">
        <f>IF(Tableau1[Libellé Famille TARIF]='Feuil 1'!#REF!,1,0)</f>
        <v>#REF!</v>
      </c>
      <c r="AP154" s="52" t="e">
        <f>IF(Tableau1[Occurrence10]=0,0,SUM($AO$3:AO154))</f>
        <v>#REF!</v>
      </c>
      <c r="AQ154" s="52" t="e">
        <f>IF(Tableau1[Libellé Famille TARIF]='Feuil 1'!#REF!,1,0)</f>
        <v>#REF!</v>
      </c>
      <c r="AR154" s="52" t="e">
        <f>IF(Tableau1[Occurrence11]=0,0,SUM($AQ$3:AQ154))</f>
        <v>#REF!</v>
      </c>
      <c r="AS154" s="52" t="e">
        <f>IF(Tableau1[Libellé Famille TARIF]='Feuil 1'!#REF!,1,0)</f>
        <v>#REF!</v>
      </c>
      <c r="AT154" s="52" t="e">
        <f>IF(Tableau1[Occurrence12]=0,0,SUM($AS$3:AS154))</f>
        <v>#REF!</v>
      </c>
      <c r="AU154" s="52" t="e">
        <f>IF(Tableau1[Libellé Famille TARIF]='Feuil 1'!#REF!,1,0)</f>
        <v>#REF!</v>
      </c>
      <c r="AV154" s="52" t="e">
        <f>IF(Tableau1[Occurrence13]=0,0,SUM($AU$3:AU154))</f>
        <v>#REF!</v>
      </c>
      <c r="AW154" s="52" t="e">
        <f>IF(Tableau1[Libellé Famille TARIF]='Feuil 1'!#REF!,1,0)</f>
        <v>#REF!</v>
      </c>
      <c r="AX154" s="52" t="e">
        <f>IF(Tableau1[Occurrence14]=0,0,SUM($AW$3:AW154))</f>
        <v>#REF!</v>
      </c>
      <c r="AY154" s="52" t="e">
        <f>IF(Tableau1[Libellé Famille TARIF]='Feuil 1'!#REF!,1,0)</f>
        <v>#REF!</v>
      </c>
      <c r="AZ154" s="52" t="e">
        <f>IF(Tableau1[Occurrence15]=0,0,SUM($AY$3:AY154))</f>
        <v>#REF!</v>
      </c>
      <c r="BA154" s="52" t="e">
        <f>IF(Tableau1[Libellé Famille TARIF]='Feuil 1'!#REF!,1,0)</f>
        <v>#REF!</v>
      </c>
      <c r="BB154" s="52" t="e">
        <f>IF(Tableau1[Occurrence16]=0,0,SUM($BA$3:BA154))</f>
        <v>#REF!</v>
      </c>
      <c r="BC154" s="52" t="e">
        <f>IF(Tableau1[Libellé Famille TARIF]='Feuil 1'!#REF!,1,0)</f>
        <v>#REF!</v>
      </c>
      <c r="BD154" s="52" t="e">
        <f>IF(Tableau1[Occurrence17]=0,0,SUM($BC$3:BC154))</f>
        <v>#REF!</v>
      </c>
      <c r="BE154" s="52" t="e">
        <f>IF(Tableau1[Libellé Famille TARIF]='Feuil 1'!#REF!,1,0)</f>
        <v>#REF!</v>
      </c>
      <c r="BF154" s="52" t="e">
        <f>IF(Tableau1[Occurrence18]=0,0,SUM($BE$3:BE154))</f>
        <v>#REF!</v>
      </c>
      <c r="BG154" s="52" t="e">
        <f>IF(Tableau1[Libellé Famille TARIF]='Feuil 1'!#REF!,1,0)</f>
        <v>#REF!</v>
      </c>
      <c r="BH154" s="52" t="e">
        <f>IF(Tableau1[Occurrence19]=0,0,SUM($BG$3:BG154))</f>
        <v>#REF!</v>
      </c>
      <c r="BI154" s="52" t="e">
        <f>IF(Tableau1[Libellé Famille TARIF]='Feuil 1'!#REF!,1,0)</f>
        <v>#REF!</v>
      </c>
      <c r="BJ154" s="52" t="e">
        <f>IF(Tableau1[Occurrence20]=0,0,SUM($BI$3:BI154))</f>
        <v>#REF!</v>
      </c>
      <c r="BK154" s="52" t="e">
        <f>IF(Tableau1[Libellé Famille TARIF]='Feuil 1'!#REF!,1,0)</f>
        <v>#REF!</v>
      </c>
      <c r="BL154" s="52" t="e">
        <f>IF(Tableau1[Occurrence21]=0,0,SUM($BK$3:BK154))</f>
        <v>#REF!</v>
      </c>
      <c r="BM154" s="52" t="e">
        <f>IF(Tableau1[Libellé Famille TARIF]='Feuil 1'!#REF!,1,0)</f>
        <v>#REF!</v>
      </c>
      <c r="BN154" s="52" t="e">
        <f>IF(Tableau1[Occurrence22]=0,0,SUM($BM$3:BM154))</f>
        <v>#REF!</v>
      </c>
    </row>
    <row r="155" spans="1:66" x14ac:dyDescent="0.25">
      <c r="A155" s="74" t="e">
        <f>IF(ISNA(VLOOKUP(I155,#REF!,8,FALSE)),"",(VLOOKUP(I155,#REF!,8,FALSE)))</f>
        <v>#REF!</v>
      </c>
      <c r="B155" s="76" t="e">
        <f>IF(ISNA(VLOOKUP(A155,'TABLE FAMILLE'!$A$3:$C$73,3,FALSE)),"",VLOOKUP(A155,'TABLE FAMILLE'!$A$3:$C$73,3,FALSE))</f>
        <v>#REF!</v>
      </c>
      <c r="C155" s="13" t="s">
        <v>600</v>
      </c>
      <c r="D155" s="13" t="s">
        <v>1985</v>
      </c>
      <c r="E155" s="13" t="s">
        <v>600</v>
      </c>
      <c r="F155" s="13" t="s">
        <v>1985</v>
      </c>
      <c r="G155" s="14" t="s">
        <v>76</v>
      </c>
      <c r="H155" s="14" t="s">
        <v>77</v>
      </c>
      <c r="I155" s="14" t="s">
        <v>140</v>
      </c>
      <c r="J155" s="14" t="s">
        <v>912</v>
      </c>
      <c r="K155" s="14"/>
      <c r="L155" s="14"/>
      <c r="M155" s="14"/>
      <c r="N155" s="14"/>
      <c r="O155" s="14" t="s">
        <v>78</v>
      </c>
      <c r="P155" s="14" t="s">
        <v>555</v>
      </c>
      <c r="Q155" s="14" t="s">
        <v>0</v>
      </c>
      <c r="R155" s="14" t="s">
        <v>0</v>
      </c>
      <c r="S155" s="14" t="str">
        <f t="shared" si="2"/>
        <v>ML</v>
      </c>
      <c r="T155" s="14"/>
      <c r="U155" s="14"/>
      <c r="V155" s="14"/>
      <c r="W155" s="43" t="e">
        <f>IF(Tableau1[Libellé Famille TARIF]='Feuil 1'!$B$12,1,0)</f>
        <v>#REF!</v>
      </c>
      <c r="X155" s="43" t="e">
        <f>IF(Tableau1[Occurrence1]=0,0,SUM($W$3:W155))</f>
        <v>#REF!</v>
      </c>
      <c r="Y155" s="52" t="e">
        <f>IF(Tableau1[Libellé Famille TARIF]='Feuil 1'!$B$134,1,0)</f>
        <v>#REF!</v>
      </c>
      <c r="Z155" s="52" t="e">
        <f>IF(Tableau1[Occurrence2]=0,0,SUM($Y$3:Y155))</f>
        <v>#REF!</v>
      </c>
      <c r="AA155" s="52" t="e">
        <f>IF(Tableau1[Libellé Famille TARIF]='Feuil 1'!$B$156,1,0)</f>
        <v>#REF!</v>
      </c>
      <c r="AB155" s="52" t="e">
        <f>IF(Tableau1[Occurrence3]=0,0,SUM($AA$3:AA155))</f>
        <v>#REF!</v>
      </c>
      <c r="AC155" s="52" t="e">
        <f>IF(Tableau1[Libellé Famille TARIF]='Feuil 1'!#REF!,1,0)</f>
        <v>#REF!</v>
      </c>
      <c r="AD155" s="52" t="e">
        <f>IF(Tableau1[Occurrence4]=0,0,SUM($AC$3:AC155))</f>
        <v>#REF!</v>
      </c>
      <c r="AE155" s="52" t="e">
        <f>IF(Tableau1[Libellé Famille TARIF]='Feuil 1'!#REF!,1,0)</f>
        <v>#REF!</v>
      </c>
      <c r="AF155" s="52" t="e">
        <f>IF(Tableau1[Occurrence5]=0,0,SUM($AE$3:AE155))</f>
        <v>#REF!</v>
      </c>
      <c r="AG155" s="52" t="e">
        <f>IF(Tableau1[Libellé Famille TARIF]='Feuil 1'!#REF!,1,0)</f>
        <v>#REF!</v>
      </c>
      <c r="AH155" s="52" t="e">
        <f>IF(Tableau1[Occurrence6]=0,0,SUM($AG$3:AG155))</f>
        <v>#REF!</v>
      </c>
      <c r="AI155" s="52" t="e">
        <f>IF(Tableau1[Libellé Famille TARIF]='Feuil 1'!#REF!,1,0)</f>
        <v>#REF!</v>
      </c>
      <c r="AJ155" s="52" t="e">
        <f>IF(Tableau1[Occurrence7]=0,0,SUM($AI$3:AI155))</f>
        <v>#REF!</v>
      </c>
      <c r="AK155" s="52" t="e">
        <f>IF(Tableau1[Libellé Famille TARIF]='Feuil 1'!#REF!,1,0)</f>
        <v>#REF!</v>
      </c>
      <c r="AL155" s="52" t="e">
        <f>IF(Tableau1[Occurrence8]=0,0,SUM($AK$3:AK155))</f>
        <v>#REF!</v>
      </c>
      <c r="AM155" s="52" t="e">
        <f>IF(Tableau1[Libellé Famille TARIF]='Feuil 1'!#REF!,1,0)</f>
        <v>#REF!</v>
      </c>
      <c r="AN155" s="52" t="e">
        <f>IF(Tableau1[Occurrence9]=0,0,SUM($AM$3:AM155))</f>
        <v>#REF!</v>
      </c>
      <c r="AO155" s="52" t="e">
        <f>IF(Tableau1[Libellé Famille TARIF]='Feuil 1'!#REF!,1,0)</f>
        <v>#REF!</v>
      </c>
      <c r="AP155" s="52" t="e">
        <f>IF(Tableau1[Occurrence10]=0,0,SUM($AO$3:AO155))</f>
        <v>#REF!</v>
      </c>
      <c r="AQ155" s="52" t="e">
        <f>IF(Tableau1[Libellé Famille TARIF]='Feuil 1'!#REF!,1,0)</f>
        <v>#REF!</v>
      </c>
      <c r="AR155" s="52" t="e">
        <f>IF(Tableau1[Occurrence11]=0,0,SUM($AQ$3:AQ155))</f>
        <v>#REF!</v>
      </c>
      <c r="AS155" s="52" t="e">
        <f>IF(Tableau1[Libellé Famille TARIF]='Feuil 1'!#REF!,1,0)</f>
        <v>#REF!</v>
      </c>
      <c r="AT155" s="52" t="e">
        <f>IF(Tableau1[Occurrence12]=0,0,SUM($AS$3:AS155))</f>
        <v>#REF!</v>
      </c>
      <c r="AU155" s="52" t="e">
        <f>IF(Tableau1[Libellé Famille TARIF]='Feuil 1'!#REF!,1,0)</f>
        <v>#REF!</v>
      </c>
      <c r="AV155" s="52" t="e">
        <f>IF(Tableau1[Occurrence13]=0,0,SUM($AU$3:AU155))</f>
        <v>#REF!</v>
      </c>
      <c r="AW155" s="52" t="e">
        <f>IF(Tableau1[Libellé Famille TARIF]='Feuil 1'!#REF!,1,0)</f>
        <v>#REF!</v>
      </c>
      <c r="AX155" s="52" t="e">
        <f>IF(Tableau1[Occurrence14]=0,0,SUM($AW$3:AW155))</f>
        <v>#REF!</v>
      </c>
      <c r="AY155" s="52" t="e">
        <f>IF(Tableau1[Libellé Famille TARIF]='Feuil 1'!#REF!,1,0)</f>
        <v>#REF!</v>
      </c>
      <c r="AZ155" s="52" t="e">
        <f>IF(Tableau1[Occurrence15]=0,0,SUM($AY$3:AY155))</f>
        <v>#REF!</v>
      </c>
      <c r="BA155" s="52" t="e">
        <f>IF(Tableau1[Libellé Famille TARIF]='Feuil 1'!#REF!,1,0)</f>
        <v>#REF!</v>
      </c>
      <c r="BB155" s="52" t="e">
        <f>IF(Tableau1[Occurrence16]=0,0,SUM($BA$3:BA155))</f>
        <v>#REF!</v>
      </c>
      <c r="BC155" s="52" t="e">
        <f>IF(Tableau1[Libellé Famille TARIF]='Feuil 1'!#REF!,1,0)</f>
        <v>#REF!</v>
      </c>
      <c r="BD155" s="52" t="e">
        <f>IF(Tableau1[Occurrence17]=0,0,SUM($BC$3:BC155))</f>
        <v>#REF!</v>
      </c>
      <c r="BE155" s="52" t="e">
        <f>IF(Tableau1[Libellé Famille TARIF]='Feuil 1'!#REF!,1,0)</f>
        <v>#REF!</v>
      </c>
      <c r="BF155" s="52" t="e">
        <f>IF(Tableau1[Occurrence18]=0,0,SUM($BE$3:BE155))</f>
        <v>#REF!</v>
      </c>
      <c r="BG155" s="52" t="e">
        <f>IF(Tableau1[Libellé Famille TARIF]='Feuil 1'!#REF!,1,0)</f>
        <v>#REF!</v>
      </c>
      <c r="BH155" s="52" t="e">
        <f>IF(Tableau1[Occurrence19]=0,0,SUM($BG$3:BG155))</f>
        <v>#REF!</v>
      </c>
      <c r="BI155" s="52" t="e">
        <f>IF(Tableau1[Libellé Famille TARIF]='Feuil 1'!#REF!,1,0)</f>
        <v>#REF!</v>
      </c>
      <c r="BJ155" s="52" t="e">
        <f>IF(Tableau1[Occurrence20]=0,0,SUM($BI$3:BI155))</f>
        <v>#REF!</v>
      </c>
      <c r="BK155" s="52" t="e">
        <f>IF(Tableau1[Libellé Famille TARIF]='Feuil 1'!#REF!,1,0)</f>
        <v>#REF!</v>
      </c>
      <c r="BL155" s="52" t="e">
        <f>IF(Tableau1[Occurrence21]=0,0,SUM($BK$3:BK155))</f>
        <v>#REF!</v>
      </c>
      <c r="BM155" s="52" t="e">
        <f>IF(Tableau1[Libellé Famille TARIF]='Feuil 1'!#REF!,1,0)</f>
        <v>#REF!</v>
      </c>
      <c r="BN155" s="52" t="e">
        <f>IF(Tableau1[Occurrence22]=0,0,SUM($BM$3:BM155))</f>
        <v>#REF!</v>
      </c>
    </row>
    <row r="156" spans="1:66" x14ac:dyDescent="0.25">
      <c r="A156" s="74" t="e">
        <f>IF(ISNA(VLOOKUP(I156,#REF!,8,FALSE)),"",(VLOOKUP(I156,#REF!,8,FALSE)))</f>
        <v>#REF!</v>
      </c>
      <c r="B156" s="76" t="e">
        <f>IF(ISNA(VLOOKUP(A156,'TABLE FAMILLE'!$A$3:$C$73,3,FALSE)),"",VLOOKUP(A156,'TABLE FAMILLE'!$A$3:$C$73,3,FALSE))</f>
        <v>#REF!</v>
      </c>
      <c r="C156" s="13" t="s">
        <v>600</v>
      </c>
      <c r="D156" s="13" t="s">
        <v>1985</v>
      </c>
      <c r="E156" s="13" t="s">
        <v>600</v>
      </c>
      <c r="F156" s="13" t="s">
        <v>1985</v>
      </c>
      <c r="G156" s="14" t="s">
        <v>76</v>
      </c>
      <c r="H156" s="14" t="s">
        <v>77</v>
      </c>
      <c r="I156" s="14" t="s">
        <v>139</v>
      </c>
      <c r="J156" s="14" t="s">
        <v>913</v>
      </c>
      <c r="K156" s="14"/>
      <c r="L156" s="14"/>
      <c r="M156" s="14"/>
      <c r="N156" s="14"/>
      <c r="O156" s="14" t="s">
        <v>78</v>
      </c>
      <c r="P156" s="14" t="s">
        <v>555</v>
      </c>
      <c r="Q156" s="14" t="s">
        <v>0</v>
      </c>
      <c r="R156" s="14" t="s">
        <v>0</v>
      </c>
      <c r="S156" s="14" t="str">
        <f t="shared" si="2"/>
        <v>ML</v>
      </c>
      <c r="T156" s="14"/>
      <c r="U156" s="14"/>
      <c r="V156" s="14"/>
      <c r="W156" s="43" t="e">
        <f>IF(Tableau1[Libellé Famille TARIF]='Feuil 1'!$B$12,1,0)</f>
        <v>#REF!</v>
      </c>
      <c r="X156" s="43" t="e">
        <f>IF(Tableau1[Occurrence1]=0,0,SUM($W$3:W156))</f>
        <v>#REF!</v>
      </c>
      <c r="Y156" s="52" t="e">
        <f>IF(Tableau1[Libellé Famille TARIF]='Feuil 1'!$B$134,1,0)</f>
        <v>#REF!</v>
      </c>
      <c r="Z156" s="52" t="e">
        <f>IF(Tableau1[Occurrence2]=0,0,SUM($Y$3:Y156))</f>
        <v>#REF!</v>
      </c>
      <c r="AA156" s="52" t="e">
        <f>IF(Tableau1[Libellé Famille TARIF]='Feuil 1'!$B$156,1,0)</f>
        <v>#REF!</v>
      </c>
      <c r="AB156" s="52" t="e">
        <f>IF(Tableau1[Occurrence3]=0,0,SUM($AA$3:AA156))</f>
        <v>#REF!</v>
      </c>
      <c r="AC156" s="52" t="e">
        <f>IF(Tableau1[Libellé Famille TARIF]='Feuil 1'!#REF!,1,0)</f>
        <v>#REF!</v>
      </c>
      <c r="AD156" s="52" t="e">
        <f>IF(Tableau1[Occurrence4]=0,0,SUM($AC$3:AC156))</f>
        <v>#REF!</v>
      </c>
      <c r="AE156" s="52" t="e">
        <f>IF(Tableau1[Libellé Famille TARIF]='Feuil 1'!#REF!,1,0)</f>
        <v>#REF!</v>
      </c>
      <c r="AF156" s="52" t="e">
        <f>IF(Tableau1[Occurrence5]=0,0,SUM($AE$3:AE156))</f>
        <v>#REF!</v>
      </c>
      <c r="AG156" s="52" t="e">
        <f>IF(Tableau1[Libellé Famille TARIF]='Feuil 1'!#REF!,1,0)</f>
        <v>#REF!</v>
      </c>
      <c r="AH156" s="52" t="e">
        <f>IF(Tableau1[Occurrence6]=0,0,SUM($AG$3:AG156))</f>
        <v>#REF!</v>
      </c>
      <c r="AI156" s="52" t="e">
        <f>IF(Tableau1[Libellé Famille TARIF]='Feuil 1'!#REF!,1,0)</f>
        <v>#REF!</v>
      </c>
      <c r="AJ156" s="52" t="e">
        <f>IF(Tableau1[Occurrence7]=0,0,SUM($AI$3:AI156))</f>
        <v>#REF!</v>
      </c>
      <c r="AK156" s="52" t="e">
        <f>IF(Tableau1[Libellé Famille TARIF]='Feuil 1'!#REF!,1,0)</f>
        <v>#REF!</v>
      </c>
      <c r="AL156" s="52" t="e">
        <f>IF(Tableau1[Occurrence8]=0,0,SUM($AK$3:AK156))</f>
        <v>#REF!</v>
      </c>
      <c r="AM156" s="52" t="e">
        <f>IF(Tableau1[Libellé Famille TARIF]='Feuil 1'!#REF!,1,0)</f>
        <v>#REF!</v>
      </c>
      <c r="AN156" s="52" t="e">
        <f>IF(Tableau1[Occurrence9]=0,0,SUM($AM$3:AM156))</f>
        <v>#REF!</v>
      </c>
      <c r="AO156" s="52" t="e">
        <f>IF(Tableau1[Libellé Famille TARIF]='Feuil 1'!#REF!,1,0)</f>
        <v>#REF!</v>
      </c>
      <c r="AP156" s="52" t="e">
        <f>IF(Tableau1[Occurrence10]=0,0,SUM($AO$3:AO156))</f>
        <v>#REF!</v>
      </c>
      <c r="AQ156" s="52" t="e">
        <f>IF(Tableau1[Libellé Famille TARIF]='Feuil 1'!#REF!,1,0)</f>
        <v>#REF!</v>
      </c>
      <c r="AR156" s="52" t="e">
        <f>IF(Tableau1[Occurrence11]=0,0,SUM($AQ$3:AQ156))</f>
        <v>#REF!</v>
      </c>
      <c r="AS156" s="52" t="e">
        <f>IF(Tableau1[Libellé Famille TARIF]='Feuil 1'!#REF!,1,0)</f>
        <v>#REF!</v>
      </c>
      <c r="AT156" s="52" t="e">
        <f>IF(Tableau1[Occurrence12]=0,0,SUM($AS$3:AS156))</f>
        <v>#REF!</v>
      </c>
      <c r="AU156" s="52" t="e">
        <f>IF(Tableau1[Libellé Famille TARIF]='Feuil 1'!#REF!,1,0)</f>
        <v>#REF!</v>
      </c>
      <c r="AV156" s="52" t="e">
        <f>IF(Tableau1[Occurrence13]=0,0,SUM($AU$3:AU156))</f>
        <v>#REF!</v>
      </c>
      <c r="AW156" s="52" t="e">
        <f>IF(Tableau1[Libellé Famille TARIF]='Feuil 1'!#REF!,1,0)</f>
        <v>#REF!</v>
      </c>
      <c r="AX156" s="52" t="e">
        <f>IF(Tableau1[Occurrence14]=0,0,SUM($AW$3:AW156))</f>
        <v>#REF!</v>
      </c>
      <c r="AY156" s="52" t="e">
        <f>IF(Tableau1[Libellé Famille TARIF]='Feuil 1'!#REF!,1,0)</f>
        <v>#REF!</v>
      </c>
      <c r="AZ156" s="52" t="e">
        <f>IF(Tableau1[Occurrence15]=0,0,SUM($AY$3:AY156))</f>
        <v>#REF!</v>
      </c>
      <c r="BA156" s="52" t="e">
        <f>IF(Tableau1[Libellé Famille TARIF]='Feuil 1'!#REF!,1,0)</f>
        <v>#REF!</v>
      </c>
      <c r="BB156" s="52" t="e">
        <f>IF(Tableau1[Occurrence16]=0,0,SUM($BA$3:BA156))</f>
        <v>#REF!</v>
      </c>
      <c r="BC156" s="52" t="e">
        <f>IF(Tableau1[Libellé Famille TARIF]='Feuil 1'!#REF!,1,0)</f>
        <v>#REF!</v>
      </c>
      <c r="BD156" s="52" t="e">
        <f>IF(Tableau1[Occurrence17]=0,0,SUM($BC$3:BC156))</f>
        <v>#REF!</v>
      </c>
      <c r="BE156" s="52" t="e">
        <f>IF(Tableau1[Libellé Famille TARIF]='Feuil 1'!#REF!,1,0)</f>
        <v>#REF!</v>
      </c>
      <c r="BF156" s="52" t="e">
        <f>IF(Tableau1[Occurrence18]=0,0,SUM($BE$3:BE156))</f>
        <v>#REF!</v>
      </c>
      <c r="BG156" s="52" t="e">
        <f>IF(Tableau1[Libellé Famille TARIF]='Feuil 1'!#REF!,1,0)</f>
        <v>#REF!</v>
      </c>
      <c r="BH156" s="52" t="e">
        <f>IF(Tableau1[Occurrence19]=0,0,SUM($BG$3:BG156))</f>
        <v>#REF!</v>
      </c>
      <c r="BI156" s="52" t="e">
        <f>IF(Tableau1[Libellé Famille TARIF]='Feuil 1'!#REF!,1,0)</f>
        <v>#REF!</v>
      </c>
      <c r="BJ156" s="52" t="e">
        <f>IF(Tableau1[Occurrence20]=0,0,SUM($BI$3:BI156))</f>
        <v>#REF!</v>
      </c>
      <c r="BK156" s="52" t="e">
        <f>IF(Tableau1[Libellé Famille TARIF]='Feuil 1'!#REF!,1,0)</f>
        <v>#REF!</v>
      </c>
      <c r="BL156" s="52" t="e">
        <f>IF(Tableau1[Occurrence21]=0,0,SUM($BK$3:BK156))</f>
        <v>#REF!</v>
      </c>
      <c r="BM156" s="52" t="e">
        <f>IF(Tableau1[Libellé Famille TARIF]='Feuil 1'!#REF!,1,0)</f>
        <v>#REF!</v>
      </c>
      <c r="BN156" s="52" t="e">
        <f>IF(Tableau1[Occurrence22]=0,0,SUM($BM$3:BM156))</f>
        <v>#REF!</v>
      </c>
    </row>
    <row r="157" spans="1:66" x14ac:dyDescent="0.25">
      <c r="A157" s="74" t="e">
        <f>IF(ISNA(VLOOKUP(I157,#REF!,8,FALSE)),"",(VLOOKUP(I157,#REF!,8,FALSE)))</f>
        <v>#REF!</v>
      </c>
      <c r="B157" s="76" t="e">
        <f>IF(ISNA(VLOOKUP(A157,'TABLE FAMILLE'!$A$3:$C$73,3,FALSE)),"",VLOOKUP(A157,'TABLE FAMILLE'!$A$3:$C$73,3,FALSE))</f>
        <v>#REF!</v>
      </c>
      <c r="C157" s="13" t="s">
        <v>600</v>
      </c>
      <c r="D157" s="13" t="s">
        <v>1985</v>
      </c>
      <c r="E157" s="13" t="s">
        <v>600</v>
      </c>
      <c r="F157" s="13" t="s">
        <v>1985</v>
      </c>
      <c r="G157" s="14" t="s">
        <v>76</v>
      </c>
      <c r="H157" s="14" t="s">
        <v>77</v>
      </c>
      <c r="I157" s="14" t="s">
        <v>142</v>
      </c>
      <c r="J157" s="14" t="s">
        <v>914</v>
      </c>
      <c r="K157" s="14"/>
      <c r="L157" s="14"/>
      <c r="M157" s="14"/>
      <c r="N157" s="14"/>
      <c r="O157" s="14" t="s">
        <v>78</v>
      </c>
      <c r="P157" s="14" t="s">
        <v>555</v>
      </c>
      <c r="Q157" s="14" t="s">
        <v>0</v>
      </c>
      <c r="R157" s="14" t="s">
        <v>0</v>
      </c>
      <c r="S157" s="14" t="str">
        <f t="shared" si="2"/>
        <v>ML</v>
      </c>
      <c r="T157" s="14"/>
      <c r="U157" s="14"/>
      <c r="V157" s="14"/>
      <c r="W157" s="43" t="e">
        <f>IF(Tableau1[Libellé Famille TARIF]='Feuil 1'!$B$12,1,0)</f>
        <v>#REF!</v>
      </c>
      <c r="X157" s="43" t="e">
        <f>IF(Tableau1[Occurrence1]=0,0,SUM($W$3:W157))</f>
        <v>#REF!</v>
      </c>
      <c r="Y157" s="52" t="e">
        <f>IF(Tableau1[Libellé Famille TARIF]='Feuil 1'!$B$134,1,0)</f>
        <v>#REF!</v>
      </c>
      <c r="Z157" s="52" t="e">
        <f>IF(Tableau1[Occurrence2]=0,0,SUM($Y$3:Y157))</f>
        <v>#REF!</v>
      </c>
      <c r="AA157" s="52" t="e">
        <f>IF(Tableau1[Libellé Famille TARIF]='Feuil 1'!$B$156,1,0)</f>
        <v>#REF!</v>
      </c>
      <c r="AB157" s="52" t="e">
        <f>IF(Tableau1[Occurrence3]=0,0,SUM($AA$3:AA157))</f>
        <v>#REF!</v>
      </c>
      <c r="AC157" s="52" t="e">
        <f>IF(Tableau1[Libellé Famille TARIF]='Feuil 1'!#REF!,1,0)</f>
        <v>#REF!</v>
      </c>
      <c r="AD157" s="52" t="e">
        <f>IF(Tableau1[Occurrence4]=0,0,SUM($AC$3:AC157))</f>
        <v>#REF!</v>
      </c>
      <c r="AE157" s="52" t="e">
        <f>IF(Tableau1[Libellé Famille TARIF]='Feuil 1'!#REF!,1,0)</f>
        <v>#REF!</v>
      </c>
      <c r="AF157" s="52" t="e">
        <f>IF(Tableau1[Occurrence5]=0,0,SUM($AE$3:AE157))</f>
        <v>#REF!</v>
      </c>
      <c r="AG157" s="52" t="e">
        <f>IF(Tableau1[Libellé Famille TARIF]='Feuil 1'!#REF!,1,0)</f>
        <v>#REF!</v>
      </c>
      <c r="AH157" s="52" t="e">
        <f>IF(Tableau1[Occurrence6]=0,0,SUM($AG$3:AG157))</f>
        <v>#REF!</v>
      </c>
      <c r="AI157" s="52" t="e">
        <f>IF(Tableau1[Libellé Famille TARIF]='Feuil 1'!#REF!,1,0)</f>
        <v>#REF!</v>
      </c>
      <c r="AJ157" s="52" t="e">
        <f>IF(Tableau1[Occurrence7]=0,0,SUM($AI$3:AI157))</f>
        <v>#REF!</v>
      </c>
      <c r="AK157" s="52" t="e">
        <f>IF(Tableau1[Libellé Famille TARIF]='Feuil 1'!#REF!,1,0)</f>
        <v>#REF!</v>
      </c>
      <c r="AL157" s="52" t="e">
        <f>IF(Tableau1[Occurrence8]=0,0,SUM($AK$3:AK157))</f>
        <v>#REF!</v>
      </c>
      <c r="AM157" s="52" t="e">
        <f>IF(Tableau1[Libellé Famille TARIF]='Feuil 1'!#REF!,1,0)</f>
        <v>#REF!</v>
      </c>
      <c r="AN157" s="52" t="e">
        <f>IF(Tableau1[Occurrence9]=0,0,SUM($AM$3:AM157))</f>
        <v>#REF!</v>
      </c>
      <c r="AO157" s="52" t="e">
        <f>IF(Tableau1[Libellé Famille TARIF]='Feuil 1'!#REF!,1,0)</f>
        <v>#REF!</v>
      </c>
      <c r="AP157" s="52" t="e">
        <f>IF(Tableau1[Occurrence10]=0,0,SUM($AO$3:AO157))</f>
        <v>#REF!</v>
      </c>
      <c r="AQ157" s="52" t="e">
        <f>IF(Tableau1[Libellé Famille TARIF]='Feuil 1'!#REF!,1,0)</f>
        <v>#REF!</v>
      </c>
      <c r="AR157" s="52" t="e">
        <f>IF(Tableau1[Occurrence11]=0,0,SUM($AQ$3:AQ157))</f>
        <v>#REF!</v>
      </c>
      <c r="AS157" s="52" t="e">
        <f>IF(Tableau1[Libellé Famille TARIF]='Feuil 1'!#REF!,1,0)</f>
        <v>#REF!</v>
      </c>
      <c r="AT157" s="52" t="e">
        <f>IF(Tableau1[Occurrence12]=0,0,SUM($AS$3:AS157))</f>
        <v>#REF!</v>
      </c>
      <c r="AU157" s="52" t="e">
        <f>IF(Tableau1[Libellé Famille TARIF]='Feuil 1'!#REF!,1,0)</f>
        <v>#REF!</v>
      </c>
      <c r="AV157" s="52" t="e">
        <f>IF(Tableau1[Occurrence13]=0,0,SUM($AU$3:AU157))</f>
        <v>#REF!</v>
      </c>
      <c r="AW157" s="52" t="e">
        <f>IF(Tableau1[Libellé Famille TARIF]='Feuil 1'!#REF!,1,0)</f>
        <v>#REF!</v>
      </c>
      <c r="AX157" s="52" t="e">
        <f>IF(Tableau1[Occurrence14]=0,0,SUM($AW$3:AW157))</f>
        <v>#REF!</v>
      </c>
      <c r="AY157" s="52" t="e">
        <f>IF(Tableau1[Libellé Famille TARIF]='Feuil 1'!#REF!,1,0)</f>
        <v>#REF!</v>
      </c>
      <c r="AZ157" s="52" t="e">
        <f>IF(Tableau1[Occurrence15]=0,0,SUM($AY$3:AY157))</f>
        <v>#REF!</v>
      </c>
      <c r="BA157" s="52" t="e">
        <f>IF(Tableau1[Libellé Famille TARIF]='Feuil 1'!#REF!,1,0)</f>
        <v>#REF!</v>
      </c>
      <c r="BB157" s="52" t="e">
        <f>IF(Tableau1[Occurrence16]=0,0,SUM($BA$3:BA157))</f>
        <v>#REF!</v>
      </c>
      <c r="BC157" s="52" t="e">
        <f>IF(Tableau1[Libellé Famille TARIF]='Feuil 1'!#REF!,1,0)</f>
        <v>#REF!</v>
      </c>
      <c r="BD157" s="52" t="e">
        <f>IF(Tableau1[Occurrence17]=0,0,SUM($BC$3:BC157))</f>
        <v>#REF!</v>
      </c>
      <c r="BE157" s="52" t="e">
        <f>IF(Tableau1[Libellé Famille TARIF]='Feuil 1'!#REF!,1,0)</f>
        <v>#REF!</v>
      </c>
      <c r="BF157" s="52" t="e">
        <f>IF(Tableau1[Occurrence18]=0,0,SUM($BE$3:BE157))</f>
        <v>#REF!</v>
      </c>
      <c r="BG157" s="52" t="e">
        <f>IF(Tableau1[Libellé Famille TARIF]='Feuil 1'!#REF!,1,0)</f>
        <v>#REF!</v>
      </c>
      <c r="BH157" s="52" t="e">
        <f>IF(Tableau1[Occurrence19]=0,0,SUM($BG$3:BG157))</f>
        <v>#REF!</v>
      </c>
      <c r="BI157" s="52" t="e">
        <f>IF(Tableau1[Libellé Famille TARIF]='Feuil 1'!#REF!,1,0)</f>
        <v>#REF!</v>
      </c>
      <c r="BJ157" s="52" t="e">
        <f>IF(Tableau1[Occurrence20]=0,0,SUM($BI$3:BI157))</f>
        <v>#REF!</v>
      </c>
      <c r="BK157" s="52" t="e">
        <f>IF(Tableau1[Libellé Famille TARIF]='Feuil 1'!#REF!,1,0)</f>
        <v>#REF!</v>
      </c>
      <c r="BL157" s="52" t="e">
        <f>IF(Tableau1[Occurrence21]=0,0,SUM($BK$3:BK157))</f>
        <v>#REF!</v>
      </c>
      <c r="BM157" s="52" t="e">
        <f>IF(Tableau1[Libellé Famille TARIF]='Feuil 1'!#REF!,1,0)</f>
        <v>#REF!</v>
      </c>
      <c r="BN157" s="52" t="e">
        <f>IF(Tableau1[Occurrence22]=0,0,SUM($BM$3:BM157))</f>
        <v>#REF!</v>
      </c>
    </row>
    <row r="158" spans="1:66" x14ac:dyDescent="0.25">
      <c r="A158" s="74" t="e">
        <f>IF(ISNA(VLOOKUP(I158,#REF!,8,FALSE)),"",(VLOOKUP(I158,#REF!,8,FALSE)))</f>
        <v>#REF!</v>
      </c>
      <c r="B158" s="76" t="e">
        <f>IF(ISNA(VLOOKUP(A158,'TABLE FAMILLE'!$A$3:$C$73,3,FALSE)),"",VLOOKUP(A158,'TABLE FAMILLE'!$A$3:$C$73,3,FALSE))</f>
        <v>#REF!</v>
      </c>
      <c r="C158" s="13" t="s">
        <v>600</v>
      </c>
      <c r="D158" s="13" t="s">
        <v>1985</v>
      </c>
      <c r="E158" s="13" t="s">
        <v>600</v>
      </c>
      <c r="F158" s="13" t="s">
        <v>1985</v>
      </c>
      <c r="G158" s="14" t="s">
        <v>76</v>
      </c>
      <c r="H158" s="14" t="s">
        <v>77</v>
      </c>
      <c r="I158" s="14" t="s">
        <v>141</v>
      </c>
      <c r="J158" s="14" t="s">
        <v>915</v>
      </c>
      <c r="K158" s="14"/>
      <c r="L158" s="14"/>
      <c r="M158" s="14"/>
      <c r="N158" s="14"/>
      <c r="O158" s="14" t="s">
        <v>78</v>
      </c>
      <c r="P158" s="14" t="s">
        <v>555</v>
      </c>
      <c r="Q158" s="14" t="s">
        <v>0</v>
      </c>
      <c r="R158" s="14" t="s">
        <v>0</v>
      </c>
      <c r="S158" s="14" t="str">
        <f t="shared" si="2"/>
        <v>ML</v>
      </c>
      <c r="T158" s="14"/>
      <c r="U158" s="14"/>
      <c r="V158" s="14"/>
      <c r="W158" s="43" t="e">
        <f>IF(Tableau1[Libellé Famille TARIF]='Feuil 1'!$B$12,1,0)</f>
        <v>#REF!</v>
      </c>
      <c r="X158" s="43" t="e">
        <f>IF(Tableau1[Occurrence1]=0,0,SUM($W$3:W158))</f>
        <v>#REF!</v>
      </c>
      <c r="Y158" s="52" t="e">
        <f>IF(Tableau1[Libellé Famille TARIF]='Feuil 1'!$B$134,1,0)</f>
        <v>#REF!</v>
      </c>
      <c r="Z158" s="52" t="e">
        <f>IF(Tableau1[Occurrence2]=0,0,SUM($Y$3:Y158))</f>
        <v>#REF!</v>
      </c>
      <c r="AA158" s="52" t="e">
        <f>IF(Tableau1[Libellé Famille TARIF]='Feuil 1'!$B$156,1,0)</f>
        <v>#REF!</v>
      </c>
      <c r="AB158" s="52" t="e">
        <f>IF(Tableau1[Occurrence3]=0,0,SUM($AA$3:AA158))</f>
        <v>#REF!</v>
      </c>
      <c r="AC158" s="52" t="e">
        <f>IF(Tableau1[Libellé Famille TARIF]='Feuil 1'!#REF!,1,0)</f>
        <v>#REF!</v>
      </c>
      <c r="AD158" s="52" t="e">
        <f>IF(Tableau1[Occurrence4]=0,0,SUM($AC$3:AC158))</f>
        <v>#REF!</v>
      </c>
      <c r="AE158" s="52" t="e">
        <f>IF(Tableau1[Libellé Famille TARIF]='Feuil 1'!#REF!,1,0)</f>
        <v>#REF!</v>
      </c>
      <c r="AF158" s="52" t="e">
        <f>IF(Tableau1[Occurrence5]=0,0,SUM($AE$3:AE158))</f>
        <v>#REF!</v>
      </c>
      <c r="AG158" s="52" t="e">
        <f>IF(Tableau1[Libellé Famille TARIF]='Feuil 1'!#REF!,1,0)</f>
        <v>#REF!</v>
      </c>
      <c r="AH158" s="52" t="e">
        <f>IF(Tableau1[Occurrence6]=0,0,SUM($AG$3:AG158))</f>
        <v>#REF!</v>
      </c>
      <c r="AI158" s="52" t="e">
        <f>IF(Tableau1[Libellé Famille TARIF]='Feuil 1'!#REF!,1,0)</f>
        <v>#REF!</v>
      </c>
      <c r="AJ158" s="52" t="e">
        <f>IF(Tableau1[Occurrence7]=0,0,SUM($AI$3:AI158))</f>
        <v>#REF!</v>
      </c>
      <c r="AK158" s="52" t="e">
        <f>IF(Tableau1[Libellé Famille TARIF]='Feuil 1'!#REF!,1,0)</f>
        <v>#REF!</v>
      </c>
      <c r="AL158" s="52" t="e">
        <f>IF(Tableau1[Occurrence8]=0,0,SUM($AK$3:AK158))</f>
        <v>#REF!</v>
      </c>
      <c r="AM158" s="52" t="e">
        <f>IF(Tableau1[Libellé Famille TARIF]='Feuil 1'!#REF!,1,0)</f>
        <v>#REF!</v>
      </c>
      <c r="AN158" s="52" t="e">
        <f>IF(Tableau1[Occurrence9]=0,0,SUM($AM$3:AM158))</f>
        <v>#REF!</v>
      </c>
      <c r="AO158" s="52" t="e">
        <f>IF(Tableau1[Libellé Famille TARIF]='Feuil 1'!#REF!,1,0)</f>
        <v>#REF!</v>
      </c>
      <c r="AP158" s="52" t="e">
        <f>IF(Tableau1[Occurrence10]=0,0,SUM($AO$3:AO158))</f>
        <v>#REF!</v>
      </c>
      <c r="AQ158" s="52" t="e">
        <f>IF(Tableau1[Libellé Famille TARIF]='Feuil 1'!#REF!,1,0)</f>
        <v>#REF!</v>
      </c>
      <c r="AR158" s="52" t="e">
        <f>IF(Tableau1[Occurrence11]=0,0,SUM($AQ$3:AQ158))</f>
        <v>#REF!</v>
      </c>
      <c r="AS158" s="52" t="e">
        <f>IF(Tableau1[Libellé Famille TARIF]='Feuil 1'!#REF!,1,0)</f>
        <v>#REF!</v>
      </c>
      <c r="AT158" s="52" t="e">
        <f>IF(Tableau1[Occurrence12]=0,0,SUM($AS$3:AS158))</f>
        <v>#REF!</v>
      </c>
      <c r="AU158" s="52" t="e">
        <f>IF(Tableau1[Libellé Famille TARIF]='Feuil 1'!#REF!,1,0)</f>
        <v>#REF!</v>
      </c>
      <c r="AV158" s="52" t="e">
        <f>IF(Tableau1[Occurrence13]=0,0,SUM($AU$3:AU158))</f>
        <v>#REF!</v>
      </c>
      <c r="AW158" s="52" t="e">
        <f>IF(Tableau1[Libellé Famille TARIF]='Feuil 1'!#REF!,1,0)</f>
        <v>#REF!</v>
      </c>
      <c r="AX158" s="52" t="e">
        <f>IF(Tableau1[Occurrence14]=0,0,SUM($AW$3:AW158))</f>
        <v>#REF!</v>
      </c>
      <c r="AY158" s="52" t="e">
        <f>IF(Tableau1[Libellé Famille TARIF]='Feuil 1'!#REF!,1,0)</f>
        <v>#REF!</v>
      </c>
      <c r="AZ158" s="52" t="e">
        <f>IF(Tableau1[Occurrence15]=0,0,SUM($AY$3:AY158))</f>
        <v>#REF!</v>
      </c>
      <c r="BA158" s="52" t="e">
        <f>IF(Tableau1[Libellé Famille TARIF]='Feuil 1'!#REF!,1,0)</f>
        <v>#REF!</v>
      </c>
      <c r="BB158" s="52" t="e">
        <f>IF(Tableau1[Occurrence16]=0,0,SUM($BA$3:BA158))</f>
        <v>#REF!</v>
      </c>
      <c r="BC158" s="52" t="e">
        <f>IF(Tableau1[Libellé Famille TARIF]='Feuil 1'!#REF!,1,0)</f>
        <v>#REF!</v>
      </c>
      <c r="BD158" s="52" t="e">
        <f>IF(Tableau1[Occurrence17]=0,0,SUM($BC$3:BC158))</f>
        <v>#REF!</v>
      </c>
      <c r="BE158" s="52" t="e">
        <f>IF(Tableau1[Libellé Famille TARIF]='Feuil 1'!#REF!,1,0)</f>
        <v>#REF!</v>
      </c>
      <c r="BF158" s="52" t="e">
        <f>IF(Tableau1[Occurrence18]=0,0,SUM($BE$3:BE158))</f>
        <v>#REF!</v>
      </c>
      <c r="BG158" s="52" t="e">
        <f>IF(Tableau1[Libellé Famille TARIF]='Feuil 1'!#REF!,1,0)</f>
        <v>#REF!</v>
      </c>
      <c r="BH158" s="52" t="e">
        <f>IF(Tableau1[Occurrence19]=0,0,SUM($BG$3:BG158))</f>
        <v>#REF!</v>
      </c>
      <c r="BI158" s="52" t="e">
        <f>IF(Tableau1[Libellé Famille TARIF]='Feuil 1'!#REF!,1,0)</f>
        <v>#REF!</v>
      </c>
      <c r="BJ158" s="52" t="e">
        <f>IF(Tableau1[Occurrence20]=0,0,SUM($BI$3:BI158))</f>
        <v>#REF!</v>
      </c>
      <c r="BK158" s="52" t="e">
        <f>IF(Tableau1[Libellé Famille TARIF]='Feuil 1'!#REF!,1,0)</f>
        <v>#REF!</v>
      </c>
      <c r="BL158" s="52" t="e">
        <f>IF(Tableau1[Occurrence21]=0,0,SUM($BK$3:BK158))</f>
        <v>#REF!</v>
      </c>
      <c r="BM158" s="52" t="e">
        <f>IF(Tableau1[Libellé Famille TARIF]='Feuil 1'!#REF!,1,0)</f>
        <v>#REF!</v>
      </c>
      <c r="BN158" s="52" t="e">
        <f>IF(Tableau1[Occurrence22]=0,0,SUM($BM$3:BM158))</f>
        <v>#REF!</v>
      </c>
    </row>
    <row r="159" spans="1:66" x14ac:dyDescent="0.25">
      <c r="A159" s="74" t="e">
        <f>IF(ISNA(VLOOKUP(I159,#REF!,8,FALSE)),"",(VLOOKUP(I159,#REF!,8,FALSE)))</f>
        <v>#REF!</v>
      </c>
      <c r="B159" s="76" t="e">
        <f>IF(ISNA(VLOOKUP(A159,'TABLE FAMILLE'!$A$3:$C$73,3,FALSE)),"",VLOOKUP(A159,'TABLE FAMILLE'!$A$3:$C$73,3,FALSE))</f>
        <v>#REF!</v>
      </c>
      <c r="C159" s="13" t="s">
        <v>600</v>
      </c>
      <c r="D159" s="13" t="s">
        <v>1985</v>
      </c>
      <c r="E159" s="13" t="s">
        <v>600</v>
      </c>
      <c r="F159" s="13" t="s">
        <v>1985</v>
      </c>
      <c r="G159" s="14" t="s">
        <v>76</v>
      </c>
      <c r="H159" s="14" t="s">
        <v>77</v>
      </c>
      <c r="I159" s="14" t="s">
        <v>144</v>
      </c>
      <c r="J159" s="14" t="s">
        <v>916</v>
      </c>
      <c r="K159" s="14"/>
      <c r="L159" s="14"/>
      <c r="M159" s="14"/>
      <c r="N159" s="14"/>
      <c r="O159" s="14" t="s">
        <v>78</v>
      </c>
      <c r="P159" s="14" t="s">
        <v>555</v>
      </c>
      <c r="Q159" s="14" t="s">
        <v>0</v>
      </c>
      <c r="R159" s="14" t="s">
        <v>0</v>
      </c>
      <c r="S159" s="14" t="str">
        <f t="shared" si="2"/>
        <v>ML</v>
      </c>
      <c r="T159" s="14"/>
      <c r="U159" s="14"/>
      <c r="V159" s="14"/>
      <c r="W159" s="43" t="e">
        <f>IF(Tableau1[Libellé Famille TARIF]='Feuil 1'!$B$12,1,0)</f>
        <v>#REF!</v>
      </c>
      <c r="X159" s="43" t="e">
        <f>IF(Tableau1[Occurrence1]=0,0,SUM($W$3:W159))</f>
        <v>#REF!</v>
      </c>
      <c r="Y159" s="52" t="e">
        <f>IF(Tableau1[Libellé Famille TARIF]='Feuil 1'!$B$134,1,0)</f>
        <v>#REF!</v>
      </c>
      <c r="Z159" s="52" t="e">
        <f>IF(Tableau1[Occurrence2]=0,0,SUM($Y$3:Y159))</f>
        <v>#REF!</v>
      </c>
      <c r="AA159" s="52" t="e">
        <f>IF(Tableau1[Libellé Famille TARIF]='Feuil 1'!$B$156,1,0)</f>
        <v>#REF!</v>
      </c>
      <c r="AB159" s="52" t="e">
        <f>IF(Tableau1[Occurrence3]=0,0,SUM($AA$3:AA159))</f>
        <v>#REF!</v>
      </c>
      <c r="AC159" s="52" t="e">
        <f>IF(Tableau1[Libellé Famille TARIF]='Feuil 1'!#REF!,1,0)</f>
        <v>#REF!</v>
      </c>
      <c r="AD159" s="52" t="e">
        <f>IF(Tableau1[Occurrence4]=0,0,SUM($AC$3:AC159))</f>
        <v>#REF!</v>
      </c>
      <c r="AE159" s="52" t="e">
        <f>IF(Tableau1[Libellé Famille TARIF]='Feuil 1'!#REF!,1,0)</f>
        <v>#REF!</v>
      </c>
      <c r="AF159" s="52" t="e">
        <f>IF(Tableau1[Occurrence5]=0,0,SUM($AE$3:AE159))</f>
        <v>#REF!</v>
      </c>
      <c r="AG159" s="52" t="e">
        <f>IF(Tableau1[Libellé Famille TARIF]='Feuil 1'!#REF!,1,0)</f>
        <v>#REF!</v>
      </c>
      <c r="AH159" s="52" t="e">
        <f>IF(Tableau1[Occurrence6]=0,0,SUM($AG$3:AG159))</f>
        <v>#REF!</v>
      </c>
      <c r="AI159" s="52" t="e">
        <f>IF(Tableau1[Libellé Famille TARIF]='Feuil 1'!#REF!,1,0)</f>
        <v>#REF!</v>
      </c>
      <c r="AJ159" s="52" t="e">
        <f>IF(Tableau1[Occurrence7]=0,0,SUM($AI$3:AI159))</f>
        <v>#REF!</v>
      </c>
      <c r="AK159" s="52" t="e">
        <f>IF(Tableau1[Libellé Famille TARIF]='Feuil 1'!#REF!,1,0)</f>
        <v>#REF!</v>
      </c>
      <c r="AL159" s="52" t="e">
        <f>IF(Tableau1[Occurrence8]=0,0,SUM($AK$3:AK159))</f>
        <v>#REF!</v>
      </c>
      <c r="AM159" s="52" t="e">
        <f>IF(Tableau1[Libellé Famille TARIF]='Feuil 1'!#REF!,1,0)</f>
        <v>#REF!</v>
      </c>
      <c r="AN159" s="52" t="e">
        <f>IF(Tableau1[Occurrence9]=0,0,SUM($AM$3:AM159))</f>
        <v>#REF!</v>
      </c>
      <c r="AO159" s="52" t="e">
        <f>IF(Tableau1[Libellé Famille TARIF]='Feuil 1'!#REF!,1,0)</f>
        <v>#REF!</v>
      </c>
      <c r="AP159" s="52" t="e">
        <f>IF(Tableau1[Occurrence10]=0,0,SUM($AO$3:AO159))</f>
        <v>#REF!</v>
      </c>
      <c r="AQ159" s="52" t="e">
        <f>IF(Tableau1[Libellé Famille TARIF]='Feuil 1'!#REF!,1,0)</f>
        <v>#REF!</v>
      </c>
      <c r="AR159" s="52" t="e">
        <f>IF(Tableau1[Occurrence11]=0,0,SUM($AQ$3:AQ159))</f>
        <v>#REF!</v>
      </c>
      <c r="AS159" s="52" t="e">
        <f>IF(Tableau1[Libellé Famille TARIF]='Feuil 1'!#REF!,1,0)</f>
        <v>#REF!</v>
      </c>
      <c r="AT159" s="52" t="e">
        <f>IF(Tableau1[Occurrence12]=0,0,SUM($AS$3:AS159))</f>
        <v>#REF!</v>
      </c>
      <c r="AU159" s="52" t="e">
        <f>IF(Tableau1[Libellé Famille TARIF]='Feuil 1'!#REF!,1,0)</f>
        <v>#REF!</v>
      </c>
      <c r="AV159" s="52" t="e">
        <f>IF(Tableau1[Occurrence13]=0,0,SUM($AU$3:AU159))</f>
        <v>#REF!</v>
      </c>
      <c r="AW159" s="52" t="e">
        <f>IF(Tableau1[Libellé Famille TARIF]='Feuil 1'!#REF!,1,0)</f>
        <v>#REF!</v>
      </c>
      <c r="AX159" s="52" t="e">
        <f>IF(Tableau1[Occurrence14]=0,0,SUM($AW$3:AW159))</f>
        <v>#REF!</v>
      </c>
      <c r="AY159" s="52" t="e">
        <f>IF(Tableau1[Libellé Famille TARIF]='Feuil 1'!#REF!,1,0)</f>
        <v>#REF!</v>
      </c>
      <c r="AZ159" s="52" t="e">
        <f>IF(Tableau1[Occurrence15]=0,0,SUM($AY$3:AY159))</f>
        <v>#REF!</v>
      </c>
      <c r="BA159" s="52" t="e">
        <f>IF(Tableau1[Libellé Famille TARIF]='Feuil 1'!#REF!,1,0)</f>
        <v>#REF!</v>
      </c>
      <c r="BB159" s="52" t="e">
        <f>IF(Tableau1[Occurrence16]=0,0,SUM($BA$3:BA159))</f>
        <v>#REF!</v>
      </c>
      <c r="BC159" s="52" t="e">
        <f>IF(Tableau1[Libellé Famille TARIF]='Feuil 1'!#REF!,1,0)</f>
        <v>#REF!</v>
      </c>
      <c r="BD159" s="52" t="e">
        <f>IF(Tableau1[Occurrence17]=0,0,SUM($BC$3:BC159))</f>
        <v>#REF!</v>
      </c>
      <c r="BE159" s="52" t="e">
        <f>IF(Tableau1[Libellé Famille TARIF]='Feuil 1'!#REF!,1,0)</f>
        <v>#REF!</v>
      </c>
      <c r="BF159" s="52" t="e">
        <f>IF(Tableau1[Occurrence18]=0,0,SUM($BE$3:BE159))</f>
        <v>#REF!</v>
      </c>
      <c r="BG159" s="52" t="e">
        <f>IF(Tableau1[Libellé Famille TARIF]='Feuil 1'!#REF!,1,0)</f>
        <v>#REF!</v>
      </c>
      <c r="BH159" s="52" t="e">
        <f>IF(Tableau1[Occurrence19]=0,0,SUM($BG$3:BG159))</f>
        <v>#REF!</v>
      </c>
      <c r="BI159" s="52" t="e">
        <f>IF(Tableau1[Libellé Famille TARIF]='Feuil 1'!#REF!,1,0)</f>
        <v>#REF!</v>
      </c>
      <c r="BJ159" s="52" t="e">
        <f>IF(Tableau1[Occurrence20]=0,0,SUM($BI$3:BI159))</f>
        <v>#REF!</v>
      </c>
      <c r="BK159" s="52" t="e">
        <f>IF(Tableau1[Libellé Famille TARIF]='Feuil 1'!#REF!,1,0)</f>
        <v>#REF!</v>
      </c>
      <c r="BL159" s="52" t="e">
        <f>IF(Tableau1[Occurrence21]=0,0,SUM($BK$3:BK159))</f>
        <v>#REF!</v>
      </c>
      <c r="BM159" s="52" t="e">
        <f>IF(Tableau1[Libellé Famille TARIF]='Feuil 1'!#REF!,1,0)</f>
        <v>#REF!</v>
      </c>
      <c r="BN159" s="52" t="e">
        <f>IF(Tableau1[Occurrence22]=0,0,SUM($BM$3:BM159))</f>
        <v>#REF!</v>
      </c>
    </row>
    <row r="160" spans="1:66" x14ac:dyDescent="0.25">
      <c r="A160" s="74" t="e">
        <f>IF(ISNA(VLOOKUP(I160,#REF!,8,FALSE)),"",(VLOOKUP(I160,#REF!,8,FALSE)))</f>
        <v>#REF!</v>
      </c>
      <c r="B160" s="76" t="e">
        <f>IF(ISNA(VLOOKUP(A160,'TABLE FAMILLE'!$A$3:$C$73,3,FALSE)),"",VLOOKUP(A160,'TABLE FAMILLE'!$A$3:$C$73,3,FALSE))</f>
        <v>#REF!</v>
      </c>
      <c r="C160" s="13" t="s">
        <v>600</v>
      </c>
      <c r="D160" s="13" t="s">
        <v>1985</v>
      </c>
      <c r="E160" s="13" t="s">
        <v>600</v>
      </c>
      <c r="F160" s="13" t="s">
        <v>1985</v>
      </c>
      <c r="G160" s="14" t="s">
        <v>76</v>
      </c>
      <c r="H160" s="14" t="s">
        <v>77</v>
      </c>
      <c r="I160" s="14" t="s">
        <v>143</v>
      </c>
      <c r="J160" s="14" t="s">
        <v>917</v>
      </c>
      <c r="K160" s="14"/>
      <c r="L160" s="14"/>
      <c r="M160" s="14"/>
      <c r="N160" s="14"/>
      <c r="O160" s="14" t="s">
        <v>78</v>
      </c>
      <c r="P160" s="14" t="s">
        <v>555</v>
      </c>
      <c r="Q160" s="14" t="s">
        <v>0</v>
      </c>
      <c r="R160" s="14" t="s">
        <v>0</v>
      </c>
      <c r="S160" s="14" t="str">
        <f t="shared" si="2"/>
        <v>ML</v>
      </c>
      <c r="T160" s="14"/>
      <c r="U160" s="14"/>
      <c r="V160" s="14"/>
      <c r="W160" s="43" t="e">
        <f>IF(Tableau1[Libellé Famille TARIF]='Feuil 1'!$B$12,1,0)</f>
        <v>#REF!</v>
      </c>
      <c r="X160" s="43" t="e">
        <f>IF(Tableau1[Occurrence1]=0,0,SUM($W$3:W160))</f>
        <v>#REF!</v>
      </c>
      <c r="Y160" s="52" t="e">
        <f>IF(Tableau1[Libellé Famille TARIF]='Feuil 1'!$B$134,1,0)</f>
        <v>#REF!</v>
      </c>
      <c r="Z160" s="52" t="e">
        <f>IF(Tableau1[Occurrence2]=0,0,SUM($Y$3:Y160))</f>
        <v>#REF!</v>
      </c>
      <c r="AA160" s="52" t="e">
        <f>IF(Tableau1[Libellé Famille TARIF]='Feuil 1'!$B$156,1,0)</f>
        <v>#REF!</v>
      </c>
      <c r="AB160" s="52" t="e">
        <f>IF(Tableau1[Occurrence3]=0,0,SUM($AA$3:AA160))</f>
        <v>#REF!</v>
      </c>
      <c r="AC160" s="52" t="e">
        <f>IF(Tableau1[Libellé Famille TARIF]='Feuil 1'!#REF!,1,0)</f>
        <v>#REF!</v>
      </c>
      <c r="AD160" s="52" t="e">
        <f>IF(Tableau1[Occurrence4]=0,0,SUM($AC$3:AC160))</f>
        <v>#REF!</v>
      </c>
      <c r="AE160" s="52" t="e">
        <f>IF(Tableau1[Libellé Famille TARIF]='Feuil 1'!#REF!,1,0)</f>
        <v>#REF!</v>
      </c>
      <c r="AF160" s="52" t="e">
        <f>IF(Tableau1[Occurrence5]=0,0,SUM($AE$3:AE160))</f>
        <v>#REF!</v>
      </c>
      <c r="AG160" s="52" t="e">
        <f>IF(Tableau1[Libellé Famille TARIF]='Feuil 1'!#REF!,1,0)</f>
        <v>#REF!</v>
      </c>
      <c r="AH160" s="52" t="e">
        <f>IF(Tableau1[Occurrence6]=0,0,SUM($AG$3:AG160))</f>
        <v>#REF!</v>
      </c>
      <c r="AI160" s="52" t="e">
        <f>IF(Tableau1[Libellé Famille TARIF]='Feuil 1'!#REF!,1,0)</f>
        <v>#REF!</v>
      </c>
      <c r="AJ160" s="52" t="e">
        <f>IF(Tableau1[Occurrence7]=0,0,SUM($AI$3:AI160))</f>
        <v>#REF!</v>
      </c>
      <c r="AK160" s="52" t="e">
        <f>IF(Tableau1[Libellé Famille TARIF]='Feuil 1'!#REF!,1,0)</f>
        <v>#REF!</v>
      </c>
      <c r="AL160" s="52" t="e">
        <f>IF(Tableau1[Occurrence8]=0,0,SUM($AK$3:AK160))</f>
        <v>#REF!</v>
      </c>
      <c r="AM160" s="52" t="e">
        <f>IF(Tableau1[Libellé Famille TARIF]='Feuil 1'!#REF!,1,0)</f>
        <v>#REF!</v>
      </c>
      <c r="AN160" s="52" t="e">
        <f>IF(Tableau1[Occurrence9]=0,0,SUM($AM$3:AM160))</f>
        <v>#REF!</v>
      </c>
      <c r="AO160" s="52" t="e">
        <f>IF(Tableau1[Libellé Famille TARIF]='Feuil 1'!#REF!,1,0)</f>
        <v>#REF!</v>
      </c>
      <c r="AP160" s="52" t="e">
        <f>IF(Tableau1[Occurrence10]=0,0,SUM($AO$3:AO160))</f>
        <v>#REF!</v>
      </c>
      <c r="AQ160" s="52" t="e">
        <f>IF(Tableau1[Libellé Famille TARIF]='Feuil 1'!#REF!,1,0)</f>
        <v>#REF!</v>
      </c>
      <c r="AR160" s="52" t="e">
        <f>IF(Tableau1[Occurrence11]=0,0,SUM($AQ$3:AQ160))</f>
        <v>#REF!</v>
      </c>
      <c r="AS160" s="52" t="e">
        <f>IF(Tableau1[Libellé Famille TARIF]='Feuil 1'!#REF!,1,0)</f>
        <v>#REF!</v>
      </c>
      <c r="AT160" s="52" t="e">
        <f>IF(Tableau1[Occurrence12]=0,0,SUM($AS$3:AS160))</f>
        <v>#REF!</v>
      </c>
      <c r="AU160" s="52" t="e">
        <f>IF(Tableau1[Libellé Famille TARIF]='Feuil 1'!#REF!,1,0)</f>
        <v>#REF!</v>
      </c>
      <c r="AV160" s="52" t="e">
        <f>IF(Tableau1[Occurrence13]=0,0,SUM($AU$3:AU160))</f>
        <v>#REF!</v>
      </c>
      <c r="AW160" s="52" t="e">
        <f>IF(Tableau1[Libellé Famille TARIF]='Feuil 1'!#REF!,1,0)</f>
        <v>#REF!</v>
      </c>
      <c r="AX160" s="52" t="e">
        <f>IF(Tableau1[Occurrence14]=0,0,SUM($AW$3:AW160))</f>
        <v>#REF!</v>
      </c>
      <c r="AY160" s="52" t="e">
        <f>IF(Tableau1[Libellé Famille TARIF]='Feuil 1'!#REF!,1,0)</f>
        <v>#REF!</v>
      </c>
      <c r="AZ160" s="52" t="e">
        <f>IF(Tableau1[Occurrence15]=0,0,SUM($AY$3:AY160))</f>
        <v>#REF!</v>
      </c>
      <c r="BA160" s="52" t="e">
        <f>IF(Tableau1[Libellé Famille TARIF]='Feuil 1'!#REF!,1,0)</f>
        <v>#REF!</v>
      </c>
      <c r="BB160" s="52" t="e">
        <f>IF(Tableau1[Occurrence16]=0,0,SUM($BA$3:BA160))</f>
        <v>#REF!</v>
      </c>
      <c r="BC160" s="52" t="e">
        <f>IF(Tableau1[Libellé Famille TARIF]='Feuil 1'!#REF!,1,0)</f>
        <v>#REF!</v>
      </c>
      <c r="BD160" s="52" t="e">
        <f>IF(Tableau1[Occurrence17]=0,0,SUM($BC$3:BC160))</f>
        <v>#REF!</v>
      </c>
      <c r="BE160" s="52" t="e">
        <f>IF(Tableau1[Libellé Famille TARIF]='Feuil 1'!#REF!,1,0)</f>
        <v>#REF!</v>
      </c>
      <c r="BF160" s="52" t="e">
        <f>IF(Tableau1[Occurrence18]=0,0,SUM($BE$3:BE160))</f>
        <v>#REF!</v>
      </c>
      <c r="BG160" s="52" t="e">
        <f>IF(Tableau1[Libellé Famille TARIF]='Feuil 1'!#REF!,1,0)</f>
        <v>#REF!</v>
      </c>
      <c r="BH160" s="52" t="e">
        <f>IF(Tableau1[Occurrence19]=0,0,SUM($BG$3:BG160))</f>
        <v>#REF!</v>
      </c>
      <c r="BI160" s="52" t="e">
        <f>IF(Tableau1[Libellé Famille TARIF]='Feuil 1'!#REF!,1,0)</f>
        <v>#REF!</v>
      </c>
      <c r="BJ160" s="52" t="e">
        <f>IF(Tableau1[Occurrence20]=0,0,SUM($BI$3:BI160))</f>
        <v>#REF!</v>
      </c>
      <c r="BK160" s="52" t="e">
        <f>IF(Tableau1[Libellé Famille TARIF]='Feuil 1'!#REF!,1,0)</f>
        <v>#REF!</v>
      </c>
      <c r="BL160" s="52" t="e">
        <f>IF(Tableau1[Occurrence21]=0,0,SUM($BK$3:BK160))</f>
        <v>#REF!</v>
      </c>
      <c r="BM160" s="52" t="e">
        <f>IF(Tableau1[Libellé Famille TARIF]='Feuil 1'!#REF!,1,0)</f>
        <v>#REF!</v>
      </c>
      <c r="BN160" s="52" t="e">
        <f>IF(Tableau1[Occurrence22]=0,0,SUM($BM$3:BM160))</f>
        <v>#REF!</v>
      </c>
    </row>
    <row r="161" spans="1:66" x14ac:dyDescent="0.25">
      <c r="A161" s="74" t="e">
        <f>IF(ISNA(VLOOKUP(I161,#REF!,8,FALSE)),"",(VLOOKUP(I161,#REF!,8,FALSE)))</f>
        <v>#REF!</v>
      </c>
      <c r="B161" s="76" t="e">
        <f>IF(ISNA(VLOOKUP(A161,'TABLE FAMILLE'!$A$3:$C$73,3,FALSE)),"",VLOOKUP(A161,'TABLE FAMILLE'!$A$3:$C$73,3,FALSE))</f>
        <v>#REF!</v>
      </c>
      <c r="C161" s="13" t="s">
        <v>600</v>
      </c>
      <c r="D161" s="13" t="s">
        <v>1985</v>
      </c>
      <c r="E161" s="13" t="s">
        <v>600</v>
      </c>
      <c r="F161" s="13" t="s">
        <v>1985</v>
      </c>
      <c r="G161" s="14" t="s">
        <v>76</v>
      </c>
      <c r="H161" s="14" t="s">
        <v>77</v>
      </c>
      <c r="I161" s="14" t="s">
        <v>146</v>
      </c>
      <c r="J161" s="14" t="s">
        <v>918</v>
      </c>
      <c r="K161" s="14"/>
      <c r="L161" s="14"/>
      <c r="M161" s="14"/>
      <c r="N161" s="14"/>
      <c r="O161" s="14" t="s">
        <v>78</v>
      </c>
      <c r="P161" s="14" t="s">
        <v>555</v>
      </c>
      <c r="Q161" s="14" t="s">
        <v>0</v>
      </c>
      <c r="R161" s="14" t="s">
        <v>0</v>
      </c>
      <c r="S161" s="14" t="str">
        <f t="shared" si="2"/>
        <v>ML</v>
      </c>
      <c r="T161" s="14"/>
      <c r="U161" s="14"/>
      <c r="V161" s="14"/>
      <c r="W161" s="43" t="e">
        <f>IF(Tableau1[Libellé Famille TARIF]='Feuil 1'!$B$12,1,0)</f>
        <v>#REF!</v>
      </c>
      <c r="X161" s="43" t="e">
        <f>IF(Tableau1[Occurrence1]=0,0,SUM($W$3:W161))</f>
        <v>#REF!</v>
      </c>
      <c r="Y161" s="52" t="e">
        <f>IF(Tableau1[Libellé Famille TARIF]='Feuil 1'!$B$134,1,0)</f>
        <v>#REF!</v>
      </c>
      <c r="Z161" s="52" t="e">
        <f>IF(Tableau1[Occurrence2]=0,0,SUM($Y$3:Y161))</f>
        <v>#REF!</v>
      </c>
      <c r="AA161" s="52" t="e">
        <f>IF(Tableau1[Libellé Famille TARIF]='Feuil 1'!$B$156,1,0)</f>
        <v>#REF!</v>
      </c>
      <c r="AB161" s="52" t="e">
        <f>IF(Tableau1[Occurrence3]=0,0,SUM($AA$3:AA161))</f>
        <v>#REF!</v>
      </c>
      <c r="AC161" s="52" t="e">
        <f>IF(Tableau1[Libellé Famille TARIF]='Feuil 1'!#REF!,1,0)</f>
        <v>#REF!</v>
      </c>
      <c r="AD161" s="52" t="e">
        <f>IF(Tableau1[Occurrence4]=0,0,SUM($AC$3:AC161))</f>
        <v>#REF!</v>
      </c>
      <c r="AE161" s="52" t="e">
        <f>IF(Tableau1[Libellé Famille TARIF]='Feuil 1'!#REF!,1,0)</f>
        <v>#REF!</v>
      </c>
      <c r="AF161" s="52" t="e">
        <f>IF(Tableau1[Occurrence5]=0,0,SUM($AE$3:AE161))</f>
        <v>#REF!</v>
      </c>
      <c r="AG161" s="52" t="e">
        <f>IF(Tableau1[Libellé Famille TARIF]='Feuil 1'!#REF!,1,0)</f>
        <v>#REF!</v>
      </c>
      <c r="AH161" s="52" t="e">
        <f>IF(Tableau1[Occurrence6]=0,0,SUM($AG$3:AG161))</f>
        <v>#REF!</v>
      </c>
      <c r="AI161" s="52" t="e">
        <f>IF(Tableau1[Libellé Famille TARIF]='Feuil 1'!#REF!,1,0)</f>
        <v>#REF!</v>
      </c>
      <c r="AJ161" s="52" t="e">
        <f>IF(Tableau1[Occurrence7]=0,0,SUM($AI$3:AI161))</f>
        <v>#REF!</v>
      </c>
      <c r="AK161" s="52" t="e">
        <f>IF(Tableau1[Libellé Famille TARIF]='Feuil 1'!#REF!,1,0)</f>
        <v>#REF!</v>
      </c>
      <c r="AL161" s="52" t="e">
        <f>IF(Tableau1[Occurrence8]=0,0,SUM($AK$3:AK161))</f>
        <v>#REF!</v>
      </c>
      <c r="AM161" s="52" t="e">
        <f>IF(Tableau1[Libellé Famille TARIF]='Feuil 1'!#REF!,1,0)</f>
        <v>#REF!</v>
      </c>
      <c r="AN161" s="52" t="e">
        <f>IF(Tableau1[Occurrence9]=0,0,SUM($AM$3:AM161))</f>
        <v>#REF!</v>
      </c>
      <c r="AO161" s="52" t="e">
        <f>IF(Tableau1[Libellé Famille TARIF]='Feuil 1'!#REF!,1,0)</f>
        <v>#REF!</v>
      </c>
      <c r="AP161" s="52" t="e">
        <f>IF(Tableau1[Occurrence10]=0,0,SUM($AO$3:AO161))</f>
        <v>#REF!</v>
      </c>
      <c r="AQ161" s="52" t="e">
        <f>IF(Tableau1[Libellé Famille TARIF]='Feuil 1'!#REF!,1,0)</f>
        <v>#REF!</v>
      </c>
      <c r="AR161" s="52" t="e">
        <f>IF(Tableau1[Occurrence11]=0,0,SUM($AQ$3:AQ161))</f>
        <v>#REF!</v>
      </c>
      <c r="AS161" s="52" t="e">
        <f>IF(Tableau1[Libellé Famille TARIF]='Feuil 1'!#REF!,1,0)</f>
        <v>#REF!</v>
      </c>
      <c r="AT161" s="52" t="e">
        <f>IF(Tableau1[Occurrence12]=0,0,SUM($AS$3:AS161))</f>
        <v>#REF!</v>
      </c>
      <c r="AU161" s="52" t="e">
        <f>IF(Tableau1[Libellé Famille TARIF]='Feuil 1'!#REF!,1,0)</f>
        <v>#REF!</v>
      </c>
      <c r="AV161" s="52" t="e">
        <f>IF(Tableau1[Occurrence13]=0,0,SUM($AU$3:AU161))</f>
        <v>#REF!</v>
      </c>
      <c r="AW161" s="52" t="e">
        <f>IF(Tableau1[Libellé Famille TARIF]='Feuil 1'!#REF!,1,0)</f>
        <v>#REF!</v>
      </c>
      <c r="AX161" s="52" t="e">
        <f>IF(Tableau1[Occurrence14]=0,0,SUM($AW$3:AW161))</f>
        <v>#REF!</v>
      </c>
      <c r="AY161" s="52" t="e">
        <f>IF(Tableau1[Libellé Famille TARIF]='Feuil 1'!#REF!,1,0)</f>
        <v>#REF!</v>
      </c>
      <c r="AZ161" s="52" t="e">
        <f>IF(Tableau1[Occurrence15]=0,0,SUM($AY$3:AY161))</f>
        <v>#REF!</v>
      </c>
      <c r="BA161" s="52" t="e">
        <f>IF(Tableau1[Libellé Famille TARIF]='Feuil 1'!#REF!,1,0)</f>
        <v>#REF!</v>
      </c>
      <c r="BB161" s="52" t="e">
        <f>IF(Tableau1[Occurrence16]=0,0,SUM($BA$3:BA161))</f>
        <v>#REF!</v>
      </c>
      <c r="BC161" s="52" t="e">
        <f>IF(Tableau1[Libellé Famille TARIF]='Feuil 1'!#REF!,1,0)</f>
        <v>#REF!</v>
      </c>
      <c r="BD161" s="52" t="e">
        <f>IF(Tableau1[Occurrence17]=0,0,SUM($BC$3:BC161))</f>
        <v>#REF!</v>
      </c>
      <c r="BE161" s="52" t="e">
        <f>IF(Tableau1[Libellé Famille TARIF]='Feuil 1'!#REF!,1,0)</f>
        <v>#REF!</v>
      </c>
      <c r="BF161" s="52" t="e">
        <f>IF(Tableau1[Occurrence18]=0,0,SUM($BE$3:BE161))</f>
        <v>#REF!</v>
      </c>
      <c r="BG161" s="52" t="e">
        <f>IF(Tableau1[Libellé Famille TARIF]='Feuil 1'!#REF!,1,0)</f>
        <v>#REF!</v>
      </c>
      <c r="BH161" s="52" t="e">
        <f>IF(Tableau1[Occurrence19]=0,0,SUM($BG$3:BG161))</f>
        <v>#REF!</v>
      </c>
      <c r="BI161" s="52" t="e">
        <f>IF(Tableau1[Libellé Famille TARIF]='Feuil 1'!#REF!,1,0)</f>
        <v>#REF!</v>
      </c>
      <c r="BJ161" s="52" t="e">
        <f>IF(Tableau1[Occurrence20]=0,0,SUM($BI$3:BI161))</f>
        <v>#REF!</v>
      </c>
      <c r="BK161" s="52" t="e">
        <f>IF(Tableau1[Libellé Famille TARIF]='Feuil 1'!#REF!,1,0)</f>
        <v>#REF!</v>
      </c>
      <c r="BL161" s="52" t="e">
        <f>IF(Tableau1[Occurrence21]=0,0,SUM($BK$3:BK161))</f>
        <v>#REF!</v>
      </c>
      <c r="BM161" s="52" t="e">
        <f>IF(Tableau1[Libellé Famille TARIF]='Feuil 1'!#REF!,1,0)</f>
        <v>#REF!</v>
      </c>
      <c r="BN161" s="52" t="e">
        <f>IF(Tableau1[Occurrence22]=0,0,SUM($BM$3:BM161))</f>
        <v>#REF!</v>
      </c>
    </row>
    <row r="162" spans="1:66" x14ac:dyDescent="0.25">
      <c r="A162" s="74" t="e">
        <f>IF(ISNA(VLOOKUP(I162,#REF!,8,FALSE)),"",(VLOOKUP(I162,#REF!,8,FALSE)))</f>
        <v>#REF!</v>
      </c>
      <c r="B162" s="76" t="e">
        <f>IF(ISNA(VLOOKUP(A162,'TABLE FAMILLE'!$A$3:$C$73,3,FALSE)),"",VLOOKUP(A162,'TABLE FAMILLE'!$A$3:$C$73,3,FALSE))</f>
        <v>#REF!</v>
      </c>
      <c r="C162" s="13" t="s">
        <v>600</v>
      </c>
      <c r="D162" s="13" t="s">
        <v>1985</v>
      </c>
      <c r="E162" s="13" t="s">
        <v>600</v>
      </c>
      <c r="F162" s="13" t="s">
        <v>1985</v>
      </c>
      <c r="G162" s="14" t="s">
        <v>76</v>
      </c>
      <c r="H162" s="14" t="s">
        <v>77</v>
      </c>
      <c r="I162" s="14" t="s">
        <v>145</v>
      </c>
      <c r="J162" s="14" t="s">
        <v>919</v>
      </c>
      <c r="K162" s="14"/>
      <c r="L162" s="14"/>
      <c r="M162" s="14"/>
      <c r="N162" s="14"/>
      <c r="O162" s="14" t="s">
        <v>78</v>
      </c>
      <c r="P162" s="14" t="s">
        <v>555</v>
      </c>
      <c r="Q162" s="14" t="s">
        <v>0</v>
      </c>
      <c r="R162" s="14" t="s">
        <v>0</v>
      </c>
      <c r="S162" s="14" t="str">
        <f t="shared" si="2"/>
        <v>ML</v>
      </c>
      <c r="T162" s="14"/>
      <c r="U162" s="14"/>
      <c r="V162" s="14"/>
      <c r="W162" s="43" t="e">
        <f>IF(Tableau1[Libellé Famille TARIF]='Feuil 1'!$B$12,1,0)</f>
        <v>#REF!</v>
      </c>
      <c r="X162" s="43" t="e">
        <f>IF(Tableau1[Occurrence1]=0,0,SUM($W$3:W162))</f>
        <v>#REF!</v>
      </c>
      <c r="Y162" s="52" t="e">
        <f>IF(Tableau1[Libellé Famille TARIF]='Feuil 1'!$B$134,1,0)</f>
        <v>#REF!</v>
      </c>
      <c r="Z162" s="52" t="e">
        <f>IF(Tableau1[Occurrence2]=0,0,SUM($Y$3:Y162))</f>
        <v>#REF!</v>
      </c>
      <c r="AA162" s="52" t="e">
        <f>IF(Tableau1[Libellé Famille TARIF]='Feuil 1'!$B$156,1,0)</f>
        <v>#REF!</v>
      </c>
      <c r="AB162" s="52" t="e">
        <f>IF(Tableau1[Occurrence3]=0,0,SUM($AA$3:AA162))</f>
        <v>#REF!</v>
      </c>
      <c r="AC162" s="52" t="e">
        <f>IF(Tableau1[Libellé Famille TARIF]='Feuil 1'!#REF!,1,0)</f>
        <v>#REF!</v>
      </c>
      <c r="AD162" s="52" t="e">
        <f>IF(Tableau1[Occurrence4]=0,0,SUM($AC$3:AC162))</f>
        <v>#REF!</v>
      </c>
      <c r="AE162" s="52" t="e">
        <f>IF(Tableau1[Libellé Famille TARIF]='Feuil 1'!#REF!,1,0)</f>
        <v>#REF!</v>
      </c>
      <c r="AF162" s="52" t="e">
        <f>IF(Tableau1[Occurrence5]=0,0,SUM($AE$3:AE162))</f>
        <v>#REF!</v>
      </c>
      <c r="AG162" s="52" t="e">
        <f>IF(Tableau1[Libellé Famille TARIF]='Feuil 1'!#REF!,1,0)</f>
        <v>#REF!</v>
      </c>
      <c r="AH162" s="52" t="e">
        <f>IF(Tableau1[Occurrence6]=0,0,SUM($AG$3:AG162))</f>
        <v>#REF!</v>
      </c>
      <c r="AI162" s="52" t="e">
        <f>IF(Tableau1[Libellé Famille TARIF]='Feuil 1'!#REF!,1,0)</f>
        <v>#REF!</v>
      </c>
      <c r="AJ162" s="52" t="e">
        <f>IF(Tableau1[Occurrence7]=0,0,SUM($AI$3:AI162))</f>
        <v>#REF!</v>
      </c>
      <c r="AK162" s="52" t="e">
        <f>IF(Tableau1[Libellé Famille TARIF]='Feuil 1'!#REF!,1,0)</f>
        <v>#REF!</v>
      </c>
      <c r="AL162" s="52" t="e">
        <f>IF(Tableau1[Occurrence8]=0,0,SUM($AK$3:AK162))</f>
        <v>#REF!</v>
      </c>
      <c r="AM162" s="52" t="e">
        <f>IF(Tableau1[Libellé Famille TARIF]='Feuil 1'!#REF!,1,0)</f>
        <v>#REF!</v>
      </c>
      <c r="AN162" s="52" t="e">
        <f>IF(Tableau1[Occurrence9]=0,0,SUM($AM$3:AM162))</f>
        <v>#REF!</v>
      </c>
      <c r="AO162" s="52" t="e">
        <f>IF(Tableau1[Libellé Famille TARIF]='Feuil 1'!#REF!,1,0)</f>
        <v>#REF!</v>
      </c>
      <c r="AP162" s="52" t="e">
        <f>IF(Tableau1[Occurrence10]=0,0,SUM($AO$3:AO162))</f>
        <v>#REF!</v>
      </c>
      <c r="AQ162" s="52" t="e">
        <f>IF(Tableau1[Libellé Famille TARIF]='Feuil 1'!#REF!,1,0)</f>
        <v>#REF!</v>
      </c>
      <c r="AR162" s="52" t="e">
        <f>IF(Tableau1[Occurrence11]=0,0,SUM($AQ$3:AQ162))</f>
        <v>#REF!</v>
      </c>
      <c r="AS162" s="52" t="e">
        <f>IF(Tableau1[Libellé Famille TARIF]='Feuil 1'!#REF!,1,0)</f>
        <v>#REF!</v>
      </c>
      <c r="AT162" s="52" t="e">
        <f>IF(Tableau1[Occurrence12]=0,0,SUM($AS$3:AS162))</f>
        <v>#REF!</v>
      </c>
      <c r="AU162" s="52" t="e">
        <f>IF(Tableau1[Libellé Famille TARIF]='Feuil 1'!#REF!,1,0)</f>
        <v>#REF!</v>
      </c>
      <c r="AV162" s="52" t="e">
        <f>IF(Tableau1[Occurrence13]=0,0,SUM($AU$3:AU162))</f>
        <v>#REF!</v>
      </c>
      <c r="AW162" s="52" t="e">
        <f>IF(Tableau1[Libellé Famille TARIF]='Feuil 1'!#REF!,1,0)</f>
        <v>#REF!</v>
      </c>
      <c r="AX162" s="52" t="e">
        <f>IF(Tableau1[Occurrence14]=0,0,SUM($AW$3:AW162))</f>
        <v>#REF!</v>
      </c>
      <c r="AY162" s="52" t="e">
        <f>IF(Tableau1[Libellé Famille TARIF]='Feuil 1'!#REF!,1,0)</f>
        <v>#REF!</v>
      </c>
      <c r="AZ162" s="52" t="e">
        <f>IF(Tableau1[Occurrence15]=0,0,SUM($AY$3:AY162))</f>
        <v>#REF!</v>
      </c>
      <c r="BA162" s="52" t="e">
        <f>IF(Tableau1[Libellé Famille TARIF]='Feuil 1'!#REF!,1,0)</f>
        <v>#REF!</v>
      </c>
      <c r="BB162" s="52" t="e">
        <f>IF(Tableau1[Occurrence16]=0,0,SUM($BA$3:BA162))</f>
        <v>#REF!</v>
      </c>
      <c r="BC162" s="52" t="e">
        <f>IF(Tableau1[Libellé Famille TARIF]='Feuil 1'!#REF!,1,0)</f>
        <v>#REF!</v>
      </c>
      <c r="BD162" s="52" t="e">
        <f>IF(Tableau1[Occurrence17]=0,0,SUM($BC$3:BC162))</f>
        <v>#REF!</v>
      </c>
      <c r="BE162" s="52" t="e">
        <f>IF(Tableau1[Libellé Famille TARIF]='Feuil 1'!#REF!,1,0)</f>
        <v>#REF!</v>
      </c>
      <c r="BF162" s="52" t="e">
        <f>IF(Tableau1[Occurrence18]=0,0,SUM($BE$3:BE162))</f>
        <v>#REF!</v>
      </c>
      <c r="BG162" s="52" t="e">
        <f>IF(Tableau1[Libellé Famille TARIF]='Feuil 1'!#REF!,1,0)</f>
        <v>#REF!</v>
      </c>
      <c r="BH162" s="52" t="e">
        <f>IF(Tableau1[Occurrence19]=0,0,SUM($BG$3:BG162))</f>
        <v>#REF!</v>
      </c>
      <c r="BI162" s="52" t="e">
        <f>IF(Tableau1[Libellé Famille TARIF]='Feuil 1'!#REF!,1,0)</f>
        <v>#REF!</v>
      </c>
      <c r="BJ162" s="52" t="e">
        <f>IF(Tableau1[Occurrence20]=0,0,SUM($BI$3:BI162))</f>
        <v>#REF!</v>
      </c>
      <c r="BK162" s="52" t="e">
        <f>IF(Tableau1[Libellé Famille TARIF]='Feuil 1'!#REF!,1,0)</f>
        <v>#REF!</v>
      </c>
      <c r="BL162" s="52" t="e">
        <f>IF(Tableau1[Occurrence21]=0,0,SUM($BK$3:BK162))</f>
        <v>#REF!</v>
      </c>
      <c r="BM162" s="52" t="e">
        <f>IF(Tableau1[Libellé Famille TARIF]='Feuil 1'!#REF!,1,0)</f>
        <v>#REF!</v>
      </c>
      <c r="BN162" s="52" t="e">
        <f>IF(Tableau1[Occurrence22]=0,0,SUM($BM$3:BM162))</f>
        <v>#REF!</v>
      </c>
    </row>
    <row r="163" spans="1:66" x14ac:dyDescent="0.25">
      <c r="A163" s="74" t="e">
        <f>IF(ISNA(VLOOKUP(I163,#REF!,8,FALSE)),"",(VLOOKUP(I163,#REF!,8,FALSE)))</f>
        <v>#REF!</v>
      </c>
      <c r="B163" s="76" t="e">
        <f>IF(ISNA(VLOOKUP(A163,'TABLE FAMILLE'!$A$3:$C$73,3,FALSE)),"",VLOOKUP(A163,'TABLE FAMILLE'!$A$3:$C$73,3,FALSE))</f>
        <v>#REF!</v>
      </c>
      <c r="C163" s="13" t="s">
        <v>600</v>
      </c>
      <c r="D163" s="13" t="s">
        <v>1985</v>
      </c>
      <c r="E163" s="13" t="s">
        <v>600</v>
      </c>
      <c r="F163" s="13" t="s">
        <v>1985</v>
      </c>
      <c r="G163" s="14" t="s">
        <v>76</v>
      </c>
      <c r="H163" s="14" t="s">
        <v>77</v>
      </c>
      <c r="I163" s="14" t="s">
        <v>148</v>
      </c>
      <c r="J163" s="14" t="s">
        <v>920</v>
      </c>
      <c r="K163" s="14"/>
      <c r="L163" s="14"/>
      <c r="M163" s="14"/>
      <c r="N163" s="14"/>
      <c r="O163" s="14" t="s">
        <v>78</v>
      </c>
      <c r="P163" s="14" t="s">
        <v>555</v>
      </c>
      <c r="Q163" s="14" t="s">
        <v>0</v>
      </c>
      <c r="R163" s="14" t="s">
        <v>0</v>
      </c>
      <c r="S163" s="14" t="str">
        <f t="shared" si="2"/>
        <v>ML</v>
      </c>
      <c r="T163" s="14"/>
      <c r="U163" s="14"/>
      <c r="V163" s="14"/>
      <c r="W163" s="43" t="e">
        <f>IF(Tableau1[Libellé Famille TARIF]='Feuil 1'!$B$12,1,0)</f>
        <v>#REF!</v>
      </c>
      <c r="X163" s="43" t="e">
        <f>IF(Tableau1[Occurrence1]=0,0,SUM($W$3:W163))</f>
        <v>#REF!</v>
      </c>
      <c r="Y163" s="52" t="e">
        <f>IF(Tableau1[Libellé Famille TARIF]='Feuil 1'!$B$134,1,0)</f>
        <v>#REF!</v>
      </c>
      <c r="Z163" s="52" t="e">
        <f>IF(Tableau1[Occurrence2]=0,0,SUM($Y$3:Y163))</f>
        <v>#REF!</v>
      </c>
      <c r="AA163" s="52" t="e">
        <f>IF(Tableau1[Libellé Famille TARIF]='Feuil 1'!$B$156,1,0)</f>
        <v>#REF!</v>
      </c>
      <c r="AB163" s="52" t="e">
        <f>IF(Tableau1[Occurrence3]=0,0,SUM($AA$3:AA163))</f>
        <v>#REF!</v>
      </c>
      <c r="AC163" s="52" t="e">
        <f>IF(Tableau1[Libellé Famille TARIF]='Feuil 1'!#REF!,1,0)</f>
        <v>#REF!</v>
      </c>
      <c r="AD163" s="52" t="e">
        <f>IF(Tableau1[Occurrence4]=0,0,SUM($AC$3:AC163))</f>
        <v>#REF!</v>
      </c>
      <c r="AE163" s="52" t="e">
        <f>IF(Tableau1[Libellé Famille TARIF]='Feuil 1'!#REF!,1,0)</f>
        <v>#REF!</v>
      </c>
      <c r="AF163" s="52" t="e">
        <f>IF(Tableau1[Occurrence5]=0,0,SUM($AE$3:AE163))</f>
        <v>#REF!</v>
      </c>
      <c r="AG163" s="52" t="e">
        <f>IF(Tableau1[Libellé Famille TARIF]='Feuil 1'!#REF!,1,0)</f>
        <v>#REF!</v>
      </c>
      <c r="AH163" s="52" t="e">
        <f>IF(Tableau1[Occurrence6]=0,0,SUM($AG$3:AG163))</f>
        <v>#REF!</v>
      </c>
      <c r="AI163" s="52" t="e">
        <f>IF(Tableau1[Libellé Famille TARIF]='Feuil 1'!#REF!,1,0)</f>
        <v>#REF!</v>
      </c>
      <c r="AJ163" s="52" t="e">
        <f>IF(Tableau1[Occurrence7]=0,0,SUM($AI$3:AI163))</f>
        <v>#REF!</v>
      </c>
      <c r="AK163" s="52" t="e">
        <f>IF(Tableau1[Libellé Famille TARIF]='Feuil 1'!#REF!,1,0)</f>
        <v>#REF!</v>
      </c>
      <c r="AL163" s="52" t="e">
        <f>IF(Tableau1[Occurrence8]=0,0,SUM($AK$3:AK163))</f>
        <v>#REF!</v>
      </c>
      <c r="AM163" s="52" t="e">
        <f>IF(Tableau1[Libellé Famille TARIF]='Feuil 1'!#REF!,1,0)</f>
        <v>#REF!</v>
      </c>
      <c r="AN163" s="52" t="e">
        <f>IF(Tableau1[Occurrence9]=0,0,SUM($AM$3:AM163))</f>
        <v>#REF!</v>
      </c>
      <c r="AO163" s="52" t="e">
        <f>IF(Tableau1[Libellé Famille TARIF]='Feuil 1'!#REF!,1,0)</f>
        <v>#REF!</v>
      </c>
      <c r="AP163" s="52" t="e">
        <f>IF(Tableau1[Occurrence10]=0,0,SUM($AO$3:AO163))</f>
        <v>#REF!</v>
      </c>
      <c r="AQ163" s="52" t="e">
        <f>IF(Tableau1[Libellé Famille TARIF]='Feuil 1'!#REF!,1,0)</f>
        <v>#REF!</v>
      </c>
      <c r="AR163" s="52" t="e">
        <f>IF(Tableau1[Occurrence11]=0,0,SUM($AQ$3:AQ163))</f>
        <v>#REF!</v>
      </c>
      <c r="AS163" s="52" t="e">
        <f>IF(Tableau1[Libellé Famille TARIF]='Feuil 1'!#REF!,1,0)</f>
        <v>#REF!</v>
      </c>
      <c r="AT163" s="52" t="e">
        <f>IF(Tableau1[Occurrence12]=0,0,SUM($AS$3:AS163))</f>
        <v>#REF!</v>
      </c>
      <c r="AU163" s="52" t="e">
        <f>IF(Tableau1[Libellé Famille TARIF]='Feuil 1'!#REF!,1,0)</f>
        <v>#REF!</v>
      </c>
      <c r="AV163" s="52" t="e">
        <f>IF(Tableau1[Occurrence13]=0,0,SUM($AU$3:AU163))</f>
        <v>#REF!</v>
      </c>
      <c r="AW163" s="52" t="e">
        <f>IF(Tableau1[Libellé Famille TARIF]='Feuil 1'!#REF!,1,0)</f>
        <v>#REF!</v>
      </c>
      <c r="AX163" s="52" t="e">
        <f>IF(Tableau1[Occurrence14]=0,0,SUM($AW$3:AW163))</f>
        <v>#REF!</v>
      </c>
      <c r="AY163" s="52" t="e">
        <f>IF(Tableau1[Libellé Famille TARIF]='Feuil 1'!#REF!,1,0)</f>
        <v>#REF!</v>
      </c>
      <c r="AZ163" s="52" t="e">
        <f>IF(Tableau1[Occurrence15]=0,0,SUM($AY$3:AY163))</f>
        <v>#REF!</v>
      </c>
      <c r="BA163" s="52" t="e">
        <f>IF(Tableau1[Libellé Famille TARIF]='Feuil 1'!#REF!,1,0)</f>
        <v>#REF!</v>
      </c>
      <c r="BB163" s="52" t="e">
        <f>IF(Tableau1[Occurrence16]=0,0,SUM($BA$3:BA163))</f>
        <v>#REF!</v>
      </c>
      <c r="BC163" s="52" t="e">
        <f>IF(Tableau1[Libellé Famille TARIF]='Feuil 1'!#REF!,1,0)</f>
        <v>#REF!</v>
      </c>
      <c r="BD163" s="52" t="e">
        <f>IF(Tableau1[Occurrence17]=0,0,SUM($BC$3:BC163))</f>
        <v>#REF!</v>
      </c>
      <c r="BE163" s="52" t="e">
        <f>IF(Tableau1[Libellé Famille TARIF]='Feuil 1'!#REF!,1,0)</f>
        <v>#REF!</v>
      </c>
      <c r="BF163" s="52" t="e">
        <f>IF(Tableau1[Occurrence18]=0,0,SUM($BE$3:BE163))</f>
        <v>#REF!</v>
      </c>
      <c r="BG163" s="52" t="e">
        <f>IF(Tableau1[Libellé Famille TARIF]='Feuil 1'!#REF!,1,0)</f>
        <v>#REF!</v>
      </c>
      <c r="BH163" s="52" t="e">
        <f>IF(Tableau1[Occurrence19]=0,0,SUM($BG$3:BG163))</f>
        <v>#REF!</v>
      </c>
      <c r="BI163" s="52" t="e">
        <f>IF(Tableau1[Libellé Famille TARIF]='Feuil 1'!#REF!,1,0)</f>
        <v>#REF!</v>
      </c>
      <c r="BJ163" s="52" t="e">
        <f>IF(Tableau1[Occurrence20]=0,0,SUM($BI$3:BI163))</f>
        <v>#REF!</v>
      </c>
      <c r="BK163" s="52" t="e">
        <f>IF(Tableau1[Libellé Famille TARIF]='Feuil 1'!#REF!,1,0)</f>
        <v>#REF!</v>
      </c>
      <c r="BL163" s="52" t="e">
        <f>IF(Tableau1[Occurrence21]=0,0,SUM($BK$3:BK163))</f>
        <v>#REF!</v>
      </c>
      <c r="BM163" s="52" t="e">
        <f>IF(Tableau1[Libellé Famille TARIF]='Feuil 1'!#REF!,1,0)</f>
        <v>#REF!</v>
      </c>
      <c r="BN163" s="52" t="e">
        <f>IF(Tableau1[Occurrence22]=0,0,SUM($BM$3:BM163))</f>
        <v>#REF!</v>
      </c>
    </row>
    <row r="164" spans="1:66" x14ac:dyDescent="0.25">
      <c r="A164" s="74" t="e">
        <f>IF(ISNA(VLOOKUP(I164,#REF!,8,FALSE)),"",(VLOOKUP(I164,#REF!,8,FALSE)))</f>
        <v>#REF!</v>
      </c>
      <c r="B164" s="76" t="e">
        <f>IF(ISNA(VLOOKUP(A164,'TABLE FAMILLE'!$A$3:$C$73,3,FALSE)),"",VLOOKUP(A164,'TABLE FAMILLE'!$A$3:$C$73,3,FALSE))</f>
        <v>#REF!</v>
      </c>
      <c r="C164" s="13" t="s">
        <v>600</v>
      </c>
      <c r="D164" s="13" t="s">
        <v>1985</v>
      </c>
      <c r="E164" s="13" t="s">
        <v>600</v>
      </c>
      <c r="F164" s="13" t="s">
        <v>1985</v>
      </c>
      <c r="G164" s="14" t="s">
        <v>76</v>
      </c>
      <c r="H164" s="14" t="s">
        <v>77</v>
      </c>
      <c r="I164" s="14" t="s">
        <v>147</v>
      </c>
      <c r="J164" s="14" t="s">
        <v>921</v>
      </c>
      <c r="K164" s="14"/>
      <c r="L164" s="14"/>
      <c r="M164" s="14"/>
      <c r="N164" s="14"/>
      <c r="O164" s="14" t="s">
        <v>78</v>
      </c>
      <c r="P164" s="14" t="s">
        <v>555</v>
      </c>
      <c r="Q164" s="14" t="s">
        <v>0</v>
      </c>
      <c r="R164" s="14" t="s">
        <v>0</v>
      </c>
      <c r="S164" s="14" t="str">
        <f t="shared" si="2"/>
        <v>ML</v>
      </c>
      <c r="T164" s="14"/>
      <c r="U164" s="14"/>
      <c r="V164" s="14"/>
      <c r="W164" s="43" t="e">
        <f>IF(Tableau1[Libellé Famille TARIF]='Feuil 1'!$B$12,1,0)</f>
        <v>#REF!</v>
      </c>
      <c r="X164" s="43" t="e">
        <f>IF(Tableau1[Occurrence1]=0,0,SUM($W$3:W164))</f>
        <v>#REF!</v>
      </c>
      <c r="Y164" s="52" t="e">
        <f>IF(Tableau1[Libellé Famille TARIF]='Feuil 1'!$B$134,1,0)</f>
        <v>#REF!</v>
      </c>
      <c r="Z164" s="52" t="e">
        <f>IF(Tableau1[Occurrence2]=0,0,SUM($Y$3:Y164))</f>
        <v>#REF!</v>
      </c>
      <c r="AA164" s="52" t="e">
        <f>IF(Tableau1[Libellé Famille TARIF]='Feuil 1'!$B$156,1,0)</f>
        <v>#REF!</v>
      </c>
      <c r="AB164" s="52" t="e">
        <f>IF(Tableau1[Occurrence3]=0,0,SUM($AA$3:AA164))</f>
        <v>#REF!</v>
      </c>
      <c r="AC164" s="52" t="e">
        <f>IF(Tableau1[Libellé Famille TARIF]='Feuil 1'!#REF!,1,0)</f>
        <v>#REF!</v>
      </c>
      <c r="AD164" s="52" t="e">
        <f>IF(Tableau1[Occurrence4]=0,0,SUM($AC$3:AC164))</f>
        <v>#REF!</v>
      </c>
      <c r="AE164" s="52" t="e">
        <f>IF(Tableau1[Libellé Famille TARIF]='Feuil 1'!#REF!,1,0)</f>
        <v>#REF!</v>
      </c>
      <c r="AF164" s="52" t="e">
        <f>IF(Tableau1[Occurrence5]=0,0,SUM($AE$3:AE164))</f>
        <v>#REF!</v>
      </c>
      <c r="AG164" s="52" t="e">
        <f>IF(Tableau1[Libellé Famille TARIF]='Feuil 1'!#REF!,1,0)</f>
        <v>#REF!</v>
      </c>
      <c r="AH164" s="52" t="e">
        <f>IF(Tableau1[Occurrence6]=0,0,SUM($AG$3:AG164))</f>
        <v>#REF!</v>
      </c>
      <c r="AI164" s="52" t="e">
        <f>IF(Tableau1[Libellé Famille TARIF]='Feuil 1'!#REF!,1,0)</f>
        <v>#REF!</v>
      </c>
      <c r="AJ164" s="52" t="e">
        <f>IF(Tableau1[Occurrence7]=0,0,SUM($AI$3:AI164))</f>
        <v>#REF!</v>
      </c>
      <c r="AK164" s="52" t="e">
        <f>IF(Tableau1[Libellé Famille TARIF]='Feuil 1'!#REF!,1,0)</f>
        <v>#REF!</v>
      </c>
      <c r="AL164" s="52" t="e">
        <f>IF(Tableau1[Occurrence8]=0,0,SUM($AK$3:AK164))</f>
        <v>#REF!</v>
      </c>
      <c r="AM164" s="52" t="e">
        <f>IF(Tableau1[Libellé Famille TARIF]='Feuil 1'!#REF!,1,0)</f>
        <v>#REF!</v>
      </c>
      <c r="AN164" s="52" t="e">
        <f>IF(Tableau1[Occurrence9]=0,0,SUM($AM$3:AM164))</f>
        <v>#REF!</v>
      </c>
      <c r="AO164" s="52" t="e">
        <f>IF(Tableau1[Libellé Famille TARIF]='Feuil 1'!#REF!,1,0)</f>
        <v>#REF!</v>
      </c>
      <c r="AP164" s="52" t="e">
        <f>IF(Tableau1[Occurrence10]=0,0,SUM($AO$3:AO164))</f>
        <v>#REF!</v>
      </c>
      <c r="AQ164" s="52" t="e">
        <f>IF(Tableau1[Libellé Famille TARIF]='Feuil 1'!#REF!,1,0)</f>
        <v>#REF!</v>
      </c>
      <c r="AR164" s="52" t="e">
        <f>IF(Tableau1[Occurrence11]=0,0,SUM($AQ$3:AQ164))</f>
        <v>#REF!</v>
      </c>
      <c r="AS164" s="52" t="e">
        <f>IF(Tableau1[Libellé Famille TARIF]='Feuil 1'!#REF!,1,0)</f>
        <v>#REF!</v>
      </c>
      <c r="AT164" s="52" t="e">
        <f>IF(Tableau1[Occurrence12]=0,0,SUM($AS$3:AS164))</f>
        <v>#REF!</v>
      </c>
      <c r="AU164" s="52" t="e">
        <f>IF(Tableau1[Libellé Famille TARIF]='Feuil 1'!#REF!,1,0)</f>
        <v>#REF!</v>
      </c>
      <c r="AV164" s="52" t="e">
        <f>IF(Tableau1[Occurrence13]=0,0,SUM($AU$3:AU164))</f>
        <v>#REF!</v>
      </c>
      <c r="AW164" s="52" t="e">
        <f>IF(Tableau1[Libellé Famille TARIF]='Feuil 1'!#REF!,1,0)</f>
        <v>#REF!</v>
      </c>
      <c r="AX164" s="52" t="e">
        <f>IF(Tableau1[Occurrence14]=0,0,SUM($AW$3:AW164))</f>
        <v>#REF!</v>
      </c>
      <c r="AY164" s="52" t="e">
        <f>IF(Tableau1[Libellé Famille TARIF]='Feuil 1'!#REF!,1,0)</f>
        <v>#REF!</v>
      </c>
      <c r="AZ164" s="52" t="e">
        <f>IF(Tableau1[Occurrence15]=0,0,SUM($AY$3:AY164))</f>
        <v>#REF!</v>
      </c>
      <c r="BA164" s="52" t="e">
        <f>IF(Tableau1[Libellé Famille TARIF]='Feuil 1'!#REF!,1,0)</f>
        <v>#REF!</v>
      </c>
      <c r="BB164" s="52" t="e">
        <f>IF(Tableau1[Occurrence16]=0,0,SUM($BA$3:BA164))</f>
        <v>#REF!</v>
      </c>
      <c r="BC164" s="52" t="e">
        <f>IF(Tableau1[Libellé Famille TARIF]='Feuil 1'!#REF!,1,0)</f>
        <v>#REF!</v>
      </c>
      <c r="BD164" s="52" t="e">
        <f>IF(Tableau1[Occurrence17]=0,0,SUM($BC$3:BC164))</f>
        <v>#REF!</v>
      </c>
      <c r="BE164" s="52" t="e">
        <f>IF(Tableau1[Libellé Famille TARIF]='Feuil 1'!#REF!,1,0)</f>
        <v>#REF!</v>
      </c>
      <c r="BF164" s="52" t="e">
        <f>IF(Tableau1[Occurrence18]=0,0,SUM($BE$3:BE164))</f>
        <v>#REF!</v>
      </c>
      <c r="BG164" s="52" t="e">
        <f>IF(Tableau1[Libellé Famille TARIF]='Feuil 1'!#REF!,1,0)</f>
        <v>#REF!</v>
      </c>
      <c r="BH164" s="52" t="e">
        <f>IF(Tableau1[Occurrence19]=0,0,SUM($BG$3:BG164))</f>
        <v>#REF!</v>
      </c>
      <c r="BI164" s="52" t="e">
        <f>IF(Tableau1[Libellé Famille TARIF]='Feuil 1'!#REF!,1,0)</f>
        <v>#REF!</v>
      </c>
      <c r="BJ164" s="52" t="e">
        <f>IF(Tableau1[Occurrence20]=0,0,SUM($BI$3:BI164))</f>
        <v>#REF!</v>
      </c>
      <c r="BK164" s="52" t="e">
        <f>IF(Tableau1[Libellé Famille TARIF]='Feuil 1'!#REF!,1,0)</f>
        <v>#REF!</v>
      </c>
      <c r="BL164" s="52" t="e">
        <f>IF(Tableau1[Occurrence21]=0,0,SUM($BK$3:BK164))</f>
        <v>#REF!</v>
      </c>
      <c r="BM164" s="52" t="e">
        <f>IF(Tableau1[Libellé Famille TARIF]='Feuil 1'!#REF!,1,0)</f>
        <v>#REF!</v>
      </c>
      <c r="BN164" s="52" t="e">
        <f>IF(Tableau1[Occurrence22]=0,0,SUM($BM$3:BM164))</f>
        <v>#REF!</v>
      </c>
    </row>
    <row r="165" spans="1:66" x14ac:dyDescent="0.25">
      <c r="A165" s="74" t="e">
        <f>IF(ISNA(VLOOKUP(I165,#REF!,8,FALSE)),"",(VLOOKUP(I165,#REF!,8,FALSE)))</f>
        <v>#REF!</v>
      </c>
      <c r="B165" s="76" t="e">
        <f>IF(ISNA(VLOOKUP(A165,'TABLE FAMILLE'!$A$3:$C$73,3,FALSE)),"",VLOOKUP(A165,'TABLE FAMILLE'!$A$3:$C$73,3,FALSE))</f>
        <v>#REF!</v>
      </c>
      <c r="C165" s="13" t="s">
        <v>600</v>
      </c>
      <c r="D165" s="13" t="s">
        <v>1985</v>
      </c>
      <c r="E165" s="13" t="s">
        <v>600</v>
      </c>
      <c r="F165" s="13" t="s">
        <v>1985</v>
      </c>
      <c r="G165" s="14" t="s">
        <v>76</v>
      </c>
      <c r="H165" s="14" t="s">
        <v>77</v>
      </c>
      <c r="I165" s="14" t="s">
        <v>150</v>
      </c>
      <c r="J165" s="14" t="s">
        <v>922</v>
      </c>
      <c r="K165" s="14"/>
      <c r="L165" s="14"/>
      <c r="M165" s="14"/>
      <c r="N165" s="14"/>
      <c r="O165" s="14" t="s">
        <v>78</v>
      </c>
      <c r="P165" s="14" t="s">
        <v>555</v>
      </c>
      <c r="Q165" s="14" t="s">
        <v>0</v>
      </c>
      <c r="R165" s="14" t="s">
        <v>0</v>
      </c>
      <c r="S165" s="14" t="str">
        <f t="shared" si="2"/>
        <v>ML</v>
      </c>
      <c r="T165" s="14"/>
      <c r="U165" s="14"/>
      <c r="V165" s="14"/>
      <c r="W165" s="43" t="e">
        <f>IF(Tableau1[Libellé Famille TARIF]='Feuil 1'!$B$12,1,0)</f>
        <v>#REF!</v>
      </c>
      <c r="X165" s="43" t="e">
        <f>IF(Tableau1[Occurrence1]=0,0,SUM($W$3:W165))</f>
        <v>#REF!</v>
      </c>
      <c r="Y165" s="52" t="e">
        <f>IF(Tableau1[Libellé Famille TARIF]='Feuil 1'!$B$134,1,0)</f>
        <v>#REF!</v>
      </c>
      <c r="Z165" s="52" t="e">
        <f>IF(Tableau1[Occurrence2]=0,0,SUM($Y$3:Y165))</f>
        <v>#REF!</v>
      </c>
      <c r="AA165" s="52" t="e">
        <f>IF(Tableau1[Libellé Famille TARIF]='Feuil 1'!$B$156,1,0)</f>
        <v>#REF!</v>
      </c>
      <c r="AB165" s="52" t="e">
        <f>IF(Tableau1[Occurrence3]=0,0,SUM($AA$3:AA165))</f>
        <v>#REF!</v>
      </c>
      <c r="AC165" s="52" t="e">
        <f>IF(Tableau1[Libellé Famille TARIF]='Feuil 1'!#REF!,1,0)</f>
        <v>#REF!</v>
      </c>
      <c r="AD165" s="52" t="e">
        <f>IF(Tableau1[Occurrence4]=0,0,SUM($AC$3:AC165))</f>
        <v>#REF!</v>
      </c>
      <c r="AE165" s="52" t="e">
        <f>IF(Tableau1[Libellé Famille TARIF]='Feuil 1'!#REF!,1,0)</f>
        <v>#REF!</v>
      </c>
      <c r="AF165" s="52" t="e">
        <f>IF(Tableau1[Occurrence5]=0,0,SUM($AE$3:AE165))</f>
        <v>#REF!</v>
      </c>
      <c r="AG165" s="52" t="e">
        <f>IF(Tableau1[Libellé Famille TARIF]='Feuil 1'!#REF!,1,0)</f>
        <v>#REF!</v>
      </c>
      <c r="AH165" s="52" t="e">
        <f>IF(Tableau1[Occurrence6]=0,0,SUM($AG$3:AG165))</f>
        <v>#REF!</v>
      </c>
      <c r="AI165" s="52" t="e">
        <f>IF(Tableau1[Libellé Famille TARIF]='Feuil 1'!#REF!,1,0)</f>
        <v>#REF!</v>
      </c>
      <c r="AJ165" s="52" t="e">
        <f>IF(Tableau1[Occurrence7]=0,0,SUM($AI$3:AI165))</f>
        <v>#REF!</v>
      </c>
      <c r="AK165" s="52" t="e">
        <f>IF(Tableau1[Libellé Famille TARIF]='Feuil 1'!#REF!,1,0)</f>
        <v>#REF!</v>
      </c>
      <c r="AL165" s="52" t="e">
        <f>IF(Tableau1[Occurrence8]=0,0,SUM($AK$3:AK165))</f>
        <v>#REF!</v>
      </c>
      <c r="AM165" s="52" t="e">
        <f>IF(Tableau1[Libellé Famille TARIF]='Feuil 1'!#REF!,1,0)</f>
        <v>#REF!</v>
      </c>
      <c r="AN165" s="52" t="e">
        <f>IF(Tableau1[Occurrence9]=0,0,SUM($AM$3:AM165))</f>
        <v>#REF!</v>
      </c>
      <c r="AO165" s="52" t="e">
        <f>IF(Tableau1[Libellé Famille TARIF]='Feuil 1'!#REF!,1,0)</f>
        <v>#REF!</v>
      </c>
      <c r="AP165" s="52" t="e">
        <f>IF(Tableau1[Occurrence10]=0,0,SUM($AO$3:AO165))</f>
        <v>#REF!</v>
      </c>
      <c r="AQ165" s="52" t="e">
        <f>IF(Tableau1[Libellé Famille TARIF]='Feuil 1'!#REF!,1,0)</f>
        <v>#REF!</v>
      </c>
      <c r="AR165" s="52" t="e">
        <f>IF(Tableau1[Occurrence11]=0,0,SUM($AQ$3:AQ165))</f>
        <v>#REF!</v>
      </c>
      <c r="AS165" s="52" t="e">
        <f>IF(Tableau1[Libellé Famille TARIF]='Feuil 1'!#REF!,1,0)</f>
        <v>#REF!</v>
      </c>
      <c r="AT165" s="52" t="e">
        <f>IF(Tableau1[Occurrence12]=0,0,SUM($AS$3:AS165))</f>
        <v>#REF!</v>
      </c>
      <c r="AU165" s="52" t="e">
        <f>IF(Tableau1[Libellé Famille TARIF]='Feuil 1'!#REF!,1,0)</f>
        <v>#REF!</v>
      </c>
      <c r="AV165" s="52" t="e">
        <f>IF(Tableau1[Occurrence13]=0,0,SUM($AU$3:AU165))</f>
        <v>#REF!</v>
      </c>
      <c r="AW165" s="52" t="e">
        <f>IF(Tableau1[Libellé Famille TARIF]='Feuil 1'!#REF!,1,0)</f>
        <v>#REF!</v>
      </c>
      <c r="AX165" s="52" t="e">
        <f>IF(Tableau1[Occurrence14]=0,0,SUM($AW$3:AW165))</f>
        <v>#REF!</v>
      </c>
      <c r="AY165" s="52" t="e">
        <f>IF(Tableau1[Libellé Famille TARIF]='Feuil 1'!#REF!,1,0)</f>
        <v>#REF!</v>
      </c>
      <c r="AZ165" s="52" t="e">
        <f>IF(Tableau1[Occurrence15]=0,0,SUM($AY$3:AY165))</f>
        <v>#REF!</v>
      </c>
      <c r="BA165" s="52" t="e">
        <f>IF(Tableau1[Libellé Famille TARIF]='Feuil 1'!#REF!,1,0)</f>
        <v>#REF!</v>
      </c>
      <c r="BB165" s="52" t="e">
        <f>IF(Tableau1[Occurrence16]=0,0,SUM($BA$3:BA165))</f>
        <v>#REF!</v>
      </c>
      <c r="BC165" s="52" t="e">
        <f>IF(Tableau1[Libellé Famille TARIF]='Feuil 1'!#REF!,1,0)</f>
        <v>#REF!</v>
      </c>
      <c r="BD165" s="52" t="e">
        <f>IF(Tableau1[Occurrence17]=0,0,SUM($BC$3:BC165))</f>
        <v>#REF!</v>
      </c>
      <c r="BE165" s="52" t="e">
        <f>IF(Tableau1[Libellé Famille TARIF]='Feuil 1'!#REF!,1,0)</f>
        <v>#REF!</v>
      </c>
      <c r="BF165" s="52" t="e">
        <f>IF(Tableau1[Occurrence18]=0,0,SUM($BE$3:BE165))</f>
        <v>#REF!</v>
      </c>
      <c r="BG165" s="52" t="e">
        <f>IF(Tableau1[Libellé Famille TARIF]='Feuil 1'!#REF!,1,0)</f>
        <v>#REF!</v>
      </c>
      <c r="BH165" s="52" t="e">
        <f>IF(Tableau1[Occurrence19]=0,0,SUM($BG$3:BG165))</f>
        <v>#REF!</v>
      </c>
      <c r="BI165" s="52" t="e">
        <f>IF(Tableau1[Libellé Famille TARIF]='Feuil 1'!#REF!,1,0)</f>
        <v>#REF!</v>
      </c>
      <c r="BJ165" s="52" t="e">
        <f>IF(Tableau1[Occurrence20]=0,0,SUM($BI$3:BI165))</f>
        <v>#REF!</v>
      </c>
      <c r="BK165" s="52" t="e">
        <f>IF(Tableau1[Libellé Famille TARIF]='Feuil 1'!#REF!,1,0)</f>
        <v>#REF!</v>
      </c>
      <c r="BL165" s="52" t="e">
        <f>IF(Tableau1[Occurrence21]=0,0,SUM($BK$3:BK165))</f>
        <v>#REF!</v>
      </c>
      <c r="BM165" s="52" t="e">
        <f>IF(Tableau1[Libellé Famille TARIF]='Feuil 1'!#REF!,1,0)</f>
        <v>#REF!</v>
      </c>
      <c r="BN165" s="52" t="e">
        <f>IF(Tableau1[Occurrence22]=0,0,SUM($BM$3:BM165))</f>
        <v>#REF!</v>
      </c>
    </row>
    <row r="166" spans="1:66" x14ac:dyDescent="0.25">
      <c r="A166" s="74" t="e">
        <f>IF(ISNA(VLOOKUP(I166,#REF!,8,FALSE)),"",(VLOOKUP(I166,#REF!,8,FALSE)))</f>
        <v>#REF!</v>
      </c>
      <c r="B166" s="76" t="e">
        <f>IF(ISNA(VLOOKUP(A166,'TABLE FAMILLE'!$A$3:$C$73,3,FALSE)),"",VLOOKUP(A166,'TABLE FAMILLE'!$A$3:$C$73,3,FALSE))</f>
        <v>#REF!</v>
      </c>
      <c r="C166" s="13" t="s">
        <v>600</v>
      </c>
      <c r="D166" s="13" t="s">
        <v>1985</v>
      </c>
      <c r="E166" s="13" t="s">
        <v>600</v>
      </c>
      <c r="F166" s="13" t="s">
        <v>1985</v>
      </c>
      <c r="G166" s="14" t="s">
        <v>76</v>
      </c>
      <c r="H166" s="14" t="s">
        <v>77</v>
      </c>
      <c r="I166" s="14" t="s">
        <v>149</v>
      </c>
      <c r="J166" s="14" t="s">
        <v>923</v>
      </c>
      <c r="K166" s="14"/>
      <c r="L166" s="14"/>
      <c r="M166" s="14"/>
      <c r="N166" s="14"/>
      <c r="O166" s="14" t="s">
        <v>78</v>
      </c>
      <c r="P166" s="14" t="s">
        <v>555</v>
      </c>
      <c r="Q166" s="14" t="s">
        <v>0</v>
      </c>
      <c r="R166" s="14" t="s">
        <v>0</v>
      </c>
      <c r="S166" s="14" t="str">
        <f t="shared" si="2"/>
        <v>ML</v>
      </c>
      <c r="T166" s="14"/>
      <c r="U166" s="14"/>
      <c r="V166" s="14"/>
      <c r="W166" s="43" t="e">
        <f>IF(Tableau1[Libellé Famille TARIF]='Feuil 1'!$B$12,1,0)</f>
        <v>#REF!</v>
      </c>
      <c r="X166" s="43" t="e">
        <f>IF(Tableau1[Occurrence1]=0,0,SUM($W$3:W166))</f>
        <v>#REF!</v>
      </c>
      <c r="Y166" s="52" t="e">
        <f>IF(Tableau1[Libellé Famille TARIF]='Feuil 1'!$B$134,1,0)</f>
        <v>#REF!</v>
      </c>
      <c r="Z166" s="52" t="e">
        <f>IF(Tableau1[Occurrence2]=0,0,SUM($Y$3:Y166))</f>
        <v>#REF!</v>
      </c>
      <c r="AA166" s="52" t="e">
        <f>IF(Tableau1[Libellé Famille TARIF]='Feuil 1'!$B$156,1,0)</f>
        <v>#REF!</v>
      </c>
      <c r="AB166" s="52" t="e">
        <f>IF(Tableau1[Occurrence3]=0,0,SUM($AA$3:AA166))</f>
        <v>#REF!</v>
      </c>
      <c r="AC166" s="52" t="e">
        <f>IF(Tableau1[Libellé Famille TARIF]='Feuil 1'!#REF!,1,0)</f>
        <v>#REF!</v>
      </c>
      <c r="AD166" s="52" t="e">
        <f>IF(Tableau1[Occurrence4]=0,0,SUM($AC$3:AC166))</f>
        <v>#REF!</v>
      </c>
      <c r="AE166" s="52" t="e">
        <f>IF(Tableau1[Libellé Famille TARIF]='Feuil 1'!#REF!,1,0)</f>
        <v>#REF!</v>
      </c>
      <c r="AF166" s="52" t="e">
        <f>IF(Tableau1[Occurrence5]=0,0,SUM($AE$3:AE166))</f>
        <v>#REF!</v>
      </c>
      <c r="AG166" s="52" t="e">
        <f>IF(Tableau1[Libellé Famille TARIF]='Feuil 1'!#REF!,1,0)</f>
        <v>#REF!</v>
      </c>
      <c r="AH166" s="52" t="e">
        <f>IF(Tableau1[Occurrence6]=0,0,SUM($AG$3:AG166))</f>
        <v>#REF!</v>
      </c>
      <c r="AI166" s="52" t="e">
        <f>IF(Tableau1[Libellé Famille TARIF]='Feuil 1'!#REF!,1,0)</f>
        <v>#REF!</v>
      </c>
      <c r="AJ166" s="52" t="e">
        <f>IF(Tableau1[Occurrence7]=0,0,SUM($AI$3:AI166))</f>
        <v>#REF!</v>
      </c>
      <c r="AK166" s="52" t="e">
        <f>IF(Tableau1[Libellé Famille TARIF]='Feuil 1'!#REF!,1,0)</f>
        <v>#REF!</v>
      </c>
      <c r="AL166" s="52" t="e">
        <f>IF(Tableau1[Occurrence8]=0,0,SUM($AK$3:AK166))</f>
        <v>#REF!</v>
      </c>
      <c r="AM166" s="52" t="e">
        <f>IF(Tableau1[Libellé Famille TARIF]='Feuil 1'!#REF!,1,0)</f>
        <v>#REF!</v>
      </c>
      <c r="AN166" s="52" t="e">
        <f>IF(Tableau1[Occurrence9]=0,0,SUM($AM$3:AM166))</f>
        <v>#REF!</v>
      </c>
      <c r="AO166" s="52" t="e">
        <f>IF(Tableau1[Libellé Famille TARIF]='Feuil 1'!#REF!,1,0)</f>
        <v>#REF!</v>
      </c>
      <c r="AP166" s="52" t="e">
        <f>IF(Tableau1[Occurrence10]=0,0,SUM($AO$3:AO166))</f>
        <v>#REF!</v>
      </c>
      <c r="AQ166" s="52" t="e">
        <f>IF(Tableau1[Libellé Famille TARIF]='Feuil 1'!#REF!,1,0)</f>
        <v>#REF!</v>
      </c>
      <c r="AR166" s="52" t="e">
        <f>IF(Tableau1[Occurrence11]=0,0,SUM($AQ$3:AQ166))</f>
        <v>#REF!</v>
      </c>
      <c r="AS166" s="52" t="e">
        <f>IF(Tableau1[Libellé Famille TARIF]='Feuil 1'!#REF!,1,0)</f>
        <v>#REF!</v>
      </c>
      <c r="AT166" s="52" t="e">
        <f>IF(Tableau1[Occurrence12]=0,0,SUM($AS$3:AS166))</f>
        <v>#REF!</v>
      </c>
      <c r="AU166" s="52" t="e">
        <f>IF(Tableau1[Libellé Famille TARIF]='Feuil 1'!#REF!,1,0)</f>
        <v>#REF!</v>
      </c>
      <c r="AV166" s="52" t="e">
        <f>IF(Tableau1[Occurrence13]=0,0,SUM($AU$3:AU166))</f>
        <v>#REF!</v>
      </c>
      <c r="AW166" s="52" t="e">
        <f>IF(Tableau1[Libellé Famille TARIF]='Feuil 1'!#REF!,1,0)</f>
        <v>#REF!</v>
      </c>
      <c r="AX166" s="52" t="e">
        <f>IF(Tableau1[Occurrence14]=0,0,SUM($AW$3:AW166))</f>
        <v>#REF!</v>
      </c>
      <c r="AY166" s="52" t="e">
        <f>IF(Tableau1[Libellé Famille TARIF]='Feuil 1'!#REF!,1,0)</f>
        <v>#REF!</v>
      </c>
      <c r="AZ166" s="52" t="e">
        <f>IF(Tableau1[Occurrence15]=0,0,SUM($AY$3:AY166))</f>
        <v>#REF!</v>
      </c>
      <c r="BA166" s="52" t="e">
        <f>IF(Tableau1[Libellé Famille TARIF]='Feuil 1'!#REF!,1,0)</f>
        <v>#REF!</v>
      </c>
      <c r="BB166" s="52" t="e">
        <f>IF(Tableau1[Occurrence16]=0,0,SUM($BA$3:BA166))</f>
        <v>#REF!</v>
      </c>
      <c r="BC166" s="52" t="e">
        <f>IF(Tableau1[Libellé Famille TARIF]='Feuil 1'!#REF!,1,0)</f>
        <v>#REF!</v>
      </c>
      <c r="BD166" s="52" t="e">
        <f>IF(Tableau1[Occurrence17]=0,0,SUM($BC$3:BC166))</f>
        <v>#REF!</v>
      </c>
      <c r="BE166" s="52" t="e">
        <f>IF(Tableau1[Libellé Famille TARIF]='Feuil 1'!#REF!,1,0)</f>
        <v>#REF!</v>
      </c>
      <c r="BF166" s="52" t="e">
        <f>IF(Tableau1[Occurrence18]=0,0,SUM($BE$3:BE166))</f>
        <v>#REF!</v>
      </c>
      <c r="BG166" s="52" t="e">
        <f>IF(Tableau1[Libellé Famille TARIF]='Feuil 1'!#REF!,1,0)</f>
        <v>#REF!</v>
      </c>
      <c r="BH166" s="52" t="e">
        <f>IF(Tableau1[Occurrence19]=0,0,SUM($BG$3:BG166))</f>
        <v>#REF!</v>
      </c>
      <c r="BI166" s="52" t="e">
        <f>IF(Tableau1[Libellé Famille TARIF]='Feuil 1'!#REF!,1,0)</f>
        <v>#REF!</v>
      </c>
      <c r="BJ166" s="52" t="e">
        <f>IF(Tableau1[Occurrence20]=0,0,SUM($BI$3:BI166))</f>
        <v>#REF!</v>
      </c>
      <c r="BK166" s="52" t="e">
        <f>IF(Tableau1[Libellé Famille TARIF]='Feuil 1'!#REF!,1,0)</f>
        <v>#REF!</v>
      </c>
      <c r="BL166" s="52" t="e">
        <f>IF(Tableau1[Occurrence21]=0,0,SUM($BK$3:BK166))</f>
        <v>#REF!</v>
      </c>
      <c r="BM166" s="52" t="e">
        <f>IF(Tableau1[Libellé Famille TARIF]='Feuil 1'!#REF!,1,0)</f>
        <v>#REF!</v>
      </c>
      <c r="BN166" s="52" t="e">
        <f>IF(Tableau1[Occurrence22]=0,0,SUM($BM$3:BM166))</f>
        <v>#REF!</v>
      </c>
    </row>
    <row r="167" spans="1:66" x14ac:dyDescent="0.25">
      <c r="A167" s="74" t="e">
        <f>IF(ISNA(VLOOKUP(I167,#REF!,8,FALSE)),"",(VLOOKUP(I167,#REF!,8,FALSE)))</f>
        <v>#REF!</v>
      </c>
      <c r="B167" s="76" t="e">
        <f>IF(ISNA(VLOOKUP(A167,'TABLE FAMILLE'!$A$3:$C$73,3,FALSE)),"",VLOOKUP(A167,'TABLE FAMILLE'!$A$3:$C$73,3,FALSE))</f>
        <v>#REF!</v>
      </c>
      <c r="C167" s="13" t="s">
        <v>600</v>
      </c>
      <c r="D167" s="13" t="s">
        <v>1985</v>
      </c>
      <c r="E167" s="13" t="s">
        <v>600</v>
      </c>
      <c r="F167" s="13" t="s">
        <v>1985</v>
      </c>
      <c r="G167" s="14" t="s">
        <v>76</v>
      </c>
      <c r="H167" s="14" t="s">
        <v>77</v>
      </c>
      <c r="I167" s="14" t="s">
        <v>152</v>
      </c>
      <c r="J167" s="14" t="s">
        <v>924</v>
      </c>
      <c r="K167" s="14"/>
      <c r="L167" s="14"/>
      <c r="M167" s="14"/>
      <c r="N167" s="14"/>
      <c r="O167" s="14" t="s">
        <v>78</v>
      </c>
      <c r="P167" s="14" t="s">
        <v>555</v>
      </c>
      <c r="Q167" s="14" t="s">
        <v>0</v>
      </c>
      <c r="R167" s="14" t="s">
        <v>0</v>
      </c>
      <c r="S167" s="14" t="str">
        <f t="shared" si="2"/>
        <v>ML</v>
      </c>
      <c r="T167" s="14"/>
      <c r="U167" s="14"/>
      <c r="V167" s="14"/>
      <c r="W167" s="43" t="e">
        <f>IF(Tableau1[Libellé Famille TARIF]='Feuil 1'!$B$12,1,0)</f>
        <v>#REF!</v>
      </c>
      <c r="X167" s="43" t="e">
        <f>IF(Tableau1[Occurrence1]=0,0,SUM($W$3:W167))</f>
        <v>#REF!</v>
      </c>
      <c r="Y167" s="52" t="e">
        <f>IF(Tableau1[Libellé Famille TARIF]='Feuil 1'!$B$134,1,0)</f>
        <v>#REF!</v>
      </c>
      <c r="Z167" s="52" t="e">
        <f>IF(Tableau1[Occurrence2]=0,0,SUM($Y$3:Y167))</f>
        <v>#REF!</v>
      </c>
      <c r="AA167" s="52" t="e">
        <f>IF(Tableau1[Libellé Famille TARIF]='Feuil 1'!$B$156,1,0)</f>
        <v>#REF!</v>
      </c>
      <c r="AB167" s="52" t="e">
        <f>IF(Tableau1[Occurrence3]=0,0,SUM($AA$3:AA167))</f>
        <v>#REF!</v>
      </c>
      <c r="AC167" s="52" t="e">
        <f>IF(Tableau1[Libellé Famille TARIF]='Feuil 1'!#REF!,1,0)</f>
        <v>#REF!</v>
      </c>
      <c r="AD167" s="52" t="e">
        <f>IF(Tableau1[Occurrence4]=0,0,SUM($AC$3:AC167))</f>
        <v>#REF!</v>
      </c>
      <c r="AE167" s="52" t="e">
        <f>IF(Tableau1[Libellé Famille TARIF]='Feuil 1'!#REF!,1,0)</f>
        <v>#REF!</v>
      </c>
      <c r="AF167" s="52" t="e">
        <f>IF(Tableau1[Occurrence5]=0,0,SUM($AE$3:AE167))</f>
        <v>#REF!</v>
      </c>
      <c r="AG167" s="52" t="e">
        <f>IF(Tableau1[Libellé Famille TARIF]='Feuil 1'!#REF!,1,0)</f>
        <v>#REF!</v>
      </c>
      <c r="AH167" s="52" t="e">
        <f>IF(Tableau1[Occurrence6]=0,0,SUM($AG$3:AG167))</f>
        <v>#REF!</v>
      </c>
      <c r="AI167" s="52" t="e">
        <f>IF(Tableau1[Libellé Famille TARIF]='Feuil 1'!#REF!,1,0)</f>
        <v>#REF!</v>
      </c>
      <c r="AJ167" s="52" t="e">
        <f>IF(Tableau1[Occurrence7]=0,0,SUM($AI$3:AI167))</f>
        <v>#REF!</v>
      </c>
      <c r="AK167" s="52" t="e">
        <f>IF(Tableau1[Libellé Famille TARIF]='Feuil 1'!#REF!,1,0)</f>
        <v>#REF!</v>
      </c>
      <c r="AL167" s="52" t="e">
        <f>IF(Tableau1[Occurrence8]=0,0,SUM($AK$3:AK167))</f>
        <v>#REF!</v>
      </c>
      <c r="AM167" s="52" t="e">
        <f>IF(Tableau1[Libellé Famille TARIF]='Feuil 1'!#REF!,1,0)</f>
        <v>#REF!</v>
      </c>
      <c r="AN167" s="52" t="e">
        <f>IF(Tableau1[Occurrence9]=0,0,SUM($AM$3:AM167))</f>
        <v>#REF!</v>
      </c>
      <c r="AO167" s="52" t="e">
        <f>IF(Tableau1[Libellé Famille TARIF]='Feuil 1'!#REF!,1,0)</f>
        <v>#REF!</v>
      </c>
      <c r="AP167" s="52" t="e">
        <f>IF(Tableau1[Occurrence10]=0,0,SUM($AO$3:AO167))</f>
        <v>#REF!</v>
      </c>
      <c r="AQ167" s="52" t="e">
        <f>IF(Tableau1[Libellé Famille TARIF]='Feuil 1'!#REF!,1,0)</f>
        <v>#REF!</v>
      </c>
      <c r="AR167" s="52" t="e">
        <f>IF(Tableau1[Occurrence11]=0,0,SUM($AQ$3:AQ167))</f>
        <v>#REF!</v>
      </c>
      <c r="AS167" s="52" t="e">
        <f>IF(Tableau1[Libellé Famille TARIF]='Feuil 1'!#REF!,1,0)</f>
        <v>#REF!</v>
      </c>
      <c r="AT167" s="52" t="e">
        <f>IF(Tableau1[Occurrence12]=0,0,SUM($AS$3:AS167))</f>
        <v>#REF!</v>
      </c>
      <c r="AU167" s="52" t="e">
        <f>IF(Tableau1[Libellé Famille TARIF]='Feuil 1'!#REF!,1,0)</f>
        <v>#REF!</v>
      </c>
      <c r="AV167" s="52" t="e">
        <f>IF(Tableau1[Occurrence13]=0,0,SUM($AU$3:AU167))</f>
        <v>#REF!</v>
      </c>
      <c r="AW167" s="52" t="e">
        <f>IF(Tableau1[Libellé Famille TARIF]='Feuil 1'!#REF!,1,0)</f>
        <v>#REF!</v>
      </c>
      <c r="AX167" s="52" t="e">
        <f>IF(Tableau1[Occurrence14]=0,0,SUM($AW$3:AW167))</f>
        <v>#REF!</v>
      </c>
      <c r="AY167" s="52" t="e">
        <f>IF(Tableau1[Libellé Famille TARIF]='Feuil 1'!#REF!,1,0)</f>
        <v>#REF!</v>
      </c>
      <c r="AZ167" s="52" t="e">
        <f>IF(Tableau1[Occurrence15]=0,0,SUM($AY$3:AY167))</f>
        <v>#REF!</v>
      </c>
      <c r="BA167" s="52" t="e">
        <f>IF(Tableau1[Libellé Famille TARIF]='Feuil 1'!#REF!,1,0)</f>
        <v>#REF!</v>
      </c>
      <c r="BB167" s="52" t="e">
        <f>IF(Tableau1[Occurrence16]=0,0,SUM($BA$3:BA167))</f>
        <v>#REF!</v>
      </c>
      <c r="BC167" s="52" t="e">
        <f>IF(Tableau1[Libellé Famille TARIF]='Feuil 1'!#REF!,1,0)</f>
        <v>#REF!</v>
      </c>
      <c r="BD167" s="52" t="e">
        <f>IF(Tableau1[Occurrence17]=0,0,SUM($BC$3:BC167))</f>
        <v>#REF!</v>
      </c>
      <c r="BE167" s="52" t="e">
        <f>IF(Tableau1[Libellé Famille TARIF]='Feuil 1'!#REF!,1,0)</f>
        <v>#REF!</v>
      </c>
      <c r="BF167" s="52" t="e">
        <f>IF(Tableau1[Occurrence18]=0,0,SUM($BE$3:BE167))</f>
        <v>#REF!</v>
      </c>
      <c r="BG167" s="52" t="e">
        <f>IF(Tableau1[Libellé Famille TARIF]='Feuil 1'!#REF!,1,0)</f>
        <v>#REF!</v>
      </c>
      <c r="BH167" s="52" t="e">
        <f>IF(Tableau1[Occurrence19]=0,0,SUM($BG$3:BG167))</f>
        <v>#REF!</v>
      </c>
      <c r="BI167" s="52" t="e">
        <f>IF(Tableau1[Libellé Famille TARIF]='Feuil 1'!#REF!,1,0)</f>
        <v>#REF!</v>
      </c>
      <c r="BJ167" s="52" t="e">
        <f>IF(Tableau1[Occurrence20]=0,0,SUM($BI$3:BI167))</f>
        <v>#REF!</v>
      </c>
      <c r="BK167" s="52" t="e">
        <f>IF(Tableau1[Libellé Famille TARIF]='Feuil 1'!#REF!,1,0)</f>
        <v>#REF!</v>
      </c>
      <c r="BL167" s="52" t="e">
        <f>IF(Tableau1[Occurrence21]=0,0,SUM($BK$3:BK167))</f>
        <v>#REF!</v>
      </c>
      <c r="BM167" s="52" t="e">
        <f>IF(Tableau1[Libellé Famille TARIF]='Feuil 1'!#REF!,1,0)</f>
        <v>#REF!</v>
      </c>
      <c r="BN167" s="52" t="e">
        <f>IF(Tableau1[Occurrence22]=0,0,SUM($BM$3:BM167))</f>
        <v>#REF!</v>
      </c>
    </row>
    <row r="168" spans="1:66" x14ac:dyDescent="0.25">
      <c r="A168" s="74" t="e">
        <f>IF(ISNA(VLOOKUP(I168,#REF!,8,FALSE)),"",(VLOOKUP(I168,#REF!,8,FALSE)))</f>
        <v>#REF!</v>
      </c>
      <c r="B168" s="76" t="e">
        <f>IF(ISNA(VLOOKUP(A168,'TABLE FAMILLE'!$A$3:$C$73,3,FALSE)),"",VLOOKUP(A168,'TABLE FAMILLE'!$A$3:$C$73,3,FALSE))</f>
        <v>#REF!</v>
      </c>
      <c r="C168" s="13" t="s">
        <v>600</v>
      </c>
      <c r="D168" s="13" t="s">
        <v>1985</v>
      </c>
      <c r="E168" s="13" t="s">
        <v>600</v>
      </c>
      <c r="F168" s="13" t="s">
        <v>1985</v>
      </c>
      <c r="G168" s="14" t="s">
        <v>76</v>
      </c>
      <c r="H168" s="14" t="s">
        <v>77</v>
      </c>
      <c r="I168" s="14" t="s">
        <v>151</v>
      </c>
      <c r="J168" s="14" t="s">
        <v>925</v>
      </c>
      <c r="K168" s="14"/>
      <c r="L168" s="14"/>
      <c r="M168" s="14"/>
      <c r="N168" s="14"/>
      <c r="O168" s="14" t="s">
        <v>78</v>
      </c>
      <c r="P168" s="14" t="s">
        <v>555</v>
      </c>
      <c r="Q168" s="14" t="s">
        <v>0</v>
      </c>
      <c r="R168" s="14" t="s">
        <v>0</v>
      </c>
      <c r="S168" s="14" t="str">
        <f t="shared" si="2"/>
        <v>ML</v>
      </c>
      <c r="T168" s="14"/>
      <c r="U168" s="14"/>
      <c r="V168" s="14"/>
      <c r="W168" s="43" t="e">
        <f>IF(Tableau1[Libellé Famille TARIF]='Feuil 1'!$B$12,1,0)</f>
        <v>#REF!</v>
      </c>
      <c r="X168" s="43" t="e">
        <f>IF(Tableau1[Occurrence1]=0,0,SUM($W$3:W168))</f>
        <v>#REF!</v>
      </c>
      <c r="Y168" s="52" t="e">
        <f>IF(Tableau1[Libellé Famille TARIF]='Feuil 1'!$B$134,1,0)</f>
        <v>#REF!</v>
      </c>
      <c r="Z168" s="52" t="e">
        <f>IF(Tableau1[Occurrence2]=0,0,SUM($Y$3:Y168))</f>
        <v>#REF!</v>
      </c>
      <c r="AA168" s="52" t="e">
        <f>IF(Tableau1[Libellé Famille TARIF]='Feuil 1'!$B$156,1,0)</f>
        <v>#REF!</v>
      </c>
      <c r="AB168" s="52" t="e">
        <f>IF(Tableau1[Occurrence3]=0,0,SUM($AA$3:AA168))</f>
        <v>#REF!</v>
      </c>
      <c r="AC168" s="52" t="e">
        <f>IF(Tableau1[Libellé Famille TARIF]='Feuil 1'!#REF!,1,0)</f>
        <v>#REF!</v>
      </c>
      <c r="AD168" s="52" t="e">
        <f>IF(Tableau1[Occurrence4]=0,0,SUM($AC$3:AC168))</f>
        <v>#REF!</v>
      </c>
      <c r="AE168" s="52" t="e">
        <f>IF(Tableau1[Libellé Famille TARIF]='Feuil 1'!#REF!,1,0)</f>
        <v>#REF!</v>
      </c>
      <c r="AF168" s="52" t="e">
        <f>IF(Tableau1[Occurrence5]=0,0,SUM($AE$3:AE168))</f>
        <v>#REF!</v>
      </c>
      <c r="AG168" s="52" t="e">
        <f>IF(Tableau1[Libellé Famille TARIF]='Feuil 1'!#REF!,1,0)</f>
        <v>#REF!</v>
      </c>
      <c r="AH168" s="52" t="e">
        <f>IF(Tableau1[Occurrence6]=0,0,SUM($AG$3:AG168))</f>
        <v>#REF!</v>
      </c>
      <c r="AI168" s="52" t="e">
        <f>IF(Tableau1[Libellé Famille TARIF]='Feuil 1'!#REF!,1,0)</f>
        <v>#REF!</v>
      </c>
      <c r="AJ168" s="52" t="e">
        <f>IF(Tableau1[Occurrence7]=0,0,SUM($AI$3:AI168))</f>
        <v>#REF!</v>
      </c>
      <c r="AK168" s="52" t="e">
        <f>IF(Tableau1[Libellé Famille TARIF]='Feuil 1'!#REF!,1,0)</f>
        <v>#REF!</v>
      </c>
      <c r="AL168" s="52" t="e">
        <f>IF(Tableau1[Occurrence8]=0,0,SUM($AK$3:AK168))</f>
        <v>#REF!</v>
      </c>
      <c r="AM168" s="52" t="e">
        <f>IF(Tableau1[Libellé Famille TARIF]='Feuil 1'!#REF!,1,0)</f>
        <v>#REF!</v>
      </c>
      <c r="AN168" s="52" t="e">
        <f>IF(Tableau1[Occurrence9]=0,0,SUM($AM$3:AM168))</f>
        <v>#REF!</v>
      </c>
      <c r="AO168" s="52" t="e">
        <f>IF(Tableau1[Libellé Famille TARIF]='Feuil 1'!#REF!,1,0)</f>
        <v>#REF!</v>
      </c>
      <c r="AP168" s="52" t="e">
        <f>IF(Tableau1[Occurrence10]=0,0,SUM($AO$3:AO168))</f>
        <v>#REF!</v>
      </c>
      <c r="AQ168" s="52" t="e">
        <f>IF(Tableau1[Libellé Famille TARIF]='Feuil 1'!#REF!,1,0)</f>
        <v>#REF!</v>
      </c>
      <c r="AR168" s="52" t="e">
        <f>IF(Tableau1[Occurrence11]=0,0,SUM($AQ$3:AQ168))</f>
        <v>#REF!</v>
      </c>
      <c r="AS168" s="52" t="e">
        <f>IF(Tableau1[Libellé Famille TARIF]='Feuil 1'!#REF!,1,0)</f>
        <v>#REF!</v>
      </c>
      <c r="AT168" s="52" t="e">
        <f>IF(Tableau1[Occurrence12]=0,0,SUM($AS$3:AS168))</f>
        <v>#REF!</v>
      </c>
      <c r="AU168" s="52" t="e">
        <f>IF(Tableau1[Libellé Famille TARIF]='Feuil 1'!#REF!,1,0)</f>
        <v>#REF!</v>
      </c>
      <c r="AV168" s="52" t="e">
        <f>IF(Tableau1[Occurrence13]=0,0,SUM($AU$3:AU168))</f>
        <v>#REF!</v>
      </c>
      <c r="AW168" s="52" t="e">
        <f>IF(Tableau1[Libellé Famille TARIF]='Feuil 1'!#REF!,1,0)</f>
        <v>#REF!</v>
      </c>
      <c r="AX168" s="52" t="e">
        <f>IF(Tableau1[Occurrence14]=0,0,SUM($AW$3:AW168))</f>
        <v>#REF!</v>
      </c>
      <c r="AY168" s="52" t="e">
        <f>IF(Tableau1[Libellé Famille TARIF]='Feuil 1'!#REF!,1,0)</f>
        <v>#REF!</v>
      </c>
      <c r="AZ168" s="52" t="e">
        <f>IF(Tableau1[Occurrence15]=0,0,SUM($AY$3:AY168))</f>
        <v>#REF!</v>
      </c>
      <c r="BA168" s="52" t="e">
        <f>IF(Tableau1[Libellé Famille TARIF]='Feuil 1'!#REF!,1,0)</f>
        <v>#REF!</v>
      </c>
      <c r="BB168" s="52" t="e">
        <f>IF(Tableau1[Occurrence16]=0,0,SUM($BA$3:BA168))</f>
        <v>#REF!</v>
      </c>
      <c r="BC168" s="52" t="e">
        <f>IF(Tableau1[Libellé Famille TARIF]='Feuil 1'!#REF!,1,0)</f>
        <v>#REF!</v>
      </c>
      <c r="BD168" s="52" t="e">
        <f>IF(Tableau1[Occurrence17]=0,0,SUM($BC$3:BC168))</f>
        <v>#REF!</v>
      </c>
      <c r="BE168" s="52" t="e">
        <f>IF(Tableau1[Libellé Famille TARIF]='Feuil 1'!#REF!,1,0)</f>
        <v>#REF!</v>
      </c>
      <c r="BF168" s="52" t="e">
        <f>IF(Tableau1[Occurrence18]=0,0,SUM($BE$3:BE168))</f>
        <v>#REF!</v>
      </c>
      <c r="BG168" s="52" t="e">
        <f>IF(Tableau1[Libellé Famille TARIF]='Feuil 1'!#REF!,1,0)</f>
        <v>#REF!</v>
      </c>
      <c r="BH168" s="52" t="e">
        <f>IF(Tableau1[Occurrence19]=0,0,SUM($BG$3:BG168))</f>
        <v>#REF!</v>
      </c>
      <c r="BI168" s="52" t="e">
        <f>IF(Tableau1[Libellé Famille TARIF]='Feuil 1'!#REF!,1,0)</f>
        <v>#REF!</v>
      </c>
      <c r="BJ168" s="52" t="e">
        <f>IF(Tableau1[Occurrence20]=0,0,SUM($BI$3:BI168))</f>
        <v>#REF!</v>
      </c>
      <c r="BK168" s="52" t="e">
        <f>IF(Tableau1[Libellé Famille TARIF]='Feuil 1'!#REF!,1,0)</f>
        <v>#REF!</v>
      </c>
      <c r="BL168" s="52" t="e">
        <f>IF(Tableau1[Occurrence21]=0,0,SUM($BK$3:BK168))</f>
        <v>#REF!</v>
      </c>
      <c r="BM168" s="52" t="e">
        <f>IF(Tableau1[Libellé Famille TARIF]='Feuil 1'!#REF!,1,0)</f>
        <v>#REF!</v>
      </c>
      <c r="BN168" s="52" t="e">
        <f>IF(Tableau1[Occurrence22]=0,0,SUM($BM$3:BM168))</f>
        <v>#REF!</v>
      </c>
    </row>
    <row r="169" spans="1:66" x14ac:dyDescent="0.25">
      <c r="A169" s="74" t="e">
        <f>IF(ISNA(VLOOKUP(I169,#REF!,8,FALSE)),"",(VLOOKUP(I169,#REF!,8,FALSE)))</f>
        <v>#REF!</v>
      </c>
      <c r="B169" s="76" t="e">
        <f>IF(ISNA(VLOOKUP(A169,'TABLE FAMILLE'!$A$3:$C$73,3,FALSE)),"",VLOOKUP(A169,'TABLE FAMILLE'!$A$3:$C$73,3,FALSE))</f>
        <v>#REF!</v>
      </c>
      <c r="C169" s="13" t="s">
        <v>600</v>
      </c>
      <c r="D169" s="13" t="s">
        <v>1985</v>
      </c>
      <c r="E169" s="13" t="s">
        <v>600</v>
      </c>
      <c r="F169" s="13" t="s">
        <v>1985</v>
      </c>
      <c r="G169" s="14" t="s">
        <v>76</v>
      </c>
      <c r="H169" s="14" t="s">
        <v>77</v>
      </c>
      <c r="I169" s="14" t="s">
        <v>154</v>
      </c>
      <c r="J169" s="14" t="s">
        <v>926</v>
      </c>
      <c r="K169" s="14"/>
      <c r="L169" s="14"/>
      <c r="M169" s="14"/>
      <c r="N169" s="14"/>
      <c r="O169" s="14" t="s">
        <v>78</v>
      </c>
      <c r="P169" s="14" t="s">
        <v>555</v>
      </c>
      <c r="Q169" s="14" t="s">
        <v>0</v>
      </c>
      <c r="R169" s="14" t="s">
        <v>0</v>
      </c>
      <c r="S169" s="14" t="str">
        <f t="shared" si="2"/>
        <v>ML</v>
      </c>
      <c r="T169" s="14"/>
      <c r="U169" s="14"/>
      <c r="V169" s="14"/>
      <c r="W169" s="43" t="e">
        <f>IF(Tableau1[Libellé Famille TARIF]='Feuil 1'!$B$12,1,0)</f>
        <v>#REF!</v>
      </c>
      <c r="X169" s="43" t="e">
        <f>IF(Tableau1[Occurrence1]=0,0,SUM($W$3:W169))</f>
        <v>#REF!</v>
      </c>
      <c r="Y169" s="52" t="e">
        <f>IF(Tableau1[Libellé Famille TARIF]='Feuil 1'!$B$134,1,0)</f>
        <v>#REF!</v>
      </c>
      <c r="Z169" s="52" t="e">
        <f>IF(Tableau1[Occurrence2]=0,0,SUM($Y$3:Y169))</f>
        <v>#REF!</v>
      </c>
      <c r="AA169" s="52" t="e">
        <f>IF(Tableau1[Libellé Famille TARIF]='Feuil 1'!$B$156,1,0)</f>
        <v>#REF!</v>
      </c>
      <c r="AB169" s="52" t="e">
        <f>IF(Tableau1[Occurrence3]=0,0,SUM($AA$3:AA169))</f>
        <v>#REF!</v>
      </c>
      <c r="AC169" s="52" t="e">
        <f>IF(Tableau1[Libellé Famille TARIF]='Feuil 1'!#REF!,1,0)</f>
        <v>#REF!</v>
      </c>
      <c r="AD169" s="52" t="e">
        <f>IF(Tableau1[Occurrence4]=0,0,SUM($AC$3:AC169))</f>
        <v>#REF!</v>
      </c>
      <c r="AE169" s="52" t="e">
        <f>IF(Tableau1[Libellé Famille TARIF]='Feuil 1'!#REF!,1,0)</f>
        <v>#REF!</v>
      </c>
      <c r="AF169" s="52" t="e">
        <f>IF(Tableau1[Occurrence5]=0,0,SUM($AE$3:AE169))</f>
        <v>#REF!</v>
      </c>
      <c r="AG169" s="52" t="e">
        <f>IF(Tableau1[Libellé Famille TARIF]='Feuil 1'!#REF!,1,0)</f>
        <v>#REF!</v>
      </c>
      <c r="AH169" s="52" t="e">
        <f>IF(Tableau1[Occurrence6]=0,0,SUM($AG$3:AG169))</f>
        <v>#REF!</v>
      </c>
      <c r="AI169" s="52" t="e">
        <f>IF(Tableau1[Libellé Famille TARIF]='Feuil 1'!#REF!,1,0)</f>
        <v>#REF!</v>
      </c>
      <c r="AJ169" s="52" t="e">
        <f>IF(Tableau1[Occurrence7]=0,0,SUM($AI$3:AI169))</f>
        <v>#REF!</v>
      </c>
      <c r="AK169" s="52" t="e">
        <f>IF(Tableau1[Libellé Famille TARIF]='Feuil 1'!#REF!,1,0)</f>
        <v>#REF!</v>
      </c>
      <c r="AL169" s="52" t="e">
        <f>IF(Tableau1[Occurrence8]=0,0,SUM($AK$3:AK169))</f>
        <v>#REF!</v>
      </c>
      <c r="AM169" s="52" t="e">
        <f>IF(Tableau1[Libellé Famille TARIF]='Feuil 1'!#REF!,1,0)</f>
        <v>#REF!</v>
      </c>
      <c r="AN169" s="52" t="e">
        <f>IF(Tableau1[Occurrence9]=0,0,SUM($AM$3:AM169))</f>
        <v>#REF!</v>
      </c>
      <c r="AO169" s="52" t="e">
        <f>IF(Tableau1[Libellé Famille TARIF]='Feuil 1'!#REF!,1,0)</f>
        <v>#REF!</v>
      </c>
      <c r="AP169" s="52" t="e">
        <f>IF(Tableau1[Occurrence10]=0,0,SUM($AO$3:AO169))</f>
        <v>#REF!</v>
      </c>
      <c r="AQ169" s="52" t="e">
        <f>IF(Tableau1[Libellé Famille TARIF]='Feuil 1'!#REF!,1,0)</f>
        <v>#REF!</v>
      </c>
      <c r="AR169" s="52" t="e">
        <f>IF(Tableau1[Occurrence11]=0,0,SUM($AQ$3:AQ169))</f>
        <v>#REF!</v>
      </c>
      <c r="AS169" s="52" t="e">
        <f>IF(Tableau1[Libellé Famille TARIF]='Feuil 1'!#REF!,1,0)</f>
        <v>#REF!</v>
      </c>
      <c r="AT169" s="52" t="e">
        <f>IF(Tableau1[Occurrence12]=0,0,SUM($AS$3:AS169))</f>
        <v>#REF!</v>
      </c>
      <c r="AU169" s="52" t="e">
        <f>IF(Tableau1[Libellé Famille TARIF]='Feuil 1'!#REF!,1,0)</f>
        <v>#REF!</v>
      </c>
      <c r="AV169" s="52" t="e">
        <f>IF(Tableau1[Occurrence13]=0,0,SUM($AU$3:AU169))</f>
        <v>#REF!</v>
      </c>
      <c r="AW169" s="52" t="e">
        <f>IF(Tableau1[Libellé Famille TARIF]='Feuil 1'!#REF!,1,0)</f>
        <v>#REF!</v>
      </c>
      <c r="AX169" s="52" t="e">
        <f>IF(Tableau1[Occurrence14]=0,0,SUM($AW$3:AW169))</f>
        <v>#REF!</v>
      </c>
      <c r="AY169" s="52" t="e">
        <f>IF(Tableau1[Libellé Famille TARIF]='Feuil 1'!#REF!,1,0)</f>
        <v>#REF!</v>
      </c>
      <c r="AZ169" s="52" t="e">
        <f>IF(Tableau1[Occurrence15]=0,0,SUM($AY$3:AY169))</f>
        <v>#REF!</v>
      </c>
      <c r="BA169" s="52" t="e">
        <f>IF(Tableau1[Libellé Famille TARIF]='Feuil 1'!#REF!,1,0)</f>
        <v>#REF!</v>
      </c>
      <c r="BB169" s="52" t="e">
        <f>IF(Tableau1[Occurrence16]=0,0,SUM($BA$3:BA169))</f>
        <v>#REF!</v>
      </c>
      <c r="BC169" s="52" t="e">
        <f>IF(Tableau1[Libellé Famille TARIF]='Feuil 1'!#REF!,1,0)</f>
        <v>#REF!</v>
      </c>
      <c r="BD169" s="52" t="e">
        <f>IF(Tableau1[Occurrence17]=0,0,SUM($BC$3:BC169))</f>
        <v>#REF!</v>
      </c>
      <c r="BE169" s="52" t="e">
        <f>IF(Tableau1[Libellé Famille TARIF]='Feuil 1'!#REF!,1,0)</f>
        <v>#REF!</v>
      </c>
      <c r="BF169" s="52" t="e">
        <f>IF(Tableau1[Occurrence18]=0,0,SUM($BE$3:BE169))</f>
        <v>#REF!</v>
      </c>
      <c r="BG169" s="52" t="e">
        <f>IF(Tableau1[Libellé Famille TARIF]='Feuil 1'!#REF!,1,0)</f>
        <v>#REF!</v>
      </c>
      <c r="BH169" s="52" t="e">
        <f>IF(Tableau1[Occurrence19]=0,0,SUM($BG$3:BG169))</f>
        <v>#REF!</v>
      </c>
      <c r="BI169" s="52" t="e">
        <f>IF(Tableau1[Libellé Famille TARIF]='Feuil 1'!#REF!,1,0)</f>
        <v>#REF!</v>
      </c>
      <c r="BJ169" s="52" t="e">
        <f>IF(Tableau1[Occurrence20]=0,0,SUM($BI$3:BI169))</f>
        <v>#REF!</v>
      </c>
      <c r="BK169" s="52" t="e">
        <f>IF(Tableau1[Libellé Famille TARIF]='Feuil 1'!#REF!,1,0)</f>
        <v>#REF!</v>
      </c>
      <c r="BL169" s="52" t="e">
        <f>IF(Tableau1[Occurrence21]=0,0,SUM($BK$3:BK169))</f>
        <v>#REF!</v>
      </c>
      <c r="BM169" s="52" t="e">
        <f>IF(Tableau1[Libellé Famille TARIF]='Feuil 1'!#REF!,1,0)</f>
        <v>#REF!</v>
      </c>
      <c r="BN169" s="52" t="e">
        <f>IF(Tableau1[Occurrence22]=0,0,SUM($BM$3:BM169))</f>
        <v>#REF!</v>
      </c>
    </row>
    <row r="170" spans="1:66" x14ac:dyDescent="0.25">
      <c r="A170" s="74" t="e">
        <f>IF(ISNA(VLOOKUP(I170,#REF!,8,FALSE)),"",(VLOOKUP(I170,#REF!,8,FALSE)))</f>
        <v>#REF!</v>
      </c>
      <c r="B170" s="76" t="e">
        <f>IF(ISNA(VLOOKUP(A170,'TABLE FAMILLE'!$A$3:$C$73,3,FALSE)),"",VLOOKUP(A170,'TABLE FAMILLE'!$A$3:$C$73,3,FALSE))</f>
        <v>#REF!</v>
      </c>
      <c r="C170" s="13" t="s">
        <v>600</v>
      </c>
      <c r="D170" s="13" t="s">
        <v>1985</v>
      </c>
      <c r="E170" s="13" t="s">
        <v>600</v>
      </c>
      <c r="F170" s="13" t="s">
        <v>1985</v>
      </c>
      <c r="G170" s="14" t="s">
        <v>76</v>
      </c>
      <c r="H170" s="14" t="s">
        <v>77</v>
      </c>
      <c r="I170" s="14" t="s">
        <v>153</v>
      </c>
      <c r="J170" s="14" t="s">
        <v>927</v>
      </c>
      <c r="K170" s="14"/>
      <c r="L170" s="14"/>
      <c r="M170" s="14"/>
      <c r="N170" s="14"/>
      <c r="O170" s="14" t="s">
        <v>78</v>
      </c>
      <c r="P170" s="14" t="s">
        <v>555</v>
      </c>
      <c r="Q170" s="14" t="s">
        <v>0</v>
      </c>
      <c r="R170" s="14" t="s">
        <v>0</v>
      </c>
      <c r="S170" s="14" t="str">
        <f t="shared" si="2"/>
        <v>ML</v>
      </c>
      <c r="T170" s="14"/>
      <c r="U170" s="14"/>
      <c r="V170" s="14"/>
      <c r="W170" s="43" t="e">
        <f>IF(Tableau1[Libellé Famille TARIF]='Feuil 1'!$B$12,1,0)</f>
        <v>#REF!</v>
      </c>
      <c r="X170" s="43" t="e">
        <f>IF(Tableau1[Occurrence1]=0,0,SUM($W$3:W170))</f>
        <v>#REF!</v>
      </c>
      <c r="Y170" s="52" t="e">
        <f>IF(Tableau1[Libellé Famille TARIF]='Feuil 1'!$B$134,1,0)</f>
        <v>#REF!</v>
      </c>
      <c r="Z170" s="52" t="e">
        <f>IF(Tableau1[Occurrence2]=0,0,SUM($Y$3:Y170))</f>
        <v>#REF!</v>
      </c>
      <c r="AA170" s="52" t="e">
        <f>IF(Tableau1[Libellé Famille TARIF]='Feuil 1'!$B$156,1,0)</f>
        <v>#REF!</v>
      </c>
      <c r="AB170" s="52" t="e">
        <f>IF(Tableau1[Occurrence3]=0,0,SUM($AA$3:AA170))</f>
        <v>#REF!</v>
      </c>
      <c r="AC170" s="52" t="e">
        <f>IF(Tableau1[Libellé Famille TARIF]='Feuil 1'!#REF!,1,0)</f>
        <v>#REF!</v>
      </c>
      <c r="AD170" s="52" t="e">
        <f>IF(Tableau1[Occurrence4]=0,0,SUM($AC$3:AC170))</f>
        <v>#REF!</v>
      </c>
      <c r="AE170" s="52" t="e">
        <f>IF(Tableau1[Libellé Famille TARIF]='Feuil 1'!#REF!,1,0)</f>
        <v>#REF!</v>
      </c>
      <c r="AF170" s="52" t="e">
        <f>IF(Tableau1[Occurrence5]=0,0,SUM($AE$3:AE170))</f>
        <v>#REF!</v>
      </c>
      <c r="AG170" s="52" t="e">
        <f>IF(Tableau1[Libellé Famille TARIF]='Feuil 1'!#REF!,1,0)</f>
        <v>#REF!</v>
      </c>
      <c r="AH170" s="52" t="e">
        <f>IF(Tableau1[Occurrence6]=0,0,SUM($AG$3:AG170))</f>
        <v>#REF!</v>
      </c>
      <c r="AI170" s="52" t="e">
        <f>IF(Tableau1[Libellé Famille TARIF]='Feuil 1'!#REF!,1,0)</f>
        <v>#REF!</v>
      </c>
      <c r="AJ170" s="52" t="e">
        <f>IF(Tableau1[Occurrence7]=0,0,SUM($AI$3:AI170))</f>
        <v>#REF!</v>
      </c>
      <c r="AK170" s="52" t="e">
        <f>IF(Tableau1[Libellé Famille TARIF]='Feuil 1'!#REF!,1,0)</f>
        <v>#REF!</v>
      </c>
      <c r="AL170" s="52" t="e">
        <f>IF(Tableau1[Occurrence8]=0,0,SUM($AK$3:AK170))</f>
        <v>#REF!</v>
      </c>
      <c r="AM170" s="52" t="e">
        <f>IF(Tableau1[Libellé Famille TARIF]='Feuil 1'!#REF!,1,0)</f>
        <v>#REF!</v>
      </c>
      <c r="AN170" s="52" t="e">
        <f>IF(Tableau1[Occurrence9]=0,0,SUM($AM$3:AM170))</f>
        <v>#REF!</v>
      </c>
      <c r="AO170" s="52" t="e">
        <f>IF(Tableau1[Libellé Famille TARIF]='Feuil 1'!#REF!,1,0)</f>
        <v>#REF!</v>
      </c>
      <c r="AP170" s="52" t="e">
        <f>IF(Tableau1[Occurrence10]=0,0,SUM($AO$3:AO170))</f>
        <v>#REF!</v>
      </c>
      <c r="AQ170" s="52" t="e">
        <f>IF(Tableau1[Libellé Famille TARIF]='Feuil 1'!#REF!,1,0)</f>
        <v>#REF!</v>
      </c>
      <c r="AR170" s="52" t="e">
        <f>IF(Tableau1[Occurrence11]=0,0,SUM($AQ$3:AQ170))</f>
        <v>#REF!</v>
      </c>
      <c r="AS170" s="52" t="e">
        <f>IF(Tableau1[Libellé Famille TARIF]='Feuil 1'!#REF!,1,0)</f>
        <v>#REF!</v>
      </c>
      <c r="AT170" s="52" t="e">
        <f>IF(Tableau1[Occurrence12]=0,0,SUM($AS$3:AS170))</f>
        <v>#REF!</v>
      </c>
      <c r="AU170" s="52" t="e">
        <f>IF(Tableau1[Libellé Famille TARIF]='Feuil 1'!#REF!,1,0)</f>
        <v>#REF!</v>
      </c>
      <c r="AV170" s="52" t="e">
        <f>IF(Tableau1[Occurrence13]=0,0,SUM($AU$3:AU170))</f>
        <v>#REF!</v>
      </c>
      <c r="AW170" s="52" t="e">
        <f>IF(Tableau1[Libellé Famille TARIF]='Feuil 1'!#REF!,1,0)</f>
        <v>#REF!</v>
      </c>
      <c r="AX170" s="52" t="e">
        <f>IF(Tableau1[Occurrence14]=0,0,SUM($AW$3:AW170))</f>
        <v>#REF!</v>
      </c>
      <c r="AY170" s="52" t="e">
        <f>IF(Tableau1[Libellé Famille TARIF]='Feuil 1'!#REF!,1,0)</f>
        <v>#REF!</v>
      </c>
      <c r="AZ170" s="52" t="e">
        <f>IF(Tableau1[Occurrence15]=0,0,SUM($AY$3:AY170))</f>
        <v>#REF!</v>
      </c>
      <c r="BA170" s="52" t="e">
        <f>IF(Tableau1[Libellé Famille TARIF]='Feuil 1'!#REF!,1,0)</f>
        <v>#REF!</v>
      </c>
      <c r="BB170" s="52" t="e">
        <f>IF(Tableau1[Occurrence16]=0,0,SUM($BA$3:BA170))</f>
        <v>#REF!</v>
      </c>
      <c r="BC170" s="52" t="e">
        <f>IF(Tableau1[Libellé Famille TARIF]='Feuil 1'!#REF!,1,0)</f>
        <v>#REF!</v>
      </c>
      <c r="BD170" s="52" t="e">
        <f>IF(Tableau1[Occurrence17]=0,0,SUM($BC$3:BC170))</f>
        <v>#REF!</v>
      </c>
      <c r="BE170" s="52" t="e">
        <f>IF(Tableau1[Libellé Famille TARIF]='Feuil 1'!#REF!,1,0)</f>
        <v>#REF!</v>
      </c>
      <c r="BF170" s="52" t="e">
        <f>IF(Tableau1[Occurrence18]=0,0,SUM($BE$3:BE170))</f>
        <v>#REF!</v>
      </c>
      <c r="BG170" s="52" t="e">
        <f>IF(Tableau1[Libellé Famille TARIF]='Feuil 1'!#REF!,1,0)</f>
        <v>#REF!</v>
      </c>
      <c r="BH170" s="52" t="e">
        <f>IF(Tableau1[Occurrence19]=0,0,SUM($BG$3:BG170))</f>
        <v>#REF!</v>
      </c>
      <c r="BI170" s="52" t="e">
        <f>IF(Tableau1[Libellé Famille TARIF]='Feuil 1'!#REF!,1,0)</f>
        <v>#REF!</v>
      </c>
      <c r="BJ170" s="52" t="e">
        <f>IF(Tableau1[Occurrence20]=0,0,SUM($BI$3:BI170))</f>
        <v>#REF!</v>
      </c>
      <c r="BK170" s="52" t="e">
        <f>IF(Tableau1[Libellé Famille TARIF]='Feuil 1'!#REF!,1,0)</f>
        <v>#REF!</v>
      </c>
      <c r="BL170" s="52" t="e">
        <f>IF(Tableau1[Occurrence21]=0,0,SUM($BK$3:BK170))</f>
        <v>#REF!</v>
      </c>
      <c r="BM170" s="52" t="e">
        <f>IF(Tableau1[Libellé Famille TARIF]='Feuil 1'!#REF!,1,0)</f>
        <v>#REF!</v>
      </c>
      <c r="BN170" s="52" t="e">
        <f>IF(Tableau1[Occurrence22]=0,0,SUM($BM$3:BM170))</f>
        <v>#REF!</v>
      </c>
    </row>
    <row r="171" spans="1:66" x14ac:dyDescent="0.25">
      <c r="A171" s="74" t="e">
        <f>IF(ISNA(VLOOKUP(I171,#REF!,8,FALSE)),"",(VLOOKUP(I171,#REF!,8,FALSE)))</f>
        <v>#REF!</v>
      </c>
      <c r="B171" s="76" t="e">
        <f>IF(ISNA(VLOOKUP(A171,'TABLE FAMILLE'!$A$3:$C$73,3,FALSE)),"",VLOOKUP(A171,'TABLE FAMILLE'!$A$3:$C$73,3,FALSE))</f>
        <v>#REF!</v>
      </c>
      <c r="C171" s="13" t="s">
        <v>600</v>
      </c>
      <c r="D171" s="13" t="s">
        <v>1985</v>
      </c>
      <c r="E171" s="13" t="s">
        <v>600</v>
      </c>
      <c r="F171" s="13" t="s">
        <v>1985</v>
      </c>
      <c r="G171" s="14" t="s">
        <v>76</v>
      </c>
      <c r="H171" s="14" t="s">
        <v>77</v>
      </c>
      <c r="I171" s="14" t="s">
        <v>156</v>
      </c>
      <c r="J171" s="14" t="s">
        <v>928</v>
      </c>
      <c r="K171" s="14"/>
      <c r="L171" s="14"/>
      <c r="M171" s="14"/>
      <c r="N171" s="14"/>
      <c r="O171" s="14" t="s">
        <v>78</v>
      </c>
      <c r="P171" s="14" t="s">
        <v>555</v>
      </c>
      <c r="Q171" s="14" t="s">
        <v>0</v>
      </c>
      <c r="R171" s="14" t="s">
        <v>0</v>
      </c>
      <c r="S171" s="14" t="str">
        <f t="shared" si="2"/>
        <v>ML</v>
      </c>
      <c r="T171" s="14"/>
      <c r="U171" s="14"/>
      <c r="V171" s="14"/>
      <c r="W171" s="43" t="e">
        <f>IF(Tableau1[Libellé Famille TARIF]='Feuil 1'!$B$12,1,0)</f>
        <v>#REF!</v>
      </c>
      <c r="X171" s="43" t="e">
        <f>IF(Tableau1[Occurrence1]=0,0,SUM($W$3:W171))</f>
        <v>#REF!</v>
      </c>
      <c r="Y171" s="52" t="e">
        <f>IF(Tableau1[Libellé Famille TARIF]='Feuil 1'!$B$134,1,0)</f>
        <v>#REF!</v>
      </c>
      <c r="Z171" s="52" t="e">
        <f>IF(Tableau1[Occurrence2]=0,0,SUM($Y$3:Y171))</f>
        <v>#REF!</v>
      </c>
      <c r="AA171" s="52" t="e">
        <f>IF(Tableau1[Libellé Famille TARIF]='Feuil 1'!$B$156,1,0)</f>
        <v>#REF!</v>
      </c>
      <c r="AB171" s="52" t="e">
        <f>IF(Tableau1[Occurrence3]=0,0,SUM($AA$3:AA171))</f>
        <v>#REF!</v>
      </c>
      <c r="AC171" s="52" t="e">
        <f>IF(Tableau1[Libellé Famille TARIF]='Feuil 1'!#REF!,1,0)</f>
        <v>#REF!</v>
      </c>
      <c r="AD171" s="52" t="e">
        <f>IF(Tableau1[Occurrence4]=0,0,SUM($AC$3:AC171))</f>
        <v>#REF!</v>
      </c>
      <c r="AE171" s="52" t="e">
        <f>IF(Tableau1[Libellé Famille TARIF]='Feuil 1'!#REF!,1,0)</f>
        <v>#REF!</v>
      </c>
      <c r="AF171" s="52" t="e">
        <f>IF(Tableau1[Occurrence5]=0,0,SUM($AE$3:AE171))</f>
        <v>#REF!</v>
      </c>
      <c r="AG171" s="52" t="e">
        <f>IF(Tableau1[Libellé Famille TARIF]='Feuil 1'!#REF!,1,0)</f>
        <v>#REF!</v>
      </c>
      <c r="AH171" s="52" t="e">
        <f>IF(Tableau1[Occurrence6]=0,0,SUM($AG$3:AG171))</f>
        <v>#REF!</v>
      </c>
      <c r="AI171" s="52" t="e">
        <f>IF(Tableau1[Libellé Famille TARIF]='Feuil 1'!#REF!,1,0)</f>
        <v>#REF!</v>
      </c>
      <c r="AJ171" s="52" t="e">
        <f>IF(Tableau1[Occurrence7]=0,0,SUM($AI$3:AI171))</f>
        <v>#REF!</v>
      </c>
      <c r="AK171" s="52" t="e">
        <f>IF(Tableau1[Libellé Famille TARIF]='Feuil 1'!#REF!,1,0)</f>
        <v>#REF!</v>
      </c>
      <c r="AL171" s="52" t="e">
        <f>IF(Tableau1[Occurrence8]=0,0,SUM($AK$3:AK171))</f>
        <v>#REF!</v>
      </c>
      <c r="AM171" s="52" t="e">
        <f>IF(Tableau1[Libellé Famille TARIF]='Feuil 1'!#REF!,1,0)</f>
        <v>#REF!</v>
      </c>
      <c r="AN171" s="52" t="e">
        <f>IF(Tableau1[Occurrence9]=0,0,SUM($AM$3:AM171))</f>
        <v>#REF!</v>
      </c>
      <c r="AO171" s="52" t="e">
        <f>IF(Tableau1[Libellé Famille TARIF]='Feuil 1'!#REF!,1,0)</f>
        <v>#REF!</v>
      </c>
      <c r="AP171" s="52" t="e">
        <f>IF(Tableau1[Occurrence10]=0,0,SUM($AO$3:AO171))</f>
        <v>#REF!</v>
      </c>
      <c r="AQ171" s="52" t="e">
        <f>IF(Tableau1[Libellé Famille TARIF]='Feuil 1'!#REF!,1,0)</f>
        <v>#REF!</v>
      </c>
      <c r="AR171" s="52" t="e">
        <f>IF(Tableau1[Occurrence11]=0,0,SUM($AQ$3:AQ171))</f>
        <v>#REF!</v>
      </c>
      <c r="AS171" s="52" t="e">
        <f>IF(Tableau1[Libellé Famille TARIF]='Feuil 1'!#REF!,1,0)</f>
        <v>#REF!</v>
      </c>
      <c r="AT171" s="52" t="e">
        <f>IF(Tableau1[Occurrence12]=0,0,SUM($AS$3:AS171))</f>
        <v>#REF!</v>
      </c>
      <c r="AU171" s="52" t="e">
        <f>IF(Tableau1[Libellé Famille TARIF]='Feuil 1'!#REF!,1,0)</f>
        <v>#REF!</v>
      </c>
      <c r="AV171" s="52" t="e">
        <f>IF(Tableau1[Occurrence13]=0,0,SUM($AU$3:AU171))</f>
        <v>#REF!</v>
      </c>
      <c r="AW171" s="52" t="e">
        <f>IF(Tableau1[Libellé Famille TARIF]='Feuil 1'!#REF!,1,0)</f>
        <v>#REF!</v>
      </c>
      <c r="AX171" s="52" t="e">
        <f>IF(Tableau1[Occurrence14]=0,0,SUM($AW$3:AW171))</f>
        <v>#REF!</v>
      </c>
      <c r="AY171" s="52" t="e">
        <f>IF(Tableau1[Libellé Famille TARIF]='Feuil 1'!#REF!,1,0)</f>
        <v>#REF!</v>
      </c>
      <c r="AZ171" s="52" t="e">
        <f>IF(Tableau1[Occurrence15]=0,0,SUM($AY$3:AY171))</f>
        <v>#REF!</v>
      </c>
      <c r="BA171" s="52" t="e">
        <f>IF(Tableau1[Libellé Famille TARIF]='Feuil 1'!#REF!,1,0)</f>
        <v>#REF!</v>
      </c>
      <c r="BB171" s="52" t="e">
        <f>IF(Tableau1[Occurrence16]=0,0,SUM($BA$3:BA171))</f>
        <v>#REF!</v>
      </c>
      <c r="BC171" s="52" t="e">
        <f>IF(Tableau1[Libellé Famille TARIF]='Feuil 1'!#REF!,1,0)</f>
        <v>#REF!</v>
      </c>
      <c r="BD171" s="52" t="e">
        <f>IF(Tableau1[Occurrence17]=0,0,SUM($BC$3:BC171))</f>
        <v>#REF!</v>
      </c>
      <c r="BE171" s="52" t="e">
        <f>IF(Tableau1[Libellé Famille TARIF]='Feuil 1'!#REF!,1,0)</f>
        <v>#REF!</v>
      </c>
      <c r="BF171" s="52" t="e">
        <f>IF(Tableau1[Occurrence18]=0,0,SUM($BE$3:BE171))</f>
        <v>#REF!</v>
      </c>
      <c r="BG171" s="52" t="e">
        <f>IF(Tableau1[Libellé Famille TARIF]='Feuil 1'!#REF!,1,0)</f>
        <v>#REF!</v>
      </c>
      <c r="BH171" s="52" t="e">
        <f>IF(Tableau1[Occurrence19]=0,0,SUM($BG$3:BG171))</f>
        <v>#REF!</v>
      </c>
      <c r="BI171" s="52" t="e">
        <f>IF(Tableau1[Libellé Famille TARIF]='Feuil 1'!#REF!,1,0)</f>
        <v>#REF!</v>
      </c>
      <c r="BJ171" s="52" t="e">
        <f>IF(Tableau1[Occurrence20]=0,0,SUM($BI$3:BI171))</f>
        <v>#REF!</v>
      </c>
      <c r="BK171" s="52" t="e">
        <f>IF(Tableau1[Libellé Famille TARIF]='Feuil 1'!#REF!,1,0)</f>
        <v>#REF!</v>
      </c>
      <c r="BL171" s="52" t="e">
        <f>IF(Tableau1[Occurrence21]=0,0,SUM($BK$3:BK171))</f>
        <v>#REF!</v>
      </c>
      <c r="BM171" s="52" t="e">
        <f>IF(Tableau1[Libellé Famille TARIF]='Feuil 1'!#REF!,1,0)</f>
        <v>#REF!</v>
      </c>
      <c r="BN171" s="52" t="e">
        <f>IF(Tableau1[Occurrence22]=0,0,SUM($BM$3:BM171))</f>
        <v>#REF!</v>
      </c>
    </row>
    <row r="172" spans="1:66" x14ac:dyDescent="0.25">
      <c r="A172" s="74" t="e">
        <f>IF(ISNA(VLOOKUP(I172,#REF!,8,FALSE)),"",(VLOOKUP(I172,#REF!,8,FALSE)))</f>
        <v>#REF!</v>
      </c>
      <c r="B172" s="76" t="e">
        <f>IF(ISNA(VLOOKUP(A172,'TABLE FAMILLE'!$A$3:$C$73,3,FALSE)),"",VLOOKUP(A172,'TABLE FAMILLE'!$A$3:$C$73,3,FALSE))</f>
        <v>#REF!</v>
      </c>
      <c r="C172" s="13" t="s">
        <v>600</v>
      </c>
      <c r="D172" s="13" t="s">
        <v>1985</v>
      </c>
      <c r="E172" s="13" t="s">
        <v>600</v>
      </c>
      <c r="F172" s="13" t="s">
        <v>1985</v>
      </c>
      <c r="G172" s="14" t="s">
        <v>76</v>
      </c>
      <c r="H172" s="14" t="s">
        <v>77</v>
      </c>
      <c r="I172" s="14" t="s">
        <v>155</v>
      </c>
      <c r="J172" s="14" t="s">
        <v>929</v>
      </c>
      <c r="K172" s="14"/>
      <c r="L172" s="14"/>
      <c r="M172" s="14"/>
      <c r="N172" s="14"/>
      <c r="O172" s="14" t="s">
        <v>78</v>
      </c>
      <c r="P172" s="14" t="s">
        <v>555</v>
      </c>
      <c r="Q172" s="14" t="s">
        <v>0</v>
      </c>
      <c r="R172" s="14" t="s">
        <v>0</v>
      </c>
      <c r="S172" s="14" t="str">
        <f t="shared" si="2"/>
        <v>ML</v>
      </c>
      <c r="T172" s="14"/>
      <c r="U172" s="14"/>
      <c r="V172" s="14"/>
      <c r="W172" s="43" t="e">
        <f>IF(Tableau1[Libellé Famille TARIF]='Feuil 1'!$B$12,1,0)</f>
        <v>#REF!</v>
      </c>
      <c r="X172" s="43" t="e">
        <f>IF(Tableau1[Occurrence1]=0,0,SUM($W$3:W172))</f>
        <v>#REF!</v>
      </c>
      <c r="Y172" s="52" t="e">
        <f>IF(Tableau1[Libellé Famille TARIF]='Feuil 1'!$B$134,1,0)</f>
        <v>#REF!</v>
      </c>
      <c r="Z172" s="52" t="e">
        <f>IF(Tableau1[Occurrence2]=0,0,SUM($Y$3:Y172))</f>
        <v>#REF!</v>
      </c>
      <c r="AA172" s="52" t="e">
        <f>IF(Tableau1[Libellé Famille TARIF]='Feuil 1'!$B$156,1,0)</f>
        <v>#REF!</v>
      </c>
      <c r="AB172" s="52" t="e">
        <f>IF(Tableau1[Occurrence3]=0,0,SUM($AA$3:AA172))</f>
        <v>#REF!</v>
      </c>
      <c r="AC172" s="52" t="e">
        <f>IF(Tableau1[Libellé Famille TARIF]='Feuil 1'!#REF!,1,0)</f>
        <v>#REF!</v>
      </c>
      <c r="AD172" s="52" t="e">
        <f>IF(Tableau1[Occurrence4]=0,0,SUM($AC$3:AC172))</f>
        <v>#REF!</v>
      </c>
      <c r="AE172" s="52" t="e">
        <f>IF(Tableau1[Libellé Famille TARIF]='Feuil 1'!#REF!,1,0)</f>
        <v>#REF!</v>
      </c>
      <c r="AF172" s="52" t="e">
        <f>IF(Tableau1[Occurrence5]=0,0,SUM($AE$3:AE172))</f>
        <v>#REF!</v>
      </c>
      <c r="AG172" s="52" t="e">
        <f>IF(Tableau1[Libellé Famille TARIF]='Feuil 1'!#REF!,1,0)</f>
        <v>#REF!</v>
      </c>
      <c r="AH172" s="52" t="e">
        <f>IF(Tableau1[Occurrence6]=0,0,SUM($AG$3:AG172))</f>
        <v>#REF!</v>
      </c>
      <c r="AI172" s="52" t="e">
        <f>IF(Tableau1[Libellé Famille TARIF]='Feuil 1'!#REF!,1,0)</f>
        <v>#REF!</v>
      </c>
      <c r="AJ172" s="52" t="e">
        <f>IF(Tableau1[Occurrence7]=0,0,SUM($AI$3:AI172))</f>
        <v>#REF!</v>
      </c>
      <c r="AK172" s="52" t="e">
        <f>IF(Tableau1[Libellé Famille TARIF]='Feuil 1'!#REF!,1,0)</f>
        <v>#REF!</v>
      </c>
      <c r="AL172" s="52" t="e">
        <f>IF(Tableau1[Occurrence8]=0,0,SUM($AK$3:AK172))</f>
        <v>#REF!</v>
      </c>
      <c r="AM172" s="52" t="e">
        <f>IF(Tableau1[Libellé Famille TARIF]='Feuil 1'!#REF!,1,0)</f>
        <v>#REF!</v>
      </c>
      <c r="AN172" s="52" t="e">
        <f>IF(Tableau1[Occurrence9]=0,0,SUM($AM$3:AM172))</f>
        <v>#REF!</v>
      </c>
      <c r="AO172" s="52" t="e">
        <f>IF(Tableau1[Libellé Famille TARIF]='Feuil 1'!#REF!,1,0)</f>
        <v>#REF!</v>
      </c>
      <c r="AP172" s="52" t="e">
        <f>IF(Tableau1[Occurrence10]=0,0,SUM($AO$3:AO172))</f>
        <v>#REF!</v>
      </c>
      <c r="AQ172" s="52" t="e">
        <f>IF(Tableau1[Libellé Famille TARIF]='Feuil 1'!#REF!,1,0)</f>
        <v>#REF!</v>
      </c>
      <c r="AR172" s="52" t="e">
        <f>IF(Tableau1[Occurrence11]=0,0,SUM($AQ$3:AQ172))</f>
        <v>#REF!</v>
      </c>
      <c r="AS172" s="52" t="e">
        <f>IF(Tableau1[Libellé Famille TARIF]='Feuil 1'!#REF!,1,0)</f>
        <v>#REF!</v>
      </c>
      <c r="AT172" s="52" t="e">
        <f>IF(Tableau1[Occurrence12]=0,0,SUM($AS$3:AS172))</f>
        <v>#REF!</v>
      </c>
      <c r="AU172" s="52" t="e">
        <f>IF(Tableau1[Libellé Famille TARIF]='Feuil 1'!#REF!,1,0)</f>
        <v>#REF!</v>
      </c>
      <c r="AV172" s="52" t="e">
        <f>IF(Tableau1[Occurrence13]=0,0,SUM($AU$3:AU172))</f>
        <v>#REF!</v>
      </c>
      <c r="AW172" s="52" t="e">
        <f>IF(Tableau1[Libellé Famille TARIF]='Feuil 1'!#REF!,1,0)</f>
        <v>#REF!</v>
      </c>
      <c r="AX172" s="52" t="e">
        <f>IF(Tableau1[Occurrence14]=0,0,SUM($AW$3:AW172))</f>
        <v>#REF!</v>
      </c>
      <c r="AY172" s="52" t="e">
        <f>IF(Tableau1[Libellé Famille TARIF]='Feuil 1'!#REF!,1,0)</f>
        <v>#REF!</v>
      </c>
      <c r="AZ172" s="52" t="e">
        <f>IF(Tableau1[Occurrence15]=0,0,SUM($AY$3:AY172))</f>
        <v>#REF!</v>
      </c>
      <c r="BA172" s="52" t="e">
        <f>IF(Tableau1[Libellé Famille TARIF]='Feuil 1'!#REF!,1,0)</f>
        <v>#REF!</v>
      </c>
      <c r="BB172" s="52" t="e">
        <f>IF(Tableau1[Occurrence16]=0,0,SUM($BA$3:BA172))</f>
        <v>#REF!</v>
      </c>
      <c r="BC172" s="52" t="e">
        <f>IF(Tableau1[Libellé Famille TARIF]='Feuil 1'!#REF!,1,0)</f>
        <v>#REF!</v>
      </c>
      <c r="BD172" s="52" t="e">
        <f>IF(Tableau1[Occurrence17]=0,0,SUM($BC$3:BC172))</f>
        <v>#REF!</v>
      </c>
      <c r="BE172" s="52" t="e">
        <f>IF(Tableau1[Libellé Famille TARIF]='Feuil 1'!#REF!,1,0)</f>
        <v>#REF!</v>
      </c>
      <c r="BF172" s="52" t="e">
        <f>IF(Tableau1[Occurrence18]=0,0,SUM($BE$3:BE172))</f>
        <v>#REF!</v>
      </c>
      <c r="BG172" s="52" t="e">
        <f>IF(Tableau1[Libellé Famille TARIF]='Feuil 1'!#REF!,1,0)</f>
        <v>#REF!</v>
      </c>
      <c r="BH172" s="52" t="e">
        <f>IF(Tableau1[Occurrence19]=0,0,SUM($BG$3:BG172))</f>
        <v>#REF!</v>
      </c>
      <c r="BI172" s="52" t="e">
        <f>IF(Tableau1[Libellé Famille TARIF]='Feuil 1'!#REF!,1,0)</f>
        <v>#REF!</v>
      </c>
      <c r="BJ172" s="52" t="e">
        <f>IF(Tableau1[Occurrence20]=0,0,SUM($BI$3:BI172))</f>
        <v>#REF!</v>
      </c>
      <c r="BK172" s="52" t="e">
        <f>IF(Tableau1[Libellé Famille TARIF]='Feuil 1'!#REF!,1,0)</f>
        <v>#REF!</v>
      </c>
      <c r="BL172" s="52" t="e">
        <f>IF(Tableau1[Occurrence21]=0,0,SUM($BK$3:BK172))</f>
        <v>#REF!</v>
      </c>
      <c r="BM172" s="52" t="e">
        <f>IF(Tableau1[Libellé Famille TARIF]='Feuil 1'!#REF!,1,0)</f>
        <v>#REF!</v>
      </c>
      <c r="BN172" s="52" t="e">
        <f>IF(Tableau1[Occurrence22]=0,0,SUM($BM$3:BM172))</f>
        <v>#REF!</v>
      </c>
    </row>
    <row r="173" spans="1:66" x14ac:dyDescent="0.25">
      <c r="A173" s="74" t="e">
        <f>IF(ISNA(VLOOKUP(I173,#REF!,8,FALSE)),"",(VLOOKUP(I173,#REF!,8,FALSE)))</f>
        <v>#REF!</v>
      </c>
      <c r="B173" s="76" t="e">
        <f>IF(ISNA(VLOOKUP(A173,'TABLE FAMILLE'!$A$3:$C$73,3,FALSE)),"",VLOOKUP(A173,'TABLE FAMILLE'!$A$3:$C$73,3,FALSE))</f>
        <v>#REF!</v>
      </c>
      <c r="C173" s="13" t="s">
        <v>600</v>
      </c>
      <c r="D173" s="13" t="s">
        <v>1985</v>
      </c>
      <c r="E173" s="13" t="s">
        <v>600</v>
      </c>
      <c r="F173" s="13" t="s">
        <v>1985</v>
      </c>
      <c r="G173" s="14" t="s">
        <v>76</v>
      </c>
      <c r="H173" s="14" t="s">
        <v>77</v>
      </c>
      <c r="I173" s="14" t="s">
        <v>158</v>
      </c>
      <c r="J173" s="14" t="s">
        <v>930</v>
      </c>
      <c r="K173" s="14"/>
      <c r="L173" s="14"/>
      <c r="M173" s="14"/>
      <c r="N173" s="14"/>
      <c r="O173" s="14" t="s">
        <v>78</v>
      </c>
      <c r="P173" s="14" t="s">
        <v>555</v>
      </c>
      <c r="Q173" s="14" t="s">
        <v>0</v>
      </c>
      <c r="R173" s="14" t="s">
        <v>0</v>
      </c>
      <c r="S173" s="14" t="str">
        <f t="shared" si="2"/>
        <v>ML</v>
      </c>
      <c r="T173" s="14"/>
      <c r="U173" s="14"/>
      <c r="V173" s="14"/>
      <c r="W173" s="43" t="e">
        <f>IF(Tableau1[Libellé Famille TARIF]='Feuil 1'!$B$12,1,0)</f>
        <v>#REF!</v>
      </c>
      <c r="X173" s="43" t="e">
        <f>IF(Tableau1[Occurrence1]=0,0,SUM($W$3:W173))</f>
        <v>#REF!</v>
      </c>
      <c r="Y173" s="52" t="e">
        <f>IF(Tableau1[Libellé Famille TARIF]='Feuil 1'!$B$134,1,0)</f>
        <v>#REF!</v>
      </c>
      <c r="Z173" s="52" t="e">
        <f>IF(Tableau1[Occurrence2]=0,0,SUM($Y$3:Y173))</f>
        <v>#REF!</v>
      </c>
      <c r="AA173" s="52" t="e">
        <f>IF(Tableau1[Libellé Famille TARIF]='Feuil 1'!$B$156,1,0)</f>
        <v>#REF!</v>
      </c>
      <c r="AB173" s="52" t="e">
        <f>IF(Tableau1[Occurrence3]=0,0,SUM($AA$3:AA173))</f>
        <v>#REF!</v>
      </c>
      <c r="AC173" s="52" t="e">
        <f>IF(Tableau1[Libellé Famille TARIF]='Feuil 1'!#REF!,1,0)</f>
        <v>#REF!</v>
      </c>
      <c r="AD173" s="52" t="e">
        <f>IF(Tableau1[Occurrence4]=0,0,SUM($AC$3:AC173))</f>
        <v>#REF!</v>
      </c>
      <c r="AE173" s="52" t="e">
        <f>IF(Tableau1[Libellé Famille TARIF]='Feuil 1'!#REF!,1,0)</f>
        <v>#REF!</v>
      </c>
      <c r="AF173" s="52" t="e">
        <f>IF(Tableau1[Occurrence5]=0,0,SUM($AE$3:AE173))</f>
        <v>#REF!</v>
      </c>
      <c r="AG173" s="52" t="e">
        <f>IF(Tableau1[Libellé Famille TARIF]='Feuil 1'!#REF!,1,0)</f>
        <v>#REF!</v>
      </c>
      <c r="AH173" s="52" t="e">
        <f>IF(Tableau1[Occurrence6]=0,0,SUM($AG$3:AG173))</f>
        <v>#REF!</v>
      </c>
      <c r="AI173" s="52" t="e">
        <f>IF(Tableau1[Libellé Famille TARIF]='Feuil 1'!#REF!,1,0)</f>
        <v>#REF!</v>
      </c>
      <c r="AJ173" s="52" t="e">
        <f>IF(Tableau1[Occurrence7]=0,0,SUM($AI$3:AI173))</f>
        <v>#REF!</v>
      </c>
      <c r="AK173" s="52" t="e">
        <f>IF(Tableau1[Libellé Famille TARIF]='Feuil 1'!#REF!,1,0)</f>
        <v>#REF!</v>
      </c>
      <c r="AL173" s="52" t="e">
        <f>IF(Tableau1[Occurrence8]=0,0,SUM($AK$3:AK173))</f>
        <v>#REF!</v>
      </c>
      <c r="AM173" s="52" t="e">
        <f>IF(Tableau1[Libellé Famille TARIF]='Feuil 1'!#REF!,1,0)</f>
        <v>#REF!</v>
      </c>
      <c r="AN173" s="52" t="e">
        <f>IF(Tableau1[Occurrence9]=0,0,SUM($AM$3:AM173))</f>
        <v>#REF!</v>
      </c>
      <c r="AO173" s="52" t="e">
        <f>IF(Tableau1[Libellé Famille TARIF]='Feuil 1'!#REF!,1,0)</f>
        <v>#REF!</v>
      </c>
      <c r="AP173" s="52" t="e">
        <f>IF(Tableau1[Occurrence10]=0,0,SUM($AO$3:AO173))</f>
        <v>#REF!</v>
      </c>
      <c r="AQ173" s="52" t="e">
        <f>IF(Tableau1[Libellé Famille TARIF]='Feuil 1'!#REF!,1,0)</f>
        <v>#REF!</v>
      </c>
      <c r="AR173" s="52" t="e">
        <f>IF(Tableau1[Occurrence11]=0,0,SUM($AQ$3:AQ173))</f>
        <v>#REF!</v>
      </c>
      <c r="AS173" s="52" t="e">
        <f>IF(Tableau1[Libellé Famille TARIF]='Feuil 1'!#REF!,1,0)</f>
        <v>#REF!</v>
      </c>
      <c r="AT173" s="52" t="e">
        <f>IF(Tableau1[Occurrence12]=0,0,SUM($AS$3:AS173))</f>
        <v>#REF!</v>
      </c>
      <c r="AU173" s="52" t="e">
        <f>IF(Tableau1[Libellé Famille TARIF]='Feuil 1'!#REF!,1,0)</f>
        <v>#REF!</v>
      </c>
      <c r="AV173" s="52" t="e">
        <f>IF(Tableau1[Occurrence13]=0,0,SUM($AU$3:AU173))</f>
        <v>#REF!</v>
      </c>
      <c r="AW173" s="52" t="e">
        <f>IF(Tableau1[Libellé Famille TARIF]='Feuil 1'!#REF!,1,0)</f>
        <v>#REF!</v>
      </c>
      <c r="AX173" s="52" t="e">
        <f>IF(Tableau1[Occurrence14]=0,0,SUM($AW$3:AW173))</f>
        <v>#REF!</v>
      </c>
      <c r="AY173" s="52" t="e">
        <f>IF(Tableau1[Libellé Famille TARIF]='Feuil 1'!#REF!,1,0)</f>
        <v>#REF!</v>
      </c>
      <c r="AZ173" s="52" t="e">
        <f>IF(Tableau1[Occurrence15]=0,0,SUM($AY$3:AY173))</f>
        <v>#REF!</v>
      </c>
      <c r="BA173" s="52" t="e">
        <f>IF(Tableau1[Libellé Famille TARIF]='Feuil 1'!#REF!,1,0)</f>
        <v>#REF!</v>
      </c>
      <c r="BB173" s="52" t="e">
        <f>IF(Tableau1[Occurrence16]=0,0,SUM($BA$3:BA173))</f>
        <v>#REF!</v>
      </c>
      <c r="BC173" s="52" t="e">
        <f>IF(Tableau1[Libellé Famille TARIF]='Feuil 1'!#REF!,1,0)</f>
        <v>#REF!</v>
      </c>
      <c r="BD173" s="52" t="e">
        <f>IF(Tableau1[Occurrence17]=0,0,SUM($BC$3:BC173))</f>
        <v>#REF!</v>
      </c>
      <c r="BE173" s="52" t="e">
        <f>IF(Tableau1[Libellé Famille TARIF]='Feuil 1'!#REF!,1,0)</f>
        <v>#REF!</v>
      </c>
      <c r="BF173" s="52" t="e">
        <f>IF(Tableau1[Occurrence18]=0,0,SUM($BE$3:BE173))</f>
        <v>#REF!</v>
      </c>
      <c r="BG173" s="52" t="e">
        <f>IF(Tableau1[Libellé Famille TARIF]='Feuil 1'!#REF!,1,0)</f>
        <v>#REF!</v>
      </c>
      <c r="BH173" s="52" t="e">
        <f>IF(Tableau1[Occurrence19]=0,0,SUM($BG$3:BG173))</f>
        <v>#REF!</v>
      </c>
      <c r="BI173" s="52" t="e">
        <f>IF(Tableau1[Libellé Famille TARIF]='Feuil 1'!#REF!,1,0)</f>
        <v>#REF!</v>
      </c>
      <c r="BJ173" s="52" t="e">
        <f>IF(Tableau1[Occurrence20]=0,0,SUM($BI$3:BI173))</f>
        <v>#REF!</v>
      </c>
      <c r="BK173" s="52" t="e">
        <f>IF(Tableau1[Libellé Famille TARIF]='Feuil 1'!#REF!,1,0)</f>
        <v>#REF!</v>
      </c>
      <c r="BL173" s="52" t="e">
        <f>IF(Tableau1[Occurrence21]=0,0,SUM($BK$3:BK173))</f>
        <v>#REF!</v>
      </c>
      <c r="BM173" s="52" t="e">
        <f>IF(Tableau1[Libellé Famille TARIF]='Feuil 1'!#REF!,1,0)</f>
        <v>#REF!</v>
      </c>
      <c r="BN173" s="52" t="e">
        <f>IF(Tableau1[Occurrence22]=0,0,SUM($BM$3:BM173))</f>
        <v>#REF!</v>
      </c>
    </row>
    <row r="174" spans="1:66" x14ac:dyDescent="0.25">
      <c r="A174" s="74" t="e">
        <f>IF(ISNA(VLOOKUP(I174,#REF!,8,FALSE)),"",(VLOOKUP(I174,#REF!,8,FALSE)))</f>
        <v>#REF!</v>
      </c>
      <c r="B174" s="76" t="e">
        <f>IF(ISNA(VLOOKUP(A174,'TABLE FAMILLE'!$A$3:$C$73,3,FALSE)),"",VLOOKUP(A174,'TABLE FAMILLE'!$A$3:$C$73,3,FALSE))</f>
        <v>#REF!</v>
      </c>
      <c r="C174" s="13" t="s">
        <v>600</v>
      </c>
      <c r="D174" s="13" t="s">
        <v>1985</v>
      </c>
      <c r="E174" s="13" t="s">
        <v>600</v>
      </c>
      <c r="F174" s="13" t="s">
        <v>1985</v>
      </c>
      <c r="G174" s="14" t="s">
        <v>76</v>
      </c>
      <c r="H174" s="14" t="s">
        <v>77</v>
      </c>
      <c r="I174" s="14" t="s">
        <v>157</v>
      </c>
      <c r="J174" s="14" t="s">
        <v>931</v>
      </c>
      <c r="K174" s="14"/>
      <c r="L174" s="14"/>
      <c r="M174" s="14"/>
      <c r="N174" s="14"/>
      <c r="O174" s="14" t="s">
        <v>78</v>
      </c>
      <c r="P174" s="14" t="s">
        <v>555</v>
      </c>
      <c r="Q174" s="14" t="s">
        <v>0</v>
      </c>
      <c r="R174" s="14" t="s">
        <v>0</v>
      </c>
      <c r="S174" s="14" t="str">
        <f t="shared" si="2"/>
        <v>ML</v>
      </c>
      <c r="T174" s="14"/>
      <c r="U174" s="14"/>
      <c r="V174" s="14"/>
      <c r="W174" s="43" t="e">
        <f>IF(Tableau1[Libellé Famille TARIF]='Feuil 1'!$B$12,1,0)</f>
        <v>#REF!</v>
      </c>
      <c r="X174" s="43" t="e">
        <f>IF(Tableau1[Occurrence1]=0,0,SUM($W$3:W174))</f>
        <v>#REF!</v>
      </c>
      <c r="Y174" s="52" t="e">
        <f>IF(Tableau1[Libellé Famille TARIF]='Feuil 1'!$B$134,1,0)</f>
        <v>#REF!</v>
      </c>
      <c r="Z174" s="52" t="e">
        <f>IF(Tableau1[Occurrence2]=0,0,SUM($Y$3:Y174))</f>
        <v>#REF!</v>
      </c>
      <c r="AA174" s="52" t="e">
        <f>IF(Tableau1[Libellé Famille TARIF]='Feuil 1'!$B$156,1,0)</f>
        <v>#REF!</v>
      </c>
      <c r="AB174" s="52" t="e">
        <f>IF(Tableau1[Occurrence3]=0,0,SUM($AA$3:AA174))</f>
        <v>#REF!</v>
      </c>
      <c r="AC174" s="52" t="e">
        <f>IF(Tableau1[Libellé Famille TARIF]='Feuil 1'!#REF!,1,0)</f>
        <v>#REF!</v>
      </c>
      <c r="AD174" s="52" t="e">
        <f>IF(Tableau1[Occurrence4]=0,0,SUM($AC$3:AC174))</f>
        <v>#REF!</v>
      </c>
      <c r="AE174" s="52" t="e">
        <f>IF(Tableau1[Libellé Famille TARIF]='Feuil 1'!#REF!,1,0)</f>
        <v>#REF!</v>
      </c>
      <c r="AF174" s="52" t="e">
        <f>IF(Tableau1[Occurrence5]=0,0,SUM($AE$3:AE174))</f>
        <v>#REF!</v>
      </c>
      <c r="AG174" s="52" t="e">
        <f>IF(Tableau1[Libellé Famille TARIF]='Feuil 1'!#REF!,1,0)</f>
        <v>#REF!</v>
      </c>
      <c r="AH174" s="52" t="e">
        <f>IF(Tableau1[Occurrence6]=0,0,SUM($AG$3:AG174))</f>
        <v>#REF!</v>
      </c>
      <c r="AI174" s="52" t="e">
        <f>IF(Tableau1[Libellé Famille TARIF]='Feuil 1'!#REF!,1,0)</f>
        <v>#REF!</v>
      </c>
      <c r="AJ174" s="52" t="e">
        <f>IF(Tableau1[Occurrence7]=0,0,SUM($AI$3:AI174))</f>
        <v>#REF!</v>
      </c>
      <c r="AK174" s="52" t="e">
        <f>IF(Tableau1[Libellé Famille TARIF]='Feuil 1'!#REF!,1,0)</f>
        <v>#REF!</v>
      </c>
      <c r="AL174" s="52" t="e">
        <f>IF(Tableau1[Occurrence8]=0,0,SUM($AK$3:AK174))</f>
        <v>#REF!</v>
      </c>
      <c r="AM174" s="52" t="e">
        <f>IF(Tableau1[Libellé Famille TARIF]='Feuil 1'!#REF!,1,0)</f>
        <v>#REF!</v>
      </c>
      <c r="AN174" s="52" t="e">
        <f>IF(Tableau1[Occurrence9]=0,0,SUM($AM$3:AM174))</f>
        <v>#REF!</v>
      </c>
      <c r="AO174" s="52" t="e">
        <f>IF(Tableau1[Libellé Famille TARIF]='Feuil 1'!#REF!,1,0)</f>
        <v>#REF!</v>
      </c>
      <c r="AP174" s="52" t="e">
        <f>IF(Tableau1[Occurrence10]=0,0,SUM($AO$3:AO174))</f>
        <v>#REF!</v>
      </c>
      <c r="AQ174" s="52" t="e">
        <f>IF(Tableau1[Libellé Famille TARIF]='Feuil 1'!#REF!,1,0)</f>
        <v>#REF!</v>
      </c>
      <c r="AR174" s="52" t="e">
        <f>IF(Tableau1[Occurrence11]=0,0,SUM($AQ$3:AQ174))</f>
        <v>#REF!</v>
      </c>
      <c r="AS174" s="52" t="e">
        <f>IF(Tableau1[Libellé Famille TARIF]='Feuil 1'!#REF!,1,0)</f>
        <v>#REF!</v>
      </c>
      <c r="AT174" s="52" t="e">
        <f>IF(Tableau1[Occurrence12]=0,0,SUM($AS$3:AS174))</f>
        <v>#REF!</v>
      </c>
      <c r="AU174" s="52" t="e">
        <f>IF(Tableau1[Libellé Famille TARIF]='Feuil 1'!#REF!,1,0)</f>
        <v>#REF!</v>
      </c>
      <c r="AV174" s="52" t="e">
        <f>IF(Tableau1[Occurrence13]=0,0,SUM($AU$3:AU174))</f>
        <v>#REF!</v>
      </c>
      <c r="AW174" s="52" t="e">
        <f>IF(Tableau1[Libellé Famille TARIF]='Feuil 1'!#REF!,1,0)</f>
        <v>#REF!</v>
      </c>
      <c r="AX174" s="52" t="e">
        <f>IF(Tableau1[Occurrence14]=0,0,SUM($AW$3:AW174))</f>
        <v>#REF!</v>
      </c>
      <c r="AY174" s="52" t="e">
        <f>IF(Tableau1[Libellé Famille TARIF]='Feuil 1'!#REF!,1,0)</f>
        <v>#REF!</v>
      </c>
      <c r="AZ174" s="52" t="e">
        <f>IF(Tableau1[Occurrence15]=0,0,SUM($AY$3:AY174))</f>
        <v>#REF!</v>
      </c>
      <c r="BA174" s="52" t="e">
        <f>IF(Tableau1[Libellé Famille TARIF]='Feuil 1'!#REF!,1,0)</f>
        <v>#REF!</v>
      </c>
      <c r="BB174" s="52" t="e">
        <f>IF(Tableau1[Occurrence16]=0,0,SUM($BA$3:BA174))</f>
        <v>#REF!</v>
      </c>
      <c r="BC174" s="52" t="e">
        <f>IF(Tableau1[Libellé Famille TARIF]='Feuil 1'!#REF!,1,0)</f>
        <v>#REF!</v>
      </c>
      <c r="BD174" s="52" t="e">
        <f>IF(Tableau1[Occurrence17]=0,0,SUM($BC$3:BC174))</f>
        <v>#REF!</v>
      </c>
      <c r="BE174" s="52" t="e">
        <f>IF(Tableau1[Libellé Famille TARIF]='Feuil 1'!#REF!,1,0)</f>
        <v>#REF!</v>
      </c>
      <c r="BF174" s="52" t="e">
        <f>IF(Tableau1[Occurrence18]=0,0,SUM($BE$3:BE174))</f>
        <v>#REF!</v>
      </c>
      <c r="BG174" s="52" t="e">
        <f>IF(Tableau1[Libellé Famille TARIF]='Feuil 1'!#REF!,1,0)</f>
        <v>#REF!</v>
      </c>
      <c r="BH174" s="52" t="e">
        <f>IF(Tableau1[Occurrence19]=0,0,SUM($BG$3:BG174))</f>
        <v>#REF!</v>
      </c>
      <c r="BI174" s="52" t="e">
        <f>IF(Tableau1[Libellé Famille TARIF]='Feuil 1'!#REF!,1,0)</f>
        <v>#REF!</v>
      </c>
      <c r="BJ174" s="52" t="e">
        <f>IF(Tableau1[Occurrence20]=0,0,SUM($BI$3:BI174))</f>
        <v>#REF!</v>
      </c>
      <c r="BK174" s="52" t="e">
        <f>IF(Tableau1[Libellé Famille TARIF]='Feuil 1'!#REF!,1,0)</f>
        <v>#REF!</v>
      </c>
      <c r="BL174" s="52" t="e">
        <f>IF(Tableau1[Occurrence21]=0,0,SUM($BK$3:BK174))</f>
        <v>#REF!</v>
      </c>
      <c r="BM174" s="52" t="e">
        <f>IF(Tableau1[Libellé Famille TARIF]='Feuil 1'!#REF!,1,0)</f>
        <v>#REF!</v>
      </c>
      <c r="BN174" s="52" t="e">
        <f>IF(Tableau1[Occurrence22]=0,0,SUM($BM$3:BM174))</f>
        <v>#REF!</v>
      </c>
    </row>
    <row r="175" spans="1:66" x14ac:dyDescent="0.25">
      <c r="A175" s="74" t="e">
        <f>IF(ISNA(VLOOKUP(I175,#REF!,8,FALSE)),"",(VLOOKUP(I175,#REF!,8,FALSE)))</f>
        <v>#REF!</v>
      </c>
      <c r="B175" s="76" t="e">
        <f>IF(ISNA(VLOOKUP(A175,'TABLE FAMILLE'!$A$3:$C$73,3,FALSE)),"",VLOOKUP(A175,'TABLE FAMILLE'!$A$3:$C$73,3,FALSE))</f>
        <v>#REF!</v>
      </c>
      <c r="C175" s="13" t="s">
        <v>600</v>
      </c>
      <c r="D175" s="13" t="s">
        <v>1985</v>
      </c>
      <c r="E175" s="13" t="s">
        <v>600</v>
      </c>
      <c r="F175" s="13" t="s">
        <v>1985</v>
      </c>
      <c r="G175" s="14" t="s">
        <v>76</v>
      </c>
      <c r="H175" s="14" t="s">
        <v>77</v>
      </c>
      <c r="I175" s="14" t="s">
        <v>160</v>
      </c>
      <c r="J175" s="14" t="s">
        <v>932</v>
      </c>
      <c r="K175" s="14"/>
      <c r="L175" s="14"/>
      <c r="M175" s="14"/>
      <c r="N175" s="14"/>
      <c r="O175" s="14" t="s">
        <v>78</v>
      </c>
      <c r="P175" s="14" t="s">
        <v>555</v>
      </c>
      <c r="Q175" s="14" t="s">
        <v>0</v>
      </c>
      <c r="R175" s="14" t="s">
        <v>0</v>
      </c>
      <c r="S175" s="14" t="str">
        <f t="shared" si="2"/>
        <v>ML</v>
      </c>
      <c r="T175" s="14"/>
      <c r="U175" s="14"/>
      <c r="V175" s="14"/>
      <c r="W175" s="43" t="e">
        <f>IF(Tableau1[Libellé Famille TARIF]='Feuil 1'!$B$12,1,0)</f>
        <v>#REF!</v>
      </c>
      <c r="X175" s="43" t="e">
        <f>IF(Tableau1[Occurrence1]=0,0,SUM($W$3:W175))</f>
        <v>#REF!</v>
      </c>
      <c r="Y175" s="52" t="e">
        <f>IF(Tableau1[Libellé Famille TARIF]='Feuil 1'!$B$134,1,0)</f>
        <v>#REF!</v>
      </c>
      <c r="Z175" s="52" t="e">
        <f>IF(Tableau1[Occurrence2]=0,0,SUM($Y$3:Y175))</f>
        <v>#REF!</v>
      </c>
      <c r="AA175" s="52" t="e">
        <f>IF(Tableau1[Libellé Famille TARIF]='Feuil 1'!$B$156,1,0)</f>
        <v>#REF!</v>
      </c>
      <c r="AB175" s="52" t="e">
        <f>IF(Tableau1[Occurrence3]=0,0,SUM($AA$3:AA175))</f>
        <v>#REF!</v>
      </c>
      <c r="AC175" s="52" t="e">
        <f>IF(Tableau1[Libellé Famille TARIF]='Feuil 1'!#REF!,1,0)</f>
        <v>#REF!</v>
      </c>
      <c r="AD175" s="52" t="e">
        <f>IF(Tableau1[Occurrence4]=0,0,SUM($AC$3:AC175))</f>
        <v>#REF!</v>
      </c>
      <c r="AE175" s="52" t="e">
        <f>IF(Tableau1[Libellé Famille TARIF]='Feuil 1'!#REF!,1,0)</f>
        <v>#REF!</v>
      </c>
      <c r="AF175" s="52" t="e">
        <f>IF(Tableau1[Occurrence5]=0,0,SUM($AE$3:AE175))</f>
        <v>#REF!</v>
      </c>
      <c r="AG175" s="52" t="e">
        <f>IF(Tableau1[Libellé Famille TARIF]='Feuil 1'!#REF!,1,0)</f>
        <v>#REF!</v>
      </c>
      <c r="AH175" s="52" t="e">
        <f>IF(Tableau1[Occurrence6]=0,0,SUM($AG$3:AG175))</f>
        <v>#REF!</v>
      </c>
      <c r="AI175" s="52" t="e">
        <f>IF(Tableau1[Libellé Famille TARIF]='Feuil 1'!#REF!,1,0)</f>
        <v>#REF!</v>
      </c>
      <c r="AJ175" s="52" t="e">
        <f>IF(Tableau1[Occurrence7]=0,0,SUM($AI$3:AI175))</f>
        <v>#REF!</v>
      </c>
      <c r="AK175" s="52" t="e">
        <f>IF(Tableau1[Libellé Famille TARIF]='Feuil 1'!#REF!,1,0)</f>
        <v>#REF!</v>
      </c>
      <c r="AL175" s="52" t="e">
        <f>IF(Tableau1[Occurrence8]=0,0,SUM($AK$3:AK175))</f>
        <v>#REF!</v>
      </c>
      <c r="AM175" s="52" t="e">
        <f>IF(Tableau1[Libellé Famille TARIF]='Feuil 1'!#REF!,1,0)</f>
        <v>#REF!</v>
      </c>
      <c r="AN175" s="52" t="e">
        <f>IF(Tableau1[Occurrence9]=0,0,SUM($AM$3:AM175))</f>
        <v>#REF!</v>
      </c>
      <c r="AO175" s="52" t="e">
        <f>IF(Tableau1[Libellé Famille TARIF]='Feuil 1'!#REF!,1,0)</f>
        <v>#REF!</v>
      </c>
      <c r="AP175" s="52" t="e">
        <f>IF(Tableau1[Occurrence10]=0,0,SUM($AO$3:AO175))</f>
        <v>#REF!</v>
      </c>
      <c r="AQ175" s="52" t="e">
        <f>IF(Tableau1[Libellé Famille TARIF]='Feuil 1'!#REF!,1,0)</f>
        <v>#REF!</v>
      </c>
      <c r="AR175" s="52" t="e">
        <f>IF(Tableau1[Occurrence11]=0,0,SUM($AQ$3:AQ175))</f>
        <v>#REF!</v>
      </c>
      <c r="AS175" s="52" t="e">
        <f>IF(Tableau1[Libellé Famille TARIF]='Feuil 1'!#REF!,1,0)</f>
        <v>#REF!</v>
      </c>
      <c r="AT175" s="52" t="e">
        <f>IF(Tableau1[Occurrence12]=0,0,SUM($AS$3:AS175))</f>
        <v>#REF!</v>
      </c>
      <c r="AU175" s="52" t="e">
        <f>IF(Tableau1[Libellé Famille TARIF]='Feuil 1'!#REF!,1,0)</f>
        <v>#REF!</v>
      </c>
      <c r="AV175" s="52" t="e">
        <f>IF(Tableau1[Occurrence13]=0,0,SUM($AU$3:AU175))</f>
        <v>#REF!</v>
      </c>
      <c r="AW175" s="52" t="e">
        <f>IF(Tableau1[Libellé Famille TARIF]='Feuil 1'!#REF!,1,0)</f>
        <v>#REF!</v>
      </c>
      <c r="AX175" s="52" t="e">
        <f>IF(Tableau1[Occurrence14]=0,0,SUM($AW$3:AW175))</f>
        <v>#REF!</v>
      </c>
      <c r="AY175" s="52" t="e">
        <f>IF(Tableau1[Libellé Famille TARIF]='Feuil 1'!#REF!,1,0)</f>
        <v>#REF!</v>
      </c>
      <c r="AZ175" s="52" t="e">
        <f>IF(Tableau1[Occurrence15]=0,0,SUM($AY$3:AY175))</f>
        <v>#REF!</v>
      </c>
      <c r="BA175" s="52" t="e">
        <f>IF(Tableau1[Libellé Famille TARIF]='Feuil 1'!#REF!,1,0)</f>
        <v>#REF!</v>
      </c>
      <c r="BB175" s="52" t="e">
        <f>IF(Tableau1[Occurrence16]=0,0,SUM($BA$3:BA175))</f>
        <v>#REF!</v>
      </c>
      <c r="BC175" s="52" t="e">
        <f>IF(Tableau1[Libellé Famille TARIF]='Feuil 1'!#REF!,1,0)</f>
        <v>#REF!</v>
      </c>
      <c r="BD175" s="52" t="e">
        <f>IF(Tableau1[Occurrence17]=0,0,SUM($BC$3:BC175))</f>
        <v>#REF!</v>
      </c>
      <c r="BE175" s="52" t="e">
        <f>IF(Tableau1[Libellé Famille TARIF]='Feuil 1'!#REF!,1,0)</f>
        <v>#REF!</v>
      </c>
      <c r="BF175" s="52" t="e">
        <f>IF(Tableau1[Occurrence18]=0,0,SUM($BE$3:BE175))</f>
        <v>#REF!</v>
      </c>
      <c r="BG175" s="52" t="e">
        <f>IF(Tableau1[Libellé Famille TARIF]='Feuil 1'!#REF!,1,0)</f>
        <v>#REF!</v>
      </c>
      <c r="BH175" s="52" t="e">
        <f>IF(Tableau1[Occurrence19]=0,0,SUM($BG$3:BG175))</f>
        <v>#REF!</v>
      </c>
      <c r="BI175" s="52" t="e">
        <f>IF(Tableau1[Libellé Famille TARIF]='Feuil 1'!#REF!,1,0)</f>
        <v>#REF!</v>
      </c>
      <c r="BJ175" s="52" t="e">
        <f>IF(Tableau1[Occurrence20]=0,0,SUM($BI$3:BI175))</f>
        <v>#REF!</v>
      </c>
      <c r="BK175" s="52" t="e">
        <f>IF(Tableau1[Libellé Famille TARIF]='Feuil 1'!#REF!,1,0)</f>
        <v>#REF!</v>
      </c>
      <c r="BL175" s="52" t="e">
        <f>IF(Tableau1[Occurrence21]=0,0,SUM($BK$3:BK175))</f>
        <v>#REF!</v>
      </c>
      <c r="BM175" s="52" t="e">
        <f>IF(Tableau1[Libellé Famille TARIF]='Feuil 1'!#REF!,1,0)</f>
        <v>#REF!</v>
      </c>
      <c r="BN175" s="52" t="e">
        <f>IF(Tableau1[Occurrence22]=0,0,SUM($BM$3:BM175))</f>
        <v>#REF!</v>
      </c>
    </row>
    <row r="176" spans="1:66" x14ac:dyDescent="0.25">
      <c r="A176" s="74" t="e">
        <f>IF(ISNA(VLOOKUP(I176,#REF!,8,FALSE)),"",(VLOOKUP(I176,#REF!,8,FALSE)))</f>
        <v>#REF!</v>
      </c>
      <c r="B176" s="76" t="e">
        <f>IF(ISNA(VLOOKUP(A176,'TABLE FAMILLE'!$A$3:$C$73,3,FALSE)),"",VLOOKUP(A176,'TABLE FAMILLE'!$A$3:$C$73,3,FALSE))</f>
        <v>#REF!</v>
      </c>
      <c r="C176" s="13" t="s">
        <v>600</v>
      </c>
      <c r="D176" s="13" t="s">
        <v>1985</v>
      </c>
      <c r="E176" s="13" t="s">
        <v>600</v>
      </c>
      <c r="F176" s="13" t="s">
        <v>1985</v>
      </c>
      <c r="G176" s="14" t="s">
        <v>76</v>
      </c>
      <c r="H176" s="14" t="s">
        <v>77</v>
      </c>
      <c r="I176" s="14" t="s">
        <v>159</v>
      </c>
      <c r="J176" s="14" t="s">
        <v>933</v>
      </c>
      <c r="K176" s="14"/>
      <c r="L176" s="14"/>
      <c r="M176" s="14"/>
      <c r="N176" s="14"/>
      <c r="O176" s="14" t="s">
        <v>78</v>
      </c>
      <c r="P176" s="14" t="s">
        <v>555</v>
      </c>
      <c r="Q176" s="14" t="s">
        <v>0</v>
      </c>
      <c r="R176" s="14" t="s">
        <v>0</v>
      </c>
      <c r="S176" s="14" t="str">
        <f t="shared" si="2"/>
        <v>ML</v>
      </c>
      <c r="T176" s="14"/>
      <c r="U176" s="14"/>
      <c r="V176" s="14"/>
      <c r="W176" s="43" t="e">
        <f>IF(Tableau1[Libellé Famille TARIF]='Feuil 1'!$B$12,1,0)</f>
        <v>#REF!</v>
      </c>
      <c r="X176" s="43" t="e">
        <f>IF(Tableau1[Occurrence1]=0,0,SUM($W$3:W176))</f>
        <v>#REF!</v>
      </c>
      <c r="Y176" s="52" t="e">
        <f>IF(Tableau1[Libellé Famille TARIF]='Feuil 1'!$B$134,1,0)</f>
        <v>#REF!</v>
      </c>
      <c r="Z176" s="52" t="e">
        <f>IF(Tableau1[Occurrence2]=0,0,SUM($Y$3:Y176))</f>
        <v>#REF!</v>
      </c>
      <c r="AA176" s="52" t="e">
        <f>IF(Tableau1[Libellé Famille TARIF]='Feuil 1'!$B$156,1,0)</f>
        <v>#REF!</v>
      </c>
      <c r="AB176" s="52" t="e">
        <f>IF(Tableau1[Occurrence3]=0,0,SUM($AA$3:AA176))</f>
        <v>#REF!</v>
      </c>
      <c r="AC176" s="52" t="e">
        <f>IF(Tableau1[Libellé Famille TARIF]='Feuil 1'!#REF!,1,0)</f>
        <v>#REF!</v>
      </c>
      <c r="AD176" s="52" t="e">
        <f>IF(Tableau1[Occurrence4]=0,0,SUM($AC$3:AC176))</f>
        <v>#REF!</v>
      </c>
      <c r="AE176" s="52" t="e">
        <f>IF(Tableau1[Libellé Famille TARIF]='Feuil 1'!#REF!,1,0)</f>
        <v>#REF!</v>
      </c>
      <c r="AF176" s="52" t="e">
        <f>IF(Tableau1[Occurrence5]=0,0,SUM($AE$3:AE176))</f>
        <v>#REF!</v>
      </c>
      <c r="AG176" s="52" t="e">
        <f>IF(Tableau1[Libellé Famille TARIF]='Feuil 1'!#REF!,1,0)</f>
        <v>#REF!</v>
      </c>
      <c r="AH176" s="52" t="e">
        <f>IF(Tableau1[Occurrence6]=0,0,SUM($AG$3:AG176))</f>
        <v>#REF!</v>
      </c>
      <c r="AI176" s="52" t="e">
        <f>IF(Tableau1[Libellé Famille TARIF]='Feuil 1'!#REF!,1,0)</f>
        <v>#REF!</v>
      </c>
      <c r="AJ176" s="52" t="e">
        <f>IF(Tableau1[Occurrence7]=0,0,SUM($AI$3:AI176))</f>
        <v>#REF!</v>
      </c>
      <c r="AK176" s="52" t="e">
        <f>IF(Tableau1[Libellé Famille TARIF]='Feuil 1'!#REF!,1,0)</f>
        <v>#REF!</v>
      </c>
      <c r="AL176" s="52" t="e">
        <f>IF(Tableau1[Occurrence8]=0,0,SUM($AK$3:AK176))</f>
        <v>#REF!</v>
      </c>
      <c r="AM176" s="52" t="e">
        <f>IF(Tableau1[Libellé Famille TARIF]='Feuil 1'!#REF!,1,0)</f>
        <v>#REF!</v>
      </c>
      <c r="AN176" s="52" t="e">
        <f>IF(Tableau1[Occurrence9]=0,0,SUM($AM$3:AM176))</f>
        <v>#REF!</v>
      </c>
      <c r="AO176" s="52" t="e">
        <f>IF(Tableau1[Libellé Famille TARIF]='Feuil 1'!#REF!,1,0)</f>
        <v>#REF!</v>
      </c>
      <c r="AP176" s="52" t="e">
        <f>IF(Tableau1[Occurrence10]=0,0,SUM($AO$3:AO176))</f>
        <v>#REF!</v>
      </c>
      <c r="AQ176" s="52" t="e">
        <f>IF(Tableau1[Libellé Famille TARIF]='Feuil 1'!#REF!,1,0)</f>
        <v>#REF!</v>
      </c>
      <c r="AR176" s="52" t="e">
        <f>IF(Tableau1[Occurrence11]=0,0,SUM($AQ$3:AQ176))</f>
        <v>#REF!</v>
      </c>
      <c r="AS176" s="52" t="e">
        <f>IF(Tableau1[Libellé Famille TARIF]='Feuil 1'!#REF!,1,0)</f>
        <v>#REF!</v>
      </c>
      <c r="AT176" s="52" t="e">
        <f>IF(Tableau1[Occurrence12]=0,0,SUM($AS$3:AS176))</f>
        <v>#REF!</v>
      </c>
      <c r="AU176" s="52" t="e">
        <f>IF(Tableau1[Libellé Famille TARIF]='Feuil 1'!#REF!,1,0)</f>
        <v>#REF!</v>
      </c>
      <c r="AV176" s="52" t="e">
        <f>IF(Tableau1[Occurrence13]=0,0,SUM($AU$3:AU176))</f>
        <v>#REF!</v>
      </c>
      <c r="AW176" s="52" t="e">
        <f>IF(Tableau1[Libellé Famille TARIF]='Feuil 1'!#REF!,1,0)</f>
        <v>#REF!</v>
      </c>
      <c r="AX176" s="52" t="e">
        <f>IF(Tableau1[Occurrence14]=0,0,SUM($AW$3:AW176))</f>
        <v>#REF!</v>
      </c>
      <c r="AY176" s="52" t="e">
        <f>IF(Tableau1[Libellé Famille TARIF]='Feuil 1'!#REF!,1,0)</f>
        <v>#REF!</v>
      </c>
      <c r="AZ176" s="52" t="e">
        <f>IF(Tableau1[Occurrence15]=0,0,SUM($AY$3:AY176))</f>
        <v>#REF!</v>
      </c>
      <c r="BA176" s="52" t="e">
        <f>IF(Tableau1[Libellé Famille TARIF]='Feuil 1'!#REF!,1,0)</f>
        <v>#REF!</v>
      </c>
      <c r="BB176" s="52" t="e">
        <f>IF(Tableau1[Occurrence16]=0,0,SUM($BA$3:BA176))</f>
        <v>#REF!</v>
      </c>
      <c r="BC176" s="52" t="e">
        <f>IF(Tableau1[Libellé Famille TARIF]='Feuil 1'!#REF!,1,0)</f>
        <v>#REF!</v>
      </c>
      <c r="BD176" s="52" t="e">
        <f>IF(Tableau1[Occurrence17]=0,0,SUM($BC$3:BC176))</f>
        <v>#REF!</v>
      </c>
      <c r="BE176" s="52" t="e">
        <f>IF(Tableau1[Libellé Famille TARIF]='Feuil 1'!#REF!,1,0)</f>
        <v>#REF!</v>
      </c>
      <c r="BF176" s="52" t="e">
        <f>IF(Tableau1[Occurrence18]=0,0,SUM($BE$3:BE176))</f>
        <v>#REF!</v>
      </c>
      <c r="BG176" s="52" t="e">
        <f>IF(Tableau1[Libellé Famille TARIF]='Feuil 1'!#REF!,1,0)</f>
        <v>#REF!</v>
      </c>
      <c r="BH176" s="52" t="e">
        <f>IF(Tableau1[Occurrence19]=0,0,SUM($BG$3:BG176))</f>
        <v>#REF!</v>
      </c>
      <c r="BI176" s="52" t="e">
        <f>IF(Tableau1[Libellé Famille TARIF]='Feuil 1'!#REF!,1,0)</f>
        <v>#REF!</v>
      </c>
      <c r="BJ176" s="52" t="e">
        <f>IF(Tableau1[Occurrence20]=0,0,SUM($BI$3:BI176))</f>
        <v>#REF!</v>
      </c>
      <c r="BK176" s="52" t="e">
        <f>IF(Tableau1[Libellé Famille TARIF]='Feuil 1'!#REF!,1,0)</f>
        <v>#REF!</v>
      </c>
      <c r="BL176" s="52" t="e">
        <f>IF(Tableau1[Occurrence21]=0,0,SUM($BK$3:BK176))</f>
        <v>#REF!</v>
      </c>
      <c r="BM176" s="52" t="e">
        <f>IF(Tableau1[Libellé Famille TARIF]='Feuil 1'!#REF!,1,0)</f>
        <v>#REF!</v>
      </c>
      <c r="BN176" s="52" t="e">
        <f>IF(Tableau1[Occurrence22]=0,0,SUM($BM$3:BM176))</f>
        <v>#REF!</v>
      </c>
    </row>
    <row r="177" spans="1:66" x14ac:dyDescent="0.25">
      <c r="A177" s="74" t="e">
        <f>IF(ISNA(VLOOKUP(I177,#REF!,8,FALSE)),"",(VLOOKUP(I177,#REF!,8,FALSE)))</f>
        <v>#REF!</v>
      </c>
      <c r="B177" s="76" t="e">
        <f>IF(ISNA(VLOOKUP(A177,'TABLE FAMILLE'!$A$3:$C$73,3,FALSE)),"",VLOOKUP(A177,'TABLE FAMILLE'!$A$3:$C$73,3,FALSE))</f>
        <v>#REF!</v>
      </c>
      <c r="C177" s="13" t="s">
        <v>600</v>
      </c>
      <c r="D177" s="13" t="s">
        <v>1985</v>
      </c>
      <c r="E177" s="13" t="s">
        <v>600</v>
      </c>
      <c r="F177" s="13" t="s">
        <v>1985</v>
      </c>
      <c r="G177" s="14" t="s">
        <v>76</v>
      </c>
      <c r="H177" s="14" t="s">
        <v>77</v>
      </c>
      <c r="I177" s="14" t="s">
        <v>162</v>
      </c>
      <c r="J177" s="14" t="s">
        <v>934</v>
      </c>
      <c r="K177" s="14"/>
      <c r="L177" s="14"/>
      <c r="M177" s="14"/>
      <c r="N177" s="14"/>
      <c r="O177" s="14" t="s">
        <v>78</v>
      </c>
      <c r="P177" s="14" t="s">
        <v>555</v>
      </c>
      <c r="Q177" s="14" t="s">
        <v>0</v>
      </c>
      <c r="R177" s="14" t="s">
        <v>0</v>
      </c>
      <c r="S177" s="14" t="str">
        <f t="shared" si="2"/>
        <v>ML</v>
      </c>
      <c r="T177" s="14"/>
      <c r="U177" s="14"/>
      <c r="V177" s="14"/>
      <c r="W177" s="43" t="e">
        <f>IF(Tableau1[Libellé Famille TARIF]='Feuil 1'!$B$12,1,0)</f>
        <v>#REF!</v>
      </c>
      <c r="X177" s="43" t="e">
        <f>IF(Tableau1[Occurrence1]=0,0,SUM($W$3:W177))</f>
        <v>#REF!</v>
      </c>
      <c r="Y177" s="52" t="e">
        <f>IF(Tableau1[Libellé Famille TARIF]='Feuil 1'!$B$134,1,0)</f>
        <v>#REF!</v>
      </c>
      <c r="Z177" s="52" t="e">
        <f>IF(Tableau1[Occurrence2]=0,0,SUM($Y$3:Y177))</f>
        <v>#REF!</v>
      </c>
      <c r="AA177" s="52" t="e">
        <f>IF(Tableau1[Libellé Famille TARIF]='Feuil 1'!$B$156,1,0)</f>
        <v>#REF!</v>
      </c>
      <c r="AB177" s="52" t="e">
        <f>IF(Tableau1[Occurrence3]=0,0,SUM($AA$3:AA177))</f>
        <v>#REF!</v>
      </c>
      <c r="AC177" s="52" t="e">
        <f>IF(Tableau1[Libellé Famille TARIF]='Feuil 1'!#REF!,1,0)</f>
        <v>#REF!</v>
      </c>
      <c r="AD177" s="52" t="e">
        <f>IF(Tableau1[Occurrence4]=0,0,SUM($AC$3:AC177))</f>
        <v>#REF!</v>
      </c>
      <c r="AE177" s="52" t="e">
        <f>IF(Tableau1[Libellé Famille TARIF]='Feuil 1'!#REF!,1,0)</f>
        <v>#REF!</v>
      </c>
      <c r="AF177" s="52" t="e">
        <f>IF(Tableau1[Occurrence5]=0,0,SUM($AE$3:AE177))</f>
        <v>#REF!</v>
      </c>
      <c r="AG177" s="52" t="e">
        <f>IF(Tableau1[Libellé Famille TARIF]='Feuil 1'!#REF!,1,0)</f>
        <v>#REF!</v>
      </c>
      <c r="AH177" s="52" t="e">
        <f>IF(Tableau1[Occurrence6]=0,0,SUM($AG$3:AG177))</f>
        <v>#REF!</v>
      </c>
      <c r="AI177" s="52" t="e">
        <f>IF(Tableau1[Libellé Famille TARIF]='Feuil 1'!#REF!,1,0)</f>
        <v>#REF!</v>
      </c>
      <c r="AJ177" s="52" t="e">
        <f>IF(Tableau1[Occurrence7]=0,0,SUM($AI$3:AI177))</f>
        <v>#REF!</v>
      </c>
      <c r="AK177" s="52" t="e">
        <f>IF(Tableau1[Libellé Famille TARIF]='Feuil 1'!#REF!,1,0)</f>
        <v>#REF!</v>
      </c>
      <c r="AL177" s="52" t="e">
        <f>IF(Tableau1[Occurrence8]=0,0,SUM($AK$3:AK177))</f>
        <v>#REF!</v>
      </c>
      <c r="AM177" s="52" t="e">
        <f>IF(Tableau1[Libellé Famille TARIF]='Feuil 1'!#REF!,1,0)</f>
        <v>#REF!</v>
      </c>
      <c r="AN177" s="52" t="e">
        <f>IF(Tableau1[Occurrence9]=0,0,SUM($AM$3:AM177))</f>
        <v>#REF!</v>
      </c>
      <c r="AO177" s="52" t="e">
        <f>IF(Tableau1[Libellé Famille TARIF]='Feuil 1'!#REF!,1,0)</f>
        <v>#REF!</v>
      </c>
      <c r="AP177" s="52" t="e">
        <f>IF(Tableau1[Occurrence10]=0,0,SUM($AO$3:AO177))</f>
        <v>#REF!</v>
      </c>
      <c r="AQ177" s="52" t="e">
        <f>IF(Tableau1[Libellé Famille TARIF]='Feuil 1'!#REF!,1,0)</f>
        <v>#REF!</v>
      </c>
      <c r="AR177" s="52" t="e">
        <f>IF(Tableau1[Occurrence11]=0,0,SUM($AQ$3:AQ177))</f>
        <v>#REF!</v>
      </c>
      <c r="AS177" s="52" t="e">
        <f>IF(Tableau1[Libellé Famille TARIF]='Feuil 1'!#REF!,1,0)</f>
        <v>#REF!</v>
      </c>
      <c r="AT177" s="52" t="e">
        <f>IF(Tableau1[Occurrence12]=0,0,SUM($AS$3:AS177))</f>
        <v>#REF!</v>
      </c>
      <c r="AU177" s="52" t="e">
        <f>IF(Tableau1[Libellé Famille TARIF]='Feuil 1'!#REF!,1,0)</f>
        <v>#REF!</v>
      </c>
      <c r="AV177" s="52" t="e">
        <f>IF(Tableau1[Occurrence13]=0,0,SUM($AU$3:AU177))</f>
        <v>#REF!</v>
      </c>
      <c r="AW177" s="52" t="e">
        <f>IF(Tableau1[Libellé Famille TARIF]='Feuil 1'!#REF!,1,0)</f>
        <v>#REF!</v>
      </c>
      <c r="AX177" s="52" t="e">
        <f>IF(Tableau1[Occurrence14]=0,0,SUM($AW$3:AW177))</f>
        <v>#REF!</v>
      </c>
      <c r="AY177" s="52" t="e">
        <f>IF(Tableau1[Libellé Famille TARIF]='Feuil 1'!#REF!,1,0)</f>
        <v>#REF!</v>
      </c>
      <c r="AZ177" s="52" t="e">
        <f>IF(Tableau1[Occurrence15]=0,0,SUM($AY$3:AY177))</f>
        <v>#REF!</v>
      </c>
      <c r="BA177" s="52" t="e">
        <f>IF(Tableau1[Libellé Famille TARIF]='Feuil 1'!#REF!,1,0)</f>
        <v>#REF!</v>
      </c>
      <c r="BB177" s="52" t="e">
        <f>IF(Tableau1[Occurrence16]=0,0,SUM($BA$3:BA177))</f>
        <v>#REF!</v>
      </c>
      <c r="BC177" s="52" t="e">
        <f>IF(Tableau1[Libellé Famille TARIF]='Feuil 1'!#REF!,1,0)</f>
        <v>#REF!</v>
      </c>
      <c r="BD177" s="52" t="e">
        <f>IF(Tableau1[Occurrence17]=0,0,SUM($BC$3:BC177))</f>
        <v>#REF!</v>
      </c>
      <c r="BE177" s="52" t="e">
        <f>IF(Tableau1[Libellé Famille TARIF]='Feuil 1'!#REF!,1,0)</f>
        <v>#REF!</v>
      </c>
      <c r="BF177" s="52" t="e">
        <f>IF(Tableau1[Occurrence18]=0,0,SUM($BE$3:BE177))</f>
        <v>#REF!</v>
      </c>
      <c r="BG177" s="52" t="e">
        <f>IF(Tableau1[Libellé Famille TARIF]='Feuil 1'!#REF!,1,0)</f>
        <v>#REF!</v>
      </c>
      <c r="BH177" s="52" t="e">
        <f>IF(Tableau1[Occurrence19]=0,0,SUM($BG$3:BG177))</f>
        <v>#REF!</v>
      </c>
      <c r="BI177" s="52" t="e">
        <f>IF(Tableau1[Libellé Famille TARIF]='Feuil 1'!#REF!,1,0)</f>
        <v>#REF!</v>
      </c>
      <c r="BJ177" s="52" t="e">
        <f>IF(Tableau1[Occurrence20]=0,0,SUM($BI$3:BI177))</f>
        <v>#REF!</v>
      </c>
      <c r="BK177" s="52" t="e">
        <f>IF(Tableau1[Libellé Famille TARIF]='Feuil 1'!#REF!,1,0)</f>
        <v>#REF!</v>
      </c>
      <c r="BL177" s="52" t="e">
        <f>IF(Tableau1[Occurrence21]=0,0,SUM($BK$3:BK177))</f>
        <v>#REF!</v>
      </c>
      <c r="BM177" s="52" t="e">
        <f>IF(Tableau1[Libellé Famille TARIF]='Feuil 1'!#REF!,1,0)</f>
        <v>#REF!</v>
      </c>
      <c r="BN177" s="52" t="e">
        <f>IF(Tableau1[Occurrence22]=0,0,SUM($BM$3:BM177))</f>
        <v>#REF!</v>
      </c>
    </row>
    <row r="178" spans="1:66" x14ac:dyDescent="0.25">
      <c r="A178" s="74" t="e">
        <f>IF(ISNA(VLOOKUP(I178,#REF!,8,FALSE)),"",(VLOOKUP(I178,#REF!,8,FALSE)))</f>
        <v>#REF!</v>
      </c>
      <c r="B178" s="76" t="e">
        <f>IF(ISNA(VLOOKUP(A178,'TABLE FAMILLE'!$A$3:$C$73,3,FALSE)),"",VLOOKUP(A178,'TABLE FAMILLE'!$A$3:$C$73,3,FALSE))</f>
        <v>#REF!</v>
      </c>
      <c r="C178" s="13" t="s">
        <v>600</v>
      </c>
      <c r="D178" s="13" t="s">
        <v>1985</v>
      </c>
      <c r="E178" s="13" t="s">
        <v>600</v>
      </c>
      <c r="F178" s="13" t="s">
        <v>1985</v>
      </c>
      <c r="G178" s="14" t="s">
        <v>76</v>
      </c>
      <c r="H178" s="14" t="s">
        <v>77</v>
      </c>
      <c r="I178" s="14" t="s">
        <v>161</v>
      </c>
      <c r="J178" s="14" t="s">
        <v>935</v>
      </c>
      <c r="K178" s="14"/>
      <c r="L178" s="14"/>
      <c r="M178" s="14"/>
      <c r="N178" s="14"/>
      <c r="O178" s="14" t="s">
        <v>78</v>
      </c>
      <c r="P178" s="14" t="s">
        <v>555</v>
      </c>
      <c r="Q178" s="14" t="s">
        <v>0</v>
      </c>
      <c r="R178" s="14" t="s">
        <v>0</v>
      </c>
      <c r="S178" s="14" t="str">
        <f t="shared" si="2"/>
        <v>ML</v>
      </c>
      <c r="T178" s="14"/>
      <c r="U178" s="14"/>
      <c r="V178" s="14"/>
      <c r="W178" s="43" t="e">
        <f>IF(Tableau1[Libellé Famille TARIF]='Feuil 1'!$B$12,1,0)</f>
        <v>#REF!</v>
      </c>
      <c r="X178" s="43" t="e">
        <f>IF(Tableau1[Occurrence1]=0,0,SUM($W$3:W178))</f>
        <v>#REF!</v>
      </c>
      <c r="Y178" s="52" t="e">
        <f>IF(Tableau1[Libellé Famille TARIF]='Feuil 1'!$B$134,1,0)</f>
        <v>#REF!</v>
      </c>
      <c r="Z178" s="52" t="e">
        <f>IF(Tableau1[Occurrence2]=0,0,SUM($Y$3:Y178))</f>
        <v>#REF!</v>
      </c>
      <c r="AA178" s="52" t="e">
        <f>IF(Tableau1[Libellé Famille TARIF]='Feuil 1'!$B$156,1,0)</f>
        <v>#REF!</v>
      </c>
      <c r="AB178" s="52" t="e">
        <f>IF(Tableau1[Occurrence3]=0,0,SUM($AA$3:AA178))</f>
        <v>#REF!</v>
      </c>
      <c r="AC178" s="52" t="e">
        <f>IF(Tableau1[Libellé Famille TARIF]='Feuil 1'!#REF!,1,0)</f>
        <v>#REF!</v>
      </c>
      <c r="AD178" s="52" t="e">
        <f>IF(Tableau1[Occurrence4]=0,0,SUM($AC$3:AC178))</f>
        <v>#REF!</v>
      </c>
      <c r="AE178" s="52" t="e">
        <f>IF(Tableau1[Libellé Famille TARIF]='Feuil 1'!#REF!,1,0)</f>
        <v>#REF!</v>
      </c>
      <c r="AF178" s="52" t="e">
        <f>IF(Tableau1[Occurrence5]=0,0,SUM($AE$3:AE178))</f>
        <v>#REF!</v>
      </c>
      <c r="AG178" s="52" t="e">
        <f>IF(Tableau1[Libellé Famille TARIF]='Feuil 1'!#REF!,1,0)</f>
        <v>#REF!</v>
      </c>
      <c r="AH178" s="52" t="e">
        <f>IF(Tableau1[Occurrence6]=0,0,SUM($AG$3:AG178))</f>
        <v>#REF!</v>
      </c>
      <c r="AI178" s="52" t="e">
        <f>IF(Tableau1[Libellé Famille TARIF]='Feuil 1'!#REF!,1,0)</f>
        <v>#REF!</v>
      </c>
      <c r="AJ178" s="52" t="e">
        <f>IF(Tableau1[Occurrence7]=0,0,SUM($AI$3:AI178))</f>
        <v>#REF!</v>
      </c>
      <c r="AK178" s="52" t="e">
        <f>IF(Tableau1[Libellé Famille TARIF]='Feuil 1'!#REF!,1,0)</f>
        <v>#REF!</v>
      </c>
      <c r="AL178" s="52" t="e">
        <f>IF(Tableau1[Occurrence8]=0,0,SUM($AK$3:AK178))</f>
        <v>#REF!</v>
      </c>
      <c r="AM178" s="52" t="e">
        <f>IF(Tableau1[Libellé Famille TARIF]='Feuil 1'!#REF!,1,0)</f>
        <v>#REF!</v>
      </c>
      <c r="AN178" s="52" t="e">
        <f>IF(Tableau1[Occurrence9]=0,0,SUM($AM$3:AM178))</f>
        <v>#REF!</v>
      </c>
      <c r="AO178" s="52" t="e">
        <f>IF(Tableau1[Libellé Famille TARIF]='Feuil 1'!#REF!,1,0)</f>
        <v>#REF!</v>
      </c>
      <c r="AP178" s="52" t="e">
        <f>IF(Tableau1[Occurrence10]=0,0,SUM($AO$3:AO178))</f>
        <v>#REF!</v>
      </c>
      <c r="AQ178" s="52" t="e">
        <f>IF(Tableau1[Libellé Famille TARIF]='Feuil 1'!#REF!,1,0)</f>
        <v>#REF!</v>
      </c>
      <c r="AR178" s="52" t="e">
        <f>IF(Tableau1[Occurrence11]=0,0,SUM($AQ$3:AQ178))</f>
        <v>#REF!</v>
      </c>
      <c r="AS178" s="52" t="e">
        <f>IF(Tableau1[Libellé Famille TARIF]='Feuil 1'!#REF!,1,0)</f>
        <v>#REF!</v>
      </c>
      <c r="AT178" s="52" t="e">
        <f>IF(Tableau1[Occurrence12]=0,0,SUM($AS$3:AS178))</f>
        <v>#REF!</v>
      </c>
      <c r="AU178" s="52" t="e">
        <f>IF(Tableau1[Libellé Famille TARIF]='Feuil 1'!#REF!,1,0)</f>
        <v>#REF!</v>
      </c>
      <c r="AV178" s="52" t="e">
        <f>IF(Tableau1[Occurrence13]=0,0,SUM($AU$3:AU178))</f>
        <v>#REF!</v>
      </c>
      <c r="AW178" s="52" t="e">
        <f>IF(Tableau1[Libellé Famille TARIF]='Feuil 1'!#REF!,1,0)</f>
        <v>#REF!</v>
      </c>
      <c r="AX178" s="52" t="e">
        <f>IF(Tableau1[Occurrence14]=0,0,SUM($AW$3:AW178))</f>
        <v>#REF!</v>
      </c>
      <c r="AY178" s="52" t="e">
        <f>IF(Tableau1[Libellé Famille TARIF]='Feuil 1'!#REF!,1,0)</f>
        <v>#REF!</v>
      </c>
      <c r="AZ178" s="52" t="e">
        <f>IF(Tableau1[Occurrence15]=0,0,SUM($AY$3:AY178))</f>
        <v>#REF!</v>
      </c>
      <c r="BA178" s="52" t="e">
        <f>IF(Tableau1[Libellé Famille TARIF]='Feuil 1'!#REF!,1,0)</f>
        <v>#REF!</v>
      </c>
      <c r="BB178" s="52" t="e">
        <f>IF(Tableau1[Occurrence16]=0,0,SUM($BA$3:BA178))</f>
        <v>#REF!</v>
      </c>
      <c r="BC178" s="52" t="e">
        <f>IF(Tableau1[Libellé Famille TARIF]='Feuil 1'!#REF!,1,0)</f>
        <v>#REF!</v>
      </c>
      <c r="BD178" s="52" t="e">
        <f>IF(Tableau1[Occurrence17]=0,0,SUM($BC$3:BC178))</f>
        <v>#REF!</v>
      </c>
      <c r="BE178" s="52" t="e">
        <f>IF(Tableau1[Libellé Famille TARIF]='Feuil 1'!#REF!,1,0)</f>
        <v>#REF!</v>
      </c>
      <c r="BF178" s="52" t="e">
        <f>IF(Tableau1[Occurrence18]=0,0,SUM($BE$3:BE178))</f>
        <v>#REF!</v>
      </c>
      <c r="BG178" s="52" t="e">
        <f>IF(Tableau1[Libellé Famille TARIF]='Feuil 1'!#REF!,1,0)</f>
        <v>#REF!</v>
      </c>
      <c r="BH178" s="52" t="e">
        <f>IF(Tableau1[Occurrence19]=0,0,SUM($BG$3:BG178))</f>
        <v>#REF!</v>
      </c>
      <c r="BI178" s="52" t="e">
        <f>IF(Tableau1[Libellé Famille TARIF]='Feuil 1'!#REF!,1,0)</f>
        <v>#REF!</v>
      </c>
      <c r="BJ178" s="52" t="e">
        <f>IF(Tableau1[Occurrence20]=0,0,SUM($BI$3:BI178))</f>
        <v>#REF!</v>
      </c>
      <c r="BK178" s="52" t="e">
        <f>IF(Tableau1[Libellé Famille TARIF]='Feuil 1'!#REF!,1,0)</f>
        <v>#REF!</v>
      </c>
      <c r="BL178" s="52" t="e">
        <f>IF(Tableau1[Occurrence21]=0,0,SUM($BK$3:BK178))</f>
        <v>#REF!</v>
      </c>
      <c r="BM178" s="52" t="e">
        <f>IF(Tableau1[Libellé Famille TARIF]='Feuil 1'!#REF!,1,0)</f>
        <v>#REF!</v>
      </c>
      <c r="BN178" s="52" t="e">
        <f>IF(Tableau1[Occurrence22]=0,0,SUM($BM$3:BM178))</f>
        <v>#REF!</v>
      </c>
    </row>
    <row r="179" spans="1:66" x14ac:dyDescent="0.25">
      <c r="A179" s="74" t="e">
        <f>IF(ISNA(VLOOKUP(I179,#REF!,8,FALSE)),"",(VLOOKUP(I179,#REF!,8,FALSE)))</f>
        <v>#REF!</v>
      </c>
      <c r="B179" s="76" t="e">
        <f>IF(ISNA(VLOOKUP(A179,'TABLE FAMILLE'!$A$3:$C$73,3,FALSE)),"",VLOOKUP(A179,'TABLE FAMILLE'!$A$3:$C$73,3,FALSE))</f>
        <v>#REF!</v>
      </c>
      <c r="C179" s="13" t="s">
        <v>600</v>
      </c>
      <c r="D179" s="13" t="s">
        <v>1985</v>
      </c>
      <c r="E179" s="13" t="s">
        <v>600</v>
      </c>
      <c r="F179" s="13" t="s">
        <v>1985</v>
      </c>
      <c r="G179" s="14" t="s">
        <v>76</v>
      </c>
      <c r="H179" s="14" t="s">
        <v>77</v>
      </c>
      <c r="I179" s="14" t="s">
        <v>164</v>
      </c>
      <c r="J179" s="14" t="s">
        <v>936</v>
      </c>
      <c r="K179" s="14"/>
      <c r="L179" s="14"/>
      <c r="M179" s="14"/>
      <c r="N179" s="14"/>
      <c r="O179" s="14" t="s">
        <v>78</v>
      </c>
      <c r="P179" s="14" t="s">
        <v>555</v>
      </c>
      <c r="Q179" s="14" t="s">
        <v>0</v>
      </c>
      <c r="R179" s="14" t="s">
        <v>0</v>
      </c>
      <c r="S179" s="14" t="str">
        <f t="shared" si="2"/>
        <v>ML</v>
      </c>
      <c r="T179" s="14"/>
      <c r="U179" s="14"/>
      <c r="V179" s="14"/>
      <c r="W179" s="43" t="e">
        <f>IF(Tableau1[Libellé Famille TARIF]='Feuil 1'!$B$12,1,0)</f>
        <v>#REF!</v>
      </c>
      <c r="X179" s="43" t="e">
        <f>IF(Tableau1[Occurrence1]=0,0,SUM($W$3:W179))</f>
        <v>#REF!</v>
      </c>
      <c r="Y179" s="52" t="e">
        <f>IF(Tableau1[Libellé Famille TARIF]='Feuil 1'!$B$134,1,0)</f>
        <v>#REF!</v>
      </c>
      <c r="Z179" s="52" t="e">
        <f>IF(Tableau1[Occurrence2]=0,0,SUM($Y$3:Y179))</f>
        <v>#REF!</v>
      </c>
      <c r="AA179" s="52" t="e">
        <f>IF(Tableau1[Libellé Famille TARIF]='Feuil 1'!$B$156,1,0)</f>
        <v>#REF!</v>
      </c>
      <c r="AB179" s="52" t="e">
        <f>IF(Tableau1[Occurrence3]=0,0,SUM($AA$3:AA179))</f>
        <v>#REF!</v>
      </c>
      <c r="AC179" s="52" t="e">
        <f>IF(Tableau1[Libellé Famille TARIF]='Feuil 1'!#REF!,1,0)</f>
        <v>#REF!</v>
      </c>
      <c r="AD179" s="52" t="e">
        <f>IF(Tableau1[Occurrence4]=0,0,SUM($AC$3:AC179))</f>
        <v>#REF!</v>
      </c>
      <c r="AE179" s="52" t="e">
        <f>IF(Tableau1[Libellé Famille TARIF]='Feuil 1'!#REF!,1,0)</f>
        <v>#REF!</v>
      </c>
      <c r="AF179" s="52" t="e">
        <f>IF(Tableau1[Occurrence5]=0,0,SUM($AE$3:AE179))</f>
        <v>#REF!</v>
      </c>
      <c r="AG179" s="52" t="e">
        <f>IF(Tableau1[Libellé Famille TARIF]='Feuil 1'!#REF!,1,0)</f>
        <v>#REF!</v>
      </c>
      <c r="AH179" s="52" t="e">
        <f>IF(Tableau1[Occurrence6]=0,0,SUM($AG$3:AG179))</f>
        <v>#REF!</v>
      </c>
      <c r="AI179" s="52" t="e">
        <f>IF(Tableau1[Libellé Famille TARIF]='Feuil 1'!#REF!,1,0)</f>
        <v>#REF!</v>
      </c>
      <c r="AJ179" s="52" t="e">
        <f>IF(Tableau1[Occurrence7]=0,0,SUM($AI$3:AI179))</f>
        <v>#REF!</v>
      </c>
      <c r="AK179" s="52" t="e">
        <f>IF(Tableau1[Libellé Famille TARIF]='Feuil 1'!#REF!,1,0)</f>
        <v>#REF!</v>
      </c>
      <c r="AL179" s="52" t="e">
        <f>IF(Tableau1[Occurrence8]=0,0,SUM($AK$3:AK179))</f>
        <v>#REF!</v>
      </c>
      <c r="AM179" s="52" t="e">
        <f>IF(Tableau1[Libellé Famille TARIF]='Feuil 1'!#REF!,1,0)</f>
        <v>#REF!</v>
      </c>
      <c r="AN179" s="52" t="e">
        <f>IF(Tableau1[Occurrence9]=0,0,SUM($AM$3:AM179))</f>
        <v>#REF!</v>
      </c>
      <c r="AO179" s="52" t="e">
        <f>IF(Tableau1[Libellé Famille TARIF]='Feuil 1'!#REF!,1,0)</f>
        <v>#REF!</v>
      </c>
      <c r="AP179" s="52" t="e">
        <f>IF(Tableau1[Occurrence10]=0,0,SUM($AO$3:AO179))</f>
        <v>#REF!</v>
      </c>
      <c r="AQ179" s="52" t="e">
        <f>IF(Tableau1[Libellé Famille TARIF]='Feuil 1'!#REF!,1,0)</f>
        <v>#REF!</v>
      </c>
      <c r="AR179" s="52" t="e">
        <f>IF(Tableau1[Occurrence11]=0,0,SUM($AQ$3:AQ179))</f>
        <v>#REF!</v>
      </c>
      <c r="AS179" s="52" t="e">
        <f>IF(Tableau1[Libellé Famille TARIF]='Feuil 1'!#REF!,1,0)</f>
        <v>#REF!</v>
      </c>
      <c r="AT179" s="52" t="e">
        <f>IF(Tableau1[Occurrence12]=0,0,SUM($AS$3:AS179))</f>
        <v>#REF!</v>
      </c>
      <c r="AU179" s="52" t="e">
        <f>IF(Tableau1[Libellé Famille TARIF]='Feuil 1'!#REF!,1,0)</f>
        <v>#REF!</v>
      </c>
      <c r="AV179" s="52" t="e">
        <f>IF(Tableau1[Occurrence13]=0,0,SUM($AU$3:AU179))</f>
        <v>#REF!</v>
      </c>
      <c r="AW179" s="52" t="e">
        <f>IF(Tableau1[Libellé Famille TARIF]='Feuil 1'!#REF!,1,0)</f>
        <v>#REF!</v>
      </c>
      <c r="AX179" s="52" t="e">
        <f>IF(Tableau1[Occurrence14]=0,0,SUM($AW$3:AW179))</f>
        <v>#REF!</v>
      </c>
      <c r="AY179" s="52" t="e">
        <f>IF(Tableau1[Libellé Famille TARIF]='Feuil 1'!#REF!,1,0)</f>
        <v>#REF!</v>
      </c>
      <c r="AZ179" s="52" t="e">
        <f>IF(Tableau1[Occurrence15]=0,0,SUM($AY$3:AY179))</f>
        <v>#REF!</v>
      </c>
      <c r="BA179" s="52" t="e">
        <f>IF(Tableau1[Libellé Famille TARIF]='Feuil 1'!#REF!,1,0)</f>
        <v>#REF!</v>
      </c>
      <c r="BB179" s="52" t="e">
        <f>IF(Tableau1[Occurrence16]=0,0,SUM($BA$3:BA179))</f>
        <v>#REF!</v>
      </c>
      <c r="BC179" s="52" t="e">
        <f>IF(Tableau1[Libellé Famille TARIF]='Feuil 1'!#REF!,1,0)</f>
        <v>#REF!</v>
      </c>
      <c r="BD179" s="52" t="e">
        <f>IF(Tableau1[Occurrence17]=0,0,SUM($BC$3:BC179))</f>
        <v>#REF!</v>
      </c>
      <c r="BE179" s="52" t="e">
        <f>IF(Tableau1[Libellé Famille TARIF]='Feuil 1'!#REF!,1,0)</f>
        <v>#REF!</v>
      </c>
      <c r="BF179" s="52" t="e">
        <f>IF(Tableau1[Occurrence18]=0,0,SUM($BE$3:BE179))</f>
        <v>#REF!</v>
      </c>
      <c r="BG179" s="52" t="e">
        <f>IF(Tableau1[Libellé Famille TARIF]='Feuil 1'!#REF!,1,0)</f>
        <v>#REF!</v>
      </c>
      <c r="BH179" s="52" t="e">
        <f>IF(Tableau1[Occurrence19]=0,0,SUM($BG$3:BG179))</f>
        <v>#REF!</v>
      </c>
      <c r="BI179" s="52" t="e">
        <f>IF(Tableau1[Libellé Famille TARIF]='Feuil 1'!#REF!,1,0)</f>
        <v>#REF!</v>
      </c>
      <c r="BJ179" s="52" t="e">
        <f>IF(Tableau1[Occurrence20]=0,0,SUM($BI$3:BI179))</f>
        <v>#REF!</v>
      </c>
      <c r="BK179" s="52" t="e">
        <f>IF(Tableau1[Libellé Famille TARIF]='Feuil 1'!#REF!,1,0)</f>
        <v>#REF!</v>
      </c>
      <c r="BL179" s="52" t="e">
        <f>IF(Tableau1[Occurrence21]=0,0,SUM($BK$3:BK179))</f>
        <v>#REF!</v>
      </c>
      <c r="BM179" s="52" t="e">
        <f>IF(Tableau1[Libellé Famille TARIF]='Feuil 1'!#REF!,1,0)</f>
        <v>#REF!</v>
      </c>
      <c r="BN179" s="52" t="e">
        <f>IF(Tableau1[Occurrence22]=0,0,SUM($BM$3:BM179))</f>
        <v>#REF!</v>
      </c>
    </row>
    <row r="180" spans="1:66" x14ac:dyDescent="0.25">
      <c r="A180" s="74" t="e">
        <f>IF(ISNA(VLOOKUP(I180,#REF!,8,FALSE)),"",(VLOOKUP(I180,#REF!,8,FALSE)))</f>
        <v>#REF!</v>
      </c>
      <c r="B180" s="76" t="e">
        <f>IF(ISNA(VLOOKUP(A180,'TABLE FAMILLE'!$A$3:$C$73,3,FALSE)),"",VLOOKUP(A180,'TABLE FAMILLE'!$A$3:$C$73,3,FALSE))</f>
        <v>#REF!</v>
      </c>
      <c r="C180" s="13" t="s">
        <v>600</v>
      </c>
      <c r="D180" s="13" t="s">
        <v>1985</v>
      </c>
      <c r="E180" s="13" t="s">
        <v>600</v>
      </c>
      <c r="F180" s="13" t="s">
        <v>1985</v>
      </c>
      <c r="G180" s="14" t="s">
        <v>76</v>
      </c>
      <c r="H180" s="14" t="s">
        <v>77</v>
      </c>
      <c r="I180" s="14" t="s">
        <v>163</v>
      </c>
      <c r="J180" s="14" t="s">
        <v>937</v>
      </c>
      <c r="K180" s="14"/>
      <c r="L180" s="14"/>
      <c r="M180" s="14"/>
      <c r="N180" s="14"/>
      <c r="O180" s="14" t="s">
        <v>78</v>
      </c>
      <c r="P180" s="14" t="s">
        <v>555</v>
      </c>
      <c r="Q180" s="14" t="s">
        <v>0</v>
      </c>
      <c r="R180" s="14" t="s">
        <v>0</v>
      </c>
      <c r="S180" s="14" t="str">
        <f t="shared" si="2"/>
        <v>ML</v>
      </c>
      <c r="T180" s="14"/>
      <c r="U180" s="14"/>
      <c r="V180" s="14"/>
      <c r="W180" s="43" t="e">
        <f>IF(Tableau1[Libellé Famille TARIF]='Feuil 1'!$B$12,1,0)</f>
        <v>#REF!</v>
      </c>
      <c r="X180" s="43" t="e">
        <f>IF(Tableau1[Occurrence1]=0,0,SUM($W$3:W180))</f>
        <v>#REF!</v>
      </c>
      <c r="Y180" s="52" t="e">
        <f>IF(Tableau1[Libellé Famille TARIF]='Feuil 1'!$B$134,1,0)</f>
        <v>#REF!</v>
      </c>
      <c r="Z180" s="52" t="e">
        <f>IF(Tableau1[Occurrence2]=0,0,SUM($Y$3:Y180))</f>
        <v>#REF!</v>
      </c>
      <c r="AA180" s="52" t="e">
        <f>IF(Tableau1[Libellé Famille TARIF]='Feuil 1'!$B$156,1,0)</f>
        <v>#REF!</v>
      </c>
      <c r="AB180" s="52" t="e">
        <f>IF(Tableau1[Occurrence3]=0,0,SUM($AA$3:AA180))</f>
        <v>#REF!</v>
      </c>
      <c r="AC180" s="52" t="e">
        <f>IF(Tableau1[Libellé Famille TARIF]='Feuil 1'!#REF!,1,0)</f>
        <v>#REF!</v>
      </c>
      <c r="AD180" s="52" t="e">
        <f>IF(Tableau1[Occurrence4]=0,0,SUM($AC$3:AC180))</f>
        <v>#REF!</v>
      </c>
      <c r="AE180" s="52" t="e">
        <f>IF(Tableau1[Libellé Famille TARIF]='Feuil 1'!#REF!,1,0)</f>
        <v>#REF!</v>
      </c>
      <c r="AF180" s="52" t="e">
        <f>IF(Tableau1[Occurrence5]=0,0,SUM($AE$3:AE180))</f>
        <v>#REF!</v>
      </c>
      <c r="AG180" s="52" t="e">
        <f>IF(Tableau1[Libellé Famille TARIF]='Feuil 1'!#REF!,1,0)</f>
        <v>#REF!</v>
      </c>
      <c r="AH180" s="52" t="e">
        <f>IF(Tableau1[Occurrence6]=0,0,SUM($AG$3:AG180))</f>
        <v>#REF!</v>
      </c>
      <c r="AI180" s="52" t="e">
        <f>IF(Tableau1[Libellé Famille TARIF]='Feuil 1'!#REF!,1,0)</f>
        <v>#REF!</v>
      </c>
      <c r="AJ180" s="52" t="e">
        <f>IF(Tableau1[Occurrence7]=0,0,SUM($AI$3:AI180))</f>
        <v>#REF!</v>
      </c>
      <c r="AK180" s="52" t="e">
        <f>IF(Tableau1[Libellé Famille TARIF]='Feuil 1'!#REF!,1,0)</f>
        <v>#REF!</v>
      </c>
      <c r="AL180" s="52" t="e">
        <f>IF(Tableau1[Occurrence8]=0,0,SUM($AK$3:AK180))</f>
        <v>#REF!</v>
      </c>
      <c r="AM180" s="52" t="e">
        <f>IF(Tableau1[Libellé Famille TARIF]='Feuil 1'!#REF!,1,0)</f>
        <v>#REF!</v>
      </c>
      <c r="AN180" s="52" t="e">
        <f>IF(Tableau1[Occurrence9]=0,0,SUM($AM$3:AM180))</f>
        <v>#REF!</v>
      </c>
      <c r="AO180" s="52" t="e">
        <f>IF(Tableau1[Libellé Famille TARIF]='Feuil 1'!#REF!,1,0)</f>
        <v>#REF!</v>
      </c>
      <c r="AP180" s="52" t="e">
        <f>IF(Tableau1[Occurrence10]=0,0,SUM($AO$3:AO180))</f>
        <v>#REF!</v>
      </c>
      <c r="AQ180" s="52" t="e">
        <f>IF(Tableau1[Libellé Famille TARIF]='Feuil 1'!#REF!,1,0)</f>
        <v>#REF!</v>
      </c>
      <c r="AR180" s="52" t="e">
        <f>IF(Tableau1[Occurrence11]=0,0,SUM($AQ$3:AQ180))</f>
        <v>#REF!</v>
      </c>
      <c r="AS180" s="52" t="e">
        <f>IF(Tableau1[Libellé Famille TARIF]='Feuil 1'!#REF!,1,0)</f>
        <v>#REF!</v>
      </c>
      <c r="AT180" s="52" t="e">
        <f>IF(Tableau1[Occurrence12]=0,0,SUM($AS$3:AS180))</f>
        <v>#REF!</v>
      </c>
      <c r="AU180" s="52" t="e">
        <f>IF(Tableau1[Libellé Famille TARIF]='Feuil 1'!#REF!,1,0)</f>
        <v>#REF!</v>
      </c>
      <c r="AV180" s="52" t="e">
        <f>IF(Tableau1[Occurrence13]=0,0,SUM($AU$3:AU180))</f>
        <v>#REF!</v>
      </c>
      <c r="AW180" s="52" t="e">
        <f>IF(Tableau1[Libellé Famille TARIF]='Feuil 1'!#REF!,1,0)</f>
        <v>#REF!</v>
      </c>
      <c r="AX180" s="52" t="e">
        <f>IF(Tableau1[Occurrence14]=0,0,SUM($AW$3:AW180))</f>
        <v>#REF!</v>
      </c>
      <c r="AY180" s="52" t="e">
        <f>IF(Tableau1[Libellé Famille TARIF]='Feuil 1'!#REF!,1,0)</f>
        <v>#REF!</v>
      </c>
      <c r="AZ180" s="52" t="e">
        <f>IF(Tableau1[Occurrence15]=0,0,SUM($AY$3:AY180))</f>
        <v>#REF!</v>
      </c>
      <c r="BA180" s="52" t="e">
        <f>IF(Tableau1[Libellé Famille TARIF]='Feuil 1'!#REF!,1,0)</f>
        <v>#REF!</v>
      </c>
      <c r="BB180" s="52" t="e">
        <f>IF(Tableau1[Occurrence16]=0,0,SUM($BA$3:BA180))</f>
        <v>#REF!</v>
      </c>
      <c r="BC180" s="52" t="e">
        <f>IF(Tableau1[Libellé Famille TARIF]='Feuil 1'!#REF!,1,0)</f>
        <v>#REF!</v>
      </c>
      <c r="BD180" s="52" t="e">
        <f>IF(Tableau1[Occurrence17]=0,0,SUM($BC$3:BC180))</f>
        <v>#REF!</v>
      </c>
      <c r="BE180" s="52" t="e">
        <f>IF(Tableau1[Libellé Famille TARIF]='Feuil 1'!#REF!,1,0)</f>
        <v>#REF!</v>
      </c>
      <c r="BF180" s="52" t="e">
        <f>IF(Tableau1[Occurrence18]=0,0,SUM($BE$3:BE180))</f>
        <v>#REF!</v>
      </c>
      <c r="BG180" s="52" t="e">
        <f>IF(Tableau1[Libellé Famille TARIF]='Feuil 1'!#REF!,1,0)</f>
        <v>#REF!</v>
      </c>
      <c r="BH180" s="52" t="e">
        <f>IF(Tableau1[Occurrence19]=0,0,SUM($BG$3:BG180))</f>
        <v>#REF!</v>
      </c>
      <c r="BI180" s="52" t="e">
        <f>IF(Tableau1[Libellé Famille TARIF]='Feuil 1'!#REF!,1,0)</f>
        <v>#REF!</v>
      </c>
      <c r="BJ180" s="52" t="e">
        <f>IF(Tableau1[Occurrence20]=0,0,SUM($BI$3:BI180))</f>
        <v>#REF!</v>
      </c>
      <c r="BK180" s="52" t="e">
        <f>IF(Tableau1[Libellé Famille TARIF]='Feuil 1'!#REF!,1,0)</f>
        <v>#REF!</v>
      </c>
      <c r="BL180" s="52" t="e">
        <f>IF(Tableau1[Occurrence21]=0,0,SUM($BK$3:BK180))</f>
        <v>#REF!</v>
      </c>
      <c r="BM180" s="52" t="e">
        <f>IF(Tableau1[Libellé Famille TARIF]='Feuil 1'!#REF!,1,0)</f>
        <v>#REF!</v>
      </c>
      <c r="BN180" s="52" t="e">
        <f>IF(Tableau1[Occurrence22]=0,0,SUM($BM$3:BM180))</f>
        <v>#REF!</v>
      </c>
    </row>
    <row r="181" spans="1:66" x14ac:dyDescent="0.25">
      <c r="A181" s="74" t="e">
        <f>IF(ISNA(VLOOKUP(I181,#REF!,8,FALSE)),"",(VLOOKUP(I181,#REF!,8,FALSE)))</f>
        <v>#REF!</v>
      </c>
      <c r="B181" s="76" t="e">
        <f>IF(ISNA(VLOOKUP(A181,'TABLE FAMILLE'!$A$3:$C$73,3,FALSE)),"",VLOOKUP(A181,'TABLE FAMILLE'!$A$3:$C$73,3,FALSE))</f>
        <v>#REF!</v>
      </c>
      <c r="C181" s="13" t="s">
        <v>600</v>
      </c>
      <c r="D181" s="13" t="s">
        <v>1985</v>
      </c>
      <c r="E181" s="13" t="s">
        <v>600</v>
      </c>
      <c r="F181" s="13" t="s">
        <v>1985</v>
      </c>
      <c r="G181" s="14" t="s">
        <v>76</v>
      </c>
      <c r="H181" s="14" t="s">
        <v>77</v>
      </c>
      <c r="I181" s="14" t="s">
        <v>166</v>
      </c>
      <c r="J181" s="14" t="s">
        <v>938</v>
      </c>
      <c r="K181" s="14"/>
      <c r="L181" s="14"/>
      <c r="M181" s="14"/>
      <c r="N181" s="14"/>
      <c r="O181" s="14" t="s">
        <v>78</v>
      </c>
      <c r="P181" s="14" t="s">
        <v>555</v>
      </c>
      <c r="Q181" s="14" t="s">
        <v>0</v>
      </c>
      <c r="R181" s="14" t="s">
        <v>0</v>
      </c>
      <c r="S181" s="14" t="str">
        <f t="shared" si="2"/>
        <v>ML</v>
      </c>
      <c r="T181" s="14"/>
      <c r="U181" s="14"/>
      <c r="V181" s="14"/>
      <c r="W181" s="43" t="e">
        <f>IF(Tableau1[Libellé Famille TARIF]='Feuil 1'!$B$12,1,0)</f>
        <v>#REF!</v>
      </c>
      <c r="X181" s="43" t="e">
        <f>IF(Tableau1[Occurrence1]=0,0,SUM($W$3:W181))</f>
        <v>#REF!</v>
      </c>
      <c r="Y181" s="52" t="e">
        <f>IF(Tableau1[Libellé Famille TARIF]='Feuil 1'!$B$134,1,0)</f>
        <v>#REF!</v>
      </c>
      <c r="Z181" s="52" t="e">
        <f>IF(Tableau1[Occurrence2]=0,0,SUM($Y$3:Y181))</f>
        <v>#REF!</v>
      </c>
      <c r="AA181" s="52" t="e">
        <f>IF(Tableau1[Libellé Famille TARIF]='Feuil 1'!$B$156,1,0)</f>
        <v>#REF!</v>
      </c>
      <c r="AB181" s="52" t="e">
        <f>IF(Tableau1[Occurrence3]=0,0,SUM($AA$3:AA181))</f>
        <v>#REF!</v>
      </c>
      <c r="AC181" s="52" t="e">
        <f>IF(Tableau1[Libellé Famille TARIF]='Feuil 1'!#REF!,1,0)</f>
        <v>#REF!</v>
      </c>
      <c r="AD181" s="52" t="e">
        <f>IF(Tableau1[Occurrence4]=0,0,SUM($AC$3:AC181))</f>
        <v>#REF!</v>
      </c>
      <c r="AE181" s="52" t="e">
        <f>IF(Tableau1[Libellé Famille TARIF]='Feuil 1'!#REF!,1,0)</f>
        <v>#REF!</v>
      </c>
      <c r="AF181" s="52" t="e">
        <f>IF(Tableau1[Occurrence5]=0,0,SUM($AE$3:AE181))</f>
        <v>#REF!</v>
      </c>
      <c r="AG181" s="52" t="e">
        <f>IF(Tableau1[Libellé Famille TARIF]='Feuil 1'!#REF!,1,0)</f>
        <v>#REF!</v>
      </c>
      <c r="AH181" s="52" t="e">
        <f>IF(Tableau1[Occurrence6]=0,0,SUM($AG$3:AG181))</f>
        <v>#REF!</v>
      </c>
      <c r="AI181" s="52" t="e">
        <f>IF(Tableau1[Libellé Famille TARIF]='Feuil 1'!#REF!,1,0)</f>
        <v>#REF!</v>
      </c>
      <c r="AJ181" s="52" t="e">
        <f>IF(Tableau1[Occurrence7]=0,0,SUM($AI$3:AI181))</f>
        <v>#REF!</v>
      </c>
      <c r="AK181" s="52" t="e">
        <f>IF(Tableau1[Libellé Famille TARIF]='Feuil 1'!#REF!,1,0)</f>
        <v>#REF!</v>
      </c>
      <c r="AL181" s="52" t="e">
        <f>IF(Tableau1[Occurrence8]=0,0,SUM($AK$3:AK181))</f>
        <v>#REF!</v>
      </c>
      <c r="AM181" s="52" t="e">
        <f>IF(Tableau1[Libellé Famille TARIF]='Feuil 1'!#REF!,1,0)</f>
        <v>#REF!</v>
      </c>
      <c r="AN181" s="52" t="e">
        <f>IF(Tableau1[Occurrence9]=0,0,SUM($AM$3:AM181))</f>
        <v>#REF!</v>
      </c>
      <c r="AO181" s="52" t="e">
        <f>IF(Tableau1[Libellé Famille TARIF]='Feuil 1'!#REF!,1,0)</f>
        <v>#REF!</v>
      </c>
      <c r="AP181" s="52" t="e">
        <f>IF(Tableau1[Occurrence10]=0,0,SUM($AO$3:AO181))</f>
        <v>#REF!</v>
      </c>
      <c r="AQ181" s="52" t="e">
        <f>IF(Tableau1[Libellé Famille TARIF]='Feuil 1'!#REF!,1,0)</f>
        <v>#REF!</v>
      </c>
      <c r="AR181" s="52" t="e">
        <f>IF(Tableau1[Occurrence11]=0,0,SUM($AQ$3:AQ181))</f>
        <v>#REF!</v>
      </c>
      <c r="AS181" s="52" t="e">
        <f>IF(Tableau1[Libellé Famille TARIF]='Feuil 1'!#REF!,1,0)</f>
        <v>#REF!</v>
      </c>
      <c r="AT181" s="52" t="e">
        <f>IF(Tableau1[Occurrence12]=0,0,SUM($AS$3:AS181))</f>
        <v>#REF!</v>
      </c>
      <c r="AU181" s="52" t="e">
        <f>IF(Tableau1[Libellé Famille TARIF]='Feuil 1'!#REF!,1,0)</f>
        <v>#REF!</v>
      </c>
      <c r="AV181" s="52" t="e">
        <f>IF(Tableau1[Occurrence13]=0,0,SUM($AU$3:AU181))</f>
        <v>#REF!</v>
      </c>
      <c r="AW181" s="52" t="e">
        <f>IF(Tableau1[Libellé Famille TARIF]='Feuil 1'!#REF!,1,0)</f>
        <v>#REF!</v>
      </c>
      <c r="AX181" s="52" t="e">
        <f>IF(Tableau1[Occurrence14]=0,0,SUM($AW$3:AW181))</f>
        <v>#REF!</v>
      </c>
      <c r="AY181" s="52" t="e">
        <f>IF(Tableau1[Libellé Famille TARIF]='Feuil 1'!#REF!,1,0)</f>
        <v>#REF!</v>
      </c>
      <c r="AZ181" s="52" t="e">
        <f>IF(Tableau1[Occurrence15]=0,0,SUM($AY$3:AY181))</f>
        <v>#REF!</v>
      </c>
      <c r="BA181" s="52" t="e">
        <f>IF(Tableau1[Libellé Famille TARIF]='Feuil 1'!#REF!,1,0)</f>
        <v>#REF!</v>
      </c>
      <c r="BB181" s="52" t="e">
        <f>IF(Tableau1[Occurrence16]=0,0,SUM($BA$3:BA181))</f>
        <v>#REF!</v>
      </c>
      <c r="BC181" s="52" t="e">
        <f>IF(Tableau1[Libellé Famille TARIF]='Feuil 1'!#REF!,1,0)</f>
        <v>#REF!</v>
      </c>
      <c r="BD181" s="52" t="e">
        <f>IF(Tableau1[Occurrence17]=0,0,SUM($BC$3:BC181))</f>
        <v>#REF!</v>
      </c>
      <c r="BE181" s="52" t="e">
        <f>IF(Tableau1[Libellé Famille TARIF]='Feuil 1'!#REF!,1,0)</f>
        <v>#REF!</v>
      </c>
      <c r="BF181" s="52" t="e">
        <f>IF(Tableau1[Occurrence18]=0,0,SUM($BE$3:BE181))</f>
        <v>#REF!</v>
      </c>
      <c r="BG181" s="52" t="e">
        <f>IF(Tableau1[Libellé Famille TARIF]='Feuil 1'!#REF!,1,0)</f>
        <v>#REF!</v>
      </c>
      <c r="BH181" s="52" t="e">
        <f>IF(Tableau1[Occurrence19]=0,0,SUM($BG$3:BG181))</f>
        <v>#REF!</v>
      </c>
      <c r="BI181" s="52" t="e">
        <f>IF(Tableau1[Libellé Famille TARIF]='Feuil 1'!#REF!,1,0)</f>
        <v>#REF!</v>
      </c>
      <c r="BJ181" s="52" t="e">
        <f>IF(Tableau1[Occurrence20]=0,0,SUM($BI$3:BI181))</f>
        <v>#REF!</v>
      </c>
      <c r="BK181" s="52" t="e">
        <f>IF(Tableau1[Libellé Famille TARIF]='Feuil 1'!#REF!,1,0)</f>
        <v>#REF!</v>
      </c>
      <c r="BL181" s="52" t="e">
        <f>IF(Tableau1[Occurrence21]=0,0,SUM($BK$3:BK181))</f>
        <v>#REF!</v>
      </c>
      <c r="BM181" s="52" t="e">
        <f>IF(Tableau1[Libellé Famille TARIF]='Feuil 1'!#REF!,1,0)</f>
        <v>#REF!</v>
      </c>
      <c r="BN181" s="52" t="e">
        <f>IF(Tableau1[Occurrence22]=0,0,SUM($BM$3:BM181))</f>
        <v>#REF!</v>
      </c>
    </row>
    <row r="182" spans="1:66" x14ac:dyDescent="0.25">
      <c r="A182" s="74" t="e">
        <f>IF(ISNA(VLOOKUP(I182,#REF!,8,FALSE)),"",(VLOOKUP(I182,#REF!,8,FALSE)))</f>
        <v>#REF!</v>
      </c>
      <c r="B182" s="76" t="e">
        <f>IF(ISNA(VLOOKUP(A182,'TABLE FAMILLE'!$A$3:$C$73,3,FALSE)),"",VLOOKUP(A182,'TABLE FAMILLE'!$A$3:$C$73,3,FALSE))</f>
        <v>#REF!</v>
      </c>
      <c r="C182" s="13" t="s">
        <v>600</v>
      </c>
      <c r="D182" s="13" t="s">
        <v>1985</v>
      </c>
      <c r="E182" s="13" t="s">
        <v>600</v>
      </c>
      <c r="F182" s="13" t="s">
        <v>1985</v>
      </c>
      <c r="G182" s="14" t="s">
        <v>76</v>
      </c>
      <c r="H182" s="14" t="s">
        <v>77</v>
      </c>
      <c r="I182" s="14" t="s">
        <v>165</v>
      </c>
      <c r="J182" s="14" t="s">
        <v>939</v>
      </c>
      <c r="K182" s="14"/>
      <c r="L182" s="14"/>
      <c r="M182" s="14"/>
      <c r="N182" s="14"/>
      <c r="O182" s="14" t="s">
        <v>78</v>
      </c>
      <c r="P182" s="14" t="s">
        <v>555</v>
      </c>
      <c r="Q182" s="14" t="s">
        <v>0</v>
      </c>
      <c r="R182" s="14" t="s">
        <v>0</v>
      </c>
      <c r="S182" s="14" t="str">
        <f t="shared" si="2"/>
        <v>ML</v>
      </c>
      <c r="T182" s="14"/>
      <c r="U182" s="14"/>
      <c r="V182" s="14"/>
      <c r="W182" s="43" t="e">
        <f>IF(Tableau1[Libellé Famille TARIF]='Feuil 1'!$B$12,1,0)</f>
        <v>#REF!</v>
      </c>
      <c r="X182" s="43" t="e">
        <f>IF(Tableau1[Occurrence1]=0,0,SUM($W$3:W182))</f>
        <v>#REF!</v>
      </c>
      <c r="Y182" s="52" t="e">
        <f>IF(Tableau1[Libellé Famille TARIF]='Feuil 1'!$B$134,1,0)</f>
        <v>#REF!</v>
      </c>
      <c r="Z182" s="52" t="e">
        <f>IF(Tableau1[Occurrence2]=0,0,SUM($Y$3:Y182))</f>
        <v>#REF!</v>
      </c>
      <c r="AA182" s="52" t="e">
        <f>IF(Tableau1[Libellé Famille TARIF]='Feuil 1'!$B$156,1,0)</f>
        <v>#REF!</v>
      </c>
      <c r="AB182" s="52" t="e">
        <f>IF(Tableau1[Occurrence3]=0,0,SUM($AA$3:AA182))</f>
        <v>#REF!</v>
      </c>
      <c r="AC182" s="52" t="e">
        <f>IF(Tableau1[Libellé Famille TARIF]='Feuil 1'!#REF!,1,0)</f>
        <v>#REF!</v>
      </c>
      <c r="AD182" s="52" t="e">
        <f>IF(Tableau1[Occurrence4]=0,0,SUM($AC$3:AC182))</f>
        <v>#REF!</v>
      </c>
      <c r="AE182" s="52" t="e">
        <f>IF(Tableau1[Libellé Famille TARIF]='Feuil 1'!#REF!,1,0)</f>
        <v>#REF!</v>
      </c>
      <c r="AF182" s="52" t="e">
        <f>IF(Tableau1[Occurrence5]=0,0,SUM($AE$3:AE182))</f>
        <v>#REF!</v>
      </c>
      <c r="AG182" s="52" t="e">
        <f>IF(Tableau1[Libellé Famille TARIF]='Feuil 1'!#REF!,1,0)</f>
        <v>#REF!</v>
      </c>
      <c r="AH182" s="52" t="e">
        <f>IF(Tableau1[Occurrence6]=0,0,SUM($AG$3:AG182))</f>
        <v>#REF!</v>
      </c>
      <c r="AI182" s="52" t="e">
        <f>IF(Tableau1[Libellé Famille TARIF]='Feuil 1'!#REF!,1,0)</f>
        <v>#REF!</v>
      </c>
      <c r="AJ182" s="52" t="e">
        <f>IF(Tableau1[Occurrence7]=0,0,SUM($AI$3:AI182))</f>
        <v>#REF!</v>
      </c>
      <c r="AK182" s="52" t="e">
        <f>IF(Tableau1[Libellé Famille TARIF]='Feuil 1'!#REF!,1,0)</f>
        <v>#REF!</v>
      </c>
      <c r="AL182" s="52" t="e">
        <f>IF(Tableau1[Occurrence8]=0,0,SUM($AK$3:AK182))</f>
        <v>#REF!</v>
      </c>
      <c r="AM182" s="52" t="e">
        <f>IF(Tableau1[Libellé Famille TARIF]='Feuil 1'!#REF!,1,0)</f>
        <v>#REF!</v>
      </c>
      <c r="AN182" s="52" t="e">
        <f>IF(Tableau1[Occurrence9]=0,0,SUM($AM$3:AM182))</f>
        <v>#REF!</v>
      </c>
      <c r="AO182" s="52" t="e">
        <f>IF(Tableau1[Libellé Famille TARIF]='Feuil 1'!#REF!,1,0)</f>
        <v>#REF!</v>
      </c>
      <c r="AP182" s="52" t="e">
        <f>IF(Tableau1[Occurrence10]=0,0,SUM($AO$3:AO182))</f>
        <v>#REF!</v>
      </c>
      <c r="AQ182" s="52" t="e">
        <f>IF(Tableau1[Libellé Famille TARIF]='Feuil 1'!#REF!,1,0)</f>
        <v>#REF!</v>
      </c>
      <c r="AR182" s="52" t="e">
        <f>IF(Tableau1[Occurrence11]=0,0,SUM($AQ$3:AQ182))</f>
        <v>#REF!</v>
      </c>
      <c r="AS182" s="52" t="e">
        <f>IF(Tableau1[Libellé Famille TARIF]='Feuil 1'!#REF!,1,0)</f>
        <v>#REF!</v>
      </c>
      <c r="AT182" s="52" t="e">
        <f>IF(Tableau1[Occurrence12]=0,0,SUM($AS$3:AS182))</f>
        <v>#REF!</v>
      </c>
      <c r="AU182" s="52" t="e">
        <f>IF(Tableau1[Libellé Famille TARIF]='Feuil 1'!#REF!,1,0)</f>
        <v>#REF!</v>
      </c>
      <c r="AV182" s="52" t="e">
        <f>IF(Tableau1[Occurrence13]=0,0,SUM($AU$3:AU182))</f>
        <v>#REF!</v>
      </c>
      <c r="AW182" s="52" t="e">
        <f>IF(Tableau1[Libellé Famille TARIF]='Feuil 1'!#REF!,1,0)</f>
        <v>#REF!</v>
      </c>
      <c r="AX182" s="52" t="e">
        <f>IF(Tableau1[Occurrence14]=0,0,SUM($AW$3:AW182))</f>
        <v>#REF!</v>
      </c>
      <c r="AY182" s="52" t="e">
        <f>IF(Tableau1[Libellé Famille TARIF]='Feuil 1'!#REF!,1,0)</f>
        <v>#REF!</v>
      </c>
      <c r="AZ182" s="52" t="e">
        <f>IF(Tableau1[Occurrence15]=0,0,SUM($AY$3:AY182))</f>
        <v>#REF!</v>
      </c>
      <c r="BA182" s="52" t="e">
        <f>IF(Tableau1[Libellé Famille TARIF]='Feuil 1'!#REF!,1,0)</f>
        <v>#REF!</v>
      </c>
      <c r="BB182" s="52" t="e">
        <f>IF(Tableau1[Occurrence16]=0,0,SUM($BA$3:BA182))</f>
        <v>#REF!</v>
      </c>
      <c r="BC182" s="52" t="e">
        <f>IF(Tableau1[Libellé Famille TARIF]='Feuil 1'!#REF!,1,0)</f>
        <v>#REF!</v>
      </c>
      <c r="BD182" s="52" t="e">
        <f>IF(Tableau1[Occurrence17]=0,0,SUM($BC$3:BC182))</f>
        <v>#REF!</v>
      </c>
      <c r="BE182" s="52" t="e">
        <f>IF(Tableau1[Libellé Famille TARIF]='Feuil 1'!#REF!,1,0)</f>
        <v>#REF!</v>
      </c>
      <c r="BF182" s="52" t="e">
        <f>IF(Tableau1[Occurrence18]=0,0,SUM($BE$3:BE182))</f>
        <v>#REF!</v>
      </c>
      <c r="BG182" s="52" t="e">
        <f>IF(Tableau1[Libellé Famille TARIF]='Feuil 1'!#REF!,1,0)</f>
        <v>#REF!</v>
      </c>
      <c r="BH182" s="52" t="e">
        <f>IF(Tableau1[Occurrence19]=0,0,SUM($BG$3:BG182))</f>
        <v>#REF!</v>
      </c>
      <c r="BI182" s="52" t="e">
        <f>IF(Tableau1[Libellé Famille TARIF]='Feuil 1'!#REF!,1,0)</f>
        <v>#REF!</v>
      </c>
      <c r="BJ182" s="52" t="e">
        <f>IF(Tableau1[Occurrence20]=0,0,SUM($BI$3:BI182))</f>
        <v>#REF!</v>
      </c>
      <c r="BK182" s="52" t="e">
        <f>IF(Tableau1[Libellé Famille TARIF]='Feuil 1'!#REF!,1,0)</f>
        <v>#REF!</v>
      </c>
      <c r="BL182" s="52" t="e">
        <f>IF(Tableau1[Occurrence21]=0,0,SUM($BK$3:BK182))</f>
        <v>#REF!</v>
      </c>
      <c r="BM182" s="52" t="e">
        <f>IF(Tableau1[Libellé Famille TARIF]='Feuil 1'!#REF!,1,0)</f>
        <v>#REF!</v>
      </c>
      <c r="BN182" s="52" t="e">
        <f>IF(Tableau1[Occurrence22]=0,0,SUM($BM$3:BM182))</f>
        <v>#REF!</v>
      </c>
    </row>
    <row r="183" spans="1:66" x14ac:dyDescent="0.25">
      <c r="A183" s="74" t="e">
        <f>IF(ISNA(VLOOKUP(I183,#REF!,8,FALSE)),"",(VLOOKUP(I183,#REF!,8,FALSE)))</f>
        <v>#REF!</v>
      </c>
      <c r="B183" s="76" t="e">
        <f>IF(ISNA(VLOOKUP(A183,'TABLE FAMILLE'!$A$3:$C$73,3,FALSE)),"",VLOOKUP(A183,'TABLE FAMILLE'!$A$3:$C$73,3,FALSE))</f>
        <v>#REF!</v>
      </c>
      <c r="C183" s="13" t="s">
        <v>600</v>
      </c>
      <c r="D183" s="13" t="s">
        <v>1985</v>
      </c>
      <c r="E183" s="13" t="s">
        <v>600</v>
      </c>
      <c r="F183" s="13" t="s">
        <v>1985</v>
      </c>
      <c r="G183" s="14" t="s">
        <v>76</v>
      </c>
      <c r="H183" s="14" t="s">
        <v>77</v>
      </c>
      <c r="I183" s="14" t="s">
        <v>168</v>
      </c>
      <c r="J183" s="14" t="s">
        <v>940</v>
      </c>
      <c r="K183" s="14"/>
      <c r="L183" s="14"/>
      <c r="M183" s="14"/>
      <c r="N183" s="14"/>
      <c r="O183" s="14" t="s">
        <v>78</v>
      </c>
      <c r="P183" s="14" t="s">
        <v>555</v>
      </c>
      <c r="Q183" s="14" t="s">
        <v>0</v>
      </c>
      <c r="R183" s="14" t="s">
        <v>0</v>
      </c>
      <c r="S183" s="14" t="str">
        <f t="shared" si="2"/>
        <v>ML</v>
      </c>
      <c r="T183" s="14"/>
      <c r="U183" s="14"/>
      <c r="V183" s="14"/>
      <c r="W183" s="43" t="e">
        <f>IF(Tableau1[Libellé Famille TARIF]='Feuil 1'!$B$12,1,0)</f>
        <v>#REF!</v>
      </c>
      <c r="X183" s="43" t="e">
        <f>IF(Tableau1[Occurrence1]=0,0,SUM($W$3:W183))</f>
        <v>#REF!</v>
      </c>
      <c r="Y183" s="52" t="e">
        <f>IF(Tableau1[Libellé Famille TARIF]='Feuil 1'!$B$134,1,0)</f>
        <v>#REF!</v>
      </c>
      <c r="Z183" s="52" t="e">
        <f>IF(Tableau1[Occurrence2]=0,0,SUM($Y$3:Y183))</f>
        <v>#REF!</v>
      </c>
      <c r="AA183" s="52" t="e">
        <f>IF(Tableau1[Libellé Famille TARIF]='Feuil 1'!$B$156,1,0)</f>
        <v>#REF!</v>
      </c>
      <c r="AB183" s="52" t="e">
        <f>IF(Tableau1[Occurrence3]=0,0,SUM($AA$3:AA183))</f>
        <v>#REF!</v>
      </c>
      <c r="AC183" s="52" t="e">
        <f>IF(Tableau1[Libellé Famille TARIF]='Feuil 1'!#REF!,1,0)</f>
        <v>#REF!</v>
      </c>
      <c r="AD183" s="52" t="e">
        <f>IF(Tableau1[Occurrence4]=0,0,SUM($AC$3:AC183))</f>
        <v>#REF!</v>
      </c>
      <c r="AE183" s="52" t="e">
        <f>IF(Tableau1[Libellé Famille TARIF]='Feuil 1'!#REF!,1,0)</f>
        <v>#REF!</v>
      </c>
      <c r="AF183" s="52" t="e">
        <f>IF(Tableau1[Occurrence5]=0,0,SUM($AE$3:AE183))</f>
        <v>#REF!</v>
      </c>
      <c r="AG183" s="52" t="e">
        <f>IF(Tableau1[Libellé Famille TARIF]='Feuil 1'!#REF!,1,0)</f>
        <v>#REF!</v>
      </c>
      <c r="AH183" s="52" t="e">
        <f>IF(Tableau1[Occurrence6]=0,0,SUM($AG$3:AG183))</f>
        <v>#REF!</v>
      </c>
      <c r="AI183" s="52" t="e">
        <f>IF(Tableau1[Libellé Famille TARIF]='Feuil 1'!#REF!,1,0)</f>
        <v>#REF!</v>
      </c>
      <c r="AJ183" s="52" t="e">
        <f>IF(Tableau1[Occurrence7]=0,0,SUM($AI$3:AI183))</f>
        <v>#REF!</v>
      </c>
      <c r="AK183" s="52" t="e">
        <f>IF(Tableau1[Libellé Famille TARIF]='Feuil 1'!#REF!,1,0)</f>
        <v>#REF!</v>
      </c>
      <c r="AL183" s="52" t="e">
        <f>IF(Tableau1[Occurrence8]=0,0,SUM($AK$3:AK183))</f>
        <v>#REF!</v>
      </c>
      <c r="AM183" s="52" t="e">
        <f>IF(Tableau1[Libellé Famille TARIF]='Feuil 1'!#REF!,1,0)</f>
        <v>#REF!</v>
      </c>
      <c r="AN183" s="52" t="e">
        <f>IF(Tableau1[Occurrence9]=0,0,SUM($AM$3:AM183))</f>
        <v>#REF!</v>
      </c>
      <c r="AO183" s="52" t="e">
        <f>IF(Tableau1[Libellé Famille TARIF]='Feuil 1'!#REF!,1,0)</f>
        <v>#REF!</v>
      </c>
      <c r="AP183" s="52" t="e">
        <f>IF(Tableau1[Occurrence10]=0,0,SUM($AO$3:AO183))</f>
        <v>#REF!</v>
      </c>
      <c r="AQ183" s="52" t="e">
        <f>IF(Tableau1[Libellé Famille TARIF]='Feuil 1'!#REF!,1,0)</f>
        <v>#REF!</v>
      </c>
      <c r="AR183" s="52" t="e">
        <f>IF(Tableau1[Occurrence11]=0,0,SUM($AQ$3:AQ183))</f>
        <v>#REF!</v>
      </c>
      <c r="AS183" s="52" t="e">
        <f>IF(Tableau1[Libellé Famille TARIF]='Feuil 1'!#REF!,1,0)</f>
        <v>#REF!</v>
      </c>
      <c r="AT183" s="52" t="e">
        <f>IF(Tableau1[Occurrence12]=0,0,SUM($AS$3:AS183))</f>
        <v>#REF!</v>
      </c>
      <c r="AU183" s="52" t="e">
        <f>IF(Tableau1[Libellé Famille TARIF]='Feuil 1'!#REF!,1,0)</f>
        <v>#REF!</v>
      </c>
      <c r="AV183" s="52" t="e">
        <f>IF(Tableau1[Occurrence13]=0,0,SUM($AU$3:AU183))</f>
        <v>#REF!</v>
      </c>
      <c r="AW183" s="52" t="e">
        <f>IF(Tableau1[Libellé Famille TARIF]='Feuil 1'!#REF!,1,0)</f>
        <v>#REF!</v>
      </c>
      <c r="AX183" s="52" t="e">
        <f>IF(Tableau1[Occurrence14]=0,0,SUM($AW$3:AW183))</f>
        <v>#REF!</v>
      </c>
      <c r="AY183" s="52" t="e">
        <f>IF(Tableau1[Libellé Famille TARIF]='Feuil 1'!#REF!,1,0)</f>
        <v>#REF!</v>
      </c>
      <c r="AZ183" s="52" t="e">
        <f>IF(Tableau1[Occurrence15]=0,0,SUM($AY$3:AY183))</f>
        <v>#REF!</v>
      </c>
      <c r="BA183" s="52" t="e">
        <f>IF(Tableau1[Libellé Famille TARIF]='Feuil 1'!#REF!,1,0)</f>
        <v>#REF!</v>
      </c>
      <c r="BB183" s="52" t="e">
        <f>IF(Tableau1[Occurrence16]=0,0,SUM($BA$3:BA183))</f>
        <v>#REF!</v>
      </c>
      <c r="BC183" s="52" t="e">
        <f>IF(Tableau1[Libellé Famille TARIF]='Feuil 1'!#REF!,1,0)</f>
        <v>#REF!</v>
      </c>
      <c r="BD183" s="52" t="e">
        <f>IF(Tableau1[Occurrence17]=0,0,SUM($BC$3:BC183))</f>
        <v>#REF!</v>
      </c>
      <c r="BE183" s="52" t="e">
        <f>IF(Tableau1[Libellé Famille TARIF]='Feuil 1'!#REF!,1,0)</f>
        <v>#REF!</v>
      </c>
      <c r="BF183" s="52" t="e">
        <f>IF(Tableau1[Occurrence18]=0,0,SUM($BE$3:BE183))</f>
        <v>#REF!</v>
      </c>
      <c r="BG183" s="52" t="e">
        <f>IF(Tableau1[Libellé Famille TARIF]='Feuil 1'!#REF!,1,0)</f>
        <v>#REF!</v>
      </c>
      <c r="BH183" s="52" t="e">
        <f>IF(Tableau1[Occurrence19]=0,0,SUM($BG$3:BG183))</f>
        <v>#REF!</v>
      </c>
      <c r="BI183" s="52" t="e">
        <f>IF(Tableau1[Libellé Famille TARIF]='Feuil 1'!#REF!,1,0)</f>
        <v>#REF!</v>
      </c>
      <c r="BJ183" s="52" t="e">
        <f>IF(Tableau1[Occurrence20]=0,0,SUM($BI$3:BI183))</f>
        <v>#REF!</v>
      </c>
      <c r="BK183" s="52" t="e">
        <f>IF(Tableau1[Libellé Famille TARIF]='Feuil 1'!#REF!,1,0)</f>
        <v>#REF!</v>
      </c>
      <c r="BL183" s="52" t="e">
        <f>IF(Tableau1[Occurrence21]=0,0,SUM($BK$3:BK183))</f>
        <v>#REF!</v>
      </c>
      <c r="BM183" s="52" t="e">
        <f>IF(Tableau1[Libellé Famille TARIF]='Feuil 1'!#REF!,1,0)</f>
        <v>#REF!</v>
      </c>
      <c r="BN183" s="52" t="e">
        <f>IF(Tableau1[Occurrence22]=0,0,SUM($BM$3:BM183))</f>
        <v>#REF!</v>
      </c>
    </row>
    <row r="184" spans="1:66" x14ac:dyDescent="0.25">
      <c r="A184" s="74" t="e">
        <f>IF(ISNA(VLOOKUP(I184,#REF!,8,FALSE)),"",(VLOOKUP(I184,#REF!,8,FALSE)))</f>
        <v>#REF!</v>
      </c>
      <c r="B184" s="76" t="e">
        <f>IF(ISNA(VLOOKUP(A184,'TABLE FAMILLE'!$A$3:$C$73,3,FALSE)),"",VLOOKUP(A184,'TABLE FAMILLE'!$A$3:$C$73,3,FALSE))</f>
        <v>#REF!</v>
      </c>
      <c r="C184" s="13" t="s">
        <v>600</v>
      </c>
      <c r="D184" s="13" t="s">
        <v>1985</v>
      </c>
      <c r="E184" s="13" t="s">
        <v>600</v>
      </c>
      <c r="F184" s="13" t="s">
        <v>1985</v>
      </c>
      <c r="G184" s="14" t="s">
        <v>76</v>
      </c>
      <c r="H184" s="14" t="s">
        <v>77</v>
      </c>
      <c r="I184" s="14" t="s">
        <v>167</v>
      </c>
      <c r="J184" s="14" t="s">
        <v>941</v>
      </c>
      <c r="K184" s="14"/>
      <c r="L184" s="14"/>
      <c r="M184" s="14"/>
      <c r="N184" s="14"/>
      <c r="O184" s="14" t="s">
        <v>78</v>
      </c>
      <c r="P184" s="14" t="s">
        <v>555</v>
      </c>
      <c r="Q184" s="14" t="s">
        <v>0</v>
      </c>
      <c r="R184" s="14" t="s">
        <v>0</v>
      </c>
      <c r="S184" s="14" t="str">
        <f t="shared" si="2"/>
        <v>ML</v>
      </c>
      <c r="T184" s="14"/>
      <c r="U184" s="14"/>
      <c r="V184" s="14"/>
      <c r="W184" s="43" t="e">
        <f>IF(Tableau1[Libellé Famille TARIF]='Feuil 1'!$B$12,1,0)</f>
        <v>#REF!</v>
      </c>
      <c r="X184" s="43" t="e">
        <f>IF(Tableau1[Occurrence1]=0,0,SUM($W$3:W184))</f>
        <v>#REF!</v>
      </c>
      <c r="Y184" s="52" t="e">
        <f>IF(Tableau1[Libellé Famille TARIF]='Feuil 1'!$B$134,1,0)</f>
        <v>#REF!</v>
      </c>
      <c r="Z184" s="52" t="e">
        <f>IF(Tableau1[Occurrence2]=0,0,SUM($Y$3:Y184))</f>
        <v>#REF!</v>
      </c>
      <c r="AA184" s="52" t="e">
        <f>IF(Tableau1[Libellé Famille TARIF]='Feuil 1'!$B$156,1,0)</f>
        <v>#REF!</v>
      </c>
      <c r="AB184" s="52" t="e">
        <f>IF(Tableau1[Occurrence3]=0,0,SUM($AA$3:AA184))</f>
        <v>#REF!</v>
      </c>
      <c r="AC184" s="52" t="e">
        <f>IF(Tableau1[Libellé Famille TARIF]='Feuil 1'!#REF!,1,0)</f>
        <v>#REF!</v>
      </c>
      <c r="AD184" s="52" t="e">
        <f>IF(Tableau1[Occurrence4]=0,0,SUM($AC$3:AC184))</f>
        <v>#REF!</v>
      </c>
      <c r="AE184" s="52" t="e">
        <f>IF(Tableau1[Libellé Famille TARIF]='Feuil 1'!#REF!,1,0)</f>
        <v>#REF!</v>
      </c>
      <c r="AF184" s="52" t="e">
        <f>IF(Tableau1[Occurrence5]=0,0,SUM($AE$3:AE184))</f>
        <v>#REF!</v>
      </c>
      <c r="AG184" s="52" t="e">
        <f>IF(Tableau1[Libellé Famille TARIF]='Feuil 1'!#REF!,1,0)</f>
        <v>#REF!</v>
      </c>
      <c r="AH184" s="52" t="e">
        <f>IF(Tableau1[Occurrence6]=0,0,SUM($AG$3:AG184))</f>
        <v>#REF!</v>
      </c>
      <c r="AI184" s="52" t="e">
        <f>IF(Tableau1[Libellé Famille TARIF]='Feuil 1'!#REF!,1,0)</f>
        <v>#REF!</v>
      </c>
      <c r="AJ184" s="52" t="e">
        <f>IF(Tableau1[Occurrence7]=0,0,SUM($AI$3:AI184))</f>
        <v>#REF!</v>
      </c>
      <c r="AK184" s="52" t="e">
        <f>IF(Tableau1[Libellé Famille TARIF]='Feuil 1'!#REF!,1,0)</f>
        <v>#REF!</v>
      </c>
      <c r="AL184" s="52" t="e">
        <f>IF(Tableau1[Occurrence8]=0,0,SUM($AK$3:AK184))</f>
        <v>#REF!</v>
      </c>
      <c r="AM184" s="52" t="e">
        <f>IF(Tableau1[Libellé Famille TARIF]='Feuil 1'!#REF!,1,0)</f>
        <v>#REF!</v>
      </c>
      <c r="AN184" s="52" t="e">
        <f>IF(Tableau1[Occurrence9]=0,0,SUM($AM$3:AM184))</f>
        <v>#REF!</v>
      </c>
      <c r="AO184" s="52" t="e">
        <f>IF(Tableau1[Libellé Famille TARIF]='Feuil 1'!#REF!,1,0)</f>
        <v>#REF!</v>
      </c>
      <c r="AP184" s="52" t="e">
        <f>IF(Tableau1[Occurrence10]=0,0,SUM($AO$3:AO184))</f>
        <v>#REF!</v>
      </c>
      <c r="AQ184" s="52" t="e">
        <f>IF(Tableau1[Libellé Famille TARIF]='Feuil 1'!#REF!,1,0)</f>
        <v>#REF!</v>
      </c>
      <c r="AR184" s="52" t="e">
        <f>IF(Tableau1[Occurrence11]=0,0,SUM($AQ$3:AQ184))</f>
        <v>#REF!</v>
      </c>
      <c r="AS184" s="52" t="e">
        <f>IF(Tableau1[Libellé Famille TARIF]='Feuil 1'!#REF!,1,0)</f>
        <v>#REF!</v>
      </c>
      <c r="AT184" s="52" t="e">
        <f>IF(Tableau1[Occurrence12]=0,0,SUM($AS$3:AS184))</f>
        <v>#REF!</v>
      </c>
      <c r="AU184" s="52" t="e">
        <f>IF(Tableau1[Libellé Famille TARIF]='Feuil 1'!#REF!,1,0)</f>
        <v>#REF!</v>
      </c>
      <c r="AV184" s="52" t="e">
        <f>IF(Tableau1[Occurrence13]=0,0,SUM($AU$3:AU184))</f>
        <v>#REF!</v>
      </c>
      <c r="AW184" s="52" t="e">
        <f>IF(Tableau1[Libellé Famille TARIF]='Feuil 1'!#REF!,1,0)</f>
        <v>#REF!</v>
      </c>
      <c r="AX184" s="52" t="e">
        <f>IF(Tableau1[Occurrence14]=0,0,SUM($AW$3:AW184))</f>
        <v>#REF!</v>
      </c>
      <c r="AY184" s="52" t="e">
        <f>IF(Tableau1[Libellé Famille TARIF]='Feuil 1'!#REF!,1,0)</f>
        <v>#REF!</v>
      </c>
      <c r="AZ184" s="52" t="e">
        <f>IF(Tableau1[Occurrence15]=0,0,SUM($AY$3:AY184))</f>
        <v>#REF!</v>
      </c>
      <c r="BA184" s="52" t="e">
        <f>IF(Tableau1[Libellé Famille TARIF]='Feuil 1'!#REF!,1,0)</f>
        <v>#REF!</v>
      </c>
      <c r="BB184" s="52" t="e">
        <f>IF(Tableau1[Occurrence16]=0,0,SUM($BA$3:BA184))</f>
        <v>#REF!</v>
      </c>
      <c r="BC184" s="52" t="e">
        <f>IF(Tableau1[Libellé Famille TARIF]='Feuil 1'!#REF!,1,0)</f>
        <v>#REF!</v>
      </c>
      <c r="BD184" s="52" t="e">
        <f>IF(Tableau1[Occurrence17]=0,0,SUM($BC$3:BC184))</f>
        <v>#REF!</v>
      </c>
      <c r="BE184" s="52" t="e">
        <f>IF(Tableau1[Libellé Famille TARIF]='Feuil 1'!#REF!,1,0)</f>
        <v>#REF!</v>
      </c>
      <c r="BF184" s="52" t="e">
        <f>IF(Tableau1[Occurrence18]=0,0,SUM($BE$3:BE184))</f>
        <v>#REF!</v>
      </c>
      <c r="BG184" s="52" t="e">
        <f>IF(Tableau1[Libellé Famille TARIF]='Feuil 1'!#REF!,1,0)</f>
        <v>#REF!</v>
      </c>
      <c r="BH184" s="52" t="e">
        <f>IF(Tableau1[Occurrence19]=0,0,SUM($BG$3:BG184))</f>
        <v>#REF!</v>
      </c>
      <c r="BI184" s="52" t="e">
        <f>IF(Tableau1[Libellé Famille TARIF]='Feuil 1'!#REF!,1,0)</f>
        <v>#REF!</v>
      </c>
      <c r="BJ184" s="52" t="e">
        <f>IF(Tableau1[Occurrence20]=0,0,SUM($BI$3:BI184))</f>
        <v>#REF!</v>
      </c>
      <c r="BK184" s="52" t="e">
        <f>IF(Tableau1[Libellé Famille TARIF]='Feuil 1'!#REF!,1,0)</f>
        <v>#REF!</v>
      </c>
      <c r="BL184" s="52" t="e">
        <f>IF(Tableau1[Occurrence21]=0,0,SUM($BK$3:BK184))</f>
        <v>#REF!</v>
      </c>
      <c r="BM184" s="52" t="e">
        <f>IF(Tableau1[Libellé Famille TARIF]='Feuil 1'!#REF!,1,0)</f>
        <v>#REF!</v>
      </c>
      <c r="BN184" s="52" t="e">
        <f>IF(Tableau1[Occurrence22]=0,0,SUM($BM$3:BM184))</f>
        <v>#REF!</v>
      </c>
    </row>
    <row r="185" spans="1:66" x14ac:dyDescent="0.25">
      <c r="A185" s="74" t="e">
        <f>IF(ISNA(VLOOKUP(I185,#REF!,8,FALSE)),"",(VLOOKUP(I185,#REF!,8,FALSE)))</f>
        <v>#REF!</v>
      </c>
      <c r="B185" s="76" t="e">
        <f>IF(ISNA(VLOOKUP(A185,'TABLE FAMILLE'!$A$3:$C$73,3,FALSE)),"",VLOOKUP(A185,'TABLE FAMILLE'!$A$3:$C$73,3,FALSE))</f>
        <v>#REF!</v>
      </c>
      <c r="C185" s="13" t="s">
        <v>600</v>
      </c>
      <c r="D185" s="13" t="s">
        <v>1985</v>
      </c>
      <c r="E185" s="13" t="s">
        <v>600</v>
      </c>
      <c r="F185" s="13" t="s">
        <v>1985</v>
      </c>
      <c r="G185" s="14" t="s">
        <v>76</v>
      </c>
      <c r="H185" s="14" t="s">
        <v>77</v>
      </c>
      <c r="I185" s="14" t="s">
        <v>170</v>
      </c>
      <c r="J185" s="14" t="s">
        <v>942</v>
      </c>
      <c r="K185" s="14"/>
      <c r="L185" s="14"/>
      <c r="M185" s="14"/>
      <c r="N185" s="14"/>
      <c r="O185" s="14" t="s">
        <v>78</v>
      </c>
      <c r="P185" s="14" t="s">
        <v>555</v>
      </c>
      <c r="Q185" s="14" t="s">
        <v>0</v>
      </c>
      <c r="R185" s="14" t="s">
        <v>0</v>
      </c>
      <c r="S185" s="14" t="str">
        <f t="shared" si="2"/>
        <v>ML</v>
      </c>
      <c r="T185" s="14"/>
      <c r="U185" s="14"/>
      <c r="V185" s="14"/>
      <c r="W185" s="43" t="e">
        <f>IF(Tableau1[Libellé Famille TARIF]='Feuil 1'!$B$12,1,0)</f>
        <v>#REF!</v>
      </c>
      <c r="X185" s="43" t="e">
        <f>IF(Tableau1[Occurrence1]=0,0,SUM($W$3:W185))</f>
        <v>#REF!</v>
      </c>
      <c r="Y185" s="52" t="e">
        <f>IF(Tableau1[Libellé Famille TARIF]='Feuil 1'!$B$134,1,0)</f>
        <v>#REF!</v>
      </c>
      <c r="Z185" s="52" t="e">
        <f>IF(Tableau1[Occurrence2]=0,0,SUM($Y$3:Y185))</f>
        <v>#REF!</v>
      </c>
      <c r="AA185" s="52" t="e">
        <f>IF(Tableau1[Libellé Famille TARIF]='Feuil 1'!$B$156,1,0)</f>
        <v>#REF!</v>
      </c>
      <c r="AB185" s="52" t="e">
        <f>IF(Tableau1[Occurrence3]=0,0,SUM($AA$3:AA185))</f>
        <v>#REF!</v>
      </c>
      <c r="AC185" s="52" t="e">
        <f>IF(Tableau1[Libellé Famille TARIF]='Feuil 1'!#REF!,1,0)</f>
        <v>#REF!</v>
      </c>
      <c r="AD185" s="52" t="e">
        <f>IF(Tableau1[Occurrence4]=0,0,SUM($AC$3:AC185))</f>
        <v>#REF!</v>
      </c>
      <c r="AE185" s="52" t="e">
        <f>IF(Tableau1[Libellé Famille TARIF]='Feuil 1'!#REF!,1,0)</f>
        <v>#REF!</v>
      </c>
      <c r="AF185" s="52" t="e">
        <f>IF(Tableau1[Occurrence5]=0,0,SUM($AE$3:AE185))</f>
        <v>#REF!</v>
      </c>
      <c r="AG185" s="52" t="e">
        <f>IF(Tableau1[Libellé Famille TARIF]='Feuil 1'!#REF!,1,0)</f>
        <v>#REF!</v>
      </c>
      <c r="AH185" s="52" t="e">
        <f>IF(Tableau1[Occurrence6]=0,0,SUM($AG$3:AG185))</f>
        <v>#REF!</v>
      </c>
      <c r="AI185" s="52" t="e">
        <f>IF(Tableau1[Libellé Famille TARIF]='Feuil 1'!#REF!,1,0)</f>
        <v>#REF!</v>
      </c>
      <c r="AJ185" s="52" t="e">
        <f>IF(Tableau1[Occurrence7]=0,0,SUM($AI$3:AI185))</f>
        <v>#REF!</v>
      </c>
      <c r="AK185" s="52" t="e">
        <f>IF(Tableau1[Libellé Famille TARIF]='Feuil 1'!#REF!,1,0)</f>
        <v>#REF!</v>
      </c>
      <c r="AL185" s="52" t="e">
        <f>IF(Tableau1[Occurrence8]=0,0,SUM($AK$3:AK185))</f>
        <v>#REF!</v>
      </c>
      <c r="AM185" s="52" t="e">
        <f>IF(Tableau1[Libellé Famille TARIF]='Feuil 1'!#REF!,1,0)</f>
        <v>#REF!</v>
      </c>
      <c r="AN185" s="52" t="e">
        <f>IF(Tableau1[Occurrence9]=0,0,SUM($AM$3:AM185))</f>
        <v>#REF!</v>
      </c>
      <c r="AO185" s="52" t="e">
        <f>IF(Tableau1[Libellé Famille TARIF]='Feuil 1'!#REF!,1,0)</f>
        <v>#REF!</v>
      </c>
      <c r="AP185" s="52" t="e">
        <f>IF(Tableau1[Occurrence10]=0,0,SUM($AO$3:AO185))</f>
        <v>#REF!</v>
      </c>
      <c r="AQ185" s="52" t="e">
        <f>IF(Tableau1[Libellé Famille TARIF]='Feuil 1'!#REF!,1,0)</f>
        <v>#REF!</v>
      </c>
      <c r="AR185" s="52" t="e">
        <f>IF(Tableau1[Occurrence11]=0,0,SUM($AQ$3:AQ185))</f>
        <v>#REF!</v>
      </c>
      <c r="AS185" s="52" t="e">
        <f>IF(Tableau1[Libellé Famille TARIF]='Feuil 1'!#REF!,1,0)</f>
        <v>#REF!</v>
      </c>
      <c r="AT185" s="52" t="e">
        <f>IF(Tableau1[Occurrence12]=0,0,SUM($AS$3:AS185))</f>
        <v>#REF!</v>
      </c>
      <c r="AU185" s="52" t="e">
        <f>IF(Tableau1[Libellé Famille TARIF]='Feuil 1'!#REF!,1,0)</f>
        <v>#REF!</v>
      </c>
      <c r="AV185" s="52" t="e">
        <f>IF(Tableau1[Occurrence13]=0,0,SUM($AU$3:AU185))</f>
        <v>#REF!</v>
      </c>
      <c r="AW185" s="52" t="e">
        <f>IF(Tableau1[Libellé Famille TARIF]='Feuil 1'!#REF!,1,0)</f>
        <v>#REF!</v>
      </c>
      <c r="AX185" s="52" t="e">
        <f>IF(Tableau1[Occurrence14]=0,0,SUM($AW$3:AW185))</f>
        <v>#REF!</v>
      </c>
      <c r="AY185" s="52" t="e">
        <f>IF(Tableau1[Libellé Famille TARIF]='Feuil 1'!#REF!,1,0)</f>
        <v>#REF!</v>
      </c>
      <c r="AZ185" s="52" t="e">
        <f>IF(Tableau1[Occurrence15]=0,0,SUM($AY$3:AY185))</f>
        <v>#REF!</v>
      </c>
      <c r="BA185" s="52" t="e">
        <f>IF(Tableau1[Libellé Famille TARIF]='Feuil 1'!#REF!,1,0)</f>
        <v>#REF!</v>
      </c>
      <c r="BB185" s="52" t="e">
        <f>IF(Tableau1[Occurrence16]=0,0,SUM($BA$3:BA185))</f>
        <v>#REF!</v>
      </c>
      <c r="BC185" s="52" t="e">
        <f>IF(Tableau1[Libellé Famille TARIF]='Feuil 1'!#REF!,1,0)</f>
        <v>#REF!</v>
      </c>
      <c r="BD185" s="52" t="e">
        <f>IF(Tableau1[Occurrence17]=0,0,SUM($BC$3:BC185))</f>
        <v>#REF!</v>
      </c>
      <c r="BE185" s="52" t="e">
        <f>IF(Tableau1[Libellé Famille TARIF]='Feuil 1'!#REF!,1,0)</f>
        <v>#REF!</v>
      </c>
      <c r="BF185" s="52" t="e">
        <f>IF(Tableau1[Occurrence18]=0,0,SUM($BE$3:BE185))</f>
        <v>#REF!</v>
      </c>
      <c r="BG185" s="52" t="e">
        <f>IF(Tableau1[Libellé Famille TARIF]='Feuil 1'!#REF!,1,0)</f>
        <v>#REF!</v>
      </c>
      <c r="BH185" s="52" t="e">
        <f>IF(Tableau1[Occurrence19]=0,0,SUM($BG$3:BG185))</f>
        <v>#REF!</v>
      </c>
      <c r="BI185" s="52" t="e">
        <f>IF(Tableau1[Libellé Famille TARIF]='Feuil 1'!#REF!,1,0)</f>
        <v>#REF!</v>
      </c>
      <c r="BJ185" s="52" t="e">
        <f>IF(Tableau1[Occurrence20]=0,0,SUM($BI$3:BI185))</f>
        <v>#REF!</v>
      </c>
      <c r="BK185" s="52" t="e">
        <f>IF(Tableau1[Libellé Famille TARIF]='Feuil 1'!#REF!,1,0)</f>
        <v>#REF!</v>
      </c>
      <c r="BL185" s="52" t="e">
        <f>IF(Tableau1[Occurrence21]=0,0,SUM($BK$3:BK185))</f>
        <v>#REF!</v>
      </c>
      <c r="BM185" s="52" t="e">
        <f>IF(Tableau1[Libellé Famille TARIF]='Feuil 1'!#REF!,1,0)</f>
        <v>#REF!</v>
      </c>
      <c r="BN185" s="52" t="e">
        <f>IF(Tableau1[Occurrence22]=0,0,SUM($BM$3:BM185))</f>
        <v>#REF!</v>
      </c>
    </row>
    <row r="186" spans="1:66" x14ac:dyDescent="0.25">
      <c r="A186" s="74" t="e">
        <f>IF(ISNA(VLOOKUP(I186,#REF!,8,FALSE)),"",(VLOOKUP(I186,#REF!,8,FALSE)))</f>
        <v>#REF!</v>
      </c>
      <c r="B186" s="76" t="e">
        <f>IF(ISNA(VLOOKUP(A186,'TABLE FAMILLE'!$A$3:$C$73,3,FALSE)),"",VLOOKUP(A186,'TABLE FAMILLE'!$A$3:$C$73,3,FALSE))</f>
        <v>#REF!</v>
      </c>
      <c r="C186" s="13" t="s">
        <v>600</v>
      </c>
      <c r="D186" s="13" t="s">
        <v>1985</v>
      </c>
      <c r="E186" s="13" t="s">
        <v>600</v>
      </c>
      <c r="F186" s="13" t="s">
        <v>1985</v>
      </c>
      <c r="G186" s="14" t="s">
        <v>76</v>
      </c>
      <c r="H186" s="14" t="s">
        <v>77</v>
      </c>
      <c r="I186" s="14" t="s">
        <v>169</v>
      </c>
      <c r="J186" s="14" t="s">
        <v>943</v>
      </c>
      <c r="K186" s="14"/>
      <c r="L186" s="14"/>
      <c r="M186" s="14"/>
      <c r="N186" s="14"/>
      <c r="O186" s="14" t="s">
        <v>78</v>
      </c>
      <c r="P186" s="14" t="s">
        <v>555</v>
      </c>
      <c r="Q186" s="14" t="s">
        <v>0</v>
      </c>
      <c r="R186" s="14" t="s">
        <v>0</v>
      </c>
      <c r="S186" s="14" t="str">
        <f t="shared" si="2"/>
        <v>ML</v>
      </c>
      <c r="T186" s="14"/>
      <c r="U186" s="14"/>
      <c r="V186" s="14"/>
      <c r="W186" s="43" t="e">
        <f>IF(Tableau1[Libellé Famille TARIF]='Feuil 1'!$B$12,1,0)</f>
        <v>#REF!</v>
      </c>
      <c r="X186" s="43" t="e">
        <f>IF(Tableau1[Occurrence1]=0,0,SUM($W$3:W186))</f>
        <v>#REF!</v>
      </c>
      <c r="Y186" s="52" t="e">
        <f>IF(Tableau1[Libellé Famille TARIF]='Feuil 1'!$B$134,1,0)</f>
        <v>#REF!</v>
      </c>
      <c r="Z186" s="52" t="e">
        <f>IF(Tableau1[Occurrence2]=0,0,SUM($Y$3:Y186))</f>
        <v>#REF!</v>
      </c>
      <c r="AA186" s="52" t="e">
        <f>IF(Tableau1[Libellé Famille TARIF]='Feuil 1'!$B$156,1,0)</f>
        <v>#REF!</v>
      </c>
      <c r="AB186" s="52" t="e">
        <f>IF(Tableau1[Occurrence3]=0,0,SUM($AA$3:AA186))</f>
        <v>#REF!</v>
      </c>
      <c r="AC186" s="52" t="e">
        <f>IF(Tableau1[Libellé Famille TARIF]='Feuil 1'!#REF!,1,0)</f>
        <v>#REF!</v>
      </c>
      <c r="AD186" s="52" t="e">
        <f>IF(Tableau1[Occurrence4]=0,0,SUM($AC$3:AC186))</f>
        <v>#REF!</v>
      </c>
      <c r="AE186" s="52" t="e">
        <f>IF(Tableau1[Libellé Famille TARIF]='Feuil 1'!#REF!,1,0)</f>
        <v>#REF!</v>
      </c>
      <c r="AF186" s="52" t="e">
        <f>IF(Tableau1[Occurrence5]=0,0,SUM($AE$3:AE186))</f>
        <v>#REF!</v>
      </c>
      <c r="AG186" s="52" t="e">
        <f>IF(Tableau1[Libellé Famille TARIF]='Feuil 1'!#REF!,1,0)</f>
        <v>#REF!</v>
      </c>
      <c r="AH186" s="52" t="e">
        <f>IF(Tableau1[Occurrence6]=0,0,SUM($AG$3:AG186))</f>
        <v>#REF!</v>
      </c>
      <c r="AI186" s="52" t="e">
        <f>IF(Tableau1[Libellé Famille TARIF]='Feuil 1'!#REF!,1,0)</f>
        <v>#REF!</v>
      </c>
      <c r="AJ186" s="52" t="e">
        <f>IF(Tableau1[Occurrence7]=0,0,SUM($AI$3:AI186))</f>
        <v>#REF!</v>
      </c>
      <c r="AK186" s="52" t="e">
        <f>IF(Tableau1[Libellé Famille TARIF]='Feuil 1'!#REF!,1,0)</f>
        <v>#REF!</v>
      </c>
      <c r="AL186" s="52" t="e">
        <f>IF(Tableau1[Occurrence8]=0,0,SUM($AK$3:AK186))</f>
        <v>#REF!</v>
      </c>
      <c r="AM186" s="52" t="e">
        <f>IF(Tableau1[Libellé Famille TARIF]='Feuil 1'!#REF!,1,0)</f>
        <v>#REF!</v>
      </c>
      <c r="AN186" s="52" t="e">
        <f>IF(Tableau1[Occurrence9]=0,0,SUM($AM$3:AM186))</f>
        <v>#REF!</v>
      </c>
      <c r="AO186" s="52" t="e">
        <f>IF(Tableau1[Libellé Famille TARIF]='Feuil 1'!#REF!,1,0)</f>
        <v>#REF!</v>
      </c>
      <c r="AP186" s="52" t="e">
        <f>IF(Tableau1[Occurrence10]=0,0,SUM($AO$3:AO186))</f>
        <v>#REF!</v>
      </c>
      <c r="AQ186" s="52" t="e">
        <f>IF(Tableau1[Libellé Famille TARIF]='Feuil 1'!#REF!,1,0)</f>
        <v>#REF!</v>
      </c>
      <c r="AR186" s="52" t="e">
        <f>IF(Tableau1[Occurrence11]=0,0,SUM($AQ$3:AQ186))</f>
        <v>#REF!</v>
      </c>
      <c r="AS186" s="52" t="e">
        <f>IF(Tableau1[Libellé Famille TARIF]='Feuil 1'!#REF!,1,0)</f>
        <v>#REF!</v>
      </c>
      <c r="AT186" s="52" t="e">
        <f>IF(Tableau1[Occurrence12]=0,0,SUM($AS$3:AS186))</f>
        <v>#REF!</v>
      </c>
      <c r="AU186" s="52" t="e">
        <f>IF(Tableau1[Libellé Famille TARIF]='Feuil 1'!#REF!,1,0)</f>
        <v>#REF!</v>
      </c>
      <c r="AV186" s="52" t="e">
        <f>IF(Tableau1[Occurrence13]=0,0,SUM($AU$3:AU186))</f>
        <v>#REF!</v>
      </c>
      <c r="AW186" s="52" t="e">
        <f>IF(Tableau1[Libellé Famille TARIF]='Feuil 1'!#REF!,1,0)</f>
        <v>#REF!</v>
      </c>
      <c r="AX186" s="52" t="e">
        <f>IF(Tableau1[Occurrence14]=0,0,SUM($AW$3:AW186))</f>
        <v>#REF!</v>
      </c>
      <c r="AY186" s="52" t="e">
        <f>IF(Tableau1[Libellé Famille TARIF]='Feuil 1'!#REF!,1,0)</f>
        <v>#REF!</v>
      </c>
      <c r="AZ186" s="52" t="e">
        <f>IF(Tableau1[Occurrence15]=0,0,SUM($AY$3:AY186))</f>
        <v>#REF!</v>
      </c>
      <c r="BA186" s="52" t="e">
        <f>IF(Tableau1[Libellé Famille TARIF]='Feuil 1'!#REF!,1,0)</f>
        <v>#REF!</v>
      </c>
      <c r="BB186" s="52" t="e">
        <f>IF(Tableau1[Occurrence16]=0,0,SUM($BA$3:BA186))</f>
        <v>#REF!</v>
      </c>
      <c r="BC186" s="52" t="e">
        <f>IF(Tableau1[Libellé Famille TARIF]='Feuil 1'!#REF!,1,0)</f>
        <v>#REF!</v>
      </c>
      <c r="BD186" s="52" t="e">
        <f>IF(Tableau1[Occurrence17]=0,0,SUM($BC$3:BC186))</f>
        <v>#REF!</v>
      </c>
      <c r="BE186" s="52" t="e">
        <f>IF(Tableau1[Libellé Famille TARIF]='Feuil 1'!#REF!,1,0)</f>
        <v>#REF!</v>
      </c>
      <c r="BF186" s="52" t="e">
        <f>IF(Tableau1[Occurrence18]=0,0,SUM($BE$3:BE186))</f>
        <v>#REF!</v>
      </c>
      <c r="BG186" s="52" t="e">
        <f>IF(Tableau1[Libellé Famille TARIF]='Feuil 1'!#REF!,1,0)</f>
        <v>#REF!</v>
      </c>
      <c r="BH186" s="52" t="e">
        <f>IF(Tableau1[Occurrence19]=0,0,SUM($BG$3:BG186))</f>
        <v>#REF!</v>
      </c>
      <c r="BI186" s="52" t="e">
        <f>IF(Tableau1[Libellé Famille TARIF]='Feuil 1'!#REF!,1,0)</f>
        <v>#REF!</v>
      </c>
      <c r="BJ186" s="52" t="e">
        <f>IF(Tableau1[Occurrence20]=0,0,SUM($BI$3:BI186))</f>
        <v>#REF!</v>
      </c>
      <c r="BK186" s="52" t="e">
        <f>IF(Tableau1[Libellé Famille TARIF]='Feuil 1'!#REF!,1,0)</f>
        <v>#REF!</v>
      </c>
      <c r="BL186" s="52" t="e">
        <f>IF(Tableau1[Occurrence21]=0,0,SUM($BK$3:BK186))</f>
        <v>#REF!</v>
      </c>
      <c r="BM186" s="52" t="e">
        <f>IF(Tableau1[Libellé Famille TARIF]='Feuil 1'!#REF!,1,0)</f>
        <v>#REF!</v>
      </c>
      <c r="BN186" s="52" t="e">
        <f>IF(Tableau1[Occurrence22]=0,0,SUM($BM$3:BM186))</f>
        <v>#REF!</v>
      </c>
    </row>
    <row r="187" spans="1:66" x14ac:dyDescent="0.25">
      <c r="A187" s="74" t="e">
        <f>IF(ISNA(VLOOKUP(I187,#REF!,8,FALSE)),"",(VLOOKUP(I187,#REF!,8,FALSE)))</f>
        <v>#REF!</v>
      </c>
      <c r="B187" s="76" t="e">
        <f>IF(ISNA(VLOOKUP(A187,'TABLE FAMILLE'!$A$3:$C$73,3,FALSE)),"",VLOOKUP(A187,'TABLE FAMILLE'!$A$3:$C$73,3,FALSE))</f>
        <v>#REF!</v>
      </c>
      <c r="C187" s="13" t="s">
        <v>600</v>
      </c>
      <c r="D187" s="13" t="s">
        <v>1985</v>
      </c>
      <c r="E187" s="13" t="s">
        <v>600</v>
      </c>
      <c r="F187" s="13" t="s">
        <v>1985</v>
      </c>
      <c r="G187" s="14" t="s">
        <v>76</v>
      </c>
      <c r="H187" s="14" t="s">
        <v>77</v>
      </c>
      <c r="I187" s="14" t="s">
        <v>172</v>
      </c>
      <c r="J187" s="14" t="s">
        <v>944</v>
      </c>
      <c r="K187" s="14"/>
      <c r="L187" s="14"/>
      <c r="M187" s="14"/>
      <c r="N187" s="14"/>
      <c r="O187" s="14" t="s">
        <v>78</v>
      </c>
      <c r="P187" s="14" t="s">
        <v>555</v>
      </c>
      <c r="Q187" s="14" t="s">
        <v>0</v>
      </c>
      <c r="R187" s="14" t="s">
        <v>0</v>
      </c>
      <c r="S187" s="14" t="str">
        <f t="shared" si="2"/>
        <v>ML</v>
      </c>
      <c r="T187" s="14"/>
      <c r="U187" s="14"/>
      <c r="V187" s="14"/>
      <c r="W187" s="43" t="e">
        <f>IF(Tableau1[Libellé Famille TARIF]='Feuil 1'!$B$12,1,0)</f>
        <v>#REF!</v>
      </c>
      <c r="X187" s="43" t="e">
        <f>IF(Tableau1[Occurrence1]=0,0,SUM($W$3:W187))</f>
        <v>#REF!</v>
      </c>
      <c r="Y187" s="52" t="e">
        <f>IF(Tableau1[Libellé Famille TARIF]='Feuil 1'!$B$134,1,0)</f>
        <v>#REF!</v>
      </c>
      <c r="Z187" s="52" t="e">
        <f>IF(Tableau1[Occurrence2]=0,0,SUM($Y$3:Y187))</f>
        <v>#REF!</v>
      </c>
      <c r="AA187" s="52" t="e">
        <f>IF(Tableau1[Libellé Famille TARIF]='Feuil 1'!$B$156,1,0)</f>
        <v>#REF!</v>
      </c>
      <c r="AB187" s="52" t="e">
        <f>IF(Tableau1[Occurrence3]=0,0,SUM($AA$3:AA187))</f>
        <v>#REF!</v>
      </c>
      <c r="AC187" s="52" t="e">
        <f>IF(Tableau1[Libellé Famille TARIF]='Feuil 1'!#REF!,1,0)</f>
        <v>#REF!</v>
      </c>
      <c r="AD187" s="52" t="e">
        <f>IF(Tableau1[Occurrence4]=0,0,SUM($AC$3:AC187))</f>
        <v>#REF!</v>
      </c>
      <c r="AE187" s="52" t="e">
        <f>IF(Tableau1[Libellé Famille TARIF]='Feuil 1'!#REF!,1,0)</f>
        <v>#REF!</v>
      </c>
      <c r="AF187" s="52" t="e">
        <f>IF(Tableau1[Occurrence5]=0,0,SUM($AE$3:AE187))</f>
        <v>#REF!</v>
      </c>
      <c r="AG187" s="52" t="e">
        <f>IF(Tableau1[Libellé Famille TARIF]='Feuil 1'!#REF!,1,0)</f>
        <v>#REF!</v>
      </c>
      <c r="AH187" s="52" t="e">
        <f>IF(Tableau1[Occurrence6]=0,0,SUM($AG$3:AG187))</f>
        <v>#REF!</v>
      </c>
      <c r="AI187" s="52" t="e">
        <f>IF(Tableau1[Libellé Famille TARIF]='Feuil 1'!#REF!,1,0)</f>
        <v>#REF!</v>
      </c>
      <c r="AJ187" s="52" t="e">
        <f>IF(Tableau1[Occurrence7]=0,0,SUM($AI$3:AI187))</f>
        <v>#REF!</v>
      </c>
      <c r="AK187" s="52" t="e">
        <f>IF(Tableau1[Libellé Famille TARIF]='Feuil 1'!#REF!,1,0)</f>
        <v>#REF!</v>
      </c>
      <c r="AL187" s="52" t="e">
        <f>IF(Tableau1[Occurrence8]=0,0,SUM($AK$3:AK187))</f>
        <v>#REF!</v>
      </c>
      <c r="AM187" s="52" t="e">
        <f>IF(Tableau1[Libellé Famille TARIF]='Feuil 1'!#REF!,1,0)</f>
        <v>#REF!</v>
      </c>
      <c r="AN187" s="52" t="e">
        <f>IF(Tableau1[Occurrence9]=0,0,SUM($AM$3:AM187))</f>
        <v>#REF!</v>
      </c>
      <c r="AO187" s="52" t="e">
        <f>IF(Tableau1[Libellé Famille TARIF]='Feuil 1'!#REF!,1,0)</f>
        <v>#REF!</v>
      </c>
      <c r="AP187" s="52" t="e">
        <f>IF(Tableau1[Occurrence10]=0,0,SUM($AO$3:AO187))</f>
        <v>#REF!</v>
      </c>
      <c r="AQ187" s="52" t="e">
        <f>IF(Tableau1[Libellé Famille TARIF]='Feuil 1'!#REF!,1,0)</f>
        <v>#REF!</v>
      </c>
      <c r="AR187" s="52" t="e">
        <f>IF(Tableau1[Occurrence11]=0,0,SUM($AQ$3:AQ187))</f>
        <v>#REF!</v>
      </c>
      <c r="AS187" s="52" t="e">
        <f>IF(Tableau1[Libellé Famille TARIF]='Feuil 1'!#REF!,1,0)</f>
        <v>#REF!</v>
      </c>
      <c r="AT187" s="52" t="e">
        <f>IF(Tableau1[Occurrence12]=0,0,SUM($AS$3:AS187))</f>
        <v>#REF!</v>
      </c>
      <c r="AU187" s="52" t="e">
        <f>IF(Tableau1[Libellé Famille TARIF]='Feuil 1'!#REF!,1,0)</f>
        <v>#REF!</v>
      </c>
      <c r="AV187" s="52" t="e">
        <f>IF(Tableau1[Occurrence13]=0,0,SUM($AU$3:AU187))</f>
        <v>#REF!</v>
      </c>
      <c r="AW187" s="52" t="e">
        <f>IF(Tableau1[Libellé Famille TARIF]='Feuil 1'!#REF!,1,0)</f>
        <v>#REF!</v>
      </c>
      <c r="AX187" s="52" t="e">
        <f>IF(Tableau1[Occurrence14]=0,0,SUM($AW$3:AW187))</f>
        <v>#REF!</v>
      </c>
      <c r="AY187" s="52" t="e">
        <f>IF(Tableau1[Libellé Famille TARIF]='Feuil 1'!#REF!,1,0)</f>
        <v>#REF!</v>
      </c>
      <c r="AZ187" s="52" t="e">
        <f>IF(Tableau1[Occurrence15]=0,0,SUM($AY$3:AY187))</f>
        <v>#REF!</v>
      </c>
      <c r="BA187" s="52" t="e">
        <f>IF(Tableau1[Libellé Famille TARIF]='Feuil 1'!#REF!,1,0)</f>
        <v>#REF!</v>
      </c>
      <c r="BB187" s="52" t="e">
        <f>IF(Tableau1[Occurrence16]=0,0,SUM($BA$3:BA187))</f>
        <v>#REF!</v>
      </c>
      <c r="BC187" s="52" t="e">
        <f>IF(Tableau1[Libellé Famille TARIF]='Feuil 1'!#REF!,1,0)</f>
        <v>#REF!</v>
      </c>
      <c r="BD187" s="52" t="e">
        <f>IF(Tableau1[Occurrence17]=0,0,SUM($BC$3:BC187))</f>
        <v>#REF!</v>
      </c>
      <c r="BE187" s="52" t="e">
        <f>IF(Tableau1[Libellé Famille TARIF]='Feuil 1'!#REF!,1,0)</f>
        <v>#REF!</v>
      </c>
      <c r="BF187" s="52" t="e">
        <f>IF(Tableau1[Occurrence18]=0,0,SUM($BE$3:BE187))</f>
        <v>#REF!</v>
      </c>
      <c r="BG187" s="52" t="e">
        <f>IF(Tableau1[Libellé Famille TARIF]='Feuil 1'!#REF!,1,0)</f>
        <v>#REF!</v>
      </c>
      <c r="BH187" s="52" t="e">
        <f>IF(Tableau1[Occurrence19]=0,0,SUM($BG$3:BG187))</f>
        <v>#REF!</v>
      </c>
      <c r="BI187" s="52" t="e">
        <f>IF(Tableau1[Libellé Famille TARIF]='Feuil 1'!#REF!,1,0)</f>
        <v>#REF!</v>
      </c>
      <c r="BJ187" s="52" t="e">
        <f>IF(Tableau1[Occurrence20]=0,0,SUM($BI$3:BI187))</f>
        <v>#REF!</v>
      </c>
      <c r="BK187" s="52" t="e">
        <f>IF(Tableau1[Libellé Famille TARIF]='Feuil 1'!#REF!,1,0)</f>
        <v>#REF!</v>
      </c>
      <c r="BL187" s="52" t="e">
        <f>IF(Tableau1[Occurrence21]=0,0,SUM($BK$3:BK187))</f>
        <v>#REF!</v>
      </c>
      <c r="BM187" s="52" t="e">
        <f>IF(Tableau1[Libellé Famille TARIF]='Feuil 1'!#REF!,1,0)</f>
        <v>#REF!</v>
      </c>
      <c r="BN187" s="52" t="e">
        <f>IF(Tableau1[Occurrence22]=0,0,SUM($BM$3:BM187))</f>
        <v>#REF!</v>
      </c>
    </row>
    <row r="188" spans="1:66" x14ac:dyDescent="0.25">
      <c r="A188" s="74" t="e">
        <f>IF(ISNA(VLOOKUP(I188,#REF!,8,FALSE)),"",(VLOOKUP(I188,#REF!,8,FALSE)))</f>
        <v>#REF!</v>
      </c>
      <c r="B188" s="76" t="e">
        <f>IF(ISNA(VLOOKUP(A188,'TABLE FAMILLE'!$A$3:$C$73,3,FALSE)),"",VLOOKUP(A188,'TABLE FAMILLE'!$A$3:$C$73,3,FALSE))</f>
        <v>#REF!</v>
      </c>
      <c r="C188" s="13" t="s">
        <v>600</v>
      </c>
      <c r="D188" s="13" t="s">
        <v>1985</v>
      </c>
      <c r="E188" s="13" t="s">
        <v>600</v>
      </c>
      <c r="F188" s="13" t="s">
        <v>1985</v>
      </c>
      <c r="G188" s="14" t="s">
        <v>76</v>
      </c>
      <c r="H188" s="14" t="s">
        <v>77</v>
      </c>
      <c r="I188" s="14" t="s">
        <v>171</v>
      </c>
      <c r="J188" s="14" t="s">
        <v>945</v>
      </c>
      <c r="K188" s="14"/>
      <c r="L188" s="14"/>
      <c r="M188" s="14"/>
      <c r="N188" s="14"/>
      <c r="O188" s="14" t="s">
        <v>78</v>
      </c>
      <c r="P188" s="14" t="s">
        <v>555</v>
      </c>
      <c r="Q188" s="14" t="s">
        <v>0</v>
      </c>
      <c r="R188" s="14" t="s">
        <v>0</v>
      </c>
      <c r="S188" s="14" t="str">
        <f t="shared" si="2"/>
        <v>ML</v>
      </c>
      <c r="T188" s="14"/>
      <c r="U188" s="14"/>
      <c r="V188" s="14"/>
      <c r="W188" s="43" t="e">
        <f>IF(Tableau1[Libellé Famille TARIF]='Feuil 1'!$B$12,1,0)</f>
        <v>#REF!</v>
      </c>
      <c r="X188" s="43" t="e">
        <f>IF(Tableau1[Occurrence1]=0,0,SUM($W$3:W188))</f>
        <v>#REF!</v>
      </c>
      <c r="Y188" s="52" t="e">
        <f>IF(Tableau1[Libellé Famille TARIF]='Feuil 1'!$B$134,1,0)</f>
        <v>#REF!</v>
      </c>
      <c r="Z188" s="52" t="e">
        <f>IF(Tableau1[Occurrence2]=0,0,SUM($Y$3:Y188))</f>
        <v>#REF!</v>
      </c>
      <c r="AA188" s="52" t="e">
        <f>IF(Tableau1[Libellé Famille TARIF]='Feuil 1'!$B$156,1,0)</f>
        <v>#REF!</v>
      </c>
      <c r="AB188" s="52" t="e">
        <f>IF(Tableau1[Occurrence3]=0,0,SUM($AA$3:AA188))</f>
        <v>#REF!</v>
      </c>
      <c r="AC188" s="52" t="e">
        <f>IF(Tableau1[Libellé Famille TARIF]='Feuil 1'!#REF!,1,0)</f>
        <v>#REF!</v>
      </c>
      <c r="AD188" s="52" t="e">
        <f>IF(Tableau1[Occurrence4]=0,0,SUM($AC$3:AC188))</f>
        <v>#REF!</v>
      </c>
      <c r="AE188" s="52" t="e">
        <f>IF(Tableau1[Libellé Famille TARIF]='Feuil 1'!#REF!,1,0)</f>
        <v>#REF!</v>
      </c>
      <c r="AF188" s="52" t="e">
        <f>IF(Tableau1[Occurrence5]=0,0,SUM($AE$3:AE188))</f>
        <v>#REF!</v>
      </c>
      <c r="AG188" s="52" t="e">
        <f>IF(Tableau1[Libellé Famille TARIF]='Feuil 1'!#REF!,1,0)</f>
        <v>#REF!</v>
      </c>
      <c r="AH188" s="52" t="e">
        <f>IF(Tableau1[Occurrence6]=0,0,SUM($AG$3:AG188))</f>
        <v>#REF!</v>
      </c>
      <c r="AI188" s="52" t="e">
        <f>IF(Tableau1[Libellé Famille TARIF]='Feuil 1'!#REF!,1,0)</f>
        <v>#REF!</v>
      </c>
      <c r="AJ188" s="52" t="e">
        <f>IF(Tableau1[Occurrence7]=0,0,SUM($AI$3:AI188))</f>
        <v>#REF!</v>
      </c>
      <c r="AK188" s="52" t="e">
        <f>IF(Tableau1[Libellé Famille TARIF]='Feuil 1'!#REF!,1,0)</f>
        <v>#REF!</v>
      </c>
      <c r="AL188" s="52" t="e">
        <f>IF(Tableau1[Occurrence8]=0,0,SUM($AK$3:AK188))</f>
        <v>#REF!</v>
      </c>
      <c r="AM188" s="52" t="e">
        <f>IF(Tableau1[Libellé Famille TARIF]='Feuil 1'!#REF!,1,0)</f>
        <v>#REF!</v>
      </c>
      <c r="AN188" s="52" t="e">
        <f>IF(Tableau1[Occurrence9]=0,0,SUM($AM$3:AM188))</f>
        <v>#REF!</v>
      </c>
      <c r="AO188" s="52" t="e">
        <f>IF(Tableau1[Libellé Famille TARIF]='Feuil 1'!#REF!,1,0)</f>
        <v>#REF!</v>
      </c>
      <c r="AP188" s="52" t="e">
        <f>IF(Tableau1[Occurrence10]=0,0,SUM($AO$3:AO188))</f>
        <v>#REF!</v>
      </c>
      <c r="AQ188" s="52" t="e">
        <f>IF(Tableau1[Libellé Famille TARIF]='Feuil 1'!#REF!,1,0)</f>
        <v>#REF!</v>
      </c>
      <c r="AR188" s="52" t="e">
        <f>IF(Tableau1[Occurrence11]=0,0,SUM($AQ$3:AQ188))</f>
        <v>#REF!</v>
      </c>
      <c r="AS188" s="52" t="e">
        <f>IF(Tableau1[Libellé Famille TARIF]='Feuil 1'!#REF!,1,0)</f>
        <v>#REF!</v>
      </c>
      <c r="AT188" s="52" t="e">
        <f>IF(Tableau1[Occurrence12]=0,0,SUM($AS$3:AS188))</f>
        <v>#REF!</v>
      </c>
      <c r="AU188" s="52" t="e">
        <f>IF(Tableau1[Libellé Famille TARIF]='Feuil 1'!#REF!,1,0)</f>
        <v>#REF!</v>
      </c>
      <c r="AV188" s="52" t="e">
        <f>IF(Tableau1[Occurrence13]=0,0,SUM($AU$3:AU188))</f>
        <v>#REF!</v>
      </c>
      <c r="AW188" s="52" t="e">
        <f>IF(Tableau1[Libellé Famille TARIF]='Feuil 1'!#REF!,1,0)</f>
        <v>#REF!</v>
      </c>
      <c r="AX188" s="52" t="e">
        <f>IF(Tableau1[Occurrence14]=0,0,SUM($AW$3:AW188))</f>
        <v>#REF!</v>
      </c>
      <c r="AY188" s="52" t="e">
        <f>IF(Tableau1[Libellé Famille TARIF]='Feuil 1'!#REF!,1,0)</f>
        <v>#REF!</v>
      </c>
      <c r="AZ188" s="52" t="e">
        <f>IF(Tableau1[Occurrence15]=0,0,SUM($AY$3:AY188))</f>
        <v>#REF!</v>
      </c>
      <c r="BA188" s="52" t="e">
        <f>IF(Tableau1[Libellé Famille TARIF]='Feuil 1'!#REF!,1,0)</f>
        <v>#REF!</v>
      </c>
      <c r="BB188" s="52" t="e">
        <f>IF(Tableau1[Occurrence16]=0,0,SUM($BA$3:BA188))</f>
        <v>#REF!</v>
      </c>
      <c r="BC188" s="52" t="e">
        <f>IF(Tableau1[Libellé Famille TARIF]='Feuil 1'!#REF!,1,0)</f>
        <v>#REF!</v>
      </c>
      <c r="BD188" s="52" t="e">
        <f>IF(Tableau1[Occurrence17]=0,0,SUM($BC$3:BC188))</f>
        <v>#REF!</v>
      </c>
      <c r="BE188" s="52" t="e">
        <f>IF(Tableau1[Libellé Famille TARIF]='Feuil 1'!#REF!,1,0)</f>
        <v>#REF!</v>
      </c>
      <c r="BF188" s="52" t="e">
        <f>IF(Tableau1[Occurrence18]=0,0,SUM($BE$3:BE188))</f>
        <v>#REF!</v>
      </c>
      <c r="BG188" s="52" t="e">
        <f>IF(Tableau1[Libellé Famille TARIF]='Feuil 1'!#REF!,1,0)</f>
        <v>#REF!</v>
      </c>
      <c r="BH188" s="52" t="e">
        <f>IF(Tableau1[Occurrence19]=0,0,SUM($BG$3:BG188))</f>
        <v>#REF!</v>
      </c>
      <c r="BI188" s="52" t="e">
        <f>IF(Tableau1[Libellé Famille TARIF]='Feuil 1'!#REF!,1,0)</f>
        <v>#REF!</v>
      </c>
      <c r="BJ188" s="52" t="e">
        <f>IF(Tableau1[Occurrence20]=0,0,SUM($BI$3:BI188))</f>
        <v>#REF!</v>
      </c>
      <c r="BK188" s="52" t="e">
        <f>IF(Tableau1[Libellé Famille TARIF]='Feuil 1'!#REF!,1,0)</f>
        <v>#REF!</v>
      </c>
      <c r="BL188" s="52" t="e">
        <f>IF(Tableau1[Occurrence21]=0,0,SUM($BK$3:BK188))</f>
        <v>#REF!</v>
      </c>
      <c r="BM188" s="52" t="e">
        <f>IF(Tableau1[Libellé Famille TARIF]='Feuil 1'!#REF!,1,0)</f>
        <v>#REF!</v>
      </c>
      <c r="BN188" s="52" t="e">
        <f>IF(Tableau1[Occurrence22]=0,0,SUM($BM$3:BM188))</f>
        <v>#REF!</v>
      </c>
    </row>
    <row r="189" spans="1:66" x14ac:dyDescent="0.25">
      <c r="A189" s="74" t="e">
        <f>IF(ISNA(VLOOKUP(I189,#REF!,8,FALSE)),"",(VLOOKUP(I189,#REF!,8,FALSE)))</f>
        <v>#REF!</v>
      </c>
      <c r="B189" s="76" t="e">
        <f>IF(ISNA(VLOOKUP(A189,'TABLE FAMILLE'!$A$3:$C$73,3,FALSE)),"",VLOOKUP(A189,'TABLE FAMILLE'!$A$3:$C$73,3,FALSE))</f>
        <v>#REF!</v>
      </c>
      <c r="C189" s="13" t="s">
        <v>600</v>
      </c>
      <c r="D189" s="13" t="s">
        <v>1985</v>
      </c>
      <c r="E189" s="13" t="s">
        <v>600</v>
      </c>
      <c r="F189" s="13" t="s">
        <v>1985</v>
      </c>
      <c r="G189" s="14" t="s">
        <v>76</v>
      </c>
      <c r="H189" s="14" t="s">
        <v>77</v>
      </c>
      <c r="I189" s="14" t="s">
        <v>174</v>
      </c>
      <c r="J189" s="14" t="s">
        <v>946</v>
      </c>
      <c r="K189" s="14"/>
      <c r="L189" s="14"/>
      <c r="M189" s="14"/>
      <c r="N189" s="14"/>
      <c r="O189" s="14" t="s">
        <v>78</v>
      </c>
      <c r="P189" s="14" t="s">
        <v>555</v>
      </c>
      <c r="Q189" s="14" t="s">
        <v>0</v>
      </c>
      <c r="R189" s="14" t="s">
        <v>0</v>
      </c>
      <c r="S189" s="14" t="str">
        <f t="shared" si="2"/>
        <v>ML</v>
      </c>
      <c r="T189" s="14"/>
      <c r="U189" s="14"/>
      <c r="V189" s="14"/>
      <c r="W189" s="43" t="e">
        <f>IF(Tableau1[Libellé Famille TARIF]='Feuil 1'!$B$12,1,0)</f>
        <v>#REF!</v>
      </c>
      <c r="X189" s="43" t="e">
        <f>IF(Tableau1[Occurrence1]=0,0,SUM($W$3:W189))</f>
        <v>#REF!</v>
      </c>
      <c r="Y189" s="52" t="e">
        <f>IF(Tableau1[Libellé Famille TARIF]='Feuil 1'!$B$134,1,0)</f>
        <v>#REF!</v>
      </c>
      <c r="Z189" s="52" t="e">
        <f>IF(Tableau1[Occurrence2]=0,0,SUM($Y$3:Y189))</f>
        <v>#REF!</v>
      </c>
      <c r="AA189" s="52" t="e">
        <f>IF(Tableau1[Libellé Famille TARIF]='Feuil 1'!$B$156,1,0)</f>
        <v>#REF!</v>
      </c>
      <c r="AB189" s="52" t="e">
        <f>IF(Tableau1[Occurrence3]=0,0,SUM($AA$3:AA189))</f>
        <v>#REF!</v>
      </c>
      <c r="AC189" s="52" t="e">
        <f>IF(Tableau1[Libellé Famille TARIF]='Feuil 1'!#REF!,1,0)</f>
        <v>#REF!</v>
      </c>
      <c r="AD189" s="52" t="e">
        <f>IF(Tableau1[Occurrence4]=0,0,SUM($AC$3:AC189))</f>
        <v>#REF!</v>
      </c>
      <c r="AE189" s="52" t="e">
        <f>IF(Tableau1[Libellé Famille TARIF]='Feuil 1'!#REF!,1,0)</f>
        <v>#REF!</v>
      </c>
      <c r="AF189" s="52" t="e">
        <f>IF(Tableau1[Occurrence5]=0,0,SUM($AE$3:AE189))</f>
        <v>#REF!</v>
      </c>
      <c r="AG189" s="52" t="e">
        <f>IF(Tableau1[Libellé Famille TARIF]='Feuil 1'!#REF!,1,0)</f>
        <v>#REF!</v>
      </c>
      <c r="AH189" s="52" t="e">
        <f>IF(Tableau1[Occurrence6]=0,0,SUM($AG$3:AG189))</f>
        <v>#REF!</v>
      </c>
      <c r="AI189" s="52" t="e">
        <f>IF(Tableau1[Libellé Famille TARIF]='Feuil 1'!#REF!,1,0)</f>
        <v>#REF!</v>
      </c>
      <c r="AJ189" s="52" t="e">
        <f>IF(Tableau1[Occurrence7]=0,0,SUM($AI$3:AI189))</f>
        <v>#REF!</v>
      </c>
      <c r="AK189" s="52" t="e">
        <f>IF(Tableau1[Libellé Famille TARIF]='Feuil 1'!#REF!,1,0)</f>
        <v>#REF!</v>
      </c>
      <c r="AL189" s="52" t="e">
        <f>IF(Tableau1[Occurrence8]=0,0,SUM($AK$3:AK189))</f>
        <v>#REF!</v>
      </c>
      <c r="AM189" s="52" t="e">
        <f>IF(Tableau1[Libellé Famille TARIF]='Feuil 1'!#REF!,1,0)</f>
        <v>#REF!</v>
      </c>
      <c r="AN189" s="52" t="e">
        <f>IF(Tableau1[Occurrence9]=0,0,SUM($AM$3:AM189))</f>
        <v>#REF!</v>
      </c>
      <c r="AO189" s="52" t="e">
        <f>IF(Tableau1[Libellé Famille TARIF]='Feuil 1'!#REF!,1,0)</f>
        <v>#REF!</v>
      </c>
      <c r="AP189" s="52" t="e">
        <f>IF(Tableau1[Occurrence10]=0,0,SUM($AO$3:AO189))</f>
        <v>#REF!</v>
      </c>
      <c r="AQ189" s="52" t="e">
        <f>IF(Tableau1[Libellé Famille TARIF]='Feuil 1'!#REF!,1,0)</f>
        <v>#REF!</v>
      </c>
      <c r="AR189" s="52" t="e">
        <f>IF(Tableau1[Occurrence11]=0,0,SUM($AQ$3:AQ189))</f>
        <v>#REF!</v>
      </c>
      <c r="AS189" s="52" t="e">
        <f>IF(Tableau1[Libellé Famille TARIF]='Feuil 1'!#REF!,1,0)</f>
        <v>#REF!</v>
      </c>
      <c r="AT189" s="52" t="e">
        <f>IF(Tableau1[Occurrence12]=0,0,SUM($AS$3:AS189))</f>
        <v>#REF!</v>
      </c>
      <c r="AU189" s="52" t="e">
        <f>IF(Tableau1[Libellé Famille TARIF]='Feuil 1'!#REF!,1,0)</f>
        <v>#REF!</v>
      </c>
      <c r="AV189" s="52" t="e">
        <f>IF(Tableau1[Occurrence13]=0,0,SUM($AU$3:AU189))</f>
        <v>#REF!</v>
      </c>
      <c r="AW189" s="52" t="e">
        <f>IF(Tableau1[Libellé Famille TARIF]='Feuil 1'!#REF!,1,0)</f>
        <v>#REF!</v>
      </c>
      <c r="AX189" s="52" t="e">
        <f>IF(Tableau1[Occurrence14]=0,0,SUM($AW$3:AW189))</f>
        <v>#REF!</v>
      </c>
      <c r="AY189" s="52" t="e">
        <f>IF(Tableau1[Libellé Famille TARIF]='Feuil 1'!#REF!,1,0)</f>
        <v>#REF!</v>
      </c>
      <c r="AZ189" s="52" t="e">
        <f>IF(Tableau1[Occurrence15]=0,0,SUM($AY$3:AY189))</f>
        <v>#REF!</v>
      </c>
      <c r="BA189" s="52" t="e">
        <f>IF(Tableau1[Libellé Famille TARIF]='Feuil 1'!#REF!,1,0)</f>
        <v>#REF!</v>
      </c>
      <c r="BB189" s="52" t="e">
        <f>IF(Tableau1[Occurrence16]=0,0,SUM($BA$3:BA189))</f>
        <v>#REF!</v>
      </c>
      <c r="BC189" s="52" t="e">
        <f>IF(Tableau1[Libellé Famille TARIF]='Feuil 1'!#REF!,1,0)</f>
        <v>#REF!</v>
      </c>
      <c r="BD189" s="52" t="e">
        <f>IF(Tableau1[Occurrence17]=0,0,SUM($BC$3:BC189))</f>
        <v>#REF!</v>
      </c>
      <c r="BE189" s="52" t="e">
        <f>IF(Tableau1[Libellé Famille TARIF]='Feuil 1'!#REF!,1,0)</f>
        <v>#REF!</v>
      </c>
      <c r="BF189" s="52" t="e">
        <f>IF(Tableau1[Occurrence18]=0,0,SUM($BE$3:BE189))</f>
        <v>#REF!</v>
      </c>
      <c r="BG189" s="52" t="e">
        <f>IF(Tableau1[Libellé Famille TARIF]='Feuil 1'!#REF!,1,0)</f>
        <v>#REF!</v>
      </c>
      <c r="BH189" s="52" t="e">
        <f>IF(Tableau1[Occurrence19]=0,0,SUM($BG$3:BG189))</f>
        <v>#REF!</v>
      </c>
      <c r="BI189" s="52" t="e">
        <f>IF(Tableau1[Libellé Famille TARIF]='Feuil 1'!#REF!,1,0)</f>
        <v>#REF!</v>
      </c>
      <c r="BJ189" s="52" t="e">
        <f>IF(Tableau1[Occurrence20]=0,0,SUM($BI$3:BI189))</f>
        <v>#REF!</v>
      </c>
      <c r="BK189" s="52" t="e">
        <f>IF(Tableau1[Libellé Famille TARIF]='Feuil 1'!#REF!,1,0)</f>
        <v>#REF!</v>
      </c>
      <c r="BL189" s="52" t="e">
        <f>IF(Tableau1[Occurrence21]=0,0,SUM($BK$3:BK189))</f>
        <v>#REF!</v>
      </c>
      <c r="BM189" s="52" t="e">
        <f>IF(Tableau1[Libellé Famille TARIF]='Feuil 1'!#REF!,1,0)</f>
        <v>#REF!</v>
      </c>
      <c r="BN189" s="52" t="e">
        <f>IF(Tableau1[Occurrence22]=0,0,SUM($BM$3:BM189))</f>
        <v>#REF!</v>
      </c>
    </row>
    <row r="190" spans="1:66" x14ac:dyDescent="0.25">
      <c r="A190" s="74" t="e">
        <f>IF(ISNA(VLOOKUP(I190,#REF!,8,FALSE)),"",(VLOOKUP(I190,#REF!,8,FALSE)))</f>
        <v>#REF!</v>
      </c>
      <c r="B190" s="76" t="e">
        <f>IF(ISNA(VLOOKUP(A190,'TABLE FAMILLE'!$A$3:$C$73,3,FALSE)),"",VLOOKUP(A190,'TABLE FAMILLE'!$A$3:$C$73,3,FALSE))</f>
        <v>#REF!</v>
      </c>
      <c r="C190" s="13" t="s">
        <v>600</v>
      </c>
      <c r="D190" s="13" t="s">
        <v>1985</v>
      </c>
      <c r="E190" s="13" t="s">
        <v>600</v>
      </c>
      <c r="F190" s="13" t="s">
        <v>1985</v>
      </c>
      <c r="G190" s="14" t="s">
        <v>76</v>
      </c>
      <c r="H190" s="14" t="s">
        <v>77</v>
      </c>
      <c r="I190" s="14" t="s">
        <v>173</v>
      </c>
      <c r="J190" s="14" t="s">
        <v>947</v>
      </c>
      <c r="K190" s="14"/>
      <c r="L190" s="14"/>
      <c r="M190" s="14"/>
      <c r="N190" s="14"/>
      <c r="O190" s="14" t="s">
        <v>78</v>
      </c>
      <c r="P190" s="14" t="s">
        <v>555</v>
      </c>
      <c r="Q190" s="14" t="s">
        <v>0</v>
      </c>
      <c r="R190" s="14" t="s">
        <v>0</v>
      </c>
      <c r="S190" s="14" t="str">
        <f t="shared" si="2"/>
        <v>ML</v>
      </c>
      <c r="T190" s="14"/>
      <c r="U190" s="14"/>
      <c r="V190" s="14"/>
      <c r="W190" s="43" t="e">
        <f>IF(Tableau1[Libellé Famille TARIF]='Feuil 1'!$B$12,1,0)</f>
        <v>#REF!</v>
      </c>
      <c r="X190" s="43" t="e">
        <f>IF(Tableau1[Occurrence1]=0,0,SUM($W$3:W190))</f>
        <v>#REF!</v>
      </c>
      <c r="Y190" s="52" t="e">
        <f>IF(Tableau1[Libellé Famille TARIF]='Feuil 1'!$B$134,1,0)</f>
        <v>#REF!</v>
      </c>
      <c r="Z190" s="52" t="e">
        <f>IF(Tableau1[Occurrence2]=0,0,SUM($Y$3:Y190))</f>
        <v>#REF!</v>
      </c>
      <c r="AA190" s="52" t="e">
        <f>IF(Tableau1[Libellé Famille TARIF]='Feuil 1'!$B$156,1,0)</f>
        <v>#REF!</v>
      </c>
      <c r="AB190" s="52" t="e">
        <f>IF(Tableau1[Occurrence3]=0,0,SUM($AA$3:AA190))</f>
        <v>#REF!</v>
      </c>
      <c r="AC190" s="52" t="e">
        <f>IF(Tableau1[Libellé Famille TARIF]='Feuil 1'!#REF!,1,0)</f>
        <v>#REF!</v>
      </c>
      <c r="AD190" s="52" t="e">
        <f>IF(Tableau1[Occurrence4]=0,0,SUM($AC$3:AC190))</f>
        <v>#REF!</v>
      </c>
      <c r="AE190" s="52" t="e">
        <f>IF(Tableau1[Libellé Famille TARIF]='Feuil 1'!#REF!,1,0)</f>
        <v>#REF!</v>
      </c>
      <c r="AF190" s="52" t="e">
        <f>IF(Tableau1[Occurrence5]=0,0,SUM($AE$3:AE190))</f>
        <v>#REF!</v>
      </c>
      <c r="AG190" s="52" t="e">
        <f>IF(Tableau1[Libellé Famille TARIF]='Feuil 1'!#REF!,1,0)</f>
        <v>#REF!</v>
      </c>
      <c r="AH190" s="52" t="e">
        <f>IF(Tableau1[Occurrence6]=0,0,SUM($AG$3:AG190))</f>
        <v>#REF!</v>
      </c>
      <c r="AI190" s="52" t="e">
        <f>IF(Tableau1[Libellé Famille TARIF]='Feuil 1'!#REF!,1,0)</f>
        <v>#REF!</v>
      </c>
      <c r="AJ190" s="52" t="e">
        <f>IF(Tableau1[Occurrence7]=0,0,SUM($AI$3:AI190))</f>
        <v>#REF!</v>
      </c>
      <c r="AK190" s="52" t="e">
        <f>IF(Tableau1[Libellé Famille TARIF]='Feuil 1'!#REF!,1,0)</f>
        <v>#REF!</v>
      </c>
      <c r="AL190" s="52" t="e">
        <f>IF(Tableau1[Occurrence8]=0,0,SUM($AK$3:AK190))</f>
        <v>#REF!</v>
      </c>
      <c r="AM190" s="52" t="e">
        <f>IF(Tableau1[Libellé Famille TARIF]='Feuil 1'!#REF!,1,0)</f>
        <v>#REF!</v>
      </c>
      <c r="AN190" s="52" t="e">
        <f>IF(Tableau1[Occurrence9]=0,0,SUM($AM$3:AM190))</f>
        <v>#REF!</v>
      </c>
      <c r="AO190" s="52" t="e">
        <f>IF(Tableau1[Libellé Famille TARIF]='Feuil 1'!#REF!,1,0)</f>
        <v>#REF!</v>
      </c>
      <c r="AP190" s="52" t="e">
        <f>IF(Tableau1[Occurrence10]=0,0,SUM($AO$3:AO190))</f>
        <v>#REF!</v>
      </c>
      <c r="AQ190" s="52" t="e">
        <f>IF(Tableau1[Libellé Famille TARIF]='Feuil 1'!#REF!,1,0)</f>
        <v>#REF!</v>
      </c>
      <c r="AR190" s="52" t="e">
        <f>IF(Tableau1[Occurrence11]=0,0,SUM($AQ$3:AQ190))</f>
        <v>#REF!</v>
      </c>
      <c r="AS190" s="52" t="e">
        <f>IF(Tableau1[Libellé Famille TARIF]='Feuil 1'!#REF!,1,0)</f>
        <v>#REF!</v>
      </c>
      <c r="AT190" s="52" t="e">
        <f>IF(Tableau1[Occurrence12]=0,0,SUM($AS$3:AS190))</f>
        <v>#REF!</v>
      </c>
      <c r="AU190" s="52" t="e">
        <f>IF(Tableau1[Libellé Famille TARIF]='Feuil 1'!#REF!,1,0)</f>
        <v>#REF!</v>
      </c>
      <c r="AV190" s="52" t="e">
        <f>IF(Tableau1[Occurrence13]=0,0,SUM($AU$3:AU190))</f>
        <v>#REF!</v>
      </c>
      <c r="AW190" s="52" t="e">
        <f>IF(Tableau1[Libellé Famille TARIF]='Feuil 1'!#REF!,1,0)</f>
        <v>#REF!</v>
      </c>
      <c r="AX190" s="52" t="e">
        <f>IF(Tableau1[Occurrence14]=0,0,SUM($AW$3:AW190))</f>
        <v>#REF!</v>
      </c>
      <c r="AY190" s="52" t="e">
        <f>IF(Tableau1[Libellé Famille TARIF]='Feuil 1'!#REF!,1,0)</f>
        <v>#REF!</v>
      </c>
      <c r="AZ190" s="52" t="e">
        <f>IF(Tableau1[Occurrence15]=0,0,SUM($AY$3:AY190))</f>
        <v>#REF!</v>
      </c>
      <c r="BA190" s="52" t="e">
        <f>IF(Tableau1[Libellé Famille TARIF]='Feuil 1'!#REF!,1,0)</f>
        <v>#REF!</v>
      </c>
      <c r="BB190" s="52" t="e">
        <f>IF(Tableau1[Occurrence16]=0,0,SUM($BA$3:BA190))</f>
        <v>#REF!</v>
      </c>
      <c r="BC190" s="52" t="e">
        <f>IF(Tableau1[Libellé Famille TARIF]='Feuil 1'!#REF!,1,0)</f>
        <v>#REF!</v>
      </c>
      <c r="BD190" s="52" t="e">
        <f>IF(Tableau1[Occurrence17]=0,0,SUM($BC$3:BC190))</f>
        <v>#REF!</v>
      </c>
      <c r="BE190" s="52" t="e">
        <f>IF(Tableau1[Libellé Famille TARIF]='Feuil 1'!#REF!,1,0)</f>
        <v>#REF!</v>
      </c>
      <c r="BF190" s="52" t="e">
        <f>IF(Tableau1[Occurrence18]=0,0,SUM($BE$3:BE190))</f>
        <v>#REF!</v>
      </c>
      <c r="BG190" s="52" t="e">
        <f>IF(Tableau1[Libellé Famille TARIF]='Feuil 1'!#REF!,1,0)</f>
        <v>#REF!</v>
      </c>
      <c r="BH190" s="52" t="e">
        <f>IF(Tableau1[Occurrence19]=0,0,SUM($BG$3:BG190))</f>
        <v>#REF!</v>
      </c>
      <c r="BI190" s="52" t="e">
        <f>IF(Tableau1[Libellé Famille TARIF]='Feuil 1'!#REF!,1,0)</f>
        <v>#REF!</v>
      </c>
      <c r="BJ190" s="52" t="e">
        <f>IF(Tableau1[Occurrence20]=0,0,SUM($BI$3:BI190))</f>
        <v>#REF!</v>
      </c>
      <c r="BK190" s="52" t="e">
        <f>IF(Tableau1[Libellé Famille TARIF]='Feuil 1'!#REF!,1,0)</f>
        <v>#REF!</v>
      </c>
      <c r="BL190" s="52" t="e">
        <f>IF(Tableau1[Occurrence21]=0,0,SUM($BK$3:BK190))</f>
        <v>#REF!</v>
      </c>
      <c r="BM190" s="52" t="e">
        <f>IF(Tableau1[Libellé Famille TARIF]='Feuil 1'!#REF!,1,0)</f>
        <v>#REF!</v>
      </c>
      <c r="BN190" s="52" t="e">
        <f>IF(Tableau1[Occurrence22]=0,0,SUM($BM$3:BM190))</f>
        <v>#REF!</v>
      </c>
    </row>
    <row r="191" spans="1:66" x14ac:dyDescent="0.25">
      <c r="A191" s="74" t="e">
        <f>IF(ISNA(VLOOKUP(I191,#REF!,8,FALSE)),"",(VLOOKUP(I191,#REF!,8,FALSE)))</f>
        <v>#REF!</v>
      </c>
      <c r="B191" s="76" t="e">
        <f>IF(ISNA(VLOOKUP(A191,'TABLE FAMILLE'!$A$3:$C$73,3,FALSE)),"",VLOOKUP(A191,'TABLE FAMILLE'!$A$3:$C$73,3,FALSE))</f>
        <v>#REF!</v>
      </c>
      <c r="C191" s="13" t="s">
        <v>600</v>
      </c>
      <c r="D191" s="13" t="s">
        <v>1985</v>
      </c>
      <c r="E191" s="13" t="s">
        <v>600</v>
      </c>
      <c r="F191" s="13" t="s">
        <v>1985</v>
      </c>
      <c r="G191" s="14" t="s">
        <v>76</v>
      </c>
      <c r="H191" s="14" t="s">
        <v>77</v>
      </c>
      <c r="I191" s="14" t="s">
        <v>176</v>
      </c>
      <c r="J191" s="14" t="s">
        <v>948</v>
      </c>
      <c r="K191" s="14"/>
      <c r="L191" s="14"/>
      <c r="M191" s="14"/>
      <c r="N191" s="14"/>
      <c r="O191" s="14" t="s">
        <v>78</v>
      </c>
      <c r="P191" s="14" t="s">
        <v>555</v>
      </c>
      <c r="Q191" s="14" t="s">
        <v>0</v>
      </c>
      <c r="R191" s="14" t="s">
        <v>0</v>
      </c>
      <c r="S191" s="14" t="str">
        <f t="shared" si="2"/>
        <v>ML</v>
      </c>
      <c r="T191" s="14"/>
      <c r="U191" s="14"/>
      <c r="V191" s="14"/>
      <c r="W191" s="43" t="e">
        <f>IF(Tableau1[Libellé Famille TARIF]='Feuil 1'!$B$12,1,0)</f>
        <v>#REF!</v>
      </c>
      <c r="X191" s="43" t="e">
        <f>IF(Tableau1[Occurrence1]=0,0,SUM($W$3:W191))</f>
        <v>#REF!</v>
      </c>
      <c r="Y191" s="52" t="e">
        <f>IF(Tableau1[Libellé Famille TARIF]='Feuil 1'!$B$134,1,0)</f>
        <v>#REF!</v>
      </c>
      <c r="Z191" s="52" t="e">
        <f>IF(Tableau1[Occurrence2]=0,0,SUM($Y$3:Y191))</f>
        <v>#REF!</v>
      </c>
      <c r="AA191" s="52" t="e">
        <f>IF(Tableau1[Libellé Famille TARIF]='Feuil 1'!$B$156,1,0)</f>
        <v>#REF!</v>
      </c>
      <c r="AB191" s="52" t="e">
        <f>IF(Tableau1[Occurrence3]=0,0,SUM($AA$3:AA191))</f>
        <v>#REF!</v>
      </c>
      <c r="AC191" s="52" t="e">
        <f>IF(Tableau1[Libellé Famille TARIF]='Feuil 1'!#REF!,1,0)</f>
        <v>#REF!</v>
      </c>
      <c r="AD191" s="52" t="e">
        <f>IF(Tableau1[Occurrence4]=0,0,SUM($AC$3:AC191))</f>
        <v>#REF!</v>
      </c>
      <c r="AE191" s="52" t="e">
        <f>IF(Tableau1[Libellé Famille TARIF]='Feuil 1'!#REF!,1,0)</f>
        <v>#REF!</v>
      </c>
      <c r="AF191" s="52" t="e">
        <f>IF(Tableau1[Occurrence5]=0,0,SUM($AE$3:AE191))</f>
        <v>#REF!</v>
      </c>
      <c r="AG191" s="52" t="e">
        <f>IF(Tableau1[Libellé Famille TARIF]='Feuil 1'!#REF!,1,0)</f>
        <v>#REF!</v>
      </c>
      <c r="AH191" s="52" t="e">
        <f>IF(Tableau1[Occurrence6]=0,0,SUM($AG$3:AG191))</f>
        <v>#REF!</v>
      </c>
      <c r="AI191" s="52" t="e">
        <f>IF(Tableau1[Libellé Famille TARIF]='Feuil 1'!#REF!,1,0)</f>
        <v>#REF!</v>
      </c>
      <c r="AJ191" s="52" t="e">
        <f>IF(Tableau1[Occurrence7]=0,0,SUM($AI$3:AI191))</f>
        <v>#REF!</v>
      </c>
      <c r="AK191" s="52" t="e">
        <f>IF(Tableau1[Libellé Famille TARIF]='Feuil 1'!#REF!,1,0)</f>
        <v>#REF!</v>
      </c>
      <c r="AL191" s="52" t="e">
        <f>IF(Tableau1[Occurrence8]=0,0,SUM($AK$3:AK191))</f>
        <v>#REF!</v>
      </c>
      <c r="AM191" s="52" t="e">
        <f>IF(Tableau1[Libellé Famille TARIF]='Feuil 1'!#REF!,1,0)</f>
        <v>#REF!</v>
      </c>
      <c r="AN191" s="52" t="e">
        <f>IF(Tableau1[Occurrence9]=0,0,SUM($AM$3:AM191))</f>
        <v>#REF!</v>
      </c>
      <c r="AO191" s="52" t="e">
        <f>IF(Tableau1[Libellé Famille TARIF]='Feuil 1'!#REF!,1,0)</f>
        <v>#REF!</v>
      </c>
      <c r="AP191" s="52" t="e">
        <f>IF(Tableau1[Occurrence10]=0,0,SUM($AO$3:AO191))</f>
        <v>#REF!</v>
      </c>
      <c r="AQ191" s="52" t="e">
        <f>IF(Tableau1[Libellé Famille TARIF]='Feuil 1'!#REF!,1,0)</f>
        <v>#REF!</v>
      </c>
      <c r="AR191" s="52" t="e">
        <f>IF(Tableau1[Occurrence11]=0,0,SUM($AQ$3:AQ191))</f>
        <v>#REF!</v>
      </c>
      <c r="AS191" s="52" t="e">
        <f>IF(Tableau1[Libellé Famille TARIF]='Feuil 1'!#REF!,1,0)</f>
        <v>#REF!</v>
      </c>
      <c r="AT191" s="52" t="e">
        <f>IF(Tableau1[Occurrence12]=0,0,SUM($AS$3:AS191))</f>
        <v>#REF!</v>
      </c>
      <c r="AU191" s="52" t="e">
        <f>IF(Tableau1[Libellé Famille TARIF]='Feuil 1'!#REF!,1,0)</f>
        <v>#REF!</v>
      </c>
      <c r="AV191" s="52" t="e">
        <f>IF(Tableau1[Occurrence13]=0,0,SUM($AU$3:AU191))</f>
        <v>#REF!</v>
      </c>
      <c r="AW191" s="52" t="e">
        <f>IF(Tableau1[Libellé Famille TARIF]='Feuil 1'!#REF!,1,0)</f>
        <v>#REF!</v>
      </c>
      <c r="AX191" s="52" t="e">
        <f>IF(Tableau1[Occurrence14]=0,0,SUM($AW$3:AW191))</f>
        <v>#REF!</v>
      </c>
      <c r="AY191" s="52" t="e">
        <f>IF(Tableau1[Libellé Famille TARIF]='Feuil 1'!#REF!,1,0)</f>
        <v>#REF!</v>
      </c>
      <c r="AZ191" s="52" t="e">
        <f>IF(Tableau1[Occurrence15]=0,0,SUM($AY$3:AY191))</f>
        <v>#REF!</v>
      </c>
      <c r="BA191" s="52" t="e">
        <f>IF(Tableau1[Libellé Famille TARIF]='Feuil 1'!#REF!,1,0)</f>
        <v>#REF!</v>
      </c>
      <c r="BB191" s="52" t="e">
        <f>IF(Tableau1[Occurrence16]=0,0,SUM($BA$3:BA191))</f>
        <v>#REF!</v>
      </c>
      <c r="BC191" s="52" t="e">
        <f>IF(Tableau1[Libellé Famille TARIF]='Feuil 1'!#REF!,1,0)</f>
        <v>#REF!</v>
      </c>
      <c r="BD191" s="52" t="e">
        <f>IF(Tableau1[Occurrence17]=0,0,SUM($BC$3:BC191))</f>
        <v>#REF!</v>
      </c>
      <c r="BE191" s="52" t="e">
        <f>IF(Tableau1[Libellé Famille TARIF]='Feuil 1'!#REF!,1,0)</f>
        <v>#REF!</v>
      </c>
      <c r="BF191" s="52" t="e">
        <f>IF(Tableau1[Occurrence18]=0,0,SUM($BE$3:BE191))</f>
        <v>#REF!</v>
      </c>
      <c r="BG191" s="52" t="e">
        <f>IF(Tableau1[Libellé Famille TARIF]='Feuil 1'!#REF!,1,0)</f>
        <v>#REF!</v>
      </c>
      <c r="BH191" s="52" t="e">
        <f>IF(Tableau1[Occurrence19]=0,0,SUM($BG$3:BG191))</f>
        <v>#REF!</v>
      </c>
      <c r="BI191" s="52" t="e">
        <f>IF(Tableau1[Libellé Famille TARIF]='Feuil 1'!#REF!,1,0)</f>
        <v>#REF!</v>
      </c>
      <c r="BJ191" s="52" t="e">
        <f>IF(Tableau1[Occurrence20]=0,0,SUM($BI$3:BI191))</f>
        <v>#REF!</v>
      </c>
      <c r="BK191" s="52" t="e">
        <f>IF(Tableau1[Libellé Famille TARIF]='Feuil 1'!#REF!,1,0)</f>
        <v>#REF!</v>
      </c>
      <c r="BL191" s="52" t="e">
        <f>IF(Tableau1[Occurrence21]=0,0,SUM($BK$3:BK191))</f>
        <v>#REF!</v>
      </c>
      <c r="BM191" s="52" t="e">
        <f>IF(Tableau1[Libellé Famille TARIF]='Feuil 1'!#REF!,1,0)</f>
        <v>#REF!</v>
      </c>
      <c r="BN191" s="52" t="e">
        <f>IF(Tableau1[Occurrence22]=0,0,SUM($BM$3:BM191))</f>
        <v>#REF!</v>
      </c>
    </row>
    <row r="192" spans="1:66" x14ac:dyDescent="0.25">
      <c r="A192" s="74" t="e">
        <f>IF(ISNA(VLOOKUP(I192,#REF!,8,FALSE)),"",(VLOOKUP(I192,#REF!,8,FALSE)))</f>
        <v>#REF!</v>
      </c>
      <c r="B192" s="76" t="e">
        <f>IF(ISNA(VLOOKUP(A192,'TABLE FAMILLE'!$A$3:$C$73,3,FALSE)),"",VLOOKUP(A192,'TABLE FAMILLE'!$A$3:$C$73,3,FALSE))</f>
        <v>#REF!</v>
      </c>
      <c r="C192" s="13" t="s">
        <v>600</v>
      </c>
      <c r="D192" s="13" t="s">
        <v>1985</v>
      </c>
      <c r="E192" s="13" t="s">
        <v>600</v>
      </c>
      <c r="F192" s="13" t="s">
        <v>1985</v>
      </c>
      <c r="G192" s="14" t="s">
        <v>76</v>
      </c>
      <c r="H192" s="14" t="s">
        <v>77</v>
      </c>
      <c r="I192" s="14" t="s">
        <v>175</v>
      </c>
      <c r="J192" s="14" t="s">
        <v>949</v>
      </c>
      <c r="K192" s="14"/>
      <c r="L192" s="14"/>
      <c r="M192" s="14"/>
      <c r="N192" s="14"/>
      <c r="O192" s="14" t="s">
        <v>78</v>
      </c>
      <c r="P192" s="14" t="s">
        <v>555</v>
      </c>
      <c r="Q192" s="14" t="s">
        <v>0</v>
      </c>
      <c r="R192" s="14" t="s">
        <v>0</v>
      </c>
      <c r="S192" s="14" t="str">
        <f t="shared" si="2"/>
        <v>ML</v>
      </c>
      <c r="T192" s="14"/>
      <c r="U192" s="14"/>
      <c r="V192" s="14"/>
      <c r="W192" s="43" t="e">
        <f>IF(Tableau1[Libellé Famille TARIF]='Feuil 1'!$B$12,1,0)</f>
        <v>#REF!</v>
      </c>
      <c r="X192" s="43" t="e">
        <f>IF(Tableau1[Occurrence1]=0,0,SUM($W$3:W192))</f>
        <v>#REF!</v>
      </c>
      <c r="Y192" s="52" t="e">
        <f>IF(Tableau1[Libellé Famille TARIF]='Feuil 1'!$B$134,1,0)</f>
        <v>#REF!</v>
      </c>
      <c r="Z192" s="52" t="e">
        <f>IF(Tableau1[Occurrence2]=0,0,SUM($Y$3:Y192))</f>
        <v>#REF!</v>
      </c>
      <c r="AA192" s="52" t="e">
        <f>IF(Tableau1[Libellé Famille TARIF]='Feuil 1'!$B$156,1,0)</f>
        <v>#REF!</v>
      </c>
      <c r="AB192" s="52" t="e">
        <f>IF(Tableau1[Occurrence3]=0,0,SUM($AA$3:AA192))</f>
        <v>#REF!</v>
      </c>
      <c r="AC192" s="52" t="e">
        <f>IF(Tableau1[Libellé Famille TARIF]='Feuil 1'!#REF!,1,0)</f>
        <v>#REF!</v>
      </c>
      <c r="AD192" s="52" t="e">
        <f>IF(Tableau1[Occurrence4]=0,0,SUM($AC$3:AC192))</f>
        <v>#REF!</v>
      </c>
      <c r="AE192" s="52" t="e">
        <f>IF(Tableau1[Libellé Famille TARIF]='Feuil 1'!#REF!,1,0)</f>
        <v>#REF!</v>
      </c>
      <c r="AF192" s="52" t="e">
        <f>IF(Tableau1[Occurrence5]=0,0,SUM($AE$3:AE192))</f>
        <v>#REF!</v>
      </c>
      <c r="AG192" s="52" t="e">
        <f>IF(Tableau1[Libellé Famille TARIF]='Feuil 1'!#REF!,1,0)</f>
        <v>#REF!</v>
      </c>
      <c r="AH192" s="52" t="e">
        <f>IF(Tableau1[Occurrence6]=0,0,SUM($AG$3:AG192))</f>
        <v>#REF!</v>
      </c>
      <c r="AI192" s="52" t="e">
        <f>IF(Tableau1[Libellé Famille TARIF]='Feuil 1'!#REF!,1,0)</f>
        <v>#REF!</v>
      </c>
      <c r="AJ192" s="52" t="e">
        <f>IF(Tableau1[Occurrence7]=0,0,SUM($AI$3:AI192))</f>
        <v>#REF!</v>
      </c>
      <c r="AK192" s="52" t="e">
        <f>IF(Tableau1[Libellé Famille TARIF]='Feuil 1'!#REF!,1,0)</f>
        <v>#REF!</v>
      </c>
      <c r="AL192" s="52" t="e">
        <f>IF(Tableau1[Occurrence8]=0,0,SUM($AK$3:AK192))</f>
        <v>#REF!</v>
      </c>
      <c r="AM192" s="52" t="e">
        <f>IF(Tableau1[Libellé Famille TARIF]='Feuil 1'!#REF!,1,0)</f>
        <v>#REF!</v>
      </c>
      <c r="AN192" s="52" t="e">
        <f>IF(Tableau1[Occurrence9]=0,0,SUM($AM$3:AM192))</f>
        <v>#REF!</v>
      </c>
      <c r="AO192" s="52" t="e">
        <f>IF(Tableau1[Libellé Famille TARIF]='Feuil 1'!#REF!,1,0)</f>
        <v>#REF!</v>
      </c>
      <c r="AP192" s="52" t="e">
        <f>IF(Tableau1[Occurrence10]=0,0,SUM($AO$3:AO192))</f>
        <v>#REF!</v>
      </c>
      <c r="AQ192" s="52" t="e">
        <f>IF(Tableau1[Libellé Famille TARIF]='Feuil 1'!#REF!,1,0)</f>
        <v>#REF!</v>
      </c>
      <c r="AR192" s="52" t="e">
        <f>IF(Tableau1[Occurrence11]=0,0,SUM($AQ$3:AQ192))</f>
        <v>#REF!</v>
      </c>
      <c r="AS192" s="52" t="e">
        <f>IF(Tableau1[Libellé Famille TARIF]='Feuil 1'!#REF!,1,0)</f>
        <v>#REF!</v>
      </c>
      <c r="AT192" s="52" t="e">
        <f>IF(Tableau1[Occurrence12]=0,0,SUM($AS$3:AS192))</f>
        <v>#REF!</v>
      </c>
      <c r="AU192" s="52" t="e">
        <f>IF(Tableau1[Libellé Famille TARIF]='Feuil 1'!#REF!,1,0)</f>
        <v>#REF!</v>
      </c>
      <c r="AV192" s="52" t="e">
        <f>IF(Tableau1[Occurrence13]=0,0,SUM($AU$3:AU192))</f>
        <v>#REF!</v>
      </c>
      <c r="AW192" s="52" t="e">
        <f>IF(Tableau1[Libellé Famille TARIF]='Feuil 1'!#REF!,1,0)</f>
        <v>#REF!</v>
      </c>
      <c r="AX192" s="52" t="e">
        <f>IF(Tableau1[Occurrence14]=0,0,SUM($AW$3:AW192))</f>
        <v>#REF!</v>
      </c>
      <c r="AY192" s="52" t="e">
        <f>IF(Tableau1[Libellé Famille TARIF]='Feuil 1'!#REF!,1,0)</f>
        <v>#REF!</v>
      </c>
      <c r="AZ192" s="52" t="e">
        <f>IF(Tableau1[Occurrence15]=0,0,SUM($AY$3:AY192))</f>
        <v>#REF!</v>
      </c>
      <c r="BA192" s="52" t="e">
        <f>IF(Tableau1[Libellé Famille TARIF]='Feuil 1'!#REF!,1,0)</f>
        <v>#REF!</v>
      </c>
      <c r="BB192" s="52" t="e">
        <f>IF(Tableau1[Occurrence16]=0,0,SUM($BA$3:BA192))</f>
        <v>#REF!</v>
      </c>
      <c r="BC192" s="52" t="e">
        <f>IF(Tableau1[Libellé Famille TARIF]='Feuil 1'!#REF!,1,0)</f>
        <v>#REF!</v>
      </c>
      <c r="BD192" s="52" t="e">
        <f>IF(Tableau1[Occurrence17]=0,0,SUM($BC$3:BC192))</f>
        <v>#REF!</v>
      </c>
      <c r="BE192" s="52" t="e">
        <f>IF(Tableau1[Libellé Famille TARIF]='Feuil 1'!#REF!,1,0)</f>
        <v>#REF!</v>
      </c>
      <c r="BF192" s="52" t="e">
        <f>IF(Tableau1[Occurrence18]=0,0,SUM($BE$3:BE192))</f>
        <v>#REF!</v>
      </c>
      <c r="BG192" s="52" t="e">
        <f>IF(Tableau1[Libellé Famille TARIF]='Feuil 1'!#REF!,1,0)</f>
        <v>#REF!</v>
      </c>
      <c r="BH192" s="52" t="e">
        <f>IF(Tableau1[Occurrence19]=0,0,SUM($BG$3:BG192))</f>
        <v>#REF!</v>
      </c>
      <c r="BI192" s="52" t="e">
        <f>IF(Tableau1[Libellé Famille TARIF]='Feuil 1'!#REF!,1,0)</f>
        <v>#REF!</v>
      </c>
      <c r="BJ192" s="52" t="e">
        <f>IF(Tableau1[Occurrence20]=0,0,SUM($BI$3:BI192))</f>
        <v>#REF!</v>
      </c>
      <c r="BK192" s="52" t="e">
        <f>IF(Tableau1[Libellé Famille TARIF]='Feuil 1'!#REF!,1,0)</f>
        <v>#REF!</v>
      </c>
      <c r="BL192" s="52" t="e">
        <f>IF(Tableau1[Occurrence21]=0,0,SUM($BK$3:BK192))</f>
        <v>#REF!</v>
      </c>
      <c r="BM192" s="52" t="e">
        <f>IF(Tableau1[Libellé Famille TARIF]='Feuil 1'!#REF!,1,0)</f>
        <v>#REF!</v>
      </c>
      <c r="BN192" s="52" t="e">
        <f>IF(Tableau1[Occurrence22]=0,0,SUM($BM$3:BM192))</f>
        <v>#REF!</v>
      </c>
    </row>
    <row r="193" spans="1:66" x14ac:dyDescent="0.25">
      <c r="A193" s="74" t="e">
        <f>IF(ISNA(VLOOKUP(I193,#REF!,8,FALSE)),"",(VLOOKUP(I193,#REF!,8,FALSE)))</f>
        <v>#REF!</v>
      </c>
      <c r="B193" s="76" t="e">
        <f>IF(ISNA(VLOOKUP(A193,'TABLE FAMILLE'!$A$3:$C$73,3,FALSE)),"",VLOOKUP(A193,'TABLE FAMILLE'!$A$3:$C$73,3,FALSE))</f>
        <v>#REF!</v>
      </c>
      <c r="C193" s="13" t="s">
        <v>600</v>
      </c>
      <c r="D193" s="13" t="s">
        <v>1985</v>
      </c>
      <c r="E193" s="13" t="s">
        <v>600</v>
      </c>
      <c r="F193" s="13" t="s">
        <v>1985</v>
      </c>
      <c r="G193" s="14" t="s">
        <v>76</v>
      </c>
      <c r="H193" s="14" t="s">
        <v>77</v>
      </c>
      <c r="I193" s="14" t="s">
        <v>178</v>
      </c>
      <c r="J193" s="14" t="s">
        <v>950</v>
      </c>
      <c r="K193" s="14"/>
      <c r="L193" s="14"/>
      <c r="M193" s="14"/>
      <c r="N193" s="14"/>
      <c r="O193" s="14" t="s">
        <v>78</v>
      </c>
      <c r="P193" s="14" t="s">
        <v>555</v>
      </c>
      <c r="Q193" s="14" t="s">
        <v>0</v>
      </c>
      <c r="R193" s="14" t="s">
        <v>0</v>
      </c>
      <c r="S193" s="14" t="str">
        <f t="shared" si="2"/>
        <v>ML</v>
      </c>
      <c r="T193" s="14"/>
      <c r="U193" s="14"/>
      <c r="V193" s="14"/>
      <c r="W193" s="43" t="e">
        <f>IF(Tableau1[Libellé Famille TARIF]='Feuil 1'!$B$12,1,0)</f>
        <v>#REF!</v>
      </c>
      <c r="X193" s="43" t="e">
        <f>IF(Tableau1[Occurrence1]=0,0,SUM($W$3:W193))</f>
        <v>#REF!</v>
      </c>
      <c r="Y193" s="52" t="e">
        <f>IF(Tableau1[Libellé Famille TARIF]='Feuil 1'!$B$134,1,0)</f>
        <v>#REF!</v>
      </c>
      <c r="Z193" s="52" t="e">
        <f>IF(Tableau1[Occurrence2]=0,0,SUM($Y$3:Y193))</f>
        <v>#REF!</v>
      </c>
      <c r="AA193" s="52" t="e">
        <f>IF(Tableau1[Libellé Famille TARIF]='Feuil 1'!$B$156,1,0)</f>
        <v>#REF!</v>
      </c>
      <c r="AB193" s="52" t="e">
        <f>IF(Tableau1[Occurrence3]=0,0,SUM($AA$3:AA193))</f>
        <v>#REF!</v>
      </c>
      <c r="AC193" s="52" t="e">
        <f>IF(Tableau1[Libellé Famille TARIF]='Feuil 1'!#REF!,1,0)</f>
        <v>#REF!</v>
      </c>
      <c r="AD193" s="52" t="e">
        <f>IF(Tableau1[Occurrence4]=0,0,SUM($AC$3:AC193))</f>
        <v>#REF!</v>
      </c>
      <c r="AE193" s="52" t="e">
        <f>IF(Tableau1[Libellé Famille TARIF]='Feuil 1'!#REF!,1,0)</f>
        <v>#REF!</v>
      </c>
      <c r="AF193" s="52" t="e">
        <f>IF(Tableau1[Occurrence5]=0,0,SUM($AE$3:AE193))</f>
        <v>#REF!</v>
      </c>
      <c r="AG193" s="52" t="e">
        <f>IF(Tableau1[Libellé Famille TARIF]='Feuil 1'!#REF!,1,0)</f>
        <v>#REF!</v>
      </c>
      <c r="AH193" s="52" t="e">
        <f>IF(Tableau1[Occurrence6]=0,0,SUM($AG$3:AG193))</f>
        <v>#REF!</v>
      </c>
      <c r="AI193" s="52" t="e">
        <f>IF(Tableau1[Libellé Famille TARIF]='Feuil 1'!#REF!,1,0)</f>
        <v>#REF!</v>
      </c>
      <c r="AJ193" s="52" t="e">
        <f>IF(Tableau1[Occurrence7]=0,0,SUM($AI$3:AI193))</f>
        <v>#REF!</v>
      </c>
      <c r="AK193" s="52" t="e">
        <f>IF(Tableau1[Libellé Famille TARIF]='Feuil 1'!#REF!,1,0)</f>
        <v>#REF!</v>
      </c>
      <c r="AL193" s="52" t="e">
        <f>IF(Tableau1[Occurrence8]=0,0,SUM($AK$3:AK193))</f>
        <v>#REF!</v>
      </c>
      <c r="AM193" s="52" t="e">
        <f>IF(Tableau1[Libellé Famille TARIF]='Feuil 1'!#REF!,1,0)</f>
        <v>#REF!</v>
      </c>
      <c r="AN193" s="52" t="e">
        <f>IF(Tableau1[Occurrence9]=0,0,SUM($AM$3:AM193))</f>
        <v>#REF!</v>
      </c>
      <c r="AO193" s="52" t="e">
        <f>IF(Tableau1[Libellé Famille TARIF]='Feuil 1'!#REF!,1,0)</f>
        <v>#REF!</v>
      </c>
      <c r="AP193" s="52" t="e">
        <f>IF(Tableau1[Occurrence10]=0,0,SUM($AO$3:AO193))</f>
        <v>#REF!</v>
      </c>
      <c r="AQ193" s="52" t="e">
        <f>IF(Tableau1[Libellé Famille TARIF]='Feuil 1'!#REF!,1,0)</f>
        <v>#REF!</v>
      </c>
      <c r="AR193" s="52" t="e">
        <f>IF(Tableau1[Occurrence11]=0,0,SUM($AQ$3:AQ193))</f>
        <v>#REF!</v>
      </c>
      <c r="AS193" s="52" t="e">
        <f>IF(Tableau1[Libellé Famille TARIF]='Feuil 1'!#REF!,1,0)</f>
        <v>#REF!</v>
      </c>
      <c r="AT193" s="52" t="e">
        <f>IF(Tableau1[Occurrence12]=0,0,SUM($AS$3:AS193))</f>
        <v>#REF!</v>
      </c>
      <c r="AU193" s="52" t="e">
        <f>IF(Tableau1[Libellé Famille TARIF]='Feuil 1'!#REF!,1,0)</f>
        <v>#REF!</v>
      </c>
      <c r="AV193" s="52" t="e">
        <f>IF(Tableau1[Occurrence13]=0,0,SUM($AU$3:AU193))</f>
        <v>#REF!</v>
      </c>
      <c r="AW193" s="52" t="e">
        <f>IF(Tableau1[Libellé Famille TARIF]='Feuil 1'!#REF!,1,0)</f>
        <v>#REF!</v>
      </c>
      <c r="AX193" s="52" t="e">
        <f>IF(Tableau1[Occurrence14]=0,0,SUM($AW$3:AW193))</f>
        <v>#REF!</v>
      </c>
      <c r="AY193" s="52" t="e">
        <f>IF(Tableau1[Libellé Famille TARIF]='Feuil 1'!#REF!,1,0)</f>
        <v>#REF!</v>
      </c>
      <c r="AZ193" s="52" t="e">
        <f>IF(Tableau1[Occurrence15]=0,0,SUM($AY$3:AY193))</f>
        <v>#REF!</v>
      </c>
      <c r="BA193" s="52" t="e">
        <f>IF(Tableau1[Libellé Famille TARIF]='Feuil 1'!#REF!,1,0)</f>
        <v>#REF!</v>
      </c>
      <c r="BB193" s="52" t="e">
        <f>IF(Tableau1[Occurrence16]=0,0,SUM($BA$3:BA193))</f>
        <v>#REF!</v>
      </c>
      <c r="BC193" s="52" t="e">
        <f>IF(Tableau1[Libellé Famille TARIF]='Feuil 1'!#REF!,1,0)</f>
        <v>#REF!</v>
      </c>
      <c r="BD193" s="52" t="e">
        <f>IF(Tableau1[Occurrence17]=0,0,SUM($BC$3:BC193))</f>
        <v>#REF!</v>
      </c>
      <c r="BE193" s="52" t="e">
        <f>IF(Tableau1[Libellé Famille TARIF]='Feuil 1'!#REF!,1,0)</f>
        <v>#REF!</v>
      </c>
      <c r="BF193" s="52" t="e">
        <f>IF(Tableau1[Occurrence18]=0,0,SUM($BE$3:BE193))</f>
        <v>#REF!</v>
      </c>
      <c r="BG193" s="52" t="e">
        <f>IF(Tableau1[Libellé Famille TARIF]='Feuil 1'!#REF!,1,0)</f>
        <v>#REF!</v>
      </c>
      <c r="BH193" s="52" t="e">
        <f>IF(Tableau1[Occurrence19]=0,0,SUM($BG$3:BG193))</f>
        <v>#REF!</v>
      </c>
      <c r="BI193" s="52" t="e">
        <f>IF(Tableau1[Libellé Famille TARIF]='Feuil 1'!#REF!,1,0)</f>
        <v>#REF!</v>
      </c>
      <c r="BJ193" s="52" t="e">
        <f>IF(Tableau1[Occurrence20]=0,0,SUM($BI$3:BI193))</f>
        <v>#REF!</v>
      </c>
      <c r="BK193" s="52" t="e">
        <f>IF(Tableau1[Libellé Famille TARIF]='Feuil 1'!#REF!,1,0)</f>
        <v>#REF!</v>
      </c>
      <c r="BL193" s="52" t="e">
        <f>IF(Tableau1[Occurrence21]=0,0,SUM($BK$3:BK193))</f>
        <v>#REF!</v>
      </c>
      <c r="BM193" s="52" t="e">
        <f>IF(Tableau1[Libellé Famille TARIF]='Feuil 1'!#REF!,1,0)</f>
        <v>#REF!</v>
      </c>
      <c r="BN193" s="52" t="e">
        <f>IF(Tableau1[Occurrence22]=0,0,SUM($BM$3:BM193))</f>
        <v>#REF!</v>
      </c>
    </row>
    <row r="194" spans="1:66" x14ac:dyDescent="0.25">
      <c r="A194" s="74" t="e">
        <f>IF(ISNA(VLOOKUP(I194,#REF!,8,FALSE)),"",(VLOOKUP(I194,#REF!,8,FALSE)))</f>
        <v>#REF!</v>
      </c>
      <c r="B194" s="76" t="e">
        <f>IF(ISNA(VLOOKUP(A194,'TABLE FAMILLE'!$A$3:$C$73,3,FALSE)),"",VLOOKUP(A194,'TABLE FAMILLE'!$A$3:$C$73,3,FALSE))</f>
        <v>#REF!</v>
      </c>
      <c r="C194" s="13" t="s">
        <v>600</v>
      </c>
      <c r="D194" s="13" t="s">
        <v>1985</v>
      </c>
      <c r="E194" s="13" t="s">
        <v>600</v>
      </c>
      <c r="F194" s="13" t="s">
        <v>1985</v>
      </c>
      <c r="G194" s="14" t="s">
        <v>76</v>
      </c>
      <c r="H194" s="14" t="s">
        <v>77</v>
      </c>
      <c r="I194" s="14" t="s">
        <v>177</v>
      </c>
      <c r="J194" s="14" t="s">
        <v>951</v>
      </c>
      <c r="K194" s="14"/>
      <c r="L194" s="14"/>
      <c r="M194" s="14"/>
      <c r="N194" s="14"/>
      <c r="O194" s="14" t="s">
        <v>78</v>
      </c>
      <c r="P194" s="14" t="s">
        <v>555</v>
      </c>
      <c r="Q194" s="14" t="s">
        <v>0</v>
      </c>
      <c r="R194" s="14" t="s">
        <v>0</v>
      </c>
      <c r="S194" s="14" t="str">
        <f t="shared" si="2"/>
        <v>ML</v>
      </c>
      <c r="T194" s="14"/>
      <c r="U194" s="14"/>
      <c r="V194" s="14"/>
      <c r="W194" s="43" t="e">
        <f>IF(Tableau1[Libellé Famille TARIF]='Feuil 1'!$B$12,1,0)</f>
        <v>#REF!</v>
      </c>
      <c r="X194" s="43" t="e">
        <f>IF(Tableau1[Occurrence1]=0,0,SUM($W$3:W194))</f>
        <v>#REF!</v>
      </c>
      <c r="Y194" s="52" t="e">
        <f>IF(Tableau1[Libellé Famille TARIF]='Feuil 1'!$B$134,1,0)</f>
        <v>#REF!</v>
      </c>
      <c r="Z194" s="52" t="e">
        <f>IF(Tableau1[Occurrence2]=0,0,SUM($Y$3:Y194))</f>
        <v>#REF!</v>
      </c>
      <c r="AA194" s="52" t="e">
        <f>IF(Tableau1[Libellé Famille TARIF]='Feuil 1'!$B$156,1,0)</f>
        <v>#REF!</v>
      </c>
      <c r="AB194" s="52" t="e">
        <f>IF(Tableau1[Occurrence3]=0,0,SUM($AA$3:AA194))</f>
        <v>#REF!</v>
      </c>
      <c r="AC194" s="52" t="e">
        <f>IF(Tableau1[Libellé Famille TARIF]='Feuil 1'!#REF!,1,0)</f>
        <v>#REF!</v>
      </c>
      <c r="AD194" s="52" t="e">
        <f>IF(Tableau1[Occurrence4]=0,0,SUM($AC$3:AC194))</f>
        <v>#REF!</v>
      </c>
      <c r="AE194" s="52" t="e">
        <f>IF(Tableau1[Libellé Famille TARIF]='Feuil 1'!#REF!,1,0)</f>
        <v>#REF!</v>
      </c>
      <c r="AF194" s="52" t="e">
        <f>IF(Tableau1[Occurrence5]=0,0,SUM($AE$3:AE194))</f>
        <v>#REF!</v>
      </c>
      <c r="AG194" s="52" t="e">
        <f>IF(Tableau1[Libellé Famille TARIF]='Feuil 1'!#REF!,1,0)</f>
        <v>#REF!</v>
      </c>
      <c r="AH194" s="52" t="e">
        <f>IF(Tableau1[Occurrence6]=0,0,SUM($AG$3:AG194))</f>
        <v>#REF!</v>
      </c>
      <c r="AI194" s="52" t="e">
        <f>IF(Tableau1[Libellé Famille TARIF]='Feuil 1'!#REF!,1,0)</f>
        <v>#REF!</v>
      </c>
      <c r="AJ194" s="52" t="e">
        <f>IF(Tableau1[Occurrence7]=0,0,SUM($AI$3:AI194))</f>
        <v>#REF!</v>
      </c>
      <c r="AK194" s="52" t="e">
        <f>IF(Tableau1[Libellé Famille TARIF]='Feuil 1'!#REF!,1,0)</f>
        <v>#REF!</v>
      </c>
      <c r="AL194" s="52" t="e">
        <f>IF(Tableau1[Occurrence8]=0,0,SUM($AK$3:AK194))</f>
        <v>#REF!</v>
      </c>
      <c r="AM194" s="52" t="e">
        <f>IF(Tableau1[Libellé Famille TARIF]='Feuil 1'!#REF!,1,0)</f>
        <v>#REF!</v>
      </c>
      <c r="AN194" s="52" t="e">
        <f>IF(Tableau1[Occurrence9]=0,0,SUM($AM$3:AM194))</f>
        <v>#REF!</v>
      </c>
      <c r="AO194" s="52" t="e">
        <f>IF(Tableau1[Libellé Famille TARIF]='Feuil 1'!#REF!,1,0)</f>
        <v>#REF!</v>
      </c>
      <c r="AP194" s="52" t="e">
        <f>IF(Tableau1[Occurrence10]=0,0,SUM($AO$3:AO194))</f>
        <v>#REF!</v>
      </c>
      <c r="AQ194" s="52" t="e">
        <f>IF(Tableau1[Libellé Famille TARIF]='Feuil 1'!#REF!,1,0)</f>
        <v>#REF!</v>
      </c>
      <c r="AR194" s="52" t="e">
        <f>IF(Tableau1[Occurrence11]=0,0,SUM($AQ$3:AQ194))</f>
        <v>#REF!</v>
      </c>
      <c r="AS194" s="52" t="e">
        <f>IF(Tableau1[Libellé Famille TARIF]='Feuil 1'!#REF!,1,0)</f>
        <v>#REF!</v>
      </c>
      <c r="AT194" s="52" t="e">
        <f>IF(Tableau1[Occurrence12]=0,0,SUM($AS$3:AS194))</f>
        <v>#REF!</v>
      </c>
      <c r="AU194" s="52" t="e">
        <f>IF(Tableau1[Libellé Famille TARIF]='Feuil 1'!#REF!,1,0)</f>
        <v>#REF!</v>
      </c>
      <c r="AV194" s="52" t="e">
        <f>IF(Tableau1[Occurrence13]=0,0,SUM($AU$3:AU194))</f>
        <v>#REF!</v>
      </c>
      <c r="AW194" s="52" t="e">
        <f>IF(Tableau1[Libellé Famille TARIF]='Feuil 1'!#REF!,1,0)</f>
        <v>#REF!</v>
      </c>
      <c r="AX194" s="52" t="e">
        <f>IF(Tableau1[Occurrence14]=0,0,SUM($AW$3:AW194))</f>
        <v>#REF!</v>
      </c>
      <c r="AY194" s="52" t="e">
        <f>IF(Tableau1[Libellé Famille TARIF]='Feuil 1'!#REF!,1,0)</f>
        <v>#REF!</v>
      </c>
      <c r="AZ194" s="52" t="e">
        <f>IF(Tableau1[Occurrence15]=0,0,SUM($AY$3:AY194))</f>
        <v>#REF!</v>
      </c>
      <c r="BA194" s="52" t="e">
        <f>IF(Tableau1[Libellé Famille TARIF]='Feuil 1'!#REF!,1,0)</f>
        <v>#REF!</v>
      </c>
      <c r="BB194" s="52" t="e">
        <f>IF(Tableau1[Occurrence16]=0,0,SUM($BA$3:BA194))</f>
        <v>#REF!</v>
      </c>
      <c r="BC194" s="52" t="e">
        <f>IF(Tableau1[Libellé Famille TARIF]='Feuil 1'!#REF!,1,0)</f>
        <v>#REF!</v>
      </c>
      <c r="BD194" s="52" t="e">
        <f>IF(Tableau1[Occurrence17]=0,0,SUM($BC$3:BC194))</f>
        <v>#REF!</v>
      </c>
      <c r="BE194" s="52" t="e">
        <f>IF(Tableau1[Libellé Famille TARIF]='Feuil 1'!#REF!,1,0)</f>
        <v>#REF!</v>
      </c>
      <c r="BF194" s="52" t="e">
        <f>IF(Tableau1[Occurrence18]=0,0,SUM($BE$3:BE194))</f>
        <v>#REF!</v>
      </c>
      <c r="BG194" s="52" t="e">
        <f>IF(Tableau1[Libellé Famille TARIF]='Feuil 1'!#REF!,1,0)</f>
        <v>#REF!</v>
      </c>
      <c r="BH194" s="52" t="e">
        <f>IF(Tableau1[Occurrence19]=0,0,SUM($BG$3:BG194))</f>
        <v>#REF!</v>
      </c>
      <c r="BI194" s="52" t="e">
        <f>IF(Tableau1[Libellé Famille TARIF]='Feuil 1'!#REF!,1,0)</f>
        <v>#REF!</v>
      </c>
      <c r="BJ194" s="52" t="e">
        <f>IF(Tableau1[Occurrence20]=0,0,SUM($BI$3:BI194))</f>
        <v>#REF!</v>
      </c>
      <c r="BK194" s="52" t="e">
        <f>IF(Tableau1[Libellé Famille TARIF]='Feuil 1'!#REF!,1,0)</f>
        <v>#REF!</v>
      </c>
      <c r="BL194" s="52" t="e">
        <f>IF(Tableau1[Occurrence21]=0,0,SUM($BK$3:BK194))</f>
        <v>#REF!</v>
      </c>
      <c r="BM194" s="52" t="e">
        <f>IF(Tableau1[Libellé Famille TARIF]='Feuil 1'!#REF!,1,0)</f>
        <v>#REF!</v>
      </c>
      <c r="BN194" s="52" t="e">
        <f>IF(Tableau1[Occurrence22]=0,0,SUM($BM$3:BM194))</f>
        <v>#REF!</v>
      </c>
    </row>
    <row r="195" spans="1:66" x14ac:dyDescent="0.25">
      <c r="A195" s="74" t="e">
        <f>IF(ISNA(VLOOKUP(I195,#REF!,8,FALSE)),"",(VLOOKUP(I195,#REF!,8,FALSE)))</f>
        <v>#REF!</v>
      </c>
      <c r="B195" s="76" t="e">
        <f>IF(ISNA(VLOOKUP(A195,'TABLE FAMILLE'!$A$3:$C$73,3,FALSE)),"",VLOOKUP(A195,'TABLE FAMILLE'!$A$3:$C$73,3,FALSE))</f>
        <v>#REF!</v>
      </c>
      <c r="C195" s="13" t="s">
        <v>600</v>
      </c>
      <c r="D195" s="13" t="s">
        <v>1985</v>
      </c>
      <c r="E195" s="13" t="s">
        <v>600</v>
      </c>
      <c r="F195" s="13" t="s">
        <v>1985</v>
      </c>
      <c r="G195" s="14" t="s">
        <v>76</v>
      </c>
      <c r="H195" s="14" t="s">
        <v>77</v>
      </c>
      <c r="I195" s="14" t="s">
        <v>180</v>
      </c>
      <c r="J195" s="14" t="s">
        <v>952</v>
      </c>
      <c r="K195" s="14"/>
      <c r="L195" s="14"/>
      <c r="M195" s="14"/>
      <c r="N195" s="14"/>
      <c r="O195" s="14" t="s">
        <v>78</v>
      </c>
      <c r="P195" s="14" t="s">
        <v>555</v>
      </c>
      <c r="Q195" s="14" t="s">
        <v>0</v>
      </c>
      <c r="R195" s="14" t="s">
        <v>0</v>
      </c>
      <c r="S195" s="14" t="str">
        <f t="shared" ref="S195:S258" si="3">XDO_?UnitOfMeasure_ID112?</f>
        <v>ML</v>
      </c>
      <c r="T195" s="14"/>
      <c r="U195" s="14"/>
      <c r="V195" s="14"/>
      <c r="W195" s="43" t="e">
        <f>IF(Tableau1[Libellé Famille TARIF]='Feuil 1'!$B$12,1,0)</f>
        <v>#REF!</v>
      </c>
      <c r="X195" s="43" t="e">
        <f>IF(Tableau1[Occurrence1]=0,0,SUM($W$3:W195))</f>
        <v>#REF!</v>
      </c>
      <c r="Y195" s="52" t="e">
        <f>IF(Tableau1[Libellé Famille TARIF]='Feuil 1'!$B$134,1,0)</f>
        <v>#REF!</v>
      </c>
      <c r="Z195" s="52" t="e">
        <f>IF(Tableau1[Occurrence2]=0,0,SUM($Y$3:Y195))</f>
        <v>#REF!</v>
      </c>
      <c r="AA195" s="52" t="e">
        <f>IF(Tableau1[Libellé Famille TARIF]='Feuil 1'!$B$156,1,0)</f>
        <v>#REF!</v>
      </c>
      <c r="AB195" s="52" t="e">
        <f>IF(Tableau1[Occurrence3]=0,0,SUM($AA$3:AA195))</f>
        <v>#REF!</v>
      </c>
      <c r="AC195" s="52" t="e">
        <f>IF(Tableau1[Libellé Famille TARIF]='Feuil 1'!#REF!,1,0)</f>
        <v>#REF!</v>
      </c>
      <c r="AD195" s="52" t="e">
        <f>IF(Tableau1[Occurrence4]=0,0,SUM($AC$3:AC195))</f>
        <v>#REF!</v>
      </c>
      <c r="AE195" s="52" t="e">
        <f>IF(Tableau1[Libellé Famille TARIF]='Feuil 1'!#REF!,1,0)</f>
        <v>#REF!</v>
      </c>
      <c r="AF195" s="52" t="e">
        <f>IF(Tableau1[Occurrence5]=0,0,SUM($AE$3:AE195))</f>
        <v>#REF!</v>
      </c>
      <c r="AG195" s="52" t="e">
        <f>IF(Tableau1[Libellé Famille TARIF]='Feuil 1'!#REF!,1,0)</f>
        <v>#REF!</v>
      </c>
      <c r="AH195" s="52" t="e">
        <f>IF(Tableau1[Occurrence6]=0,0,SUM($AG$3:AG195))</f>
        <v>#REF!</v>
      </c>
      <c r="AI195" s="52" t="e">
        <f>IF(Tableau1[Libellé Famille TARIF]='Feuil 1'!#REF!,1,0)</f>
        <v>#REF!</v>
      </c>
      <c r="AJ195" s="52" t="e">
        <f>IF(Tableau1[Occurrence7]=0,0,SUM($AI$3:AI195))</f>
        <v>#REF!</v>
      </c>
      <c r="AK195" s="52" t="e">
        <f>IF(Tableau1[Libellé Famille TARIF]='Feuil 1'!#REF!,1,0)</f>
        <v>#REF!</v>
      </c>
      <c r="AL195" s="52" t="e">
        <f>IF(Tableau1[Occurrence8]=0,0,SUM($AK$3:AK195))</f>
        <v>#REF!</v>
      </c>
      <c r="AM195" s="52" t="e">
        <f>IF(Tableau1[Libellé Famille TARIF]='Feuil 1'!#REF!,1,0)</f>
        <v>#REF!</v>
      </c>
      <c r="AN195" s="52" t="e">
        <f>IF(Tableau1[Occurrence9]=0,0,SUM($AM$3:AM195))</f>
        <v>#REF!</v>
      </c>
      <c r="AO195" s="52" t="e">
        <f>IF(Tableau1[Libellé Famille TARIF]='Feuil 1'!#REF!,1,0)</f>
        <v>#REF!</v>
      </c>
      <c r="AP195" s="52" t="e">
        <f>IF(Tableau1[Occurrence10]=0,0,SUM($AO$3:AO195))</f>
        <v>#REF!</v>
      </c>
      <c r="AQ195" s="52" t="e">
        <f>IF(Tableau1[Libellé Famille TARIF]='Feuil 1'!#REF!,1,0)</f>
        <v>#REF!</v>
      </c>
      <c r="AR195" s="52" t="e">
        <f>IF(Tableau1[Occurrence11]=0,0,SUM($AQ$3:AQ195))</f>
        <v>#REF!</v>
      </c>
      <c r="AS195" s="52" t="e">
        <f>IF(Tableau1[Libellé Famille TARIF]='Feuil 1'!#REF!,1,0)</f>
        <v>#REF!</v>
      </c>
      <c r="AT195" s="52" t="e">
        <f>IF(Tableau1[Occurrence12]=0,0,SUM($AS$3:AS195))</f>
        <v>#REF!</v>
      </c>
      <c r="AU195" s="52" t="e">
        <f>IF(Tableau1[Libellé Famille TARIF]='Feuil 1'!#REF!,1,0)</f>
        <v>#REF!</v>
      </c>
      <c r="AV195" s="52" t="e">
        <f>IF(Tableau1[Occurrence13]=0,0,SUM($AU$3:AU195))</f>
        <v>#REF!</v>
      </c>
      <c r="AW195" s="52" t="e">
        <f>IF(Tableau1[Libellé Famille TARIF]='Feuil 1'!#REF!,1,0)</f>
        <v>#REF!</v>
      </c>
      <c r="AX195" s="52" t="e">
        <f>IF(Tableau1[Occurrence14]=0,0,SUM($AW$3:AW195))</f>
        <v>#REF!</v>
      </c>
      <c r="AY195" s="52" t="e">
        <f>IF(Tableau1[Libellé Famille TARIF]='Feuil 1'!#REF!,1,0)</f>
        <v>#REF!</v>
      </c>
      <c r="AZ195" s="52" t="e">
        <f>IF(Tableau1[Occurrence15]=0,0,SUM($AY$3:AY195))</f>
        <v>#REF!</v>
      </c>
      <c r="BA195" s="52" t="e">
        <f>IF(Tableau1[Libellé Famille TARIF]='Feuil 1'!#REF!,1,0)</f>
        <v>#REF!</v>
      </c>
      <c r="BB195" s="52" t="e">
        <f>IF(Tableau1[Occurrence16]=0,0,SUM($BA$3:BA195))</f>
        <v>#REF!</v>
      </c>
      <c r="BC195" s="52" t="e">
        <f>IF(Tableau1[Libellé Famille TARIF]='Feuil 1'!#REF!,1,0)</f>
        <v>#REF!</v>
      </c>
      <c r="BD195" s="52" t="e">
        <f>IF(Tableau1[Occurrence17]=0,0,SUM($BC$3:BC195))</f>
        <v>#REF!</v>
      </c>
      <c r="BE195" s="52" t="e">
        <f>IF(Tableau1[Libellé Famille TARIF]='Feuil 1'!#REF!,1,0)</f>
        <v>#REF!</v>
      </c>
      <c r="BF195" s="52" t="e">
        <f>IF(Tableau1[Occurrence18]=0,0,SUM($BE$3:BE195))</f>
        <v>#REF!</v>
      </c>
      <c r="BG195" s="52" t="e">
        <f>IF(Tableau1[Libellé Famille TARIF]='Feuil 1'!#REF!,1,0)</f>
        <v>#REF!</v>
      </c>
      <c r="BH195" s="52" t="e">
        <f>IF(Tableau1[Occurrence19]=0,0,SUM($BG$3:BG195))</f>
        <v>#REF!</v>
      </c>
      <c r="BI195" s="52" t="e">
        <f>IF(Tableau1[Libellé Famille TARIF]='Feuil 1'!#REF!,1,0)</f>
        <v>#REF!</v>
      </c>
      <c r="BJ195" s="52" t="e">
        <f>IF(Tableau1[Occurrence20]=0,0,SUM($BI$3:BI195))</f>
        <v>#REF!</v>
      </c>
      <c r="BK195" s="52" t="e">
        <f>IF(Tableau1[Libellé Famille TARIF]='Feuil 1'!#REF!,1,0)</f>
        <v>#REF!</v>
      </c>
      <c r="BL195" s="52" t="e">
        <f>IF(Tableau1[Occurrence21]=0,0,SUM($BK$3:BK195))</f>
        <v>#REF!</v>
      </c>
      <c r="BM195" s="52" t="e">
        <f>IF(Tableau1[Libellé Famille TARIF]='Feuil 1'!#REF!,1,0)</f>
        <v>#REF!</v>
      </c>
      <c r="BN195" s="52" t="e">
        <f>IF(Tableau1[Occurrence22]=0,0,SUM($BM$3:BM195))</f>
        <v>#REF!</v>
      </c>
    </row>
    <row r="196" spans="1:66" x14ac:dyDescent="0.25">
      <c r="A196" s="74" t="e">
        <f>IF(ISNA(VLOOKUP(I196,#REF!,8,FALSE)),"",(VLOOKUP(I196,#REF!,8,FALSE)))</f>
        <v>#REF!</v>
      </c>
      <c r="B196" s="76" t="e">
        <f>IF(ISNA(VLOOKUP(A196,'TABLE FAMILLE'!$A$3:$C$73,3,FALSE)),"",VLOOKUP(A196,'TABLE FAMILLE'!$A$3:$C$73,3,FALSE))</f>
        <v>#REF!</v>
      </c>
      <c r="C196" s="13" t="s">
        <v>600</v>
      </c>
      <c r="D196" s="13" t="s">
        <v>1985</v>
      </c>
      <c r="E196" s="13" t="s">
        <v>600</v>
      </c>
      <c r="F196" s="13" t="s">
        <v>1985</v>
      </c>
      <c r="G196" s="14" t="s">
        <v>76</v>
      </c>
      <c r="H196" s="14" t="s">
        <v>77</v>
      </c>
      <c r="I196" s="14" t="s">
        <v>179</v>
      </c>
      <c r="J196" s="14" t="s">
        <v>953</v>
      </c>
      <c r="K196" s="14"/>
      <c r="L196" s="14"/>
      <c r="M196" s="14"/>
      <c r="N196" s="14"/>
      <c r="O196" s="14" t="s">
        <v>78</v>
      </c>
      <c r="P196" s="14" t="s">
        <v>555</v>
      </c>
      <c r="Q196" s="14" t="s">
        <v>0</v>
      </c>
      <c r="R196" s="14" t="s">
        <v>0</v>
      </c>
      <c r="S196" s="14" t="str">
        <f t="shared" si="3"/>
        <v>ML</v>
      </c>
      <c r="T196" s="14"/>
      <c r="U196" s="14"/>
      <c r="V196" s="14"/>
      <c r="W196" s="43" t="e">
        <f>IF(Tableau1[Libellé Famille TARIF]='Feuil 1'!$B$12,1,0)</f>
        <v>#REF!</v>
      </c>
      <c r="X196" s="43" t="e">
        <f>IF(Tableau1[Occurrence1]=0,0,SUM($W$3:W196))</f>
        <v>#REF!</v>
      </c>
      <c r="Y196" s="52" t="e">
        <f>IF(Tableau1[Libellé Famille TARIF]='Feuil 1'!$B$134,1,0)</f>
        <v>#REF!</v>
      </c>
      <c r="Z196" s="52" t="e">
        <f>IF(Tableau1[Occurrence2]=0,0,SUM($Y$3:Y196))</f>
        <v>#REF!</v>
      </c>
      <c r="AA196" s="52" t="e">
        <f>IF(Tableau1[Libellé Famille TARIF]='Feuil 1'!$B$156,1,0)</f>
        <v>#REF!</v>
      </c>
      <c r="AB196" s="52" t="e">
        <f>IF(Tableau1[Occurrence3]=0,0,SUM($AA$3:AA196))</f>
        <v>#REF!</v>
      </c>
      <c r="AC196" s="52" t="e">
        <f>IF(Tableau1[Libellé Famille TARIF]='Feuil 1'!#REF!,1,0)</f>
        <v>#REF!</v>
      </c>
      <c r="AD196" s="52" t="e">
        <f>IF(Tableau1[Occurrence4]=0,0,SUM($AC$3:AC196))</f>
        <v>#REF!</v>
      </c>
      <c r="AE196" s="52" t="e">
        <f>IF(Tableau1[Libellé Famille TARIF]='Feuil 1'!#REF!,1,0)</f>
        <v>#REF!</v>
      </c>
      <c r="AF196" s="52" t="e">
        <f>IF(Tableau1[Occurrence5]=0,0,SUM($AE$3:AE196))</f>
        <v>#REF!</v>
      </c>
      <c r="AG196" s="52" t="e">
        <f>IF(Tableau1[Libellé Famille TARIF]='Feuil 1'!#REF!,1,0)</f>
        <v>#REF!</v>
      </c>
      <c r="AH196" s="52" t="e">
        <f>IF(Tableau1[Occurrence6]=0,0,SUM($AG$3:AG196))</f>
        <v>#REF!</v>
      </c>
      <c r="AI196" s="52" t="e">
        <f>IF(Tableau1[Libellé Famille TARIF]='Feuil 1'!#REF!,1,0)</f>
        <v>#REF!</v>
      </c>
      <c r="AJ196" s="52" t="e">
        <f>IF(Tableau1[Occurrence7]=0,0,SUM($AI$3:AI196))</f>
        <v>#REF!</v>
      </c>
      <c r="AK196" s="52" t="e">
        <f>IF(Tableau1[Libellé Famille TARIF]='Feuil 1'!#REF!,1,0)</f>
        <v>#REF!</v>
      </c>
      <c r="AL196" s="52" t="e">
        <f>IF(Tableau1[Occurrence8]=0,0,SUM($AK$3:AK196))</f>
        <v>#REF!</v>
      </c>
      <c r="AM196" s="52" t="e">
        <f>IF(Tableau1[Libellé Famille TARIF]='Feuil 1'!#REF!,1,0)</f>
        <v>#REF!</v>
      </c>
      <c r="AN196" s="52" t="e">
        <f>IF(Tableau1[Occurrence9]=0,0,SUM($AM$3:AM196))</f>
        <v>#REF!</v>
      </c>
      <c r="AO196" s="52" t="e">
        <f>IF(Tableau1[Libellé Famille TARIF]='Feuil 1'!#REF!,1,0)</f>
        <v>#REF!</v>
      </c>
      <c r="AP196" s="52" t="e">
        <f>IF(Tableau1[Occurrence10]=0,0,SUM($AO$3:AO196))</f>
        <v>#REF!</v>
      </c>
      <c r="AQ196" s="52" t="e">
        <f>IF(Tableau1[Libellé Famille TARIF]='Feuil 1'!#REF!,1,0)</f>
        <v>#REF!</v>
      </c>
      <c r="AR196" s="52" t="e">
        <f>IF(Tableau1[Occurrence11]=0,0,SUM($AQ$3:AQ196))</f>
        <v>#REF!</v>
      </c>
      <c r="AS196" s="52" t="e">
        <f>IF(Tableau1[Libellé Famille TARIF]='Feuil 1'!#REF!,1,0)</f>
        <v>#REF!</v>
      </c>
      <c r="AT196" s="52" t="e">
        <f>IF(Tableau1[Occurrence12]=0,0,SUM($AS$3:AS196))</f>
        <v>#REF!</v>
      </c>
      <c r="AU196" s="52" t="e">
        <f>IF(Tableau1[Libellé Famille TARIF]='Feuil 1'!#REF!,1,0)</f>
        <v>#REF!</v>
      </c>
      <c r="AV196" s="52" t="e">
        <f>IF(Tableau1[Occurrence13]=0,0,SUM($AU$3:AU196))</f>
        <v>#REF!</v>
      </c>
      <c r="AW196" s="52" t="e">
        <f>IF(Tableau1[Libellé Famille TARIF]='Feuil 1'!#REF!,1,0)</f>
        <v>#REF!</v>
      </c>
      <c r="AX196" s="52" t="e">
        <f>IF(Tableau1[Occurrence14]=0,0,SUM($AW$3:AW196))</f>
        <v>#REF!</v>
      </c>
      <c r="AY196" s="52" t="e">
        <f>IF(Tableau1[Libellé Famille TARIF]='Feuil 1'!#REF!,1,0)</f>
        <v>#REF!</v>
      </c>
      <c r="AZ196" s="52" t="e">
        <f>IF(Tableau1[Occurrence15]=0,0,SUM($AY$3:AY196))</f>
        <v>#REF!</v>
      </c>
      <c r="BA196" s="52" t="e">
        <f>IF(Tableau1[Libellé Famille TARIF]='Feuil 1'!#REF!,1,0)</f>
        <v>#REF!</v>
      </c>
      <c r="BB196" s="52" t="e">
        <f>IF(Tableau1[Occurrence16]=0,0,SUM($BA$3:BA196))</f>
        <v>#REF!</v>
      </c>
      <c r="BC196" s="52" t="e">
        <f>IF(Tableau1[Libellé Famille TARIF]='Feuil 1'!#REF!,1,0)</f>
        <v>#REF!</v>
      </c>
      <c r="BD196" s="52" t="e">
        <f>IF(Tableau1[Occurrence17]=0,0,SUM($BC$3:BC196))</f>
        <v>#REF!</v>
      </c>
      <c r="BE196" s="52" t="e">
        <f>IF(Tableau1[Libellé Famille TARIF]='Feuil 1'!#REF!,1,0)</f>
        <v>#REF!</v>
      </c>
      <c r="BF196" s="52" t="e">
        <f>IF(Tableau1[Occurrence18]=0,0,SUM($BE$3:BE196))</f>
        <v>#REF!</v>
      </c>
      <c r="BG196" s="52" t="e">
        <f>IF(Tableau1[Libellé Famille TARIF]='Feuil 1'!#REF!,1,0)</f>
        <v>#REF!</v>
      </c>
      <c r="BH196" s="52" t="e">
        <f>IF(Tableau1[Occurrence19]=0,0,SUM($BG$3:BG196))</f>
        <v>#REF!</v>
      </c>
      <c r="BI196" s="52" t="e">
        <f>IF(Tableau1[Libellé Famille TARIF]='Feuil 1'!#REF!,1,0)</f>
        <v>#REF!</v>
      </c>
      <c r="BJ196" s="52" t="e">
        <f>IF(Tableau1[Occurrence20]=0,0,SUM($BI$3:BI196))</f>
        <v>#REF!</v>
      </c>
      <c r="BK196" s="52" t="e">
        <f>IF(Tableau1[Libellé Famille TARIF]='Feuil 1'!#REF!,1,0)</f>
        <v>#REF!</v>
      </c>
      <c r="BL196" s="52" t="e">
        <f>IF(Tableau1[Occurrence21]=0,0,SUM($BK$3:BK196))</f>
        <v>#REF!</v>
      </c>
      <c r="BM196" s="52" t="e">
        <f>IF(Tableau1[Libellé Famille TARIF]='Feuil 1'!#REF!,1,0)</f>
        <v>#REF!</v>
      </c>
      <c r="BN196" s="52" t="e">
        <f>IF(Tableau1[Occurrence22]=0,0,SUM($BM$3:BM196))</f>
        <v>#REF!</v>
      </c>
    </row>
    <row r="197" spans="1:66" x14ac:dyDescent="0.25">
      <c r="A197" s="74" t="e">
        <f>IF(ISNA(VLOOKUP(I197,#REF!,8,FALSE)),"",(VLOOKUP(I197,#REF!,8,FALSE)))</f>
        <v>#REF!</v>
      </c>
      <c r="B197" s="76" t="e">
        <f>IF(ISNA(VLOOKUP(A197,'TABLE FAMILLE'!$A$3:$C$73,3,FALSE)),"",VLOOKUP(A197,'TABLE FAMILLE'!$A$3:$C$73,3,FALSE))</f>
        <v>#REF!</v>
      </c>
      <c r="C197" s="13" t="s">
        <v>600</v>
      </c>
      <c r="D197" s="13" t="s">
        <v>1985</v>
      </c>
      <c r="E197" s="13" t="s">
        <v>600</v>
      </c>
      <c r="F197" s="13" t="s">
        <v>1985</v>
      </c>
      <c r="G197" s="14" t="s">
        <v>76</v>
      </c>
      <c r="H197" s="14" t="s">
        <v>77</v>
      </c>
      <c r="I197" s="14" t="s">
        <v>182</v>
      </c>
      <c r="J197" s="14" t="s">
        <v>954</v>
      </c>
      <c r="K197" s="14"/>
      <c r="L197" s="14"/>
      <c r="M197" s="14"/>
      <c r="N197" s="14"/>
      <c r="O197" s="14" t="s">
        <v>78</v>
      </c>
      <c r="P197" s="14" t="s">
        <v>555</v>
      </c>
      <c r="Q197" s="14" t="s">
        <v>0</v>
      </c>
      <c r="R197" s="14" t="s">
        <v>0</v>
      </c>
      <c r="S197" s="14" t="str">
        <f t="shared" si="3"/>
        <v>ML</v>
      </c>
      <c r="T197" s="14"/>
      <c r="U197" s="14"/>
      <c r="V197" s="14"/>
      <c r="W197" s="43" t="e">
        <f>IF(Tableau1[Libellé Famille TARIF]='Feuil 1'!$B$12,1,0)</f>
        <v>#REF!</v>
      </c>
      <c r="X197" s="43" t="e">
        <f>IF(Tableau1[Occurrence1]=0,0,SUM($W$3:W197))</f>
        <v>#REF!</v>
      </c>
      <c r="Y197" s="52" t="e">
        <f>IF(Tableau1[Libellé Famille TARIF]='Feuil 1'!$B$134,1,0)</f>
        <v>#REF!</v>
      </c>
      <c r="Z197" s="52" t="e">
        <f>IF(Tableau1[Occurrence2]=0,0,SUM($Y$3:Y197))</f>
        <v>#REF!</v>
      </c>
      <c r="AA197" s="52" t="e">
        <f>IF(Tableau1[Libellé Famille TARIF]='Feuil 1'!$B$156,1,0)</f>
        <v>#REF!</v>
      </c>
      <c r="AB197" s="52" t="e">
        <f>IF(Tableau1[Occurrence3]=0,0,SUM($AA$3:AA197))</f>
        <v>#REF!</v>
      </c>
      <c r="AC197" s="52" t="e">
        <f>IF(Tableau1[Libellé Famille TARIF]='Feuil 1'!#REF!,1,0)</f>
        <v>#REF!</v>
      </c>
      <c r="AD197" s="52" t="e">
        <f>IF(Tableau1[Occurrence4]=0,0,SUM($AC$3:AC197))</f>
        <v>#REF!</v>
      </c>
      <c r="AE197" s="52" t="e">
        <f>IF(Tableau1[Libellé Famille TARIF]='Feuil 1'!#REF!,1,0)</f>
        <v>#REF!</v>
      </c>
      <c r="AF197" s="52" t="e">
        <f>IF(Tableau1[Occurrence5]=0,0,SUM($AE$3:AE197))</f>
        <v>#REF!</v>
      </c>
      <c r="AG197" s="52" t="e">
        <f>IF(Tableau1[Libellé Famille TARIF]='Feuil 1'!#REF!,1,0)</f>
        <v>#REF!</v>
      </c>
      <c r="AH197" s="52" t="e">
        <f>IF(Tableau1[Occurrence6]=0,0,SUM($AG$3:AG197))</f>
        <v>#REF!</v>
      </c>
      <c r="AI197" s="52" t="e">
        <f>IF(Tableau1[Libellé Famille TARIF]='Feuil 1'!#REF!,1,0)</f>
        <v>#REF!</v>
      </c>
      <c r="AJ197" s="52" t="e">
        <f>IF(Tableau1[Occurrence7]=0,0,SUM($AI$3:AI197))</f>
        <v>#REF!</v>
      </c>
      <c r="AK197" s="52" t="e">
        <f>IF(Tableau1[Libellé Famille TARIF]='Feuil 1'!#REF!,1,0)</f>
        <v>#REF!</v>
      </c>
      <c r="AL197" s="52" t="e">
        <f>IF(Tableau1[Occurrence8]=0,0,SUM($AK$3:AK197))</f>
        <v>#REF!</v>
      </c>
      <c r="AM197" s="52" t="e">
        <f>IF(Tableau1[Libellé Famille TARIF]='Feuil 1'!#REF!,1,0)</f>
        <v>#REF!</v>
      </c>
      <c r="AN197" s="52" t="e">
        <f>IF(Tableau1[Occurrence9]=0,0,SUM($AM$3:AM197))</f>
        <v>#REF!</v>
      </c>
      <c r="AO197" s="52" t="e">
        <f>IF(Tableau1[Libellé Famille TARIF]='Feuil 1'!#REF!,1,0)</f>
        <v>#REF!</v>
      </c>
      <c r="AP197" s="52" t="e">
        <f>IF(Tableau1[Occurrence10]=0,0,SUM($AO$3:AO197))</f>
        <v>#REF!</v>
      </c>
      <c r="AQ197" s="52" t="e">
        <f>IF(Tableau1[Libellé Famille TARIF]='Feuil 1'!#REF!,1,0)</f>
        <v>#REF!</v>
      </c>
      <c r="AR197" s="52" t="e">
        <f>IF(Tableau1[Occurrence11]=0,0,SUM($AQ$3:AQ197))</f>
        <v>#REF!</v>
      </c>
      <c r="AS197" s="52" t="e">
        <f>IF(Tableau1[Libellé Famille TARIF]='Feuil 1'!#REF!,1,0)</f>
        <v>#REF!</v>
      </c>
      <c r="AT197" s="52" t="e">
        <f>IF(Tableau1[Occurrence12]=0,0,SUM($AS$3:AS197))</f>
        <v>#REF!</v>
      </c>
      <c r="AU197" s="52" t="e">
        <f>IF(Tableau1[Libellé Famille TARIF]='Feuil 1'!#REF!,1,0)</f>
        <v>#REF!</v>
      </c>
      <c r="AV197" s="52" t="e">
        <f>IF(Tableau1[Occurrence13]=0,0,SUM($AU$3:AU197))</f>
        <v>#REF!</v>
      </c>
      <c r="AW197" s="52" t="e">
        <f>IF(Tableau1[Libellé Famille TARIF]='Feuil 1'!#REF!,1,0)</f>
        <v>#REF!</v>
      </c>
      <c r="AX197" s="52" t="e">
        <f>IF(Tableau1[Occurrence14]=0,0,SUM($AW$3:AW197))</f>
        <v>#REF!</v>
      </c>
      <c r="AY197" s="52" t="e">
        <f>IF(Tableau1[Libellé Famille TARIF]='Feuil 1'!#REF!,1,0)</f>
        <v>#REF!</v>
      </c>
      <c r="AZ197" s="52" t="e">
        <f>IF(Tableau1[Occurrence15]=0,0,SUM($AY$3:AY197))</f>
        <v>#REF!</v>
      </c>
      <c r="BA197" s="52" t="e">
        <f>IF(Tableau1[Libellé Famille TARIF]='Feuil 1'!#REF!,1,0)</f>
        <v>#REF!</v>
      </c>
      <c r="BB197" s="52" t="e">
        <f>IF(Tableau1[Occurrence16]=0,0,SUM($BA$3:BA197))</f>
        <v>#REF!</v>
      </c>
      <c r="BC197" s="52" t="e">
        <f>IF(Tableau1[Libellé Famille TARIF]='Feuil 1'!#REF!,1,0)</f>
        <v>#REF!</v>
      </c>
      <c r="BD197" s="52" t="e">
        <f>IF(Tableau1[Occurrence17]=0,0,SUM($BC$3:BC197))</f>
        <v>#REF!</v>
      </c>
      <c r="BE197" s="52" t="e">
        <f>IF(Tableau1[Libellé Famille TARIF]='Feuil 1'!#REF!,1,0)</f>
        <v>#REF!</v>
      </c>
      <c r="BF197" s="52" t="e">
        <f>IF(Tableau1[Occurrence18]=0,0,SUM($BE$3:BE197))</f>
        <v>#REF!</v>
      </c>
      <c r="BG197" s="52" t="e">
        <f>IF(Tableau1[Libellé Famille TARIF]='Feuil 1'!#REF!,1,0)</f>
        <v>#REF!</v>
      </c>
      <c r="BH197" s="52" t="e">
        <f>IF(Tableau1[Occurrence19]=0,0,SUM($BG$3:BG197))</f>
        <v>#REF!</v>
      </c>
      <c r="BI197" s="52" t="e">
        <f>IF(Tableau1[Libellé Famille TARIF]='Feuil 1'!#REF!,1,0)</f>
        <v>#REF!</v>
      </c>
      <c r="BJ197" s="52" t="e">
        <f>IF(Tableau1[Occurrence20]=0,0,SUM($BI$3:BI197))</f>
        <v>#REF!</v>
      </c>
      <c r="BK197" s="52" t="e">
        <f>IF(Tableau1[Libellé Famille TARIF]='Feuil 1'!#REF!,1,0)</f>
        <v>#REF!</v>
      </c>
      <c r="BL197" s="52" t="e">
        <f>IF(Tableau1[Occurrence21]=0,0,SUM($BK$3:BK197))</f>
        <v>#REF!</v>
      </c>
      <c r="BM197" s="52" t="e">
        <f>IF(Tableau1[Libellé Famille TARIF]='Feuil 1'!#REF!,1,0)</f>
        <v>#REF!</v>
      </c>
      <c r="BN197" s="52" t="e">
        <f>IF(Tableau1[Occurrence22]=0,0,SUM($BM$3:BM197))</f>
        <v>#REF!</v>
      </c>
    </row>
    <row r="198" spans="1:66" x14ac:dyDescent="0.25">
      <c r="A198" s="74" t="e">
        <f>IF(ISNA(VLOOKUP(I198,#REF!,8,FALSE)),"",(VLOOKUP(I198,#REF!,8,FALSE)))</f>
        <v>#REF!</v>
      </c>
      <c r="B198" s="76" t="e">
        <f>IF(ISNA(VLOOKUP(A198,'TABLE FAMILLE'!$A$3:$C$73,3,FALSE)),"",VLOOKUP(A198,'TABLE FAMILLE'!$A$3:$C$73,3,FALSE))</f>
        <v>#REF!</v>
      </c>
      <c r="C198" s="13" t="s">
        <v>600</v>
      </c>
      <c r="D198" s="13" t="s">
        <v>1985</v>
      </c>
      <c r="E198" s="13" t="s">
        <v>600</v>
      </c>
      <c r="F198" s="13" t="s">
        <v>1985</v>
      </c>
      <c r="G198" s="14" t="s">
        <v>76</v>
      </c>
      <c r="H198" s="14" t="s">
        <v>77</v>
      </c>
      <c r="I198" s="14" t="s">
        <v>181</v>
      </c>
      <c r="J198" s="14" t="s">
        <v>955</v>
      </c>
      <c r="K198" s="14"/>
      <c r="L198" s="14"/>
      <c r="M198" s="14"/>
      <c r="N198" s="14"/>
      <c r="O198" s="14" t="s">
        <v>78</v>
      </c>
      <c r="P198" s="14" t="s">
        <v>555</v>
      </c>
      <c r="Q198" s="14" t="s">
        <v>0</v>
      </c>
      <c r="R198" s="14" t="s">
        <v>0</v>
      </c>
      <c r="S198" s="14" t="str">
        <f t="shared" si="3"/>
        <v>ML</v>
      </c>
      <c r="T198" s="14"/>
      <c r="U198" s="14"/>
      <c r="V198" s="14"/>
      <c r="W198" s="43" t="e">
        <f>IF(Tableau1[Libellé Famille TARIF]='Feuil 1'!$B$12,1,0)</f>
        <v>#REF!</v>
      </c>
      <c r="X198" s="43" t="e">
        <f>IF(Tableau1[Occurrence1]=0,0,SUM($W$3:W198))</f>
        <v>#REF!</v>
      </c>
      <c r="Y198" s="52" t="e">
        <f>IF(Tableau1[Libellé Famille TARIF]='Feuil 1'!$B$134,1,0)</f>
        <v>#REF!</v>
      </c>
      <c r="Z198" s="52" t="e">
        <f>IF(Tableau1[Occurrence2]=0,0,SUM($Y$3:Y198))</f>
        <v>#REF!</v>
      </c>
      <c r="AA198" s="52" t="e">
        <f>IF(Tableau1[Libellé Famille TARIF]='Feuil 1'!$B$156,1,0)</f>
        <v>#REF!</v>
      </c>
      <c r="AB198" s="52" t="e">
        <f>IF(Tableau1[Occurrence3]=0,0,SUM($AA$3:AA198))</f>
        <v>#REF!</v>
      </c>
      <c r="AC198" s="52" t="e">
        <f>IF(Tableau1[Libellé Famille TARIF]='Feuil 1'!#REF!,1,0)</f>
        <v>#REF!</v>
      </c>
      <c r="AD198" s="52" t="e">
        <f>IF(Tableau1[Occurrence4]=0,0,SUM($AC$3:AC198))</f>
        <v>#REF!</v>
      </c>
      <c r="AE198" s="52" t="e">
        <f>IF(Tableau1[Libellé Famille TARIF]='Feuil 1'!#REF!,1,0)</f>
        <v>#REF!</v>
      </c>
      <c r="AF198" s="52" t="e">
        <f>IF(Tableau1[Occurrence5]=0,0,SUM($AE$3:AE198))</f>
        <v>#REF!</v>
      </c>
      <c r="AG198" s="52" t="e">
        <f>IF(Tableau1[Libellé Famille TARIF]='Feuil 1'!#REF!,1,0)</f>
        <v>#REF!</v>
      </c>
      <c r="AH198" s="52" t="e">
        <f>IF(Tableau1[Occurrence6]=0,0,SUM($AG$3:AG198))</f>
        <v>#REF!</v>
      </c>
      <c r="AI198" s="52" t="e">
        <f>IF(Tableau1[Libellé Famille TARIF]='Feuil 1'!#REF!,1,0)</f>
        <v>#REF!</v>
      </c>
      <c r="AJ198" s="52" t="e">
        <f>IF(Tableau1[Occurrence7]=0,0,SUM($AI$3:AI198))</f>
        <v>#REF!</v>
      </c>
      <c r="AK198" s="52" t="e">
        <f>IF(Tableau1[Libellé Famille TARIF]='Feuil 1'!#REF!,1,0)</f>
        <v>#REF!</v>
      </c>
      <c r="AL198" s="52" t="e">
        <f>IF(Tableau1[Occurrence8]=0,0,SUM($AK$3:AK198))</f>
        <v>#REF!</v>
      </c>
      <c r="AM198" s="52" t="e">
        <f>IF(Tableau1[Libellé Famille TARIF]='Feuil 1'!#REF!,1,0)</f>
        <v>#REF!</v>
      </c>
      <c r="AN198" s="52" t="e">
        <f>IF(Tableau1[Occurrence9]=0,0,SUM($AM$3:AM198))</f>
        <v>#REF!</v>
      </c>
      <c r="AO198" s="52" t="e">
        <f>IF(Tableau1[Libellé Famille TARIF]='Feuil 1'!#REF!,1,0)</f>
        <v>#REF!</v>
      </c>
      <c r="AP198" s="52" t="e">
        <f>IF(Tableau1[Occurrence10]=0,0,SUM($AO$3:AO198))</f>
        <v>#REF!</v>
      </c>
      <c r="AQ198" s="52" t="e">
        <f>IF(Tableau1[Libellé Famille TARIF]='Feuil 1'!#REF!,1,0)</f>
        <v>#REF!</v>
      </c>
      <c r="AR198" s="52" t="e">
        <f>IF(Tableau1[Occurrence11]=0,0,SUM($AQ$3:AQ198))</f>
        <v>#REF!</v>
      </c>
      <c r="AS198" s="52" t="e">
        <f>IF(Tableau1[Libellé Famille TARIF]='Feuil 1'!#REF!,1,0)</f>
        <v>#REF!</v>
      </c>
      <c r="AT198" s="52" t="e">
        <f>IF(Tableau1[Occurrence12]=0,0,SUM($AS$3:AS198))</f>
        <v>#REF!</v>
      </c>
      <c r="AU198" s="52" t="e">
        <f>IF(Tableau1[Libellé Famille TARIF]='Feuil 1'!#REF!,1,0)</f>
        <v>#REF!</v>
      </c>
      <c r="AV198" s="52" t="e">
        <f>IF(Tableau1[Occurrence13]=0,0,SUM($AU$3:AU198))</f>
        <v>#REF!</v>
      </c>
      <c r="AW198" s="52" t="e">
        <f>IF(Tableau1[Libellé Famille TARIF]='Feuil 1'!#REF!,1,0)</f>
        <v>#REF!</v>
      </c>
      <c r="AX198" s="52" t="e">
        <f>IF(Tableau1[Occurrence14]=0,0,SUM($AW$3:AW198))</f>
        <v>#REF!</v>
      </c>
      <c r="AY198" s="52" t="e">
        <f>IF(Tableau1[Libellé Famille TARIF]='Feuil 1'!#REF!,1,0)</f>
        <v>#REF!</v>
      </c>
      <c r="AZ198" s="52" t="e">
        <f>IF(Tableau1[Occurrence15]=0,0,SUM($AY$3:AY198))</f>
        <v>#REF!</v>
      </c>
      <c r="BA198" s="52" t="e">
        <f>IF(Tableau1[Libellé Famille TARIF]='Feuil 1'!#REF!,1,0)</f>
        <v>#REF!</v>
      </c>
      <c r="BB198" s="52" t="e">
        <f>IF(Tableau1[Occurrence16]=0,0,SUM($BA$3:BA198))</f>
        <v>#REF!</v>
      </c>
      <c r="BC198" s="52" t="e">
        <f>IF(Tableau1[Libellé Famille TARIF]='Feuil 1'!#REF!,1,0)</f>
        <v>#REF!</v>
      </c>
      <c r="BD198" s="52" t="e">
        <f>IF(Tableau1[Occurrence17]=0,0,SUM($BC$3:BC198))</f>
        <v>#REF!</v>
      </c>
      <c r="BE198" s="52" t="e">
        <f>IF(Tableau1[Libellé Famille TARIF]='Feuil 1'!#REF!,1,0)</f>
        <v>#REF!</v>
      </c>
      <c r="BF198" s="52" t="e">
        <f>IF(Tableau1[Occurrence18]=0,0,SUM($BE$3:BE198))</f>
        <v>#REF!</v>
      </c>
      <c r="BG198" s="52" t="e">
        <f>IF(Tableau1[Libellé Famille TARIF]='Feuil 1'!#REF!,1,0)</f>
        <v>#REF!</v>
      </c>
      <c r="BH198" s="52" t="e">
        <f>IF(Tableau1[Occurrence19]=0,0,SUM($BG$3:BG198))</f>
        <v>#REF!</v>
      </c>
      <c r="BI198" s="52" t="e">
        <f>IF(Tableau1[Libellé Famille TARIF]='Feuil 1'!#REF!,1,0)</f>
        <v>#REF!</v>
      </c>
      <c r="BJ198" s="52" t="e">
        <f>IF(Tableau1[Occurrence20]=0,0,SUM($BI$3:BI198))</f>
        <v>#REF!</v>
      </c>
      <c r="BK198" s="52" t="e">
        <f>IF(Tableau1[Libellé Famille TARIF]='Feuil 1'!#REF!,1,0)</f>
        <v>#REF!</v>
      </c>
      <c r="BL198" s="52" t="e">
        <f>IF(Tableau1[Occurrence21]=0,0,SUM($BK$3:BK198))</f>
        <v>#REF!</v>
      </c>
      <c r="BM198" s="52" t="e">
        <f>IF(Tableau1[Libellé Famille TARIF]='Feuil 1'!#REF!,1,0)</f>
        <v>#REF!</v>
      </c>
      <c r="BN198" s="52" t="e">
        <f>IF(Tableau1[Occurrence22]=0,0,SUM($BM$3:BM198))</f>
        <v>#REF!</v>
      </c>
    </row>
    <row r="199" spans="1:66" x14ac:dyDescent="0.25">
      <c r="A199" s="74" t="e">
        <f>IF(ISNA(VLOOKUP(I199,#REF!,8,FALSE)),"",(VLOOKUP(I199,#REF!,8,FALSE)))</f>
        <v>#REF!</v>
      </c>
      <c r="B199" s="76" t="e">
        <f>IF(ISNA(VLOOKUP(A199,'TABLE FAMILLE'!$A$3:$C$73,3,FALSE)),"",VLOOKUP(A199,'TABLE FAMILLE'!$A$3:$C$73,3,FALSE))</f>
        <v>#REF!</v>
      </c>
      <c r="C199" s="13" t="s">
        <v>600</v>
      </c>
      <c r="D199" s="13" t="s">
        <v>1985</v>
      </c>
      <c r="E199" s="13" t="s">
        <v>600</v>
      </c>
      <c r="F199" s="13" t="s">
        <v>1985</v>
      </c>
      <c r="G199" s="14" t="s">
        <v>76</v>
      </c>
      <c r="H199" s="14" t="s">
        <v>77</v>
      </c>
      <c r="I199" s="14" t="s">
        <v>184</v>
      </c>
      <c r="J199" s="14" t="s">
        <v>956</v>
      </c>
      <c r="K199" s="14"/>
      <c r="L199" s="14"/>
      <c r="M199" s="14"/>
      <c r="N199" s="14"/>
      <c r="O199" s="14" t="s">
        <v>78</v>
      </c>
      <c r="P199" s="14" t="s">
        <v>555</v>
      </c>
      <c r="Q199" s="14" t="s">
        <v>0</v>
      </c>
      <c r="R199" s="14" t="s">
        <v>0</v>
      </c>
      <c r="S199" s="14" t="str">
        <f t="shared" si="3"/>
        <v>ML</v>
      </c>
      <c r="T199" s="14"/>
      <c r="U199" s="14"/>
      <c r="V199" s="14"/>
      <c r="W199" s="43" t="e">
        <f>IF(Tableau1[Libellé Famille TARIF]='Feuil 1'!$B$12,1,0)</f>
        <v>#REF!</v>
      </c>
      <c r="X199" s="43" t="e">
        <f>IF(Tableau1[Occurrence1]=0,0,SUM($W$3:W199))</f>
        <v>#REF!</v>
      </c>
      <c r="Y199" s="52" t="e">
        <f>IF(Tableau1[Libellé Famille TARIF]='Feuil 1'!$B$134,1,0)</f>
        <v>#REF!</v>
      </c>
      <c r="Z199" s="52" t="e">
        <f>IF(Tableau1[Occurrence2]=0,0,SUM($Y$3:Y199))</f>
        <v>#REF!</v>
      </c>
      <c r="AA199" s="52" t="e">
        <f>IF(Tableau1[Libellé Famille TARIF]='Feuil 1'!$B$156,1,0)</f>
        <v>#REF!</v>
      </c>
      <c r="AB199" s="52" t="e">
        <f>IF(Tableau1[Occurrence3]=0,0,SUM($AA$3:AA199))</f>
        <v>#REF!</v>
      </c>
      <c r="AC199" s="52" t="e">
        <f>IF(Tableau1[Libellé Famille TARIF]='Feuil 1'!#REF!,1,0)</f>
        <v>#REF!</v>
      </c>
      <c r="AD199" s="52" t="e">
        <f>IF(Tableau1[Occurrence4]=0,0,SUM($AC$3:AC199))</f>
        <v>#REF!</v>
      </c>
      <c r="AE199" s="52" t="e">
        <f>IF(Tableau1[Libellé Famille TARIF]='Feuil 1'!#REF!,1,0)</f>
        <v>#REF!</v>
      </c>
      <c r="AF199" s="52" t="e">
        <f>IF(Tableau1[Occurrence5]=0,0,SUM($AE$3:AE199))</f>
        <v>#REF!</v>
      </c>
      <c r="AG199" s="52" t="e">
        <f>IF(Tableau1[Libellé Famille TARIF]='Feuil 1'!#REF!,1,0)</f>
        <v>#REF!</v>
      </c>
      <c r="AH199" s="52" t="e">
        <f>IF(Tableau1[Occurrence6]=0,0,SUM($AG$3:AG199))</f>
        <v>#REF!</v>
      </c>
      <c r="AI199" s="52" t="e">
        <f>IF(Tableau1[Libellé Famille TARIF]='Feuil 1'!#REF!,1,0)</f>
        <v>#REF!</v>
      </c>
      <c r="AJ199" s="52" t="e">
        <f>IF(Tableau1[Occurrence7]=0,0,SUM($AI$3:AI199))</f>
        <v>#REF!</v>
      </c>
      <c r="AK199" s="52" t="e">
        <f>IF(Tableau1[Libellé Famille TARIF]='Feuil 1'!#REF!,1,0)</f>
        <v>#REF!</v>
      </c>
      <c r="AL199" s="52" t="e">
        <f>IF(Tableau1[Occurrence8]=0,0,SUM($AK$3:AK199))</f>
        <v>#REF!</v>
      </c>
      <c r="AM199" s="52" t="e">
        <f>IF(Tableau1[Libellé Famille TARIF]='Feuil 1'!#REF!,1,0)</f>
        <v>#REF!</v>
      </c>
      <c r="AN199" s="52" t="e">
        <f>IF(Tableau1[Occurrence9]=0,0,SUM($AM$3:AM199))</f>
        <v>#REF!</v>
      </c>
      <c r="AO199" s="52" t="e">
        <f>IF(Tableau1[Libellé Famille TARIF]='Feuil 1'!#REF!,1,0)</f>
        <v>#REF!</v>
      </c>
      <c r="AP199" s="52" t="e">
        <f>IF(Tableau1[Occurrence10]=0,0,SUM($AO$3:AO199))</f>
        <v>#REF!</v>
      </c>
      <c r="AQ199" s="52" t="e">
        <f>IF(Tableau1[Libellé Famille TARIF]='Feuil 1'!#REF!,1,0)</f>
        <v>#REF!</v>
      </c>
      <c r="AR199" s="52" t="e">
        <f>IF(Tableau1[Occurrence11]=0,0,SUM($AQ$3:AQ199))</f>
        <v>#REF!</v>
      </c>
      <c r="AS199" s="52" t="e">
        <f>IF(Tableau1[Libellé Famille TARIF]='Feuil 1'!#REF!,1,0)</f>
        <v>#REF!</v>
      </c>
      <c r="AT199" s="52" t="e">
        <f>IF(Tableau1[Occurrence12]=0,0,SUM($AS$3:AS199))</f>
        <v>#REF!</v>
      </c>
      <c r="AU199" s="52" t="e">
        <f>IF(Tableau1[Libellé Famille TARIF]='Feuil 1'!#REF!,1,0)</f>
        <v>#REF!</v>
      </c>
      <c r="AV199" s="52" t="e">
        <f>IF(Tableau1[Occurrence13]=0,0,SUM($AU$3:AU199))</f>
        <v>#REF!</v>
      </c>
      <c r="AW199" s="52" t="e">
        <f>IF(Tableau1[Libellé Famille TARIF]='Feuil 1'!#REF!,1,0)</f>
        <v>#REF!</v>
      </c>
      <c r="AX199" s="52" t="e">
        <f>IF(Tableau1[Occurrence14]=0,0,SUM($AW$3:AW199))</f>
        <v>#REF!</v>
      </c>
      <c r="AY199" s="52" t="e">
        <f>IF(Tableau1[Libellé Famille TARIF]='Feuil 1'!#REF!,1,0)</f>
        <v>#REF!</v>
      </c>
      <c r="AZ199" s="52" t="e">
        <f>IF(Tableau1[Occurrence15]=0,0,SUM($AY$3:AY199))</f>
        <v>#REF!</v>
      </c>
      <c r="BA199" s="52" t="e">
        <f>IF(Tableau1[Libellé Famille TARIF]='Feuil 1'!#REF!,1,0)</f>
        <v>#REF!</v>
      </c>
      <c r="BB199" s="52" t="e">
        <f>IF(Tableau1[Occurrence16]=0,0,SUM($BA$3:BA199))</f>
        <v>#REF!</v>
      </c>
      <c r="BC199" s="52" t="e">
        <f>IF(Tableau1[Libellé Famille TARIF]='Feuil 1'!#REF!,1,0)</f>
        <v>#REF!</v>
      </c>
      <c r="BD199" s="52" t="e">
        <f>IF(Tableau1[Occurrence17]=0,0,SUM($BC$3:BC199))</f>
        <v>#REF!</v>
      </c>
      <c r="BE199" s="52" t="e">
        <f>IF(Tableau1[Libellé Famille TARIF]='Feuil 1'!#REF!,1,0)</f>
        <v>#REF!</v>
      </c>
      <c r="BF199" s="52" t="e">
        <f>IF(Tableau1[Occurrence18]=0,0,SUM($BE$3:BE199))</f>
        <v>#REF!</v>
      </c>
      <c r="BG199" s="52" t="e">
        <f>IF(Tableau1[Libellé Famille TARIF]='Feuil 1'!#REF!,1,0)</f>
        <v>#REF!</v>
      </c>
      <c r="BH199" s="52" t="e">
        <f>IF(Tableau1[Occurrence19]=0,0,SUM($BG$3:BG199))</f>
        <v>#REF!</v>
      </c>
      <c r="BI199" s="52" t="e">
        <f>IF(Tableau1[Libellé Famille TARIF]='Feuil 1'!#REF!,1,0)</f>
        <v>#REF!</v>
      </c>
      <c r="BJ199" s="52" t="e">
        <f>IF(Tableau1[Occurrence20]=0,0,SUM($BI$3:BI199))</f>
        <v>#REF!</v>
      </c>
      <c r="BK199" s="52" t="e">
        <f>IF(Tableau1[Libellé Famille TARIF]='Feuil 1'!#REF!,1,0)</f>
        <v>#REF!</v>
      </c>
      <c r="BL199" s="52" t="e">
        <f>IF(Tableau1[Occurrence21]=0,0,SUM($BK$3:BK199))</f>
        <v>#REF!</v>
      </c>
      <c r="BM199" s="52" t="e">
        <f>IF(Tableau1[Libellé Famille TARIF]='Feuil 1'!#REF!,1,0)</f>
        <v>#REF!</v>
      </c>
      <c r="BN199" s="52" t="e">
        <f>IF(Tableau1[Occurrence22]=0,0,SUM($BM$3:BM199))</f>
        <v>#REF!</v>
      </c>
    </row>
    <row r="200" spans="1:66" x14ac:dyDescent="0.25">
      <c r="A200" s="74" t="e">
        <f>IF(ISNA(VLOOKUP(I200,#REF!,8,FALSE)),"",(VLOOKUP(I200,#REF!,8,FALSE)))</f>
        <v>#REF!</v>
      </c>
      <c r="B200" s="76" t="e">
        <f>IF(ISNA(VLOOKUP(A200,'TABLE FAMILLE'!$A$3:$C$73,3,FALSE)),"",VLOOKUP(A200,'TABLE FAMILLE'!$A$3:$C$73,3,FALSE))</f>
        <v>#REF!</v>
      </c>
      <c r="C200" s="13" t="s">
        <v>600</v>
      </c>
      <c r="D200" s="13" t="s">
        <v>1985</v>
      </c>
      <c r="E200" s="13" t="s">
        <v>600</v>
      </c>
      <c r="F200" s="13" t="s">
        <v>1985</v>
      </c>
      <c r="G200" s="14" t="s">
        <v>76</v>
      </c>
      <c r="H200" s="14" t="s">
        <v>77</v>
      </c>
      <c r="I200" s="14" t="s">
        <v>183</v>
      </c>
      <c r="J200" s="14" t="s">
        <v>957</v>
      </c>
      <c r="K200" s="14"/>
      <c r="L200" s="14"/>
      <c r="M200" s="14"/>
      <c r="N200" s="14"/>
      <c r="O200" s="14" t="s">
        <v>78</v>
      </c>
      <c r="P200" s="14" t="s">
        <v>555</v>
      </c>
      <c r="Q200" s="14" t="s">
        <v>0</v>
      </c>
      <c r="R200" s="14" t="s">
        <v>0</v>
      </c>
      <c r="S200" s="14" t="str">
        <f t="shared" si="3"/>
        <v>ML</v>
      </c>
      <c r="T200" s="14"/>
      <c r="U200" s="14"/>
      <c r="V200" s="14"/>
      <c r="W200" s="43" t="e">
        <f>IF(Tableau1[Libellé Famille TARIF]='Feuil 1'!$B$12,1,0)</f>
        <v>#REF!</v>
      </c>
      <c r="X200" s="43" t="e">
        <f>IF(Tableau1[Occurrence1]=0,0,SUM($W$3:W200))</f>
        <v>#REF!</v>
      </c>
      <c r="Y200" s="52" t="e">
        <f>IF(Tableau1[Libellé Famille TARIF]='Feuil 1'!$B$134,1,0)</f>
        <v>#REF!</v>
      </c>
      <c r="Z200" s="52" t="e">
        <f>IF(Tableau1[Occurrence2]=0,0,SUM($Y$3:Y200))</f>
        <v>#REF!</v>
      </c>
      <c r="AA200" s="52" t="e">
        <f>IF(Tableau1[Libellé Famille TARIF]='Feuil 1'!$B$156,1,0)</f>
        <v>#REF!</v>
      </c>
      <c r="AB200" s="52" t="e">
        <f>IF(Tableau1[Occurrence3]=0,0,SUM($AA$3:AA200))</f>
        <v>#REF!</v>
      </c>
      <c r="AC200" s="52" t="e">
        <f>IF(Tableau1[Libellé Famille TARIF]='Feuil 1'!#REF!,1,0)</f>
        <v>#REF!</v>
      </c>
      <c r="AD200" s="52" t="e">
        <f>IF(Tableau1[Occurrence4]=0,0,SUM($AC$3:AC200))</f>
        <v>#REF!</v>
      </c>
      <c r="AE200" s="52" t="e">
        <f>IF(Tableau1[Libellé Famille TARIF]='Feuil 1'!#REF!,1,0)</f>
        <v>#REF!</v>
      </c>
      <c r="AF200" s="52" t="e">
        <f>IF(Tableau1[Occurrence5]=0,0,SUM($AE$3:AE200))</f>
        <v>#REF!</v>
      </c>
      <c r="AG200" s="52" t="e">
        <f>IF(Tableau1[Libellé Famille TARIF]='Feuil 1'!#REF!,1,0)</f>
        <v>#REF!</v>
      </c>
      <c r="AH200" s="52" t="e">
        <f>IF(Tableau1[Occurrence6]=0,0,SUM($AG$3:AG200))</f>
        <v>#REF!</v>
      </c>
      <c r="AI200" s="52" t="e">
        <f>IF(Tableau1[Libellé Famille TARIF]='Feuil 1'!#REF!,1,0)</f>
        <v>#REF!</v>
      </c>
      <c r="AJ200" s="52" t="e">
        <f>IF(Tableau1[Occurrence7]=0,0,SUM($AI$3:AI200))</f>
        <v>#REF!</v>
      </c>
      <c r="AK200" s="52" t="e">
        <f>IF(Tableau1[Libellé Famille TARIF]='Feuil 1'!#REF!,1,0)</f>
        <v>#REF!</v>
      </c>
      <c r="AL200" s="52" t="e">
        <f>IF(Tableau1[Occurrence8]=0,0,SUM($AK$3:AK200))</f>
        <v>#REF!</v>
      </c>
      <c r="AM200" s="52" t="e">
        <f>IF(Tableau1[Libellé Famille TARIF]='Feuil 1'!#REF!,1,0)</f>
        <v>#REF!</v>
      </c>
      <c r="AN200" s="52" t="e">
        <f>IF(Tableau1[Occurrence9]=0,0,SUM($AM$3:AM200))</f>
        <v>#REF!</v>
      </c>
      <c r="AO200" s="52" t="e">
        <f>IF(Tableau1[Libellé Famille TARIF]='Feuil 1'!#REF!,1,0)</f>
        <v>#REF!</v>
      </c>
      <c r="AP200" s="52" t="e">
        <f>IF(Tableau1[Occurrence10]=0,0,SUM($AO$3:AO200))</f>
        <v>#REF!</v>
      </c>
      <c r="AQ200" s="52" t="e">
        <f>IF(Tableau1[Libellé Famille TARIF]='Feuil 1'!#REF!,1,0)</f>
        <v>#REF!</v>
      </c>
      <c r="AR200" s="52" t="e">
        <f>IF(Tableau1[Occurrence11]=0,0,SUM($AQ$3:AQ200))</f>
        <v>#REF!</v>
      </c>
      <c r="AS200" s="52" t="e">
        <f>IF(Tableau1[Libellé Famille TARIF]='Feuil 1'!#REF!,1,0)</f>
        <v>#REF!</v>
      </c>
      <c r="AT200" s="52" t="e">
        <f>IF(Tableau1[Occurrence12]=0,0,SUM($AS$3:AS200))</f>
        <v>#REF!</v>
      </c>
      <c r="AU200" s="52" t="e">
        <f>IF(Tableau1[Libellé Famille TARIF]='Feuil 1'!#REF!,1,0)</f>
        <v>#REF!</v>
      </c>
      <c r="AV200" s="52" t="e">
        <f>IF(Tableau1[Occurrence13]=0,0,SUM($AU$3:AU200))</f>
        <v>#REF!</v>
      </c>
      <c r="AW200" s="52" t="e">
        <f>IF(Tableau1[Libellé Famille TARIF]='Feuil 1'!#REF!,1,0)</f>
        <v>#REF!</v>
      </c>
      <c r="AX200" s="52" t="e">
        <f>IF(Tableau1[Occurrence14]=0,0,SUM($AW$3:AW200))</f>
        <v>#REF!</v>
      </c>
      <c r="AY200" s="52" t="e">
        <f>IF(Tableau1[Libellé Famille TARIF]='Feuil 1'!#REF!,1,0)</f>
        <v>#REF!</v>
      </c>
      <c r="AZ200" s="52" t="e">
        <f>IF(Tableau1[Occurrence15]=0,0,SUM($AY$3:AY200))</f>
        <v>#REF!</v>
      </c>
      <c r="BA200" s="52" t="e">
        <f>IF(Tableau1[Libellé Famille TARIF]='Feuil 1'!#REF!,1,0)</f>
        <v>#REF!</v>
      </c>
      <c r="BB200" s="52" t="e">
        <f>IF(Tableau1[Occurrence16]=0,0,SUM($BA$3:BA200))</f>
        <v>#REF!</v>
      </c>
      <c r="BC200" s="52" t="e">
        <f>IF(Tableau1[Libellé Famille TARIF]='Feuil 1'!#REF!,1,0)</f>
        <v>#REF!</v>
      </c>
      <c r="BD200" s="52" t="e">
        <f>IF(Tableau1[Occurrence17]=0,0,SUM($BC$3:BC200))</f>
        <v>#REF!</v>
      </c>
      <c r="BE200" s="52" t="e">
        <f>IF(Tableau1[Libellé Famille TARIF]='Feuil 1'!#REF!,1,0)</f>
        <v>#REF!</v>
      </c>
      <c r="BF200" s="52" t="e">
        <f>IF(Tableau1[Occurrence18]=0,0,SUM($BE$3:BE200))</f>
        <v>#REF!</v>
      </c>
      <c r="BG200" s="52" t="e">
        <f>IF(Tableau1[Libellé Famille TARIF]='Feuil 1'!#REF!,1,0)</f>
        <v>#REF!</v>
      </c>
      <c r="BH200" s="52" t="e">
        <f>IF(Tableau1[Occurrence19]=0,0,SUM($BG$3:BG200))</f>
        <v>#REF!</v>
      </c>
      <c r="BI200" s="52" t="e">
        <f>IF(Tableau1[Libellé Famille TARIF]='Feuil 1'!#REF!,1,0)</f>
        <v>#REF!</v>
      </c>
      <c r="BJ200" s="52" t="e">
        <f>IF(Tableau1[Occurrence20]=0,0,SUM($BI$3:BI200))</f>
        <v>#REF!</v>
      </c>
      <c r="BK200" s="52" t="e">
        <f>IF(Tableau1[Libellé Famille TARIF]='Feuil 1'!#REF!,1,0)</f>
        <v>#REF!</v>
      </c>
      <c r="BL200" s="52" t="e">
        <f>IF(Tableau1[Occurrence21]=0,0,SUM($BK$3:BK200))</f>
        <v>#REF!</v>
      </c>
      <c r="BM200" s="52" t="e">
        <f>IF(Tableau1[Libellé Famille TARIF]='Feuil 1'!#REF!,1,0)</f>
        <v>#REF!</v>
      </c>
      <c r="BN200" s="52" t="e">
        <f>IF(Tableau1[Occurrence22]=0,0,SUM($BM$3:BM200))</f>
        <v>#REF!</v>
      </c>
    </row>
    <row r="201" spans="1:66" x14ac:dyDescent="0.25">
      <c r="A201" s="74" t="e">
        <f>IF(ISNA(VLOOKUP(I201,#REF!,8,FALSE)),"",(VLOOKUP(I201,#REF!,8,FALSE)))</f>
        <v>#REF!</v>
      </c>
      <c r="B201" s="76" t="e">
        <f>IF(ISNA(VLOOKUP(A201,'TABLE FAMILLE'!$A$3:$C$73,3,FALSE)),"",VLOOKUP(A201,'TABLE FAMILLE'!$A$3:$C$73,3,FALSE))</f>
        <v>#REF!</v>
      </c>
      <c r="C201" s="13" t="s">
        <v>600</v>
      </c>
      <c r="D201" s="13" t="s">
        <v>1985</v>
      </c>
      <c r="E201" s="13" t="s">
        <v>600</v>
      </c>
      <c r="F201" s="13" t="s">
        <v>1985</v>
      </c>
      <c r="G201" s="14" t="s">
        <v>76</v>
      </c>
      <c r="H201" s="14" t="s">
        <v>77</v>
      </c>
      <c r="I201" s="14" t="s">
        <v>186</v>
      </c>
      <c r="J201" s="14" t="s">
        <v>958</v>
      </c>
      <c r="K201" s="14"/>
      <c r="L201" s="14"/>
      <c r="M201" s="14"/>
      <c r="N201" s="14"/>
      <c r="O201" s="14" t="s">
        <v>78</v>
      </c>
      <c r="P201" s="14" t="s">
        <v>555</v>
      </c>
      <c r="Q201" s="14" t="s">
        <v>0</v>
      </c>
      <c r="R201" s="14" t="s">
        <v>0</v>
      </c>
      <c r="S201" s="14" t="str">
        <f t="shared" si="3"/>
        <v>ML</v>
      </c>
      <c r="T201" s="14"/>
      <c r="U201" s="14"/>
      <c r="V201" s="14"/>
      <c r="W201" s="43" t="e">
        <f>IF(Tableau1[Libellé Famille TARIF]='Feuil 1'!$B$12,1,0)</f>
        <v>#REF!</v>
      </c>
      <c r="X201" s="43" t="e">
        <f>IF(Tableau1[Occurrence1]=0,0,SUM($W$3:W201))</f>
        <v>#REF!</v>
      </c>
      <c r="Y201" s="52" t="e">
        <f>IF(Tableau1[Libellé Famille TARIF]='Feuil 1'!$B$134,1,0)</f>
        <v>#REF!</v>
      </c>
      <c r="Z201" s="52" t="e">
        <f>IF(Tableau1[Occurrence2]=0,0,SUM($Y$3:Y201))</f>
        <v>#REF!</v>
      </c>
      <c r="AA201" s="52" t="e">
        <f>IF(Tableau1[Libellé Famille TARIF]='Feuil 1'!$B$156,1,0)</f>
        <v>#REF!</v>
      </c>
      <c r="AB201" s="52" t="e">
        <f>IF(Tableau1[Occurrence3]=0,0,SUM($AA$3:AA201))</f>
        <v>#REF!</v>
      </c>
      <c r="AC201" s="52" t="e">
        <f>IF(Tableau1[Libellé Famille TARIF]='Feuil 1'!#REF!,1,0)</f>
        <v>#REF!</v>
      </c>
      <c r="AD201" s="52" t="e">
        <f>IF(Tableau1[Occurrence4]=0,0,SUM($AC$3:AC201))</f>
        <v>#REF!</v>
      </c>
      <c r="AE201" s="52" t="e">
        <f>IF(Tableau1[Libellé Famille TARIF]='Feuil 1'!#REF!,1,0)</f>
        <v>#REF!</v>
      </c>
      <c r="AF201" s="52" t="e">
        <f>IF(Tableau1[Occurrence5]=0,0,SUM($AE$3:AE201))</f>
        <v>#REF!</v>
      </c>
      <c r="AG201" s="52" t="e">
        <f>IF(Tableau1[Libellé Famille TARIF]='Feuil 1'!#REF!,1,0)</f>
        <v>#REF!</v>
      </c>
      <c r="AH201" s="52" t="e">
        <f>IF(Tableau1[Occurrence6]=0,0,SUM($AG$3:AG201))</f>
        <v>#REF!</v>
      </c>
      <c r="AI201" s="52" t="e">
        <f>IF(Tableau1[Libellé Famille TARIF]='Feuil 1'!#REF!,1,0)</f>
        <v>#REF!</v>
      </c>
      <c r="AJ201" s="52" t="e">
        <f>IF(Tableau1[Occurrence7]=0,0,SUM($AI$3:AI201))</f>
        <v>#REF!</v>
      </c>
      <c r="AK201" s="52" t="e">
        <f>IF(Tableau1[Libellé Famille TARIF]='Feuil 1'!#REF!,1,0)</f>
        <v>#REF!</v>
      </c>
      <c r="AL201" s="52" t="e">
        <f>IF(Tableau1[Occurrence8]=0,0,SUM($AK$3:AK201))</f>
        <v>#REF!</v>
      </c>
      <c r="AM201" s="52" t="e">
        <f>IF(Tableau1[Libellé Famille TARIF]='Feuil 1'!#REF!,1,0)</f>
        <v>#REF!</v>
      </c>
      <c r="AN201" s="52" t="e">
        <f>IF(Tableau1[Occurrence9]=0,0,SUM($AM$3:AM201))</f>
        <v>#REF!</v>
      </c>
      <c r="AO201" s="52" t="e">
        <f>IF(Tableau1[Libellé Famille TARIF]='Feuil 1'!#REF!,1,0)</f>
        <v>#REF!</v>
      </c>
      <c r="AP201" s="52" t="e">
        <f>IF(Tableau1[Occurrence10]=0,0,SUM($AO$3:AO201))</f>
        <v>#REF!</v>
      </c>
      <c r="AQ201" s="52" t="e">
        <f>IF(Tableau1[Libellé Famille TARIF]='Feuil 1'!#REF!,1,0)</f>
        <v>#REF!</v>
      </c>
      <c r="AR201" s="52" t="e">
        <f>IF(Tableau1[Occurrence11]=0,0,SUM($AQ$3:AQ201))</f>
        <v>#REF!</v>
      </c>
      <c r="AS201" s="52" t="e">
        <f>IF(Tableau1[Libellé Famille TARIF]='Feuil 1'!#REF!,1,0)</f>
        <v>#REF!</v>
      </c>
      <c r="AT201" s="52" t="e">
        <f>IF(Tableau1[Occurrence12]=0,0,SUM($AS$3:AS201))</f>
        <v>#REF!</v>
      </c>
      <c r="AU201" s="52" t="e">
        <f>IF(Tableau1[Libellé Famille TARIF]='Feuil 1'!#REF!,1,0)</f>
        <v>#REF!</v>
      </c>
      <c r="AV201" s="52" t="e">
        <f>IF(Tableau1[Occurrence13]=0,0,SUM($AU$3:AU201))</f>
        <v>#REF!</v>
      </c>
      <c r="AW201" s="52" t="e">
        <f>IF(Tableau1[Libellé Famille TARIF]='Feuil 1'!#REF!,1,0)</f>
        <v>#REF!</v>
      </c>
      <c r="AX201" s="52" t="e">
        <f>IF(Tableau1[Occurrence14]=0,0,SUM($AW$3:AW201))</f>
        <v>#REF!</v>
      </c>
      <c r="AY201" s="52" t="e">
        <f>IF(Tableau1[Libellé Famille TARIF]='Feuil 1'!#REF!,1,0)</f>
        <v>#REF!</v>
      </c>
      <c r="AZ201" s="52" t="e">
        <f>IF(Tableau1[Occurrence15]=0,0,SUM($AY$3:AY201))</f>
        <v>#REF!</v>
      </c>
      <c r="BA201" s="52" t="e">
        <f>IF(Tableau1[Libellé Famille TARIF]='Feuil 1'!#REF!,1,0)</f>
        <v>#REF!</v>
      </c>
      <c r="BB201" s="52" t="e">
        <f>IF(Tableau1[Occurrence16]=0,0,SUM($BA$3:BA201))</f>
        <v>#REF!</v>
      </c>
      <c r="BC201" s="52" t="e">
        <f>IF(Tableau1[Libellé Famille TARIF]='Feuil 1'!#REF!,1,0)</f>
        <v>#REF!</v>
      </c>
      <c r="BD201" s="52" t="e">
        <f>IF(Tableau1[Occurrence17]=0,0,SUM($BC$3:BC201))</f>
        <v>#REF!</v>
      </c>
      <c r="BE201" s="52" t="e">
        <f>IF(Tableau1[Libellé Famille TARIF]='Feuil 1'!#REF!,1,0)</f>
        <v>#REF!</v>
      </c>
      <c r="BF201" s="52" t="e">
        <f>IF(Tableau1[Occurrence18]=0,0,SUM($BE$3:BE201))</f>
        <v>#REF!</v>
      </c>
      <c r="BG201" s="52" t="e">
        <f>IF(Tableau1[Libellé Famille TARIF]='Feuil 1'!#REF!,1,0)</f>
        <v>#REF!</v>
      </c>
      <c r="BH201" s="52" t="e">
        <f>IF(Tableau1[Occurrence19]=0,0,SUM($BG$3:BG201))</f>
        <v>#REF!</v>
      </c>
      <c r="BI201" s="52" t="e">
        <f>IF(Tableau1[Libellé Famille TARIF]='Feuil 1'!#REF!,1,0)</f>
        <v>#REF!</v>
      </c>
      <c r="BJ201" s="52" t="e">
        <f>IF(Tableau1[Occurrence20]=0,0,SUM($BI$3:BI201))</f>
        <v>#REF!</v>
      </c>
      <c r="BK201" s="52" t="e">
        <f>IF(Tableau1[Libellé Famille TARIF]='Feuil 1'!#REF!,1,0)</f>
        <v>#REF!</v>
      </c>
      <c r="BL201" s="52" t="e">
        <f>IF(Tableau1[Occurrence21]=0,0,SUM($BK$3:BK201))</f>
        <v>#REF!</v>
      </c>
      <c r="BM201" s="52" t="e">
        <f>IF(Tableau1[Libellé Famille TARIF]='Feuil 1'!#REF!,1,0)</f>
        <v>#REF!</v>
      </c>
      <c r="BN201" s="52" t="e">
        <f>IF(Tableau1[Occurrence22]=0,0,SUM($BM$3:BM201))</f>
        <v>#REF!</v>
      </c>
    </row>
    <row r="202" spans="1:66" x14ac:dyDescent="0.25">
      <c r="A202" s="74" t="e">
        <f>IF(ISNA(VLOOKUP(I202,#REF!,8,FALSE)),"",(VLOOKUP(I202,#REF!,8,FALSE)))</f>
        <v>#REF!</v>
      </c>
      <c r="B202" s="76" t="e">
        <f>IF(ISNA(VLOOKUP(A202,'TABLE FAMILLE'!$A$3:$C$73,3,FALSE)),"",VLOOKUP(A202,'TABLE FAMILLE'!$A$3:$C$73,3,FALSE))</f>
        <v>#REF!</v>
      </c>
      <c r="C202" s="13" t="s">
        <v>600</v>
      </c>
      <c r="D202" s="13" t="s">
        <v>1985</v>
      </c>
      <c r="E202" s="13" t="s">
        <v>600</v>
      </c>
      <c r="F202" s="13" t="s">
        <v>1985</v>
      </c>
      <c r="G202" s="14" t="s">
        <v>76</v>
      </c>
      <c r="H202" s="14" t="s">
        <v>77</v>
      </c>
      <c r="I202" s="14" t="s">
        <v>185</v>
      </c>
      <c r="J202" s="14" t="s">
        <v>959</v>
      </c>
      <c r="K202" s="14"/>
      <c r="L202" s="14"/>
      <c r="M202" s="14"/>
      <c r="N202" s="14"/>
      <c r="O202" s="14" t="s">
        <v>78</v>
      </c>
      <c r="P202" s="14" t="s">
        <v>555</v>
      </c>
      <c r="Q202" s="14" t="s">
        <v>0</v>
      </c>
      <c r="R202" s="14" t="s">
        <v>0</v>
      </c>
      <c r="S202" s="14" t="str">
        <f t="shared" si="3"/>
        <v>ML</v>
      </c>
      <c r="T202" s="14"/>
      <c r="U202" s="14"/>
      <c r="V202" s="14"/>
      <c r="W202" s="43" t="e">
        <f>IF(Tableau1[Libellé Famille TARIF]='Feuil 1'!$B$12,1,0)</f>
        <v>#REF!</v>
      </c>
      <c r="X202" s="43" t="e">
        <f>IF(Tableau1[Occurrence1]=0,0,SUM($W$3:W202))</f>
        <v>#REF!</v>
      </c>
      <c r="Y202" s="52" t="e">
        <f>IF(Tableau1[Libellé Famille TARIF]='Feuil 1'!$B$134,1,0)</f>
        <v>#REF!</v>
      </c>
      <c r="Z202" s="52" t="e">
        <f>IF(Tableau1[Occurrence2]=0,0,SUM($Y$3:Y202))</f>
        <v>#REF!</v>
      </c>
      <c r="AA202" s="52" t="e">
        <f>IF(Tableau1[Libellé Famille TARIF]='Feuil 1'!$B$156,1,0)</f>
        <v>#REF!</v>
      </c>
      <c r="AB202" s="52" t="e">
        <f>IF(Tableau1[Occurrence3]=0,0,SUM($AA$3:AA202))</f>
        <v>#REF!</v>
      </c>
      <c r="AC202" s="52" t="e">
        <f>IF(Tableau1[Libellé Famille TARIF]='Feuil 1'!#REF!,1,0)</f>
        <v>#REF!</v>
      </c>
      <c r="AD202" s="52" t="e">
        <f>IF(Tableau1[Occurrence4]=0,0,SUM($AC$3:AC202))</f>
        <v>#REF!</v>
      </c>
      <c r="AE202" s="52" t="e">
        <f>IF(Tableau1[Libellé Famille TARIF]='Feuil 1'!#REF!,1,0)</f>
        <v>#REF!</v>
      </c>
      <c r="AF202" s="52" t="e">
        <f>IF(Tableau1[Occurrence5]=0,0,SUM($AE$3:AE202))</f>
        <v>#REF!</v>
      </c>
      <c r="AG202" s="52" t="e">
        <f>IF(Tableau1[Libellé Famille TARIF]='Feuil 1'!#REF!,1,0)</f>
        <v>#REF!</v>
      </c>
      <c r="AH202" s="52" t="e">
        <f>IF(Tableau1[Occurrence6]=0,0,SUM($AG$3:AG202))</f>
        <v>#REF!</v>
      </c>
      <c r="AI202" s="52" t="e">
        <f>IF(Tableau1[Libellé Famille TARIF]='Feuil 1'!#REF!,1,0)</f>
        <v>#REF!</v>
      </c>
      <c r="AJ202" s="52" t="e">
        <f>IF(Tableau1[Occurrence7]=0,0,SUM($AI$3:AI202))</f>
        <v>#REF!</v>
      </c>
      <c r="AK202" s="52" t="e">
        <f>IF(Tableau1[Libellé Famille TARIF]='Feuil 1'!#REF!,1,0)</f>
        <v>#REF!</v>
      </c>
      <c r="AL202" s="52" t="e">
        <f>IF(Tableau1[Occurrence8]=0,0,SUM($AK$3:AK202))</f>
        <v>#REF!</v>
      </c>
      <c r="AM202" s="52" t="e">
        <f>IF(Tableau1[Libellé Famille TARIF]='Feuil 1'!#REF!,1,0)</f>
        <v>#REF!</v>
      </c>
      <c r="AN202" s="52" t="e">
        <f>IF(Tableau1[Occurrence9]=0,0,SUM($AM$3:AM202))</f>
        <v>#REF!</v>
      </c>
      <c r="AO202" s="52" t="e">
        <f>IF(Tableau1[Libellé Famille TARIF]='Feuil 1'!#REF!,1,0)</f>
        <v>#REF!</v>
      </c>
      <c r="AP202" s="52" t="e">
        <f>IF(Tableau1[Occurrence10]=0,0,SUM($AO$3:AO202))</f>
        <v>#REF!</v>
      </c>
      <c r="AQ202" s="52" t="e">
        <f>IF(Tableau1[Libellé Famille TARIF]='Feuil 1'!#REF!,1,0)</f>
        <v>#REF!</v>
      </c>
      <c r="AR202" s="52" t="e">
        <f>IF(Tableau1[Occurrence11]=0,0,SUM($AQ$3:AQ202))</f>
        <v>#REF!</v>
      </c>
      <c r="AS202" s="52" t="e">
        <f>IF(Tableau1[Libellé Famille TARIF]='Feuil 1'!#REF!,1,0)</f>
        <v>#REF!</v>
      </c>
      <c r="AT202" s="52" t="e">
        <f>IF(Tableau1[Occurrence12]=0,0,SUM($AS$3:AS202))</f>
        <v>#REF!</v>
      </c>
      <c r="AU202" s="52" t="e">
        <f>IF(Tableau1[Libellé Famille TARIF]='Feuil 1'!#REF!,1,0)</f>
        <v>#REF!</v>
      </c>
      <c r="AV202" s="52" t="e">
        <f>IF(Tableau1[Occurrence13]=0,0,SUM($AU$3:AU202))</f>
        <v>#REF!</v>
      </c>
      <c r="AW202" s="52" t="e">
        <f>IF(Tableau1[Libellé Famille TARIF]='Feuil 1'!#REF!,1,0)</f>
        <v>#REF!</v>
      </c>
      <c r="AX202" s="52" t="e">
        <f>IF(Tableau1[Occurrence14]=0,0,SUM($AW$3:AW202))</f>
        <v>#REF!</v>
      </c>
      <c r="AY202" s="52" t="e">
        <f>IF(Tableau1[Libellé Famille TARIF]='Feuil 1'!#REF!,1,0)</f>
        <v>#REF!</v>
      </c>
      <c r="AZ202" s="52" t="e">
        <f>IF(Tableau1[Occurrence15]=0,0,SUM($AY$3:AY202))</f>
        <v>#REF!</v>
      </c>
      <c r="BA202" s="52" t="e">
        <f>IF(Tableau1[Libellé Famille TARIF]='Feuil 1'!#REF!,1,0)</f>
        <v>#REF!</v>
      </c>
      <c r="BB202" s="52" t="e">
        <f>IF(Tableau1[Occurrence16]=0,0,SUM($BA$3:BA202))</f>
        <v>#REF!</v>
      </c>
      <c r="BC202" s="52" t="e">
        <f>IF(Tableau1[Libellé Famille TARIF]='Feuil 1'!#REF!,1,0)</f>
        <v>#REF!</v>
      </c>
      <c r="BD202" s="52" t="e">
        <f>IF(Tableau1[Occurrence17]=0,0,SUM($BC$3:BC202))</f>
        <v>#REF!</v>
      </c>
      <c r="BE202" s="52" t="e">
        <f>IF(Tableau1[Libellé Famille TARIF]='Feuil 1'!#REF!,1,0)</f>
        <v>#REF!</v>
      </c>
      <c r="BF202" s="52" t="e">
        <f>IF(Tableau1[Occurrence18]=0,0,SUM($BE$3:BE202))</f>
        <v>#REF!</v>
      </c>
      <c r="BG202" s="52" t="e">
        <f>IF(Tableau1[Libellé Famille TARIF]='Feuil 1'!#REF!,1,0)</f>
        <v>#REF!</v>
      </c>
      <c r="BH202" s="52" t="e">
        <f>IF(Tableau1[Occurrence19]=0,0,SUM($BG$3:BG202))</f>
        <v>#REF!</v>
      </c>
      <c r="BI202" s="52" t="e">
        <f>IF(Tableau1[Libellé Famille TARIF]='Feuil 1'!#REF!,1,0)</f>
        <v>#REF!</v>
      </c>
      <c r="BJ202" s="52" t="e">
        <f>IF(Tableau1[Occurrence20]=0,0,SUM($BI$3:BI202))</f>
        <v>#REF!</v>
      </c>
      <c r="BK202" s="52" t="e">
        <f>IF(Tableau1[Libellé Famille TARIF]='Feuil 1'!#REF!,1,0)</f>
        <v>#REF!</v>
      </c>
      <c r="BL202" s="52" t="e">
        <f>IF(Tableau1[Occurrence21]=0,0,SUM($BK$3:BK202))</f>
        <v>#REF!</v>
      </c>
      <c r="BM202" s="52" t="e">
        <f>IF(Tableau1[Libellé Famille TARIF]='Feuil 1'!#REF!,1,0)</f>
        <v>#REF!</v>
      </c>
      <c r="BN202" s="52" t="e">
        <f>IF(Tableau1[Occurrence22]=0,0,SUM($BM$3:BM202))</f>
        <v>#REF!</v>
      </c>
    </row>
    <row r="203" spans="1:66" x14ac:dyDescent="0.25">
      <c r="A203" s="74" t="e">
        <f>IF(ISNA(VLOOKUP(I203,#REF!,8,FALSE)),"",(VLOOKUP(I203,#REF!,8,FALSE)))</f>
        <v>#REF!</v>
      </c>
      <c r="B203" s="76" t="e">
        <f>IF(ISNA(VLOOKUP(A203,'TABLE FAMILLE'!$A$3:$C$73,3,FALSE)),"",VLOOKUP(A203,'TABLE FAMILLE'!$A$3:$C$73,3,FALSE))</f>
        <v>#REF!</v>
      </c>
      <c r="C203" s="13" t="s">
        <v>600</v>
      </c>
      <c r="D203" s="13" t="s">
        <v>1985</v>
      </c>
      <c r="E203" s="13" t="s">
        <v>600</v>
      </c>
      <c r="F203" s="13" t="s">
        <v>1985</v>
      </c>
      <c r="G203" s="14" t="s">
        <v>76</v>
      </c>
      <c r="H203" s="14" t="s">
        <v>77</v>
      </c>
      <c r="I203" s="14" t="s">
        <v>188</v>
      </c>
      <c r="J203" s="14" t="s">
        <v>960</v>
      </c>
      <c r="K203" s="14"/>
      <c r="L203" s="14"/>
      <c r="M203" s="14"/>
      <c r="N203" s="14"/>
      <c r="O203" s="14" t="s">
        <v>78</v>
      </c>
      <c r="P203" s="14" t="s">
        <v>555</v>
      </c>
      <c r="Q203" s="14" t="s">
        <v>0</v>
      </c>
      <c r="R203" s="14" t="s">
        <v>0</v>
      </c>
      <c r="S203" s="14" t="str">
        <f t="shared" si="3"/>
        <v>ML</v>
      </c>
      <c r="T203" s="14"/>
      <c r="U203" s="14"/>
      <c r="V203" s="14"/>
      <c r="W203" s="43" t="e">
        <f>IF(Tableau1[Libellé Famille TARIF]='Feuil 1'!$B$12,1,0)</f>
        <v>#REF!</v>
      </c>
      <c r="X203" s="43" t="e">
        <f>IF(Tableau1[Occurrence1]=0,0,SUM($W$3:W203))</f>
        <v>#REF!</v>
      </c>
      <c r="Y203" s="52" t="e">
        <f>IF(Tableau1[Libellé Famille TARIF]='Feuil 1'!$B$134,1,0)</f>
        <v>#REF!</v>
      </c>
      <c r="Z203" s="52" t="e">
        <f>IF(Tableau1[Occurrence2]=0,0,SUM($Y$3:Y203))</f>
        <v>#REF!</v>
      </c>
      <c r="AA203" s="52" t="e">
        <f>IF(Tableau1[Libellé Famille TARIF]='Feuil 1'!$B$156,1,0)</f>
        <v>#REF!</v>
      </c>
      <c r="AB203" s="52" t="e">
        <f>IF(Tableau1[Occurrence3]=0,0,SUM($AA$3:AA203))</f>
        <v>#REF!</v>
      </c>
      <c r="AC203" s="52" t="e">
        <f>IF(Tableau1[Libellé Famille TARIF]='Feuil 1'!#REF!,1,0)</f>
        <v>#REF!</v>
      </c>
      <c r="AD203" s="52" t="e">
        <f>IF(Tableau1[Occurrence4]=0,0,SUM($AC$3:AC203))</f>
        <v>#REF!</v>
      </c>
      <c r="AE203" s="52" t="e">
        <f>IF(Tableau1[Libellé Famille TARIF]='Feuil 1'!#REF!,1,0)</f>
        <v>#REF!</v>
      </c>
      <c r="AF203" s="52" t="e">
        <f>IF(Tableau1[Occurrence5]=0,0,SUM($AE$3:AE203))</f>
        <v>#REF!</v>
      </c>
      <c r="AG203" s="52" t="e">
        <f>IF(Tableau1[Libellé Famille TARIF]='Feuil 1'!#REF!,1,0)</f>
        <v>#REF!</v>
      </c>
      <c r="AH203" s="52" t="e">
        <f>IF(Tableau1[Occurrence6]=0,0,SUM($AG$3:AG203))</f>
        <v>#REF!</v>
      </c>
      <c r="AI203" s="52" t="e">
        <f>IF(Tableau1[Libellé Famille TARIF]='Feuil 1'!#REF!,1,0)</f>
        <v>#REF!</v>
      </c>
      <c r="AJ203" s="52" t="e">
        <f>IF(Tableau1[Occurrence7]=0,0,SUM($AI$3:AI203))</f>
        <v>#REF!</v>
      </c>
      <c r="AK203" s="52" t="e">
        <f>IF(Tableau1[Libellé Famille TARIF]='Feuil 1'!#REF!,1,0)</f>
        <v>#REF!</v>
      </c>
      <c r="AL203" s="52" t="e">
        <f>IF(Tableau1[Occurrence8]=0,0,SUM($AK$3:AK203))</f>
        <v>#REF!</v>
      </c>
      <c r="AM203" s="52" t="e">
        <f>IF(Tableau1[Libellé Famille TARIF]='Feuil 1'!#REF!,1,0)</f>
        <v>#REF!</v>
      </c>
      <c r="AN203" s="52" t="e">
        <f>IF(Tableau1[Occurrence9]=0,0,SUM($AM$3:AM203))</f>
        <v>#REF!</v>
      </c>
      <c r="AO203" s="52" t="e">
        <f>IF(Tableau1[Libellé Famille TARIF]='Feuil 1'!#REF!,1,0)</f>
        <v>#REF!</v>
      </c>
      <c r="AP203" s="52" t="e">
        <f>IF(Tableau1[Occurrence10]=0,0,SUM($AO$3:AO203))</f>
        <v>#REF!</v>
      </c>
      <c r="AQ203" s="52" t="e">
        <f>IF(Tableau1[Libellé Famille TARIF]='Feuil 1'!#REF!,1,0)</f>
        <v>#REF!</v>
      </c>
      <c r="AR203" s="52" t="e">
        <f>IF(Tableau1[Occurrence11]=0,0,SUM($AQ$3:AQ203))</f>
        <v>#REF!</v>
      </c>
      <c r="AS203" s="52" t="e">
        <f>IF(Tableau1[Libellé Famille TARIF]='Feuil 1'!#REF!,1,0)</f>
        <v>#REF!</v>
      </c>
      <c r="AT203" s="52" t="e">
        <f>IF(Tableau1[Occurrence12]=0,0,SUM($AS$3:AS203))</f>
        <v>#REF!</v>
      </c>
      <c r="AU203" s="52" t="e">
        <f>IF(Tableau1[Libellé Famille TARIF]='Feuil 1'!#REF!,1,0)</f>
        <v>#REF!</v>
      </c>
      <c r="AV203" s="52" t="e">
        <f>IF(Tableau1[Occurrence13]=0,0,SUM($AU$3:AU203))</f>
        <v>#REF!</v>
      </c>
      <c r="AW203" s="52" t="e">
        <f>IF(Tableau1[Libellé Famille TARIF]='Feuil 1'!#REF!,1,0)</f>
        <v>#REF!</v>
      </c>
      <c r="AX203" s="52" t="e">
        <f>IF(Tableau1[Occurrence14]=0,0,SUM($AW$3:AW203))</f>
        <v>#REF!</v>
      </c>
      <c r="AY203" s="52" t="e">
        <f>IF(Tableau1[Libellé Famille TARIF]='Feuil 1'!#REF!,1,0)</f>
        <v>#REF!</v>
      </c>
      <c r="AZ203" s="52" t="e">
        <f>IF(Tableau1[Occurrence15]=0,0,SUM($AY$3:AY203))</f>
        <v>#REF!</v>
      </c>
      <c r="BA203" s="52" t="e">
        <f>IF(Tableau1[Libellé Famille TARIF]='Feuil 1'!#REF!,1,0)</f>
        <v>#REF!</v>
      </c>
      <c r="BB203" s="52" t="e">
        <f>IF(Tableau1[Occurrence16]=0,0,SUM($BA$3:BA203))</f>
        <v>#REF!</v>
      </c>
      <c r="BC203" s="52" t="e">
        <f>IF(Tableau1[Libellé Famille TARIF]='Feuil 1'!#REF!,1,0)</f>
        <v>#REF!</v>
      </c>
      <c r="BD203" s="52" t="e">
        <f>IF(Tableau1[Occurrence17]=0,0,SUM($BC$3:BC203))</f>
        <v>#REF!</v>
      </c>
      <c r="BE203" s="52" t="e">
        <f>IF(Tableau1[Libellé Famille TARIF]='Feuil 1'!#REF!,1,0)</f>
        <v>#REF!</v>
      </c>
      <c r="BF203" s="52" t="e">
        <f>IF(Tableau1[Occurrence18]=0,0,SUM($BE$3:BE203))</f>
        <v>#REF!</v>
      </c>
      <c r="BG203" s="52" t="e">
        <f>IF(Tableau1[Libellé Famille TARIF]='Feuil 1'!#REF!,1,0)</f>
        <v>#REF!</v>
      </c>
      <c r="BH203" s="52" t="e">
        <f>IF(Tableau1[Occurrence19]=0,0,SUM($BG$3:BG203))</f>
        <v>#REF!</v>
      </c>
      <c r="BI203" s="52" t="e">
        <f>IF(Tableau1[Libellé Famille TARIF]='Feuil 1'!#REF!,1,0)</f>
        <v>#REF!</v>
      </c>
      <c r="BJ203" s="52" t="e">
        <f>IF(Tableau1[Occurrence20]=0,0,SUM($BI$3:BI203))</f>
        <v>#REF!</v>
      </c>
      <c r="BK203" s="52" t="e">
        <f>IF(Tableau1[Libellé Famille TARIF]='Feuil 1'!#REF!,1,0)</f>
        <v>#REF!</v>
      </c>
      <c r="BL203" s="52" t="e">
        <f>IF(Tableau1[Occurrence21]=0,0,SUM($BK$3:BK203))</f>
        <v>#REF!</v>
      </c>
      <c r="BM203" s="52" t="e">
        <f>IF(Tableau1[Libellé Famille TARIF]='Feuil 1'!#REF!,1,0)</f>
        <v>#REF!</v>
      </c>
      <c r="BN203" s="52" t="e">
        <f>IF(Tableau1[Occurrence22]=0,0,SUM($BM$3:BM203))</f>
        <v>#REF!</v>
      </c>
    </row>
    <row r="204" spans="1:66" x14ac:dyDescent="0.25">
      <c r="A204" s="74" t="e">
        <f>IF(ISNA(VLOOKUP(I204,#REF!,8,FALSE)),"",(VLOOKUP(I204,#REF!,8,FALSE)))</f>
        <v>#REF!</v>
      </c>
      <c r="B204" s="76" t="e">
        <f>IF(ISNA(VLOOKUP(A204,'TABLE FAMILLE'!$A$3:$C$73,3,FALSE)),"",VLOOKUP(A204,'TABLE FAMILLE'!$A$3:$C$73,3,FALSE))</f>
        <v>#REF!</v>
      </c>
      <c r="C204" s="13" t="s">
        <v>600</v>
      </c>
      <c r="D204" s="13" t="s">
        <v>1985</v>
      </c>
      <c r="E204" s="13" t="s">
        <v>600</v>
      </c>
      <c r="F204" s="13" t="s">
        <v>1985</v>
      </c>
      <c r="G204" s="14" t="s">
        <v>76</v>
      </c>
      <c r="H204" s="14" t="s">
        <v>77</v>
      </c>
      <c r="I204" s="14" t="s">
        <v>187</v>
      </c>
      <c r="J204" s="14" t="s">
        <v>961</v>
      </c>
      <c r="K204" s="14"/>
      <c r="L204" s="14"/>
      <c r="M204" s="14"/>
      <c r="N204" s="14"/>
      <c r="O204" s="14" t="s">
        <v>78</v>
      </c>
      <c r="P204" s="14" t="s">
        <v>555</v>
      </c>
      <c r="Q204" s="14" t="s">
        <v>0</v>
      </c>
      <c r="R204" s="14" t="s">
        <v>0</v>
      </c>
      <c r="S204" s="14" t="str">
        <f t="shared" si="3"/>
        <v>ML</v>
      </c>
      <c r="T204" s="14"/>
      <c r="U204" s="14"/>
      <c r="V204" s="14"/>
      <c r="W204" s="43" t="e">
        <f>IF(Tableau1[Libellé Famille TARIF]='Feuil 1'!$B$12,1,0)</f>
        <v>#REF!</v>
      </c>
      <c r="X204" s="43" t="e">
        <f>IF(Tableau1[Occurrence1]=0,0,SUM($W$3:W204))</f>
        <v>#REF!</v>
      </c>
      <c r="Y204" s="52" t="e">
        <f>IF(Tableau1[Libellé Famille TARIF]='Feuil 1'!$B$134,1,0)</f>
        <v>#REF!</v>
      </c>
      <c r="Z204" s="52" t="e">
        <f>IF(Tableau1[Occurrence2]=0,0,SUM($Y$3:Y204))</f>
        <v>#REF!</v>
      </c>
      <c r="AA204" s="52" t="e">
        <f>IF(Tableau1[Libellé Famille TARIF]='Feuil 1'!$B$156,1,0)</f>
        <v>#REF!</v>
      </c>
      <c r="AB204" s="52" t="e">
        <f>IF(Tableau1[Occurrence3]=0,0,SUM($AA$3:AA204))</f>
        <v>#REF!</v>
      </c>
      <c r="AC204" s="52" t="e">
        <f>IF(Tableau1[Libellé Famille TARIF]='Feuil 1'!#REF!,1,0)</f>
        <v>#REF!</v>
      </c>
      <c r="AD204" s="52" t="e">
        <f>IF(Tableau1[Occurrence4]=0,0,SUM($AC$3:AC204))</f>
        <v>#REF!</v>
      </c>
      <c r="AE204" s="52" t="e">
        <f>IF(Tableau1[Libellé Famille TARIF]='Feuil 1'!#REF!,1,0)</f>
        <v>#REF!</v>
      </c>
      <c r="AF204" s="52" t="e">
        <f>IF(Tableau1[Occurrence5]=0,0,SUM($AE$3:AE204))</f>
        <v>#REF!</v>
      </c>
      <c r="AG204" s="52" t="e">
        <f>IF(Tableau1[Libellé Famille TARIF]='Feuil 1'!#REF!,1,0)</f>
        <v>#REF!</v>
      </c>
      <c r="AH204" s="52" t="e">
        <f>IF(Tableau1[Occurrence6]=0,0,SUM($AG$3:AG204))</f>
        <v>#REF!</v>
      </c>
      <c r="AI204" s="52" t="e">
        <f>IF(Tableau1[Libellé Famille TARIF]='Feuil 1'!#REF!,1,0)</f>
        <v>#REF!</v>
      </c>
      <c r="AJ204" s="52" t="e">
        <f>IF(Tableau1[Occurrence7]=0,0,SUM($AI$3:AI204))</f>
        <v>#REF!</v>
      </c>
      <c r="AK204" s="52" t="e">
        <f>IF(Tableau1[Libellé Famille TARIF]='Feuil 1'!#REF!,1,0)</f>
        <v>#REF!</v>
      </c>
      <c r="AL204" s="52" t="e">
        <f>IF(Tableau1[Occurrence8]=0,0,SUM($AK$3:AK204))</f>
        <v>#REF!</v>
      </c>
      <c r="AM204" s="52" t="e">
        <f>IF(Tableau1[Libellé Famille TARIF]='Feuil 1'!#REF!,1,0)</f>
        <v>#REF!</v>
      </c>
      <c r="AN204" s="52" t="e">
        <f>IF(Tableau1[Occurrence9]=0,0,SUM($AM$3:AM204))</f>
        <v>#REF!</v>
      </c>
      <c r="AO204" s="52" t="e">
        <f>IF(Tableau1[Libellé Famille TARIF]='Feuil 1'!#REF!,1,0)</f>
        <v>#REF!</v>
      </c>
      <c r="AP204" s="52" t="e">
        <f>IF(Tableau1[Occurrence10]=0,0,SUM($AO$3:AO204))</f>
        <v>#REF!</v>
      </c>
      <c r="AQ204" s="52" t="e">
        <f>IF(Tableau1[Libellé Famille TARIF]='Feuil 1'!#REF!,1,0)</f>
        <v>#REF!</v>
      </c>
      <c r="AR204" s="52" t="e">
        <f>IF(Tableau1[Occurrence11]=0,0,SUM($AQ$3:AQ204))</f>
        <v>#REF!</v>
      </c>
      <c r="AS204" s="52" t="e">
        <f>IF(Tableau1[Libellé Famille TARIF]='Feuil 1'!#REF!,1,0)</f>
        <v>#REF!</v>
      </c>
      <c r="AT204" s="52" t="e">
        <f>IF(Tableau1[Occurrence12]=0,0,SUM($AS$3:AS204))</f>
        <v>#REF!</v>
      </c>
      <c r="AU204" s="52" t="e">
        <f>IF(Tableau1[Libellé Famille TARIF]='Feuil 1'!#REF!,1,0)</f>
        <v>#REF!</v>
      </c>
      <c r="AV204" s="52" t="e">
        <f>IF(Tableau1[Occurrence13]=0,0,SUM($AU$3:AU204))</f>
        <v>#REF!</v>
      </c>
      <c r="AW204" s="52" t="e">
        <f>IF(Tableau1[Libellé Famille TARIF]='Feuil 1'!#REF!,1,0)</f>
        <v>#REF!</v>
      </c>
      <c r="AX204" s="52" t="e">
        <f>IF(Tableau1[Occurrence14]=0,0,SUM($AW$3:AW204))</f>
        <v>#REF!</v>
      </c>
      <c r="AY204" s="52" t="e">
        <f>IF(Tableau1[Libellé Famille TARIF]='Feuil 1'!#REF!,1,0)</f>
        <v>#REF!</v>
      </c>
      <c r="AZ204" s="52" t="e">
        <f>IF(Tableau1[Occurrence15]=0,0,SUM($AY$3:AY204))</f>
        <v>#REF!</v>
      </c>
      <c r="BA204" s="52" t="e">
        <f>IF(Tableau1[Libellé Famille TARIF]='Feuil 1'!#REF!,1,0)</f>
        <v>#REF!</v>
      </c>
      <c r="BB204" s="52" t="e">
        <f>IF(Tableau1[Occurrence16]=0,0,SUM($BA$3:BA204))</f>
        <v>#REF!</v>
      </c>
      <c r="BC204" s="52" t="e">
        <f>IF(Tableau1[Libellé Famille TARIF]='Feuil 1'!#REF!,1,0)</f>
        <v>#REF!</v>
      </c>
      <c r="BD204" s="52" t="e">
        <f>IF(Tableau1[Occurrence17]=0,0,SUM($BC$3:BC204))</f>
        <v>#REF!</v>
      </c>
      <c r="BE204" s="52" t="e">
        <f>IF(Tableau1[Libellé Famille TARIF]='Feuil 1'!#REF!,1,0)</f>
        <v>#REF!</v>
      </c>
      <c r="BF204" s="52" t="e">
        <f>IF(Tableau1[Occurrence18]=0,0,SUM($BE$3:BE204))</f>
        <v>#REF!</v>
      </c>
      <c r="BG204" s="52" t="e">
        <f>IF(Tableau1[Libellé Famille TARIF]='Feuil 1'!#REF!,1,0)</f>
        <v>#REF!</v>
      </c>
      <c r="BH204" s="52" t="e">
        <f>IF(Tableau1[Occurrence19]=0,0,SUM($BG$3:BG204))</f>
        <v>#REF!</v>
      </c>
      <c r="BI204" s="52" t="e">
        <f>IF(Tableau1[Libellé Famille TARIF]='Feuil 1'!#REF!,1,0)</f>
        <v>#REF!</v>
      </c>
      <c r="BJ204" s="52" t="e">
        <f>IF(Tableau1[Occurrence20]=0,0,SUM($BI$3:BI204))</f>
        <v>#REF!</v>
      </c>
      <c r="BK204" s="52" t="e">
        <f>IF(Tableau1[Libellé Famille TARIF]='Feuil 1'!#REF!,1,0)</f>
        <v>#REF!</v>
      </c>
      <c r="BL204" s="52" t="e">
        <f>IF(Tableau1[Occurrence21]=0,0,SUM($BK$3:BK204))</f>
        <v>#REF!</v>
      </c>
      <c r="BM204" s="52" t="e">
        <f>IF(Tableau1[Libellé Famille TARIF]='Feuil 1'!#REF!,1,0)</f>
        <v>#REF!</v>
      </c>
      <c r="BN204" s="52" t="e">
        <f>IF(Tableau1[Occurrence22]=0,0,SUM($BM$3:BM204))</f>
        <v>#REF!</v>
      </c>
    </row>
    <row r="205" spans="1:66" x14ac:dyDescent="0.25">
      <c r="A205" s="74" t="e">
        <f>IF(ISNA(VLOOKUP(I205,#REF!,8,FALSE)),"",(VLOOKUP(I205,#REF!,8,FALSE)))</f>
        <v>#REF!</v>
      </c>
      <c r="B205" s="76" t="e">
        <f>IF(ISNA(VLOOKUP(A205,'TABLE FAMILLE'!$A$3:$C$73,3,FALSE)),"",VLOOKUP(A205,'TABLE FAMILLE'!$A$3:$C$73,3,FALSE))</f>
        <v>#REF!</v>
      </c>
      <c r="C205" s="13" t="s">
        <v>600</v>
      </c>
      <c r="D205" s="13" t="s">
        <v>1985</v>
      </c>
      <c r="E205" s="13" t="s">
        <v>600</v>
      </c>
      <c r="F205" s="13" t="s">
        <v>1985</v>
      </c>
      <c r="G205" s="14" t="s">
        <v>76</v>
      </c>
      <c r="H205" s="14" t="s">
        <v>77</v>
      </c>
      <c r="I205" s="14" t="s">
        <v>190</v>
      </c>
      <c r="J205" s="14" t="s">
        <v>962</v>
      </c>
      <c r="K205" s="14"/>
      <c r="L205" s="14"/>
      <c r="M205" s="14"/>
      <c r="N205" s="14"/>
      <c r="O205" s="14" t="s">
        <v>78</v>
      </c>
      <c r="P205" s="14" t="s">
        <v>555</v>
      </c>
      <c r="Q205" s="14" t="s">
        <v>0</v>
      </c>
      <c r="R205" s="14" t="s">
        <v>0</v>
      </c>
      <c r="S205" s="14" t="str">
        <f t="shared" si="3"/>
        <v>ML</v>
      </c>
      <c r="T205" s="14"/>
      <c r="U205" s="14"/>
      <c r="V205" s="14"/>
      <c r="W205" s="43" t="e">
        <f>IF(Tableau1[Libellé Famille TARIF]='Feuil 1'!$B$12,1,0)</f>
        <v>#REF!</v>
      </c>
      <c r="X205" s="43" t="e">
        <f>IF(Tableau1[Occurrence1]=0,0,SUM($W$3:W205))</f>
        <v>#REF!</v>
      </c>
      <c r="Y205" s="52" t="e">
        <f>IF(Tableau1[Libellé Famille TARIF]='Feuil 1'!$B$134,1,0)</f>
        <v>#REF!</v>
      </c>
      <c r="Z205" s="52" t="e">
        <f>IF(Tableau1[Occurrence2]=0,0,SUM($Y$3:Y205))</f>
        <v>#REF!</v>
      </c>
      <c r="AA205" s="52" t="e">
        <f>IF(Tableau1[Libellé Famille TARIF]='Feuil 1'!$B$156,1,0)</f>
        <v>#REF!</v>
      </c>
      <c r="AB205" s="52" t="e">
        <f>IF(Tableau1[Occurrence3]=0,0,SUM($AA$3:AA205))</f>
        <v>#REF!</v>
      </c>
      <c r="AC205" s="52" t="e">
        <f>IF(Tableau1[Libellé Famille TARIF]='Feuil 1'!#REF!,1,0)</f>
        <v>#REF!</v>
      </c>
      <c r="AD205" s="52" t="e">
        <f>IF(Tableau1[Occurrence4]=0,0,SUM($AC$3:AC205))</f>
        <v>#REF!</v>
      </c>
      <c r="AE205" s="52" t="e">
        <f>IF(Tableau1[Libellé Famille TARIF]='Feuil 1'!#REF!,1,0)</f>
        <v>#REF!</v>
      </c>
      <c r="AF205" s="52" t="e">
        <f>IF(Tableau1[Occurrence5]=0,0,SUM($AE$3:AE205))</f>
        <v>#REF!</v>
      </c>
      <c r="AG205" s="52" t="e">
        <f>IF(Tableau1[Libellé Famille TARIF]='Feuil 1'!#REF!,1,0)</f>
        <v>#REF!</v>
      </c>
      <c r="AH205" s="52" t="e">
        <f>IF(Tableau1[Occurrence6]=0,0,SUM($AG$3:AG205))</f>
        <v>#REF!</v>
      </c>
      <c r="AI205" s="52" t="e">
        <f>IF(Tableau1[Libellé Famille TARIF]='Feuil 1'!#REF!,1,0)</f>
        <v>#REF!</v>
      </c>
      <c r="AJ205" s="52" t="e">
        <f>IF(Tableau1[Occurrence7]=0,0,SUM($AI$3:AI205))</f>
        <v>#REF!</v>
      </c>
      <c r="AK205" s="52" t="e">
        <f>IF(Tableau1[Libellé Famille TARIF]='Feuil 1'!#REF!,1,0)</f>
        <v>#REF!</v>
      </c>
      <c r="AL205" s="52" t="e">
        <f>IF(Tableau1[Occurrence8]=0,0,SUM($AK$3:AK205))</f>
        <v>#REF!</v>
      </c>
      <c r="AM205" s="52" t="e">
        <f>IF(Tableau1[Libellé Famille TARIF]='Feuil 1'!#REF!,1,0)</f>
        <v>#REF!</v>
      </c>
      <c r="AN205" s="52" t="e">
        <f>IF(Tableau1[Occurrence9]=0,0,SUM($AM$3:AM205))</f>
        <v>#REF!</v>
      </c>
      <c r="AO205" s="52" t="e">
        <f>IF(Tableau1[Libellé Famille TARIF]='Feuil 1'!#REF!,1,0)</f>
        <v>#REF!</v>
      </c>
      <c r="AP205" s="52" t="e">
        <f>IF(Tableau1[Occurrence10]=0,0,SUM($AO$3:AO205))</f>
        <v>#REF!</v>
      </c>
      <c r="AQ205" s="52" t="e">
        <f>IF(Tableau1[Libellé Famille TARIF]='Feuil 1'!#REF!,1,0)</f>
        <v>#REF!</v>
      </c>
      <c r="AR205" s="52" t="e">
        <f>IF(Tableau1[Occurrence11]=0,0,SUM($AQ$3:AQ205))</f>
        <v>#REF!</v>
      </c>
      <c r="AS205" s="52" t="e">
        <f>IF(Tableau1[Libellé Famille TARIF]='Feuil 1'!#REF!,1,0)</f>
        <v>#REF!</v>
      </c>
      <c r="AT205" s="52" t="e">
        <f>IF(Tableau1[Occurrence12]=0,0,SUM($AS$3:AS205))</f>
        <v>#REF!</v>
      </c>
      <c r="AU205" s="52" t="e">
        <f>IF(Tableau1[Libellé Famille TARIF]='Feuil 1'!#REF!,1,0)</f>
        <v>#REF!</v>
      </c>
      <c r="AV205" s="52" t="e">
        <f>IF(Tableau1[Occurrence13]=0,0,SUM($AU$3:AU205))</f>
        <v>#REF!</v>
      </c>
      <c r="AW205" s="52" t="e">
        <f>IF(Tableau1[Libellé Famille TARIF]='Feuil 1'!#REF!,1,0)</f>
        <v>#REF!</v>
      </c>
      <c r="AX205" s="52" t="e">
        <f>IF(Tableau1[Occurrence14]=0,0,SUM($AW$3:AW205))</f>
        <v>#REF!</v>
      </c>
      <c r="AY205" s="52" t="e">
        <f>IF(Tableau1[Libellé Famille TARIF]='Feuil 1'!#REF!,1,0)</f>
        <v>#REF!</v>
      </c>
      <c r="AZ205" s="52" t="e">
        <f>IF(Tableau1[Occurrence15]=0,0,SUM($AY$3:AY205))</f>
        <v>#REF!</v>
      </c>
      <c r="BA205" s="52" t="e">
        <f>IF(Tableau1[Libellé Famille TARIF]='Feuil 1'!#REF!,1,0)</f>
        <v>#REF!</v>
      </c>
      <c r="BB205" s="52" t="e">
        <f>IF(Tableau1[Occurrence16]=0,0,SUM($BA$3:BA205))</f>
        <v>#REF!</v>
      </c>
      <c r="BC205" s="52" t="e">
        <f>IF(Tableau1[Libellé Famille TARIF]='Feuil 1'!#REF!,1,0)</f>
        <v>#REF!</v>
      </c>
      <c r="BD205" s="52" t="e">
        <f>IF(Tableau1[Occurrence17]=0,0,SUM($BC$3:BC205))</f>
        <v>#REF!</v>
      </c>
      <c r="BE205" s="52" t="e">
        <f>IF(Tableau1[Libellé Famille TARIF]='Feuil 1'!#REF!,1,0)</f>
        <v>#REF!</v>
      </c>
      <c r="BF205" s="52" t="e">
        <f>IF(Tableau1[Occurrence18]=0,0,SUM($BE$3:BE205))</f>
        <v>#REF!</v>
      </c>
      <c r="BG205" s="52" t="e">
        <f>IF(Tableau1[Libellé Famille TARIF]='Feuil 1'!#REF!,1,0)</f>
        <v>#REF!</v>
      </c>
      <c r="BH205" s="52" t="e">
        <f>IF(Tableau1[Occurrence19]=0,0,SUM($BG$3:BG205))</f>
        <v>#REF!</v>
      </c>
      <c r="BI205" s="52" t="e">
        <f>IF(Tableau1[Libellé Famille TARIF]='Feuil 1'!#REF!,1,0)</f>
        <v>#REF!</v>
      </c>
      <c r="BJ205" s="52" t="e">
        <f>IF(Tableau1[Occurrence20]=0,0,SUM($BI$3:BI205))</f>
        <v>#REF!</v>
      </c>
      <c r="BK205" s="52" t="e">
        <f>IF(Tableau1[Libellé Famille TARIF]='Feuil 1'!#REF!,1,0)</f>
        <v>#REF!</v>
      </c>
      <c r="BL205" s="52" t="e">
        <f>IF(Tableau1[Occurrence21]=0,0,SUM($BK$3:BK205))</f>
        <v>#REF!</v>
      </c>
      <c r="BM205" s="52" t="e">
        <f>IF(Tableau1[Libellé Famille TARIF]='Feuil 1'!#REF!,1,0)</f>
        <v>#REF!</v>
      </c>
      <c r="BN205" s="52" t="e">
        <f>IF(Tableau1[Occurrence22]=0,0,SUM($BM$3:BM205))</f>
        <v>#REF!</v>
      </c>
    </row>
    <row r="206" spans="1:66" x14ac:dyDescent="0.25">
      <c r="A206" s="74" t="e">
        <f>IF(ISNA(VLOOKUP(I206,#REF!,8,FALSE)),"",(VLOOKUP(I206,#REF!,8,FALSE)))</f>
        <v>#REF!</v>
      </c>
      <c r="B206" s="76" t="e">
        <f>IF(ISNA(VLOOKUP(A206,'TABLE FAMILLE'!$A$3:$C$73,3,FALSE)),"",VLOOKUP(A206,'TABLE FAMILLE'!$A$3:$C$73,3,FALSE))</f>
        <v>#REF!</v>
      </c>
      <c r="C206" s="13" t="s">
        <v>600</v>
      </c>
      <c r="D206" s="13" t="s">
        <v>1985</v>
      </c>
      <c r="E206" s="13" t="s">
        <v>600</v>
      </c>
      <c r="F206" s="13" t="s">
        <v>1985</v>
      </c>
      <c r="G206" s="14" t="s">
        <v>76</v>
      </c>
      <c r="H206" s="14" t="s">
        <v>77</v>
      </c>
      <c r="I206" s="14" t="s">
        <v>189</v>
      </c>
      <c r="J206" s="14" t="s">
        <v>963</v>
      </c>
      <c r="K206" s="14"/>
      <c r="L206" s="14"/>
      <c r="M206" s="14"/>
      <c r="N206" s="14"/>
      <c r="O206" s="14" t="s">
        <v>78</v>
      </c>
      <c r="P206" s="14" t="s">
        <v>555</v>
      </c>
      <c r="Q206" s="14" t="s">
        <v>0</v>
      </c>
      <c r="R206" s="14" t="s">
        <v>0</v>
      </c>
      <c r="S206" s="14" t="str">
        <f t="shared" si="3"/>
        <v>ML</v>
      </c>
      <c r="T206" s="14"/>
      <c r="U206" s="14"/>
      <c r="V206" s="14"/>
      <c r="W206" s="43" t="e">
        <f>IF(Tableau1[Libellé Famille TARIF]='Feuil 1'!$B$12,1,0)</f>
        <v>#REF!</v>
      </c>
      <c r="X206" s="43" t="e">
        <f>IF(Tableau1[Occurrence1]=0,0,SUM($W$3:W206))</f>
        <v>#REF!</v>
      </c>
      <c r="Y206" s="52" t="e">
        <f>IF(Tableau1[Libellé Famille TARIF]='Feuil 1'!$B$134,1,0)</f>
        <v>#REF!</v>
      </c>
      <c r="Z206" s="52" t="e">
        <f>IF(Tableau1[Occurrence2]=0,0,SUM($Y$3:Y206))</f>
        <v>#REF!</v>
      </c>
      <c r="AA206" s="52" t="e">
        <f>IF(Tableau1[Libellé Famille TARIF]='Feuil 1'!$B$156,1,0)</f>
        <v>#REF!</v>
      </c>
      <c r="AB206" s="52" t="e">
        <f>IF(Tableau1[Occurrence3]=0,0,SUM($AA$3:AA206))</f>
        <v>#REF!</v>
      </c>
      <c r="AC206" s="52" t="e">
        <f>IF(Tableau1[Libellé Famille TARIF]='Feuil 1'!#REF!,1,0)</f>
        <v>#REF!</v>
      </c>
      <c r="AD206" s="52" t="e">
        <f>IF(Tableau1[Occurrence4]=0,0,SUM($AC$3:AC206))</f>
        <v>#REF!</v>
      </c>
      <c r="AE206" s="52" t="e">
        <f>IF(Tableau1[Libellé Famille TARIF]='Feuil 1'!#REF!,1,0)</f>
        <v>#REF!</v>
      </c>
      <c r="AF206" s="52" t="e">
        <f>IF(Tableau1[Occurrence5]=0,0,SUM($AE$3:AE206))</f>
        <v>#REF!</v>
      </c>
      <c r="AG206" s="52" t="e">
        <f>IF(Tableau1[Libellé Famille TARIF]='Feuil 1'!#REF!,1,0)</f>
        <v>#REF!</v>
      </c>
      <c r="AH206" s="52" t="e">
        <f>IF(Tableau1[Occurrence6]=0,0,SUM($AG$3:AG206))</f>
        <v>#REF!</v>
      </c>
      <c r="AI206" s="52" t="e">
        <f>IF(Tableau1[Libellé Famille TARIF]='Feuil 1'!#REF!,1,0)</f>
        <v>#REF!</v>
      </c>
      <c r="AJ206" s="52" t="e">
        <f>IF(Tableau1[Occurrence7]=0,0,SUM($AI$3:AI206))</f>
        <v>#REF!</v>
      </c>
      <c r="AK206" s="52" t="e">
        <f>IF(Tableau1[Libellé Famille TARIF]='Feuil 1'!#REF!,1,0)</f>
        <v>#REF!</v>
      </c>
      <c r="AL206" s="52" t="e">
        <f>IF(Tableau1[Occurrence8]=0,0,SUM($AK$3:AK206))</f>
        <v>#REF!</v>
      </c>
      <c r="AM206" s="52" t="e">
        <f>IF(Tableau1[Libellé Famille TARIF]='Feuil 1'!#REF!,1,0)</f>
        <v>#REF!</v>
      </c>
      <c r="AN206" s="52" t="e">
        <f>IF(Tableau1[Occurrence9]=0,0,SUM($AM$3:AM206))</f>
        <v>#REF!</v>
      </c>
      <c r="AO206" s="52" t="e">
        <f>IF(Tableau1[Libellé Famille TARIF]='Feuil 1'!#REF!,1,0)</f>
        <v>#REF!</v>
      </c>
      <c r="AP206" s="52" t="e">
        <f>IF(Tableau1[Occurrence10]=0,0,SUM($AO$3:AO206))</f>
        <v>#REF!</v>
      </c>
      <c r="AQ206" s="52" t="e">
        <f>IF(Tableau1[Libellé Famille TARIF]='Feuil 1'!#REF!,1,0)</f>
        <v>#REF!</v>
      </c>
      <c r="AR206" s="52" t="e">
        <f>IF(Tableau1[Occurrence11]=0,0,SUM($AQ$3:AQ206))</f>
        <v>#REF!</v>
      </c>
      <c r="AS206" s="52" t="e">
        <f>IF(Tableau1[Libellé Famille TARIF]='Feuil 1'!#REF!,1,0)</f>
        <v>#REF!</v>
      </c>
      <c r="AT206" s="52" t="e">
        <f>IF(Tableau1[Occurrence12]=0,0,SUM($AS$3:AS206))</f>
        <v>#REF!</v>
      </c>
      <c r="AU206" s="52" t="e">
        <f>IF(Tableau1[Libellé Famille TARIF]='Feuil 1'!#REF!,1,0)</f>
        <v>#REF!</v>
      </c>
      <c r="AV206" s="52" t="e">
        <f>IF(Tableau1[Occurrence13]=0,0,SUM($AU$3:AU206))</f>
        <v>#REF!</v>
      </c>
      <c r="AW206" s="52" t="e">
        <f>IF(Tableau1[Libellé Famille TARIF]='Feuil 1'!#REF!,1,0)</f>
        <v>#REF!</v>
      </c>
      <c r="AX206" s="52" t="e">
        <f>IF(Tableau1[Occurrence14]=0,0,SUM($AW$3:AW206))</f>
        <v>#REF!</v>
      </c>
      <c r="AY206" s="52" t="e">
        <f>IF(Tableau1[Libellé Famille TARIF]='Feuil 1'!#REF!,1,0)</f>
        <v>#REF!</v>
      </c>
      <c r="AZ206" s="52" t="e">
        <f>IF(Tableau1[Occurrence15]=0,0,SUM($AY$3:AY206))</f>
        <v>#REF!</v>
      </c>
      <c r="BA206" s="52" t="e">
        <f>IF(Tableau1[Libellé Famille TARIF]='Feuil 1'!#REF!,1,0)</f>
        <v>#REF!</v>
      </c>
      <c r="BB206" s="52" t="e">
        <f>IF(Tableau1[Occurrence16]=0,0,SUM($BA$3:BA206))</f>
        <v>#REF!</v>
      </c>
      <c r="BC206" s="52" t="e">
        <f>IF(Tableau1[Libellé Famille TARIF]='Feuil 1'!#REF!,1,0)</f>
        <v>#REF!</v>
      </c>
      <c r="BD206" s="52" t="e">
        <f>IF(Tableau1[Occurrence17]=0,0,SUM($BC$3:BC206))</f>
        <v>#REF!</v>
      </c>
      <c r="BE206" s="52" t="e">
        <f>IF(Tableau1[Libellé Famille TARIF]='Feuil 1'!#REF!,1,0)</f>
        <v>#REF!</v>
      </c>
      <c r="BF206" s="52" t="e">
        <f>IF(Tableau1[Occurrence18]=0,0,SUM($BE$3:BE206))</f>
        <v>#REF!</v>
      </c>
      <c r="BG206" s="52" t="e">
        <f>IF(Tableau1[Libellé Famille TARIF]='Feuil 1'!#REF!,1,0)</f>
        <v>#REF!</v>
      </c>
      <c r="BH206" s="52" t="e">
        <f>IF(Tableau1[Occurrence19]=0,0,SUM($BG$3:BG206))</f>
        <v>#REF!</v>
      </c>
      <c r="BI206" s="52" t="e">
        <f>IF(Tableau1[Libellé Famille TARIF]='Feuil 1'!#REF!,1,0)</f>
        <v>#REF!</v>
      </c>
      <c r="BJ206" s="52" t="e">
        <f>IF(Tableau1[Occurrence20]=0,0,SUM($BI$3:BI206))</f>
        <v>#REF!</v>
      </c>
      <c r="BK206" s="52" t="e">
        <f>IF(Tableau1[Libellé Famille TARIF]='Feuil 1'!#REF!,1,0)</f>
        <v>#REF!</v>
      </c>
      <c r="BL206" s="52" t="e">
        <f>IF(Tableau1[Occurrence21]=0,0,SUM($BK$3:BK206))</f>
        <v>#REF!</v>
      </c>
      <c r="BM206" s="52" t="e">
        <f>IF(Tableau1[Libellé Famille TARIF]='Feuil 1'!#REF!,1,0)</f>
        <v>#REF!</v>
      </c>
      <c r="BN206" s="52" t="e">
        <f>IF(Tableau1[Occurrence22]=0,0,SUM($BM$3:BM206))</f>
        <v>#REF!</v>
      </c>
    </row>
    <row r="207" spans="1:66" x14ac:dyDescent="0.25">
      <c r="A207" s="74" t="e">
        <f>IF(ISNA(VLOOKUP(I207,#REF!,8,FALSE)),"",(VLOOKUP(I207,#REF!,8,FALSE)))</f>
        <v>#REF!</v>
      </c>
      <c r="B207" s="76" t="e">
        <f>IF(ISNA(VLOOKUP(A207,'TABLE FAMILLE'!$A$3:$C$73,3,FALSE)),"",VLOOKUP(A207,'TABLE FAMILLE'!$A$3:$C$73,3,FALSE))</f>
        <v>#REF!</v>
      </c>
      <c r="C207" s="13" t="s">
        <v>600</v>
      </c>
      <c r="D207" s="13" t="s">
        <v>1985</v>
      </c>
      <c r="E207" s="13" t="s">
        <v>600</v>
      </c>
      <c r="F207" s="13" t="s">
        <v>1985</v>
      </c>
      <c r="G207" s="14" t="s">
        <v>76</v>
      </c>
      <c r="H207" s="14" t="s">
        <v>77</v>
      </c>
      <c r="I207" s="14" t="s">
        <v>192</v>
      </c>
      <c r="J207" s="14" t="s">
        <v>964</v>
      </c>
      <c r="K207" s="14"/>
      <c r="L207" s="14"/>
      <c r="M207" s="14"/>
      <c r="N207" s="14"/>
      <c r="O207" s="14" t="s">
        <v>78</v>
      </c>
      <c r="P207" s="14" t="s">
        <v>555</v>
      </c>
      <c r="Q207" s="14" t="s">
        <v>0</v>
      </c>
      <c r="R207" s="14" t="s">
        <v>0</v>
      </c>
      <c r="S207" s="14" t="str">
        <f t="shared" si="3"/>
        <v>ML</v>
      </c>
      <c r="T207" s="14"/>
      <c r="U207" s="14"/>
      <c r="V207" s="14"/>
      <c r="W207" s="43" t="e">
        <f>IF(Tableau1[Libellé Famille TARIF]='Feuil 1'!$B$12,1,0)</f>
        <v>#REF!</v>
      </c>
      <c r="X207" s="43" t="e">
        <f>IF(Tableau1[Occurrence1]=0,0,SUM($W$3:W207))</f>
        <v>#REF!</v>
      </c>
      <c r="Y207" s="52" t="e">
        <f>IF(Tableau1[Libellé Famille TARIF]='Feuil 1'!$B$134,1,0)</f>
        <v>#REF!</v>
      </c>
      <c r="Z207" s="52" t="e">
        <f>IF(Tableau1[Occurrence2]=0,0,SUM($Y$3:Y207))</f>
        <v>#REF!</v>
      </c>
      <c r="AA207" s="52" t="e">
        <f>IF(Tableau1[Libellé Famille TARIF]='Feuil 1'!$B$156,1,0)</f>
        <v>#REF!</v>
      </c>
      <c r="AB207" s="52" t="e">
        <f>IF(Tableau1[Occurrence3]=0,0,SUM($AA$3:AA207))</f>
        <v>#REF!</v>
      </c>
      <c r="AC207" s="52" t="e">
        <f>IF(Tableau1[Libellé Famille TARIF]='Feuil 1'!#REF!,1,0)</f>
        <v>#REF!</v>
      </c>
      <c r="AD207" s="52" t="e">
        <f>IF(Tableau1[Occurrence4]=0,0,SUM($AC$3:AC207))</f>
        <v>#REF!</v>
      </c>
      <c r="AE207" s="52" t="e">
        <f>IF(Tableau1[Libellé Famille TARIF]='Feuil 1'!#REF!,1,0)</f>
        <v>#REF!</v>
      </c>
      <c r="AF207" s="52" t="e">
        <f>IF(Tableau1[Occurrence5]=0,0,SUM($AE$3:AE207))</f>
        <v>#REF!</v>
      </c>
      <c r="AG207" s="52" t="e">
        <f>IF(Tableau1[Libellé Famille TARIF]='Feuil 1'!#REF!,1,0)</f>
        <v>#REF!</v>
      </c>
      <c r="AH207" s="52" t="e">
        <f>IF(Tableau1[Occurrence6]=0,0,SUM($AG$3:AG207))</f>
        <v>#REF!</v>
      </c>
      <c r="AI207" s="52" t="e">
        <f>IF(Tableau1[Libellé Famille TARIF]='Feuil 1'!#REF!,1,0)</f>
        <v>#REF!</v>
      </c>
      <c r="AJ207" s="52" t="e">
        <f>IF(Tableau1[Occurrence7]=0,0,SUM($AI$3:AI207))</f>
        <v>#REF!</v>
      </c>
      <c r="AK207" s="52" t="e">
        <f>IF(Tableau1[Libellé Famille TARIF]='Feuil 1'!#REF!,1,0)</f>
        <v>#REF!</v>
      </c>
      <c r="AL207" s="52" t="e">
        <f>IF(Tableau1[Occurrence8]=0,0,SUM($AK$3:AK207))</f>
        <v>#REF!</v>
      </c>
      <c r="AM207" s="52" t="e">
        <f>IF(Tableau1[Libellé Famille TARIF]='Feuil 1'!#REF!,1,0)</f>
        <v>#REF!</v>
      </c>
      <c r="AN207" s="52" t="e">
        <f>IF(Tableau1[Occurrence9]=0,0,SUM($AM$3:AM207))</f>
        <v>#REF!</v>
      </c>
      <c r="AO207" s="52" t="e">
        <f>IF(Tableau1[Libellé Famille TARIF]='Feuil 1'!#REF!,1,0)</f>
        <v>#REF!</v>
      </c>
      <c r="AP207" s="52" t="e">
        <f>IF(Tableau1[Occurrence10]=0,0,SUM($AO$3:AO207))</f>
        <v>#REF!</v>
      </c>
      <c r="AQ207" s="52" t="e">
        <f>IF(Tableau1[Libellé Famille TARIF]='Feuil 1'!#REF!,1,0)</f>
        <v>#REF!</v>
      </c>
      <c r="AR207" s="52" t="e">
        <f>IF(Tableau1[Occurrence11]=0,0,SUM($AQ$3:AQ207))</f>
        <v>#REF!</v>
      </c>
      <c r="AS207" s="52" t="e">
        <f>IF(Tableau1[Libellé Famille TARIF]='Feuil 1'!#REF!,1,0)</f>
        <v>#REF!</v>
      </c>
      <c r="AT207" s="52" t="e">
        <f>IF(Tableau1[Occurrence12]=0,0,SUM($AS$3:AS207))</f>
        <v>#REF!</v>
      </c>
      <c r="AU207" s="52" t="e">
        <f>IF(Tableau1[Libellé Famille TARIF]='Feuil 1'!#REF!,1,0)</f>
        <v>#REF!</v>
      </c>
      <c r="AV207" s="52" t="e">
        <f>IF(Tableau1[Occurrence13]=0,0,SUM($AU$3:AU207))</f>
        <v>#REF!</v>
      </c>
      <c r="AW207" s="52" t="e">
        <f>IF(Tableau1[Libellé Famille TARIF]='Feuil 1'!#REF!,1,0)</f>
        <v>#REF!</v>
      </c>
      <c r="AX207" s="52" t="e">
        <f>IF(Tableau1[Occurrence14]=0,0,SUM($AW$3:AW207))</f>
        <v>#REF!</v>
      </c>
      <c r="AY207" s="52" t="e">
        <f>IF(Tableau1[Libellé Famille TARIF]='Feuil 1'!#REF!,1,0)</f>
        <v>#REF!</v>
      </c>
      <c r="AZ207" s="52" t="e">
        <f>IF(Tableau1[Occurrence15]=0,0,SUM($AY$3:AY207))</f>
        <v>#REF!</v>
      </c>
      <c r="BA207" s="52" t="e">
        <f>IF(Tableau1[Libellé Famille TARIF]='Feuil 1'!#REF!,1,0)</f>
        <v>#REF!</v>
      </c>
      <c r="BB207" s="52" t="e">
        <f>IF(Tableau1[Occurrence16]=0,0,SUM($BA$3:BA207))</f>
        <v>#REF!</v>
      </c>
      <c r="BC207" s="52" t="e">
        <f>IF(Tableau1[Libellé Famille TARIF]='Feuil 1'!#REF!,1,0)</f>
        <v>#REF!</v>
      </c>
      <c r="BD207" s="52" t="e">
        <f>IF(Tableau1[Occurrence17]=0,0,SUM($BC$3:BC207))</f>
        <v>#REF!</v>
      </c>
      <c r="BE207" s="52" t="e">
        <f>IF(Tableau1[Libellé Famille TARIF]='Feuil 1'!#REF!,1,0)</f>
        <v>#REF!</v>
      </c>
      <c r="BF207" s="52" t="e">
        <f>IF(Tableau1[Occurrence18]=0,0,SUM($BE$3:BE207))</f>
        <v>#REF!</v>
      </c>
      <c r="BG207" s="52" t="e">
        <f>IF(Tableau1[Libellé Famille TARIF]='Feuil 1'!#REF!,1,0)</f>
        <v>#REF!</v>
      </c>
      <c r="BH207" s="52" t="e">
        <f>IF(Tableau1[Occurrence19]=0,0,SUM($BG$3:BG207))</f>
        <v>#REF!</v>
      </c>
      <c r="BI207" s="52" t="e">
        <f>IF(Tableau1[Libellé Famille TARIF]='Feuil 1'!#REF!,1,0)</f>
        <v>#REF!</v>
      </c>
      <c r="BJ207" s="52" t="e">
        <f>IF(Tableau1[Occurrence20]=0,0,SUM($BI$3:BI207))</f>
        <v>#REF!</v>
      </c>
      <c r="BK207" s="52" t="e">
        <f>IF(Tableau1[Libellé Famille TARIF]='Feuil 1'!#REF!,1,0)</f>
        <v>#REF!</v>
      </c>
      <c r="BL207" s="52" t="e">
        <f>IF(Tableau1[Occurrence21]=0,0,SUM($BK$3:BK207))</f>
        <v>#REF!</v>
      </c>
      <c r="BM207" s="52" t="e">
        <f>IF(Tableau1[Libellé Famille TARIF]='Feuil 1'!#REF!,1,0)</f>
        <v>#REF!</v>
      </c>
      <c r="BN207" s="52" t="e">
        <f>IF(Tableau1[Occurrence22]=0,0,SUM($BM$3:BM207))</f>
        <v>#REF!</v>
      </c>
    </row>
    <row r="208" spans="1:66" x14ac:dyDescent="0.25">
      <c r="A208" s="74" t="e">
        <f>IF(ISNA(VLOOKUP(I208,#REF!,8,FALSE)),"",(VLOOKUP(I208,#REF!,8,FALSE)))</f>
        <v>#REF!</v>
      </c>
      <c r="B208" s="76" t="e">
        <f>IF(ISNA(VLOOKUP(A208,'TABLE FAMILLE'!$A$3:$C$73,3,FALSE)),"",VLOOKUP(A208,'TABLE FAMILLE'!$A$3:$C$73,3,FALSE))</f>
        <v>#REF!</v>
      </c>
      <c r="C208" s="13" t="s">
        <v>600</v>
      </c>
      <c r="D208" s="13" t="s">
        <v>1985</v>
      </c>
      <c r="E208" s="13" t="s">
        <v>600</v>
      </c>
      <c r="F208" s="13" t="s">
        <v>1985</v>
      </c>
      <c r="G208" s="14" t="s">
        <v>76</v>
      </c>
      <c r="H208" s="14" t="s">
        <v>77</v>
      </c>
      <c r="I208" s="14" t="s">
        <v>191</v>
      </c>
      <c r="J208" s="14" t="s">
        <v>965</v>
      </c>
      <c r="K208" s="14"/>
      <c r="L208" s="14"/>
      <c r="M208" s="14"/>
      <c r="N208" s="14"/>
      <c r="O208" s="14" t="s">
        <v>78</v>
      </c>
      <c r="P208" s="14" t="s">
        <v>555</v>
      </c>
      <c r="Q208" s="14" t="s">
        <v>0</v>
      </c>
      <c r="R208" s="14" t="s">
        <v>0</v>
      </c>
      <c r="S208" s="14" t="str">
        <f t="shared" si="3"/>
        <v>ML</v>
      </c>
      <c r="T208" s="14"/>
      <c r="U208" s="14"/>
      <c r="V208" s="14"/>
      <c r="W208" s="43" t="e">
        <f>IF(Tableau1[Libellé Famille TARIF]='Feuil 1'!$B$12,1,0)</f>
        <v>#REF!</v>
      </c>
      <c r="X208" s="43" t="e">
        <f>IF(Tableau1[Occurrence1]=0,0,SUM($W$3:W208))</f>
        <v>#REF!</v>
      </c>
      <c r="Y208" s="52" t="e">
        <f>IF(Tableau1[Libellé Famille TARIF]='Feuil 1'!$B$134,1,0)</f>
        <v>#REF!</v>
      </c>
      <c r="Z208" s="52" t="e">
        <f>IF(Tableau1[Occurrence2]=0,0,SUM($Y$3:Y208))</f>
        <v>#REF!</v>
      </c>
      <c r="AA208" s="52" t="e">
        <f>IF(Tableau1[Libellé Famille TARIF]='Feuil 1'!$B$156,1,0)</f>
        <v>#REF!</v>
      </c>
      <c r="AB208" s="52" t="e">
        <f>IF(Tableau1[Occurrence3]=0,0,SUM($AA$3:AA208))</f>
        <v>#REF!</v>
      </c>
      <c r="AC208" s="52" t="e">
        <f>IF(Tableau1[Libellé Famille TARIF]='Feuil 1'!#REF!,1,0)</f>
        <v>#REF!</v>
      </c>
      <c r="AD208" s="52" t="e">
        <f>IF(Tableau1[Occurrence4]=0,0,SUM($AC$3:AC208))</f>
        <v>#REF!</v>
      </c>
      <c r="AE208" s="52" t="e">
        <f>IF(Tableau1[Libellé Famille TARIF]='Feuil 1'!#REF!,1,0)</f>
        <v>#REF!</v>
      </c>
      <c r="AF208" s="52" t="e">
        <f>IF(Tableau1[Occurrence5]=0,0,SUM($AE$3:AE208))</f>
        <v>#REF!</v>
      </c>
      <c r="AG208" s="52" t="e">
        <f>IF(Tableau1[Libellé Famille TARIF]='Feuil 1'!#REF!,1,0)</f>
        <v>#REF!</v>
      </c>
      <c r="AH208" s="52" t="e">
        <f>IF(Tableau1[Occurrence6]=0,0,SUM($AG$3:AG208))</f>
        <v>#REF!</v>
      </c>
      <c r="AI208" s="52" t="e">
        <f>IF(Tableau1[Libellé Famille TARIF]='Feuil 1'!#REF!,1,0)</f>
        <v>#REF!</v>
      </c>
      <c r="AJ208" s="52" t="e">
        <f>IF(Tableau1[Occurrence7]=0,0,SUM($AI$3:AI208))</f>
        <v>#REF!</v>
      </c>
      <c r="AK208" s="52" t="e">
        <f>IF(Tableau1[Libellé Famille TARIF]='Feuil 1'!#REF!,1,0)</f>
        <v>#REF!</v>
      </c>
      <c r="AL208" s="52" t="e">
        <f>IF(Tableau1[Occurrence8]=0,0,SUM($AK$3:AK208))</f>
        <v>#REF!</v>
      </c>
      <c r="AM208" s="52" t="e">
        <f>IF(Tableau1[Libellé Famille TARIF]='Feuil 1'!#REF!,1,0)</f>
        <v>#REF!</v>
      </c>
      <c r="AN208" s="52" t="e">
        <f>IF(Tableau1[Occurrence9]=0,0,SUM($AM$3:AM208))</f>
        <v>#REF!</v>
      </c>
      <c r="AO208" s="52" t="e">
        <f>IF(Tableau1[Libellé Famille TARIF]='Feuil 1'!#REF!,1,0)</f>
        <v>#REF!</v>
      </c>
      <c r="AP208" s="52" t="e">
        <f>IF(Tableau1[Occurrence10]=0,0,SUM($AO$3:AO208))</f>
        <v>#REF!</v>
      </c>
      <c r="AQ208" s="52" t="e">
        <f>IF(Tableau1[Libellé Famille TARIF]='Feuil 1'!#REF!,1,0)</f>
        <v>#REF!</v>
      </c>
      <c r="AR208" s="52" t="e">
        <f>IF(Tableau1[Occurrence11]=0,0,SUM($AQ$3:AQ208))</f>
        <v>#REF!</v>
      </c>
      <c r="AS208" s="52" t="e">
        <f>IF(Tableau1[Libellé Famille TARIF]='Feuil 1'!#REF!,1,0)</f>
        <v>#REF!</v>
      </c>
      <c r="AT208" s="52" t="e">
        <f>IF(Tableau1[Occurrence12]=0,0,SUM($AS$3:AS208))</f>
        <v>#REF!</v>
      </c>
      <c r="AU208" s="52" t="e">
        <f>IF(Tableau1[Libellé Famille TARIF]='Feuil 1'!#REF!,1,0)</f>
        <v>#REF!</v>
      </c>
      <c r="AV208" s="52" t="e">
        <f>IF(Tableau1[Occurrence13]=0,0,SUM($AU$3:AU208))</f>
        <v>#REF!</v>
      </c>
      <c r="AW208" s="52" t="e">
        <f>IF(Tableau1[Libellé Famille TARIF]='Feuil 1'!#REF!,1,0)</f>
        <v>#REF!</v>
      </c>
      <c r="AX208" s="52" t="e">
        <f>IF(Tableau1[Occurrence14]=0,0,SUM($AW$3:AW208))</f>
        <v>#REF!</v>
      </c>
      <c r="AY208" s="52" t="e">
        <f>IF(Tableau1[Libellé Famille TARIF]='Feuil 1'!#REF!,1,0)</f>
        <v>#REF!</v>
      </c>
      <c r="AZ208" s="52" t="e">
        <f>IF(Tableau1[Occurrence15]=0,0,SUM($AY$3:AY208))</f>
        <v>#REF!</v>
      </c>
      <c r="BA208" s="52" t="e">
        <f>IF(Tableau1[Libellé Famille TARIF]='Feuil 1'!#REF!,1,0)</f>
        <v>#REF!</v>
      </c>
      <c r="BB208" s="52" t="e">
        <f>IF(Tableau1[Occurrence16]=0,0,SUM($BA$3:BA208))</f>
        <v>#REF!</v>
      </c>
      <c r="BC208" s="52" t="e">
        <f>IF(Tableau1[Libellé Famille TARIF]='Feuil 1'!#REF!,1,0)</f>
        <v>#REF!</v>
      </c>
      <c r="BD208" s="52" t="e">
        <f>IF(Tableau1[Occurrence17]=0,0,SUM($BC$3:BC208))</f>
        <v>#REF!</v>
      </c>
      <c r="BE208" s="52" t="e">
        <f>IF(Tableau1[Libellé Famille TARIF]='Feuil 1'!#REF!,1,0)</f>
        <v>#REF!</v>
      </c>
      <c r="BF208" s="52" t="e">
        <f>IF(Tableau1[Occurrence18]=0,0,SUM($BE$3:BE208))</f>
        <v>#REF!</v>
      </c>
      <c r="BG208" s="52" t="e">
        <f>IF(Tableau1[Libellé Famille TARIF]='Feuil 1'!#REF!,1,0)</f>
        <v>#REF!</v>
      </c>
      <c r="BH208" s="52" t="e">
        <f>IF(Tableau1[Occurrence19]=0,0,SUM($BG$3:BG208))</f>
        <v>#REF!</v>
      </c>
      <c r="BI208" s="52" t="e">
        <f>IF(Tableau1[Libellé Famille TARIF]='Feuil 1'!#REF!,1,0)</f>
        <v>#REF!</v>
      </c>
      <c r="BJ208" s="52" t="e">
        <f>IF(Tableau1[Occurrence20]=0,0,SUM($BI$3:BI208))</f>
        <v>#REF!</v>
      </c>
      <c r="BK208" s="52" t="e">
        <f>IF(Tableau1[Libellé Famille TARIF]='Feuil 1'!#REF!,1,0)</f>
        <v>#REF!</v>
      </c>
      <c r="BL208" s="52" t="e">
        <f>IF(Tableau1[Occurrence21]=0,0,SUM($BK$3:BK208))</f>
        <v>#REF!</v>
      </c>
      <c r="BM208" s="52" t="e">
        <f>IF(Tableau1[Libellé Famille TARIF]='Feuil 1'!#REF!,1,0)</f>
        <v>#REF!</v>
      </c>
      <c r="BN208" s="52" t="e">
        <f>IF(Tableau1[Occurrence22]=0,0,SUM($BM$3:BM208))</f>
        <v>#REF!</v>
      </c>
    </row>
    <row r="209" spans="1:66" x14ac:dyDescent="0.25">
      <c r="A209" s="74" t="e">
        <f>IF(ISNA(VLOOKUP(I209,#REF!,8,FALSE)),"",(VLOOKUP(I209,#REF!,8,FALSE)))</f>
        <v>#REF!</v>
      </c>
      <c r="B209" s="76" t="e">
        <f>IF(ISNA(VLOOKUP(A209,'TABLE FAMILLE'!$A$3:$C$73,3,FALSE)),"",VLOOKUP(A209,'TABLE FAMILLE'!$A$3:$C$73,3,FALSE))</f>
        <v>#REF!</v>
      </c>
      <c r="C209" s="13" t="s">
        <v>600</v>
      </c>
      <c r="D209" s="13" t="s">
        <v>1985</v>
      </c>
      <c r="E209" s="13" t="s">
        <v>600</v>
      </c>
      <c r="F209" s="13" t="s">
        <v>1985</v>
      </c>
      <c r="G209" s="14" t="s">
        <v>76</v>
      </c>
      <c r="H209" s="14" t="s">
        <v>77</v>
      </c>
      <c r="I209" s="14" t="s">
        <v>194</v>
      </c>
      <c r="J209" s="14" t="s">
        <v>966</v>
      </c>
      <c r="K209" s="14"/>
      <c r="L209" s="14"/>
      <c r="M209" s="14"/>
      <c r="N209" s="14"/>
      <c r="O209" s="14" t="s">
        <v>78</v>
      </c>
      <c r="P209" s="14" t="s">
        <v>555</v>
      </c>
      <c r="Q209" s="14" t="s">
        <v>0</v>
      </c>
      <c r="R209" s="14" t="s">
        <v>0</v>
      </c>
      <c r="S209" s="14" t="str">
        <f t="shared" si="3"/>
        <v>ML</v>
      </c>
      <c r="T209" s="14"/>
      <c r="U209" s="14"/>
      <c r="V209" s="14"/>
      <c r="W209" s="43" t="e">
        <f>IF(Tableau1[Libellé Famille TARIF]='Feuil 1'!$B$12,1,0)</f>
        <v>#REF!</v>
      </c>
      <c r="X209" s="43" t="e">
        <f>IF(Tableau1[Occurrence1]=0,0,SUM($W$3:W209))</f>
        <v>#REF!</v>
      </c>
      <c r="Y209" s="52" t="e">
        <f>IF(Tableau1[Libellé Famille TARIF]='Feuil 1'!$B$134,1,0)</f>
        <v>#REF!</v>
      </c>
      <c r="Z209" s="52" t="e">
        <f>IF(Tableau1[Occurrence2]=0,0,SUM($Y$3:Y209))</f>
        <v>#REF!</v>
      </c>
      <c r="AA209" s="52" t="e">
        <f>IF(Tableau1[Libellé Famille TARIF]='Feuil 1'!$B$156,1,0)</f>
        <v>#REF!</v>
      </c>
      <c r="AB209" s="52" t="e">
        <f>IF(Tableau1[Occurrence3]=0,0,SUM($AA$3:AA209))</f>
        <v>#REF!</v>
      </c>
      <c r="AC209" s="52" t="e">
        <f>IF(Tableau1[Libellé Famille TARIF]='Feuil 1'!#REF!,1,0)</f>
        <v>#REF!</v>
      </c>
      <c r="AD209" s="52" t="e">
        <f>IF(Tableau1[Occurrence4]=0,0,SUM($AC$3:AC209))</f>
        <v>#REF!</v>
      </c>
      <c r="AE209" s="52" t="e">
        <f>IF(Tableau1[Libellé Famille TARIF]='Feuil 1'!#REF!,1,0)</f>
        <v>#REF!</v>
      </c>
      <c r="AF209" s="52" t="e">
        <f>IF(Tableau1[Occurrence5]=0,0,SUM($AE$3:AE209))</f>
        <v>#REF!</v>
      </c>
      <c r="AG209" s="52" t="e">
        <f>IF(Tableau1[Libellé Famille TARIF]='Feuil 1'!#REF!,1,0)</f>
        <v>#REF!</v>
      </c>
      <c r="AH209" s="52" t="e">
        <f>IF(Tableau1[Occurrence6]=0,0,SUM($AG$3:AG209))</f>
        <v>#REF!</v>
      </c>
      <c r="AI209" s="52" t="e">
        <f>IF(Tableau1[Libellé Famille TARIF]='Feuil 1'!#REF!,1,0)</f>
        <v>#REF!</v>
      </c>
      <c r="AJ209" s="52" t="e">
        <f>IF(Tableau1[Occurrence7]=0,0,SUM($AI$3:AI209))</f>
        <v>#REF!</v>
      </c>
      <c r="AK209" s="52" t="e">
        <f>IF(Tableau1[Libellé Famille TARIF]='Feuil 1'!#REF!,1,0)</f>
        <v>#REF!</v>
      </c>
      <c r="AL209" s="52" t="e">
        <f>IF(Tableau1[Occurrence8]=0,0,SUM($AK$3:AK209))</f>
        <v>#REF!</v>
      </c>
      <c r="AM209" s="52" t="e">
        <f>IF(Tableau1[Libellé Famille TARIF]='Feuil 1'!#REF!,1,0)</f>
        <v>#REF!</v>
      </c>
      <c r="AN209" s="52" t="e">
        <f>IF(Tableau1[Occurrence9]=0,0,SUM($AM$3:AM209))</f>
        <v>#REF!</v>
      </c>
      <c r="AO209" s="52" t="e">
        <f>IF(Tableau1[Libellé Famille TARIF]='Feuil 1'!#REF!,1,0)</f>
        <v>#REF!</v>
      </c>
      <c r="AP209" s="52" t="e">
        <f>IF(Tableau1[Occurrence10]=0,0,SUM($AO$3:AO209))</f>
        <v>#REF!</v>
      </c>
      <c r="AQ209" s="52" t="e">
        <f>IF(Tableau1[Libellé Famille TARIF]='Feuil 1'!#REF!,1,0)</f>
        <v>#REF!</v>
      </c>
      <c r="AR209" s="52" t="e">
        <f>IF(Tableau1[Occurrence11]=0,0,SUM($AQ$3:AQ209))</f>
        <v>#REF!</v>
      </c>
      <c r="AS209" s="52" t="e">
        <f>IF(Tableau1[Libellé Famille TARIF]='Feuil 1'!#REF!,1,0)</f>
        <v>#REF!</v>
      </c>
      <c r="AT209" s="52" t="e">
        <f>IF(Tableau1[Occurrence12]=0,0,SUM($AS$3:AS209))</f>
        <v>#REF!</v>
      </c>
      <c r="AU209" s="52" t="e">
        <f>IF(Tableau1[Libellé Famille TARIF]='Feuil 1'!#REF!,1,0)</f>
        <v>#REF!</v>
      </c>
      <c r="AV209" s="52" t="e">
        <f>IF(Tableau1[Occurrence13]=0,0,SUM($AU$3:AU209))</f>
        <v>#REF!</v>
      </c>
      <c r="AW209" s="52" t="e">
        <f>IF(Tableau1[Libellé Famille TARIF]='Feuil 1'!#REF!,1,0)</f>
        <v>#REF!</v>
      </c>
      <c r="AX209" s="52" t="e">
        <f>IF(Tableau1[Occurrence14]=0,0,SUM($AW$3:AW209))</f>
        <v>#REF!</v>
      </c>
      <c r="AY209" s="52" t="e">
        <f>IF(Tableau1[Libellé Famille TARIF]='Feuil 1'!#REF!,1,0)</f>
        <v>#REF!</v>
      </c>
      <c r="AZ209" s="52" t="e">
        <f>IF(Tableau1[Occurrence15]=0,0,SUM($AY$3:AY209))</f>
        <v>#REF!</v>
      </c>
      <c r="BA209" s="52" t="e">
        <f>IF(Tableau1[Libellé Famille TARIF]='Feuil 1'!#REF!,1,0)</f>
        <v>#REF!</v>
      </c>
      <c r="BB209" s="52" t="e">
        <f>IF(Tableau1[Occurrence16]=0,0,SUM($BA$3:BA209))</f>
        <v>#REF!</v>
      </c>
      <c r="BC209" s="52" t="e">
        <f>IF(Tableau1[Libellé Famille TARIF]='Feuil 1'!#REF!,1,0)</f>
        <v>#REF!</v>
      </c>
      <c r="BD209" s="52" t="e">
        <f>IF(Tableau1[Occurrence17]=0,0,SUM($BC$3:BC209))</f>
        <v>#REF!</v>
      </c>
      <c r="BE209" s="52" t="e">
        <f>IF(Tableau1[Libellé Famille TARIF]='Feuil 1'!#REF!,1,0)</f>
        <v>#REF!</v>
      </c>
      <c r="BF209" s="52" t="e">
        <f>IF(Tableau1[Occurrence18]=0,0,SUM($BE$3:BE209))</f>
        <v>#REF!</v>
      </c>
      <c r="BG209" s="52" t="e">
        <f>IF(Tableau1[Libellé Famille TARIF]='Feuil 1'!#REF!,1,0)</f>
        <v>#REF!</v>
      </c>
      <c r="BH209" s="52" t="e">
        <f>IF(Tableau1[Occurrence19]=0,0,SUM($BG$3:BG209))</f>
        <v>#REF!</v>
      </c>
      <c r="BI209" s="52" t="e">
        <f>IF(Tableau1[Libellé Famille TARIF]='Feuil 1'!#REF!,1,0)</f>
        <v>#REF!</v>
      </c>
      <c r="BJ209" s="52" t="e">
        <f>IF(Tableau1[Occurrence20]=0,0,SUM($BI$3:BI209))</f>
        <v>#REF!</v>
      </c>
      <c r="BK209" s="52" t="e">
        <f>IF(Tableau1[Libellé Famille TARIF]='Feuil 1'!#REF!,1,0)</f>
        <v>#REF!</v>
      </c>
      <c r="BL209" s="52" t="e">
        <f>IF(Tableau1[Occurrence21]=0,0,SUM($BK$3:BK209))</f>
        <v>#REF!</v>
      </c>
      <c r="BM209" s="52" t="e">
        <f>IF(Tableau1[Libellé Famille TARIF]='Feuil 1'!#REF!,1,0)</f>
        <v>#REF!</v>
      </c>
      <c r="BN209" s="52" t="e">
        <f>IF(Tableau1[Occurrence22]=0,0,SUM($BM$3:BM209))</f>
        <v>#REF!</v>
      </c>
    </row>
    <row r="210" spans="1:66" x14ac:dyDescent="0.25">
      <c r="A210" s="74" t="e">
        <f>IF(ISNA(VLOOKUP(I210,#REF!,8,FALSE)),"",(VLOOKUP(I210,#REF!,8,FALSE)))</f>
        <v>#REF!</v>
      </c>
      <c r="B210" s="76" t="e">
        <f>IF(ISNA(VLOOKUP(A210,'TABLE FAMILLE'!$A$3:$C$73,3,FALSE)),"",VLOOKUP(A210,'TABLE FAMILLE'!$A$3:$C$73,3,FALSE))</f>
        <v>#REF!</v>
      </c>
      <c r="C210" s="13" t="s">
        <v>600</v>
      </c>
      <c r="D210" s="13" t="s">
        <v>1985</v>
      </c>
      <c r="E210" s="13" t="s">
        <v>600</v>
      </c>
      <c r="F210" s="13" t="s">
        <v>1985</v>
      </c>
      <c r="G210" s="14" t="s">
        <v>76</v>
      </c>
      <c r="H210" s="14" t="s">
        <v>77</v>
      </c>
      <c r="I210" s="14" t="s">
        <v>193</v>
      </c>
      <c r="J210" s="14" t="s">
        <v>967</v>
      </c>
      <c r="K210" s="14"/>
      <c r="L210" s="14"/>
      <c r="M210" s="14"/>
      <c r="N210" s="14"/>
      <c r="O210" s="14" t="s">
        <v>78</v>
      </c>
      <c r="P210" s="14" t="s">
        <v>555</v>
      </c>
      <c r="Q210" s="14" t="s">
        <v>0</v>
      </c>
      <c r="R210" s="14" t="s">
        <v>0</v>
      </c>
      <c r="S210" s="14" t="str">
        <f t="shared" si="3"/>
        <v>ML</v>
      </c>
      <c r="T210" s="14"/>
      <c r="U210" s="14"/>
      <c r="V210" s="14"/>
      <c r="W210" s="43" t="e">
        <f>IF(Tableau1[Libellé Famille TARIF]='Feuil 1'!$B$12,1,0)</f>
        <v>#REF!</v>
      </c>
      <c r="X210" s="43" t="e">
        <f>IF(Tableau1[Occurrence1]=0,0,SUM($W$3:W210))</f>
        <v>#REF!</v>
      </c>
      <c r="Y210" s="52" t="e">
        <f>IF(Tableau1[Libellé Famille TARIF]='Feuil 1'!$B$134,1,0)</f>
        <v>#REF!</v>
      </c>
      <c r="Z210" s="52" t="e">
        <f>IF(Tableau1[Occurrence2]=0,0,SUM($Y$3:Y210))</f>
        <v>#REF!</v>
      </c>
      <c r="AA210" s="52" t="e">
        <f>IF(Tableau1[Libellé Famille TARIF]='Feuil 1'!$B$156,1,0)</f>
        <v>#REF!</v>
      </c>
      <c r="AB210" s="52" t="e">
        <f>IF(Tableau1[Occurrence3]=0,0,SUM($AA$3:AA210))</f>
        <v>#REF!</v>
      </c>
      <c r="AC210" s="52" t="e">
        <f>IF(Tableau1[Libellé Famille TARIF]='Feuil 1'!#REF!,1,0)</f>
        <v>#REF!</v>
      </c>
      <c r="AD210" s="52" t="e">
        <f>IF(Tableau1[Occurrence4]=0,0,SUM($AC$3:AC210))</f>
        <v>#REF!</v>
      </c>
      <c r="AE210" s="52" t="e">
        <f>IF(Tableau1[Libellé Famille TARIF]='Feuil 1'!#REF!,1,0)</f>
        <v>#REF!</v>
      </c>
      <c r="AF210" s="52" t="e">
        <f>IF(Tableau1[Occurrence5]=0,0,SUM($AE$3:AE210))</f>
        <v>#REF!</v>
      </c>
      <c r="AG210" s="52" t="e">
        <f>IF(Tableau1[Libellé Famille TARIF]='Feuil 1'!#REF!,1,0)</f>
        <v>#REF!</v>
      </c>
      <c r="AH210" s="52" t="e">
        <f>IF(Tableau1[Occurrence6]=0,0,SUM($AG$3:AG210))</f>
        <v>#REF!</v>
      </c>
      <c r="AI210" s="52" t="e">
        <f>IF(Tableau1[Libellé Famille TARIF]='Feuil 1'!#REF!,1,0)</f>
        <v>#REF!</v>
      </c>
      <c r="AJ210" s="52" t="e">
        <f>IF(Tableau1[Occurrence7]=0,0,SUM($AI$3:AI210))</f>
        <v>#REF!</v>
      </c>
      <c r="AK210" s="52" t="e">
        <f>IF(Tableau1[Libellé Famille TARIF]='Feuil 1'!#REF!,1,0)</f>
        <v>#REF!</v>
      </c>
      <c r="AL210" s="52" t="e">
        <f>IF(Tableau1[Occurrence8]=0,0,SUM($AK$3:AK210))</f>
        <v>#REF!</v>
      </c>
      <c r="AM210" s="52" t="e">
        <f>IF(Tableau1[Libellé Famille TARIF]='Feuil 1'!#REF!,1,0)</f>
        <v>#REF!</v>
      </c>
      <c r="AN210" s="52" t="e">
        <f>IF(Tableau1[Occurrence9]=0,0,SUM($AM$3:AM210))</f>
        <v>#REF!</v>
      </c>
      <c r="AO210" s="52" t="e">
        <f>IF(Tableau1[Libellé Famille TARIF]='Feuil 1'!#REF!,1,0)</f>
        <v>#REF!</v>
      </c>
      <c r="AP210" s="52" t="e">
        <f>IF(Tableau1[Occurrence10]=0,0,SUM($AO$3:AO210))</f>
        <v>#REF!</v>
      </c>
      <c r="AQ210" s="52" t="e">
        <f>IF(Tableau1[Libellé Famille TARIF]='Feuil 1'!#REF!,1,0)</f>
        <v>#REF!</v>
      </c>
      <c r="AR210" s="52" t="e">
        <f>IF(Tableau1[Occurrence11]=0,0,SUM($AQ$3:AQ210))</f>
        <v>#REF!</v>
      </c>
      <c r="AS210" s="52" t="e">
        <f>IF(Tableau1[Libellé Famille TARIF]='Feuil 1'!#REF!,1,0)</f>
        <v>#REF!</v>
      </c>
      <c r="AT210" s="52" t="e">
        <f>IF(Tableau1[Occurrence12]=0,0,SUM($AS$3:AS210))</f>
        <v>#REF!</v>
      </c>
      <c r="AU210" s="52" t="e">
        <f>IF(Tableau1[Libellé Famille TARIF]='Feuil 1'!#REF!,1,0)</f>
        <v>#REF!</v>
      </c>
      <c r="AV210" s="52" t="e">
        <f>IF(Tableau1[Occurrence13]=0,0,SUM($AU$3:AU210))</f>
        <v>#REF!</v>
      </c>
      <c r="AW210" s="52" t="e">
        <f>IF(Tableau1[Libellé Famille TARIF]='Feuil 1'!#REF!,1,0)</f>
        <v>#REF!</v>
      </c>
      <c r="AX210" s="52" t="e">
        <f>IF(Tableau1[Occurrence14]=0,0,SUM($AW$3:AW210))</f>
        <v>#REF!</v>
      </c>
      <c r="AY210" s="52" t="e">
        <f>IF(Tableau1[Libellé Famille TARIF]='Feuil 1'!#REF!,1,0)</f>
        <v>#REF!</v>
      </c>
      <c r="AZ210" s="52" t="e">
        <f>IF(Tableau1[Occurrence15]=0,0,SUM($AY$3:AY210))</f>
        <v>#REF!</v>
      </c>
      <c r="BA210" s="52" t="e">
        <f>IF(Tableau1[Libellé Famille TARIF]='Feuil 1'!#REF!,1,0)</f>
        <v>#REF!</v>
      </c>
      <c r="BB210" s="52" t="e">
        <f>IF(Tableau1[Occurrence16]=0,0,SUM($BA$3:BA210))</f>
        <v>#REF!</v>
      </c>
      <c r="BC210" s="52" t="e">
        <f>IF(Tableau1[Libellé Famille TARIF]='Feuil 1'!#REF!,1,0)</f>
        <v>#REF!</v>
      </c>
      <c r="BD210" s="52" t="e">
        <f>IF(Tableau1[Occurrence17]=0,0,SUM($BC$3:BC210))</f>
        <v>#REF!</v>
      </c>
      <c r="BE210" s="52" t="e">
        <f>IF(Tableau1[Libellé Famille TARIF]='Feuil 1'!#REF!,1,0)</f>
        <v>#REF!</v>
      </c>
      <c r="BF210" s="52" t="e">
        <f>IF(Tableau1[Occurrence18]=0,0,SUM($BE$3:BE210))</f>
        <v>#REF!</v>
      </c>
      <c r="BG210" s="52" t="e">
        <f>IF(Tableau1[Libellé Famille TARIF]='Feuil 1'!#REF!,1,0)</f>
        <v>#REF!</v>
      </c>
      <c r="BH210" s="52" t="e">
        <f>IF(Tableau1[Occurrence19]=0,0,SUM($BG$3:BG210))</f>
        <v>#REF!</v>
      </c>
      <c r="BI210" s="52" t="e">
        <f>IF(Tableau1[Libellé Famille TARIF]='Feuil 1'!#REF!,1,0)</f>
        <v>#REF!</v>
      </c>
      <c r="BJ210" s="52" t="e">
        <f>IF(Tableau1[Occurrence20]=0,0,SUM($BI$3:BI210))</f>
        <v>#REF!</v>
      </c>
      <c r="BK210" s="52" t="e">
        <f>IF(Tableau1[Libellé Famille TARIF]='Feuil 1'!#REF!,1,0)</f>
        <v>#REF!</v>
      </c>
      <c r="BL210" s="52" t="e">
        <f>IF(Tableau1[Occurrence21]=0,0,SUM($BK$3:BK210))</f>
        <v>#REF!</v>
      </c>
      <c r="BM210" s="52" t="e">
        <f>IF(Tableau1[Libellé Famille TARIF]='Feuil 1'!#REF!,1,0)</f>
        <v>#REF!</v>
      </c>
      <c r="BN210" s="52" t="e">
        <f>IF(Tableau1[Occurrence22]=0,0,SUM($BM$3:BM210))</f>
        <v>#REF!</v>
      </c>
    </row>
    <row r="211" spans="1:66" x14ac:dyDescent="0.25">
      <c r="A211" s="74" t="e">
        <f>IF(ISNA(VLOOKUP(I211,#REF!,8,FALSE)),"",(VLOOKUP(I211,#REF!,8,FALSE)))</f>
        <v>#REF!</v>
      </c>
      <c r="B211" s="76" t="e">
        <f>IF(ISNA(VLOOKUP(A211,'TABLE FAMILLE'!$A$3:$C$73,3,FALSE)),"",VLOOKUP(A211,'TABLE FAMILLE'!$A$3:$C$73,3,FALSE))</f>
        <v>#REF!</v>
      </c>
      <c r="C211" s="13" t="s">
        <v>600</v>
      </c>
      <c r="D211" s="13" t="s">
        <v>1985</v>
      </c>
      <c r="E211" s="13" t="s">
        <v>600</v>
      </c>
      <c r="F211" s="13" t="s">
        <v>1985</v>
      </c>
      <c r="G211" s="14" t="s">
        <v>76</v>
      </c>
      <c r="H211" s="14" t="s">
        <v>77</v>
      </c>
      <c r="I211" s="14" t="s">
        <v>196</v>
      </c>
      <c r="J211" s="14" t="s">
        <v>968</v>
      </c>
      <c r="K211" s="14"/>
      <c r="L211" s="14"/>
      <c r="M211" s="14"/>
      <c r="N211" s="14"/>
      <c r="O211" s="14" t="s">
        <v>78</v>
      </c>
      <c r="P211" s="14" t="s">
        <v>555</v>
      </c>
      <c r="Q211" s="14" t="s">
        <v>0</v>
      </c>
      <c r="R211" s="14" t="s">
        <v>0</v>
      </c>
      <c r="S211" s="14" t="str">
        <f t="shared" si="3"/>
        <v>ML</v>
      </c>
      <c r="T211" s="14"/>
      <c r="U211" s="14"/>
      <c r="V211" s="14"/>
      <c r="W211" s="43" t="e">
        <f>IF(Tableau1[Libellé Famille TARIF]='Feuil 1'!$B$12,1,0)</f>
        <v>#REF!</v>
      </c>
      <c r="X211" s="43" t="e">
        <f>IF(Tableau1[Occurrence1]=0,0,SUM($W$3:W211))</f>
        <v>#REF!</v>
      </c>
      <c r="Y211" s="52" t="e">
        <f>IF(Tableau1[Libellé Famille TARIF]='Feuil 1'!$B$134,1,0)</f>
        <v>#REF!</v>
      </c>
      <c r="Z211" s="52" t="e">
        <f>IF(Tableau1[Occurrence2]=0,0,SUM($Y$3:Y211))</f>
        <v>#REF!</v>
      </c>
      <c r="AA211" s="52" t="e">
        <f>IF(Tableau1[Libellé Famille TARIF]='Feuil 1'!$B$156,1,0)</f>
        <v>#REF!</v>
      </c>
      <c r="AB211" s="52" t="e">
        <f>IF(Tableau1[Occurrence3]=0,0,SUM($AA$3:AA211))</f>
        <v>#REF!</v>
      </c>
      <c r="AC211" s="52" t="e">
        <f>IF(Tableau1[Libellé Famille TARIF]='Feuil 1'!#REF!,1,0)</f>
        <v>#REF!</v>
      </c>
      <c r="AD211" s="52" t="e">
        <f>IF(Tableau1[Occurrence4]=0,0,SUM($AC$3:AC211))</f>
        <v>#REF!</v>
      </c>
      <c r="AE211" s="52" t="e">
        <f>IF(Tableau1[Libellé Famille TARIF]='Feuil 1'!#REF!,1,0)</f>
        <v>#REF!</v>
      </c>
      <c r="AF211" s="52" t="e">
        <f>IF(Tableau1[Occurrence5]=0,0,SUM($AE$3:AE211))</f>
        <v>#REF!</v>
      </c>
      <c r="AG211" s="52" t="e">
        <f>IF(Tableau1[Libellé Famille TARIF]='Feuil 1'!#REF!,1,0)</f>
        <v>#REF!</v>
      </c>
      <c r="AH211" s="52" t="e">
        <f>IF(Tableau1[Occurrence6]=0,0,SUM($AG$3:AG211))</f>
        <v>#REF!</v>
      </c>
      <c r="AI211" s="52" t="e">
        <f>IF(Tableau1[Libellé Famille TARIF]='Feuil 1'!#REF!,1,0)</f>
        <v>#REF!</v>
      </c>
      <c r="AJ211" s="52" t="e">
        <f>IF(Tableau1[Occurrence7]=0,0,SUM($AI$3:AI211))</f>
        <v>#REF!</v>
      </c>
      <c r="AK211" s="52" t="e">
        <f>IF(Tableau1[Libellé Famille TARIF]='Feuil 1'!#REF!,1,0)</f>
        <v>#REF!</v>
      </c>
      <c r="AL211" s="52" t="e">
        <f>IF(Tableau1[Occurrence8]=0,0,SUM($AK$3:AK211))</f>
        <v>#REF!</v>
      </c>
      <c r="AM211" s="52" t="e">
        <f>IF(Tableau1[Libellé Famille TARIF]='Feuil 1'!#REF!,1,0)</f>
        <v>#REF!</v>
      </c>
      <c r="AN211" s="52" t="e">
        <f>IF(Tableau1[Occurrence9]=0,0,SUM($AM$3:AM211))</f>
        <v>#REF!</v>
      </c>
      <c r="AO211" s="52" t="e">
        <f>IF(Tableau1[Libellé Famille TARIF]='Feuil 1'!#REF!,1,0)</f>
        <v>#REF!</v>
      </c>
      <c r="AP211" s="52" t="e">
        <f>IF(Tableau1[Occurrence10]=0,0,SUM($AO$3:AO211))</f>
        <v>#REF!</v>
      </c>
      <c r="AQ211" s="52" t="e">
        <f>IF(Tableau1[Libellé Famille TARIF]='Feuil 1'!#REF!,1,0)</f>
        <v>#REF!</v>
      </c>
      <c r="AR211" s="52" t="e">
        <f>IF(Tableau1[Occurrence11]=0,0,SUM($AQ$3:AQ211))</f>
        <v>#REF!</v>
      </c>
      <c r="AS211" s="52" t="e">
        <f>IF(Tableau1[Libellé Famille TARIF]='Feuil 1'!#REF!,1,0)</f>
        <v>#REF!</v>
      </c>
      <c r="AT211" s="52" t="e">
        <f>IF(Tableau1[Occurrence12]=0,0,SUM($AS$3:AS211))</f>
        <v>#REF!</v>
      </c>
      <c r="AU211" s="52" t="e">
        <f>IF(Tableau1[Libellé Famille TARIF]='Feuil 1'!#REF!,1,0)</f>
        <v>#REF!</v>
      </c>
      <c r="AV211" s="52" t="e">
        <f>IF(Tableau1[Occurrence13]=0,0,SUM($AU$3:AU211))</f>
        <v>#REF!</v>
      </c>
      <c r="AW211" s="52" t="e">
        <f>IF(Tableau1[Libellé Famille TARIF]='Feuil 1'!#REF!,1,0)</f>
        <v>#REF!</v>
      </c>
      <c r="AX211" s="52" t="e">
        <f>IF(Tableau1[Occurrence14]=0,0,SUM($AW$3:AW211))</f>
        <v>#REF!</v>
      </c>
      <c r="AY211" s="52" t="e">
        <f>IF(Tableau1[Libellé Famille TARIF]='Feuil 1'!#REF!,1,0)</f>
        <v>#REF!</v>
      </c>
      <c r="AZ211" s="52" t="e">
        <f>IF(Tableau1[Occurrence15]=0,0,SUM($AY$3:AY211))</f>
        <v>#REF!</v>
      </c>
      <c r="BA211" s="52" t="e">
        <f>IF(Tableau1[Libellé Famille TARIF]='Feuil 1'!#REF!,1,0)</f>
        <v>#REF!</v>
      </c>
      <c r="BB211" s="52" t="e">
        <f>IF(Tableau1[Occurrence16]=0,0,SUM($BA$3:BA211))</f>
        <v>#REF!</v>
      </c>
      <c r="BC211" s="52" t="e">
        <f>IF(Tableau1[Libellé Famille TARIF]='Feuil 1'!#REF!,1,0)</f>
        <v>#REF!</v>
      </c>
      <c r="BD211" s="52" t="e">
        <f>IF(Tableau1[Occurrence17]=0,0,SUM($BC$3:BC211))</f>
        <v>#REF!</v>
      </c>
      <c r="BE211" s="52" t="e">
        <f>IF(Tableau1[Libellé Famille TARIF]='Feuil 1'!#REF!,1,0)</f>
        <v>#REF!</v>
      </c>
      <c r="BF211" s="52" t="e">
        <f>IF(Tableau1[Occurrence18]=0,0,SUM($BE$3:BE211))</f>
        <v>#REF!</v>
      </c>
      <c r="BG211" s="52" t="e">
        <f>IF(Tableau1[Libellé Famille TARIF]='Feuil 1'!#REF!,1,0)</f>
        <v>#REF!</v>
      </c>
      <c r="BH211" s="52" t="e">
        <f>IF(Tableau1[Occurrence19]=0,0,SUM($BG$3:BG211))</f>
        <v>#REF!</v>
      </c>
      <c r="BI211" s="52" t="e">
        <f>IF(Tableau1[Libellé Famille TARIF]='Feuil 1'!#REF!,1,0)</f>
        <v>#REF!</v>
      </c>
      <c r="BJ211" s="52" t="e">
        <f>IF(Tableau1[Occurrence20]=0,0,SUM($BI$3:BI211))</f>
        <v>#REF!</v>
      </c>
      <c r="BK211" s="52" t="e">
        <f>IF(Tableau1[Libellé Famille TARIF]='Feuil 1'!#REF!,1,0)</f>
        <v>#REF!</v>
      </c>
      <c r="BL211" s="52" t="e">
        <f>IF(Tableau1[Occurrence21]=0,0,SUM($BK$3:BK211))</f>
        <v>#REF!</v>
      </c>
      <c r="BM211" s="52" t="e">
        <f>IF(Tableau1[Libellé Famille TARIF]='Feuil 1'!#REF!,1,0)</f>
        <v>#REF!</v>
      </c>
      <c r="BN211" s="52" t="e">
        <f>IF(Tableau1[Occurrence22]=0,0,SUM($BM$3:BM211))</f>
        <v>#REF!</v>
      </c>
    </row>
    <row r="212" spans="1:66" x14ac:dyDescent="0.25">
      <c r="A212" s="74" t="e">
        <f>IF(ISNA(VLOOKUP(I212,#REF!,8,FALSE)),"",(VLOOKUP(I212,#REF!,8,FALSE)))</f>
        <v>#REF!</v>
      </c>
      <c r="B212" s="76" t="e">
        <f>IF(ISNA(VLOOKUP(A212,'TABLE FAMILLE'!$A$3:$C$73,3,FALSE)),"",VLOOKUP(A212,'TABLE FAMILLE'!$A$3:$C$73,3,FALSE))</f>
        <v>#REF!</v>
      </c>
      <c r="C212" s="13" t="s">
        <v>600</v>
      </c>
      <c r="D212" s="13" t="s">
        <v>1985</v>
      </c>
      <c r="E212" s="13" t="s">
        <v>600</v>
      </c>
      <c r="F212" s="13" t="s">
        <v>1985</v>
      </c>
      <c r="G212" s="14" t="s">
        <v>76</v>
      </c>
      <c r="H212" s="14" t="s">
        <v>77</v>
      </c>
      <c r="I212" s="14" t="s">
        <v>195</v>
      </c>
      <c r="J212" s="14" t="s">
        <v>969</v>
      </c>
      <c r="K212" s="14"/>
      <c r="L212" s="14"/>
      <c r="M212" s="14"/>
      <c r="N212" s="14"/>
      <c r="O212" s="14" t="s">
        <v>78</v>
      </c>
      <c r="P212" s="14" t="s">
        <v>555</v>
      </c>
      <c r="Q212" s="14" t="s">
        <v>0</v>
      </c>
      <c r="R212" s="14" t="s">
        <v>0</v>
      </c>
      <c r="S212" s="14" t="str">
        <f t="shared" si="3"/>
        <v>ML</v>
      </c>
      <c r="T212" s="14"/>
      <c r="U212" s="14"/>
      <c r="V212" s="14"/>
      <c r="W212" s="43" t="e">
        <f>IF(Tableau1[Libellé Famille TARIF]='Feuil 1'!$B$12,1,0)</f>
        <v>#REF!</v>
      </c>
      <c r="X212" s="43" t="e">
        <f>IF(Tableau1[Occurrence1]=0,0,SUM($W$3:W212))</f>
        <v>#REF!</v>
      </c>
      <c r="Y212" s="52" t="e">
        <f>IF(Tableau1[Libellé Famille TARIF]='Feuil 1'!$B$134,1,0)</f>
        <v>#REF!</v>
      </c>
      <c r="Z212" s="52" t="e">
        <f>IF(Tableau1[Occurrence2]=0,0,SUM($Y$3:Y212))</f>
        <v>#REF!</v>
      </c>
      <c r="AA212" s="52" t="e">
        <f>IF(Tableau1[Libellé Famille TARIF]='Feuil 1'!$B$156,1,0)</f>
        <v>#REF!</v>
      </c>
      <c r="AB212" s="52" t="e">
        <f>IF(Tableau1[Occurrence3]=0,0,SUM($AA$3:AA212))</f>
        <v>#REF!</v>
      </c>
      <c r="AC212" s="52" t="e">
        <f>IF(Tableau1[Libellé Famille TARIF]='Feuil 1'!#REF!,1,0)</f>
        <v>#REF!</v>
      </c>
      <c r="AD212" s="52" t="e">
        <f>IF(Tableau1[Occurrence4]=0,0,SUM($AC$3:AC212))</f>
        <v>#REF!</v>
      </c>
      <c r="AE212" s="52" t="e">
        <f>IF(Tableau1[Libellé Famille TARIF]='Feuil 1'!#REF!,1,0)</f>
        <v>#REF!</v>
      </c>
      <c r="AF212" s="52" t="e">
        <f>IF(Tableau1[Occurrence5]=0,0,SUM($AE$3:AE212))</f>
        <v>#REF!</v>
      </c>
      <c r="AG212" s="52" t="e">
        <f>IF(Tableau1[Libellé Famille TARIF]='Feuil 1'!#REF!,1,0)</f>
        <v>#REF!</v>
      </c>
      <c r="AH212" s="52" t="e">
        <f>IF(Tableau1[Occurrence6]=0,0,SUM($AG$3:AG212))</f>
        <v>#REF!</v>
      </c>
      <c r="AI212" s="52" t="e">
        <f>IF(Tableau1[Libellé Famille TARIF]='Feuil 1'!#REF!,1,0)</f>
        <v>#REF!</v>
      </c>
      <c r="AJ212" s="52" t="e">
        <f>IF(Tableau1[Occurrence7]=0,0,SUM($AI$3:AI212))</f>
        <v>#REF!</v>
      </c>
      <c r="AK212" s="52" t="e">
        <f>IF(Tableau1[Libellé Famille TARIF]='Feuil 1'!#REF!,1,0)</f>
        <v>#REF!</v>
      </c>
      <c r="AL212" s="52" t="e">
        <f>IF(Tableau1[Occurrence8]=0,0,SUM($AK$3:AK212))</f>
        <v>#REF!</v>
      </c>
      <c r="AM212" s="52" t="e">
        <f>IF(Tableau1[Libellé Famille TARIF]='Feuil 1'!#REF!,1,0)</f>
        <v>#REF!</v>
      </c>
      <c r="AN212" s="52" t="e">
        <f>IF(Tableau1[Occurrence9]=0,0,SUM($AM$3:AM212))</f>
        <v>#REF!</v>
      </c>
      <c r="AO212" s="52" t="e">
        <f>IF(Tableau1[Libellé Famille TARIF]='Feuil 1'!#REF!,1,0)</f>
        <v>#REF!</v>
      </c>
      <c r="AP212" s="52" t="e">
        <f>IF(Tableau1[Occurrence10]=0,0,SUM($AO$3:AO212))</f>
        <v>#REF!</v>
      </c>
      <c r="AQ212" s="52" t="e">
        <f>IF(Tableau1[Libellé Famille TARIF]='Feuil 1'!#REF!,1,0)</f>
        <v>#REF!</v>
      </c>
      <c r="AR212" s="52" t="e">
        <f>IF(Tableau1[Occurrence11]=0,0,SUM($AQ$3:AQ212))</f>
        <v>#REF!</v>
      </c>
      <c r="AS212" s="52" t="e">
        <f>IF(Tableau1[Libellé Famille TARIF]='Feuil 1'!#REF!,1,0)</f>
        <v>#REF!</v>
      </c>
      <c r="AT212" s="52" t="e">
        <f>IF(Tableau1[Occurrence12]=0,0,SUM($AS$3:AS212))</f>
        <v>#REF!</v>
      </c>
      <c r="AU212" s="52" t="e">
        <f>IF(Tableau1[Libellé Famille TARIF]='Feuil 1'!#REF!,1,0)</f>
        <v>#REF!</v>
      </c>
      <c r="AV212" s="52" t="e">
        <f>IF(Tableau1[Occurrence13]=0,0,SUM($AU$3:AU212))</f>
        <v>#REF!</v>
      </c>
      <c r="AW212" s="52" t="e">
        <f>IF(Tableau1[Libellé Famille TARIF]='Feuil 1'!#REF!,1,0)</f>
        <v>#REF!</v>
      </c>
      <c r="AX212" s="52" t="e">
        <f>IF(Tableau1[Occurrence14]=0,0,SUM($AW$3:AW212))</f>
        <v>#REF!</v>
      </c>
      <c r="AY212" s="52" t="e">
        <f>IF(Tableau1[Libellé Famille TARIF]='Feuil 1'!#REF!,1,0)</f>
        <v>#REF!</v>
      </c>
      <c r="AZ212" s="52" t="e">
        <f>IF(Tableau1[Occurrence15]=0,0,SUM($AY$3:AY212))</f>
        <v>#REF!</v>
      </c>
      <c r="BA212" s="52" t="e">
        <f>IF(Tableau1[Libellé Famille TARIF]='Feuil 1'!#REF!,1,0)</f>
        <v>#REF!</v>
      </c>
      <c r="BB212" s="52" t="e">
        <f>IF(Tableau1[Occurrence16]=0,0,SUM($BA$3:BA212))</f>
        <v>#REF!</v>
      </c>
      <c r="BC212" s="52" t="e">
        <f>IF(Tableau1[Libellé Famille TARIF]='Feuil 1'!#REF!,1,0)</f>
        <v>#REF!</v>
      </c>
      <c r="BD212" s="52" t="e">
        <f>IF(Tableau1[Occurrence17]=0,0,SUM($BC$3:BC212))</f>
        <v>#REF!</v>
      </c>
      <c r="BE212" s="52" t="e">
        <f>IF(Tableau1[Libellé Famille TARIF]='Feuil 1'!#REF!,1,0)</f>
        <v>#REF!</v>
      </c>
      <c r="BF212" s="52" t="e">
        <f>IF(Tableau1[Occurrence18]=0,0,SUM($BE$3:BE212))</f>
        <v>#REF!</v>
      </c>
      <c r="BG212" s="52" t="e">
        <f>IF(Tableau1[Libellé Famille TARIF]='Feuil 1'!#REF!,1,0)</f>
        <v>#REF!</v>
      </c>
      <c r="BH212" s="52" t="e">
        <f>IF(Tableau1[Occurrence19]=0,0,SUM($BG$3:BG212))</f>
        <v>#REF!</v>
      </c>
      <c r="BI212" s="52" t="e">
        <f>IF(Tableau1[Libellé Famille TARIF]='Feuil 1'!#REF!,1,0)</f>
        <v>#REF!</v>
      </c>
      <c r="BJ212" s="52" t="e">
        <f>IF(Tableau1[Occurrence20]=0,0,SUM($BI$3:BI212))</f>
        <v>#REF!</v>
      </c>
      <c r="BK212" s="52" t="e">
        <f>IF(Tableau1[Libellé Famille TARIF]='Feuil 1'!#REF!,1,0)</f>
        <v>#REF!</v>
      </c>
      <c r="BL212" s="52" t="e">
        <f>IF(Tableau1[Occurrence21]=0,0,SUM($BK$3:BK212))</f>
        <v>#REF!</v>
      </c>
      <c r="BM212" s="52" t="e">
        <f>IF(Tableau1[Libellé Famille TARIF]='Feuil 1'!#REF!,1,0)</f>
        <v>#REF!</v>
      </c>
      <c r="BN212" s="52" t="e">
        <f>IF(Tableau1[Occurrence22]=0,0,SUM($BM$3:BM212))</f>
        <v>#REF!</v>
      </c>
    </row>
    <row r="213" spans="1:66" x14ac:dyDescent="0.25">
      <c r="A213" s="74" t="e">
        <f>IF(ISNA(VLOOKUP(I213,#REF!,8,FALSE)),"",(VLOOKUP(I213,#REF!,8,FALSE)))</f>
        <v>#REF!</v>
      </c>
      <c r="B213" s="76" t="e">
        <f>IF(ISNA(VLOOKUP(A213,'TABLE FAMILLE'!$A$3:$C$73,3,FALSE)),"",VLOOKUP(A213,'TABLE FAMILLE'!$A$3:$C$73,3,FALSE))</f>
        <v>#REF!</v>
      </c>
      <c r="C213" s="13" t="s">
        <v>600</v>
      </c>
      <c r="D213" s="13" t="s">
        <v>1985</v>
      </c>
      <c r="E213" s="13" t="s">
        <v>600</v>
      </c>
      <c r="F213" s="13" t="s">
        <v>1985</v>
      </c>
      <c r="G213" s="14" t="s">
        <v>76</v>
      </c>
      <c r="H213" s="14" t="s">
        <v>77</v>
      </c>
      <c r="I213" s="14" t="s">
        <v>198</v>
      </c>
      <c r="J213" s="14" t="s">
        <v>970</v>
      </c>
      <c r="K213" s="14"/>
      <c r="L213" s="14"/>
      <c r="M213" s="14"/>
      <c r="N213" s="14"/>
      <c r="O213" s="14" t="s">
        <v>78</v>
      </c>
      <c r="P213" s="14" t="s">
        <v>555</v>
      </c>
      <c r="Q213" s="14" t="s">
        <v>0</v>
      </c>
      <c r="R213" s="14" t="s">
        <v>0</v>
      </c>
      <c r="S213" s="14" t="str">
        <f t="shared" si="3"/>
        <v>ML</v>
      </c>
      <c r="T213" s="14"/>
      <c r="U213" s="14"/>
      <c r="V213" s="14"/>
      <c r="W213" s="43" t="e">
        <f>IF(Tableau1[Libellé Famille TARIF]='Feuil 1'!$B$12,1,0)</f>
        <v>#REF!</v>
      </c>
      <c r="X213" s="43" t="e">
        <f>IF(Tableau1[Occurrence1]=0,0,SUM($W$3:W213))</f>
        <v>#REF!</v>
      </c>
      <c r="Y213" s="52" t="e">
        <f>IF(Tableau1[Libellé Famille TARIF]='Feuil 1'!$B$134,1,0)</f>
        <v>#REF!</v>
      </c>
      <c r="Z213" s="52" t="e">
        <f>IF(Tableau1[Occurrence2]=0,0,SUM($Y$3:Y213))</f>
        <v>#REF!</v>
      </c>
      <c r="AA213" s="52" t="e">
        <f>IF(Tableau1[Libellé Famille TARIF]='Feuil 1'!$B$156,1,0)</f>
        <v>#REF!</v>
      </c>
      <c r="AB213" s="52" t="e">
        <f>IF(Tableau1[Occurrence3]=0,0,SUM($AA$3:AA213))</f>
        <v>#REF!</v>
      </c>
      <c r="AC213" s="52" t="e">
        <f>IF(Tableau1[Libellé Famille TARIF]='Feuil 1'!#REF!,1,0)</f>
        <v>#REF!</v>
      </c>
      <c r="AD213" s="52" t="e">
        <f>IF(Tableau1[Occurrence4]=0,0,SUM($AC$3:AC213))</f>
        <v>#REF!</v>
      </c>
      <c r="AE213" s="52" t="e">
        <f>IF(Tableau1[Libellé Famille TARIF]='Feuil 1'!#REF!,1,0)</f>
        <v>#REF!</v>
      </c>
      <c r="AF213" s="52" t="e">
        <f>IF(Tableau1[Occurrence5]=0,0,SUM($AE$3:AE213))</f>
        <v>#REF!</v>
      </c>
      <c r="AG213" s="52" t="e">
        <f>IF(Tableau1[Libellé Famille TARIF]='Feuil 1'!#REF!,1,0)</f>
        <v>#REF!</v>
      </c>
      <c r="AH213" s="52" t="e">
        <f>IF(Tableau1[Occurrence6]=0,0,SUM($AG$3:AG213))</f>
        <v>#REF!</v>
      </c>
      <c r="AI213" s="52" t="e">
        <f>IF(Tableau1[Libellé Famille TARIF]='Feuil 1'!#REF!,1,0)</f>
        <v>#REF!</v>
      </c>
      <c r="AJ213" s="52" t="e">
        <f>IF(Tableau1[Occurrence7]=0,0,SUM($AI$3:AI213))</f>
        <v>#REF!</v>
      </c>
      <c r="AK213" s="52" t="e">
        <f>IF(Tableau1[Libellé Famille TARIF]='Feuil 1'!#REF!,1,0)</f>
        <v>#REF!</v>
      </c>
      <c r="AL213" s="52" t="e">
        <f>IF(Tableau1[Occurrence8]=0,0,SUM($AK$3:AK213))</f>
        <v>#REF!</v>
      </c>
      <c r="AM213" s="52" t="e">
        <f>IF(Tableau1[Libellé Famille TARIF]='Feuil 1'!#REF!,1,0)</f>
        <v>#REF!</v>
      </c>
      <c r="AN213" s="52" t="e">
        <f>IF(Tableau1[Occurrence9]=0,0,SUM($AM$3:AM213))</f>
        <v>#REF!</v>
      </c>
      <c r="AO213" s="52" t="e">
        <f>IF(Tableau1[Libellé Famille TARIF]='Feuil 1'!#REF!,1,0)</f>
        <v>#REF!</v>
      </c>
      <c r="AP213" s="52" t="e">
        <f>IF(Tableau1[Occurrence10]=0,0,SUM($AO$3:AO213))</f>
        <v>#REF!</v>
      </c>
      <c r="AQ213" s="52" t="e">
        <f>IF(Tableau1[Libellé Famille TARIF]='Feuil 1'!#REF!,1,0)</f>
        <v>#REF!</v>
      </c>
      <c r="AR213" s="52" t="e">
        <f>IF(Tableau1[Occurrence11]=0,0,SUM($AQ$3:AQ213))</f>
        <v>#REF!</v>
      </c>
      <c r="AS213" s="52" t="e">
        <f>IF(Tableau1[Libellé Famille TARIF]='Feuil 1'!#REF!,1,0)</f>
        <v>#REF!</v>
      </c>
      <c r="AT213" s="52" t="e">
        <f>IF(Tableau1[Occurrence12]=0,0,SUM($AS$3:AS213))</f>
        <v>#REF!</v>
      </c>
      <c r="AU213" s="52" t="e">
        <f>IF(Tableau1[Libellé Famille TARIF]='Feuil 1'!#REF!,1,0)</f>
        <v>#REF!</v>
      </c>
      <c r="AV213" s="52" t="e">
        <f>IF(Tableau1[Occurrence13]=0,0,SUM($AU$3:AU213))</f>
        <v>#REF!</v>
      </c>
      <c r="AW213" s="52" t="e">
        <f>IF(Tableau1[Libellé Famille TARIF]='Feuil 1'!#REF!,1,0)</f>
        <v>#REF!</v>
      </c>
      <c r="AX213" s="52" t="e">
        <f>IF(Tableau1[Occurrence14]=0,0,SUM($AW$3:AW213))</f>
        <v>#REF!</v>
      </c>
      <c r="AY213" s="52" t="e">
        <f>IF(Tableau1[Libellé Famille TARIF]='Feuil 1'!#REF!,1,0)</f>
        <v>#REF!</v>
      </c>
      <c r="AZ213" s="52" t="e">
        <f>IF(Tableau1[Occurrence15]=0,0,SUM($AY$3:AY213))</f>
        <v>#REF!</v>
      </c>
      <c r="BA213" s="52" t="e">
        <f>IF(Tableau1[Libellé Famille TARIF]='Feuil 1'!#REF!,1,0)</f>
        <v>#REF!</v>
      </c>
      <c r="BB213" s="52" t="e">
        <f>IF(Tableau1[Occurrence16]=0,0,SUM($BA$3:BA213))</f>
        <v>#REF!</v>
      </c>
      <c r="BC213" s="52" t="e">
        <f>IF(Tableau1[Libellé Famille TARIF]='Feuil 1'!#REF!,1,0)</f>
        <v>#REF!</v>
      </c>
      <c r="BD213" s="52" t="e">
        <f>IF(Tableau1[Occurrence17]=0,0,SUM($BC$3:BC213))</f>
        <v>#REF!</v>
      </c>
      <c r="BE213" s="52" t="e">
        <f>IF(Tableau1[Libellé Famille TARIF]='Feuil 1'!#REF!,1,0)</f>
        <v>#REF!</v>
      </c>
      <c r="BF213" s="52" t="e">
        <f>IF(Tableau1[Occurrence18]=0,0,SUM($BE$3:BE213))</f>
        <v>#REF!</v>
      </c>
      <c r="BG213" s="52" t="e">
        <f>IF(Tableau1[Libellé Famille TARIF]='Feuil 1'!#REF!,1,0)</f>
        <v>#REF!</v>
      </c>
      <c r="BH213" s="52" t="e">
        <f>IF(Tableau1[Occurrence19]=0,0,SUM($BG$3:BG213))</f>
        <v>#REF!</v>
      </c>
      <c r="BI213" s="52" t="e">
        <f>IF(Tableau1[Libellé Famille TARIF]='Feuil 1'!#REF!,1,0)</f>
        <v>#REF!</v>
      </c>
      <c r="BJ213" s="52" t="e">
        <f>IF(Tableau1[Occurrence20]=0,0,SUM($BI$3:BI213))</f>
        <v>#REF!</v>
      </c>
      <c r="BK213" s="52" t="e">
        <f>IF(Tableau1[Libellé Famille TARIF]='Feuil 1'!#REF!,1,0)</f>
        <v>#REF!</v>
      </c>
      <c r="BL213" s="52" t="e">
        <f>IF(Tableau1[Occurrence21]=0,0,SUM($BK$3:BK213))</f>
        <v>#REF!</v>
      </c>
      <c r="BM213" s="52" t="e">
        <f>IF(Tableau1[Libellé Famille TARIF]='Feuil 1'!#REF!,1,0)</f>
        <v>#REF!</v>
      </c>
      <c r="BN213" s="52" t="e">
        <f>IF(Tableau1[Occurrence22]=0,0,SUM($BM$3:BM213))</f>
        <v>#REF!</v>
      </c>
    </row>
    <row r="214" spans="1:66" x14ac:dyDescent="0.25">
      <c r="A214" s="74" t="e">
        <f>IF(ISNA(VLOOKUP(I214,#REF!,8,FALSE)),"",(VLOOKUP(I214,#REF!,8,FALSE)))</f>
        <v>#REF!</v>
      </c>
      <c r="B214" s="76" t="e">
        <f>IF(ISNA(VLOOKUP(A214,'TABLE FAMILLE'!$A$3:$C$73,3,FALSE)),"",VLOOKUP(A214,'TABLE FAMILLE'!$A$3:$C$73,3,FALSE))</f>
        <v>#REF!</v>
      </c>
      <c r="C214" s="13" t="s">
        <v>600</v>
      </c>
      <c r="D214" s="13" t="s">
        <v>1985</v>
      </c>
      <c r="E214" s="13" t="s">
        <v>600</v>
      </c>
      <c r="F214" s="13" t="s">
        <v>1985</v>
      </c>
      <c r="G214" s="14" t="s">
        <v>76</v>
      </c>
      <c r="H214" s="14" t="s">
        <v>77</v>
      </c>
      <c r="I214" s="14" t="s">
        <v>197</v>
      </c>
      <c r="J214" s="14" t="s">
        <v>971</v>
      </c>
      <c r="K214" s="14"/>
      <c r="L214" s="14"/>
      <c r="M214" s="14"/>
      <c r="N214" s="14"/>
      <c r="O214" s="14" t="s">
        <v>78</v>
      </c>
      <c r="P214" s="14" t="s">
        <v>555</v>
      </c>
      <c r="Q214" s="14" t="s">
        <v>0</v>
      </c>
      <c r="R214" s="14" t="s">
        <v>0</v>
      </c>
      <c r="S214" s="14" t="str">
        <f t="shared" si="3"/>
        <v>ML</v>
      </c>
      <c r="T214" s="14"/>
      <c r="U214" s="14"/>
      <c r="V214" s="14"/>
      <c r="W214" s="43" t="e">
        <f>IF(Tableau1[Libellé Famille TARIF]='Feuil 1'!$B$12,1,0)</f>
        <v>#REF!</v>
      </c>
      <c r="X214" s="43" t="e">
        <f>IF(Tableau1[Occurrence1]=0,0,SUM($W$3:W214))</f>
        <v>#REF!</v>
      </c>
      <c r="Y214" s="52" t="e">
        <f>IF(Tableau1[Libellé Famille TARIF]='Feuil 1'!$B$134,1,0)</f>
        <v>#REF!</v>
      </c>
      <c r="Z214" s="52" t="e">
        <f>IF(Tableau1[Occurrence2]=0,0,SUM($Y$3:Y214))</f>
        <v>#REF!</v>
      </c>
      <c r="AA214" s="52" t="e">
        <f>IF(Tableau1[Libellé Famille TARIF]='Feuil 1'!$B$156,1,0)</f>
        <v>#REF!</v>
      </c>
      <c r="AB214" s="52" t="e">
        <f>IF(Tableau1[Occurrence3]=0,0,SUM($AA$3:AA214))</f>
        <v>#REF!</v>
      </c>
      <c r="AC214" s="52" t="e">
        <f>IF(Tableau1[Libellé Famille TARIF]='Feuil 1'!#REF!,1,0)</f>
        <v>#REF!</v>
      </c>
      <c r="AD214" s="52" t="e">
        <f>IF(Tableau1[Occurrence4]=0,0,SUM($AC$3:AC214))</f>
        <v>#REF!</v>
      </c>
      <c r="AE214" s="52" t="e">
        <f>IF(Tableau1[Libellé Famille TARIF]='Feuil 1'!#REF!,1,0)</f>
        <v>#REF!</v>
      </c>
      <c r="AF214" s="52" t="e">
        <f>IF(Tableau1[Occurrence5]=0,0,SUM($AE$3:AE214))</f>
        <v>#REF!</v>
      </c>
      <c r="AG214" s="52" t="e">
        <f>IF(Tableau1[Libellé Famille TARIF]='Feuil 1'!#REF!,1,0)</f>
        <v>#REF!</v>
      </c>
      <c r="AH214" s="52" t="e">
        <f>IF(Tableau1[Occurrence6]=0,0,SUM($AG$3:AG214))</f>
        <v>#REF!</v>
      </c>
      <c r="AI214" s="52" t="e">
        <f>IF(Tableau1[Libellé Famille TARIF]='Feuil 1'!#REF!,1,0)</f>
        <v>#REF!</v>
      </c>
      <c r="AJ214" s="52" t="e">
        <f>IF(Tableau1[Occurrence7]=0,0,SUM($AI$3:AI214))</f>
        <v>#REF!</v>
      </c>
      <c r="AK214" s="52" t="e">
        <f>IF(Tableau1[Libellé Famille TARIF]='Feuil 1'!#REF!,1,0)</f>
        <v>#REF!</v>
      </c>
      <c r="AL214" s="52" t="e">
        <f>IF(Tableau1[Occurrence8]=0,0,SUM($AK$3:AK214))</f>
        <v>#REF!</v>
      </c>
      <c r="AM214" s="52" t="e">
        <f>IF(Tableau1[Libellé Famille TARIF]='Feuil 1'!#REF!,1,0)</f>
        <v>#REF!</v>
      </c>
      <c r="AN214" s="52" t="e">
        <f>IF(Tableau1[Occurrence9]=0,0,SUM($AM$3:AM214))</f>
        <v>#REF!</v>
      </c>
      <c r="AO214" s="52" t="e">
        <f>IF(Tableau1[Libellé Famille TARIF]='Feuil 1'!#REF!,1,0)</f>
        <v>#REF!</v>
      </c>
      <c r="AP214" s="52" t="e">
        <f>IF(Tableau1[Occurrence10]=0,0,SUM($AO$3:AO214))</f>
        <v>#REF!</v>
      </c>
      <c r="AQ214" s="52" t="e">
        <f>IF(Tableau1[Libellé Famille TARIF]='Feuil 1'!#REF!,1,0)</f>
        <v>#REF!</v>
      </c>
      <c r="AR214" s="52" t="e">
        <f>IF(Tableau1[Occurrence11]=0,0,SUM($AQ$3:AQ214))</f>
        <v>#REF!</v>
      </c>
      <c r="AS214" s="52" t="e">
        <f>IF(Tableau1[Libellé Famille TARIF]='Feuil 1'!#REF!,1,0)</f>
        <v>#REF!</v>
      </c>
      <c r="AT214" s="52" t="e">
        <f>IF(Tableau1[Occurrence12]=0,0,SUM($AS$3:AS214))</f>
        <v>#REF!</v>
      </c>
      <c r="AU214" s="52" t="e">
        <f>IF(Tableau1[Libellé Famille TARIF]='Feuil 1'!#REF!,1,0)</f>
        <v>#REF!</v>
      </c>
      <c r="AV214" s="52" t="e">
        <f>IF(Tableau1[Occurrence13]=0,0,SUM($AU$3:AU214))</f>
        <v>#REF!</v>
      </c>
      <c r="AW214" s="52" t="e">
        <f>IF(Tableau1[Libellé Famille TARIF]='Feuil 1'!#REF!,1,0)</f>
        <v>#REF!</v>
      </c>
      <c r="AX214" s="52" t="e">
        <f>IF(Tableau1[Occurrence14]=0,0,SUM($AW$3:AW214))</f>
        <v>#REF!</v>
      </c>
      <c r="AY214" s="52" t="e">
        <f>IF(Tableau1[Libellé Famille TARIF]='Feuil 1'!#REF!,1,0)</f>
        <v>#REF!</v>
      </c>
      <c r="AZ214" s="52" t="e">
        <f>IF(Tableau1[Occurrence15]=0,0,SUM($AY$3:AY214))</f>
        <v>#REF!</v>
      </c>
      <c r="BA214" s="52" t="e">
        <f>IF(Tableau1[Libellé Famille TARIF]='Feuil 1'!#REF!,1,0)</f>
        <v>#REF!</v>
      </c>
      <c r="BB214" s="52" t="e">
        <f>IF(Tableau1[Occurrence16]=0,0,SUM($BA$3:BA214))</f>
        <v>#REF!</v>
      </c>
      <c r="BC214" s="52" t="e">
        <f>IF(Tableau1[Libellé Famille TARIF]='Feuil 1'!#REF!,1,0)</f>
        <v>#REF!</v>
      </c>
      <c r="BD214" s="52" t="e">
        <f>IF(Tableau1[Occurrence17]=0,0,SUM($BC$3:BC214))</f>
        <v>#REF!</v>
      </c>
      <c r="BE214" s="52" t="e">
        <f>IF(Tableau1[Libellé Famille TARIF]='Feuil 1'!#REF!,1,0)</f>
        <v>#REF!</v>
      </c>
      <c r="BF214" s="52" t="e">
        <f>IF(Tableau1[Occurrence18]=0,0,SUM($BE$3:BE214))</f>
        <v>#REF!</v>
      </c>
      <c r="BG214" s="52" t="e">
        <f>IF(Tableau1[Libellé Famille TARIF]='Feuil 1'!#REF!,1,0)</f>
        <v>#REF!</v>
      </c>
      <c r="BH214" s="52" t="e">
        <f>IF(Tableau1[Occurrence19]=0,0,SUM($BG$3:BG214))</f>
        <v>#REF!</v>
      </c>
      <c r="BI214" s="52" t="e">
        <f>IF(Tableau1[Libellé Famille TARIF]='Feuil 1'!#REF!,1,0)</f>
        <v>#REF!</v>
      </c>
      <c r="BJ214" s="52" t="e">
        <f>IF(Tableau1[Occurrence20]=0,0,SUM($BI$3:BI214))</f>
        <v>#REF!</v>
      </c>
      <c r="BK214" s="52" t="e">
        <f>IF(Tableau1[Libellé Famille TARIF]='Feuil 1'!#REF!,1,0)</f>
        <v>#REF!</v>
      </c>
      <c r="BL214" s="52" t="e">
        <f>IF(Tableau1[Occurrence21]=0,0,SUM($BK$3:BK214))</f>
        <v>#REF!</v>
      </c>
      <c r="BM214" s="52" t="e">
        <f>IF(Tableau1[Libellé Famille TARIF]='Feuil 1'!#REF!,1,0)</f>
        <v>#REF!</v>
      </c>
      <c r="BN214" s="52" t="e">
        <f>IF(Tableau1[Occurrence22]=0,0,SUM($BM$3:BM214))</f>
        <v>#REF!</v>
      </c>
    </row>
    <row r="215" spans="1:66" x14ac:dyDescent="0.25">
      <c r="A215" s="74" t="e">
        <f>IF(ISNA(VLOOKUP(I215,#REF!,8,FALSE)),"",(VLOOKUP(I215,#REF!,8,FALSE)))</f>
        <v>#REF!</v>
      </c>
      <c r="B215" s="76" t="e">
        <f>IF(ISNA(VLOOKUP(A215,'TABLE FAMILLE'!$A$3:$C$73,3,FALSE)),"",VLOOKUP(A215,'TABLE FAMILLE'!$A$3:$C$73,3,FALSE))</f>
        <v>#REF!</v>
      </c>
      <c r="C215" s="13" t="s">
        <v>600</v>
      </c>
      <c r="D215" s="13" t="s">
        <v>1985</v>
      </c>
      <c r="E215" s="13" t="s">
        <v>600</v>
      </c>
      <c r="F215" s="13" t="s">
        <v>1985</v>
      </c>
      <c r="G215" s="14" t="s">
        <v>76</v>
      </c>
      <c r="H215" s="14" t="s">
        <v>77</v>
      </c>
      <c r="I215" s="14" t="s">
        <v>200</v>
      </c>
      <c r="J215" s="14" t="s">
        <v>972</v>
      </c>
      <c r="K215" s="14"/>
      <c r="L215" s="14"/>
      <c r="M215" s="14"/>
      <c r="N215" s="14"/>
      <c r="O215" s="14" t="s">
        <v>78</v>
      </c>
      <c r="P215" s="14" t="s">
        <v>555</v>
      </c>
      <c r="Q215" s="14" t="s">
        <v>0</v>
      </c>
      <c r="R215" s="14" t="s">
        <v>0</v>
      </c>
      <c r="S215" s="14" t="str">
        <f t="shared" si="3"/>
        <v>ML</v>
      </c>
      <c r="T215" s="14"/>
      <c r="U215" s="14"/>
      <c r="V215" s="14"/>
      <c r="W215" s="43" t="e">
        <f>IF(Tableau1[Libellé Famille TARIF]='Feuil 1'!$B$12,1,0)</f>
        <v>#REF!</v>
      </c>
      <c r="X215" s="43" t="e">
        <f>IF(Tableau1[Occurrence1]=0,0,SUM($W$3:W215))</f>
        <v>#REF!</v>
      </c>
      <c r="Y215" s="52" t="e">
        <f>IF(Tableau1[Libellé Famille TARIF]='Feuil 1'!$B$134,1,0)</f>
        <v>#REF!</v>
      </c>
      <c r="Z215" s="52" t="e">
        <f>IF(Tableau1[Occurrence2]=0,0,SUM($Y$3:Y215))</f>
        <v>#REF!</v>
      </c>
      <c r="AA215" s="52" t="e">
        <f>IF(Tableau1[Libellé Famille TARIF]='Feuil 1'!$B$156,1,0)</f>
        <v>#REF!</v>
      </c>
      <c r="AB215" s="52" t="e">
        <f>IF(Tableau1[Occurrence3]=0,0,SUM($AA$3:AA215))</f>
        <v>#REF!</v>
      </c>
      <c r="AC215" s="52" t="e">
        <f>IF(Tableau1[Libellé Famille TARIF]='Feuil 1'!#REF!,1,0)</f>
        <v>#REF!</v>
      </c>
      <c r="AD215" s="52" t="e">
        <f>IF(Tableau1[Occurrence4]=0,0,SUM($AC$3:AC215))</f>
        <v>#REF!</v>
      </c>
      <c r="AE215" s="52" t="e">
        <f>IF(Tableau1[Libellé Famille TARIF]='Feuil 1'!#REF!,1,0)</f>
        <v>#REF!</v>
      </c>
      <c r="AF215" s="52" t="e">
        <f>IF(Tableau1[Occurrence5]=0,0,SUM($AE$3:AE215))</f>
        <v>#REF!</v>
      </c>
      <c r="AG215" s="52" t="e">
        <f>IF(Tableau1[Libellé Famille TARIF]='Feuil 1'!#REF!,1,0)</f>
        <v>#REF!</v>
      </c>
      <c r="AH215" s="52" t="e">
        <f>IF(Tableau1[Occurrence6]=0,0,SUM($AG$3:AG215))</f>
        <v>#REF!</v>
      </c>
      <c r="AI215" s="52" t="e">
        <f>IF(Tableau1[Libellé Famille TARIF]='Feuil 1'!#REF!,1,0)</f>
        <v>#REF!</v>
      </c>
      <c r="AJ215" s="52" t="e">
        <f>IF(Tableau1[Occurrence7]=0,0,SUM($AI$3:AI215))</f>
        <v>#REF!</v>
      </c>
      <c r="AK215" s="52" t="e">
        <f>IF(Tableau1[Libellé Famille TARIF]='Feuil 1'!#REF!,1,0)</f>
        <v>#REF!</v>
      </c>
      <c r="AL215" s="52" t="e">
        <f>IF(Tableau1[Occurrence8]=0,0,SUM($AK$3:AK215))</f>
        <v>#REF!</v>
      </c>
      <c r="AM215" s="52" t="e">
        <f>IF(Tableau1[Libellé Famille TARIF]='Feuil 1'!#REF!,1,0)</f>
        <v>#REF!</v>
      </c>
      <c r="AN215" s="52" t="e">
        <f>IF(Tableau1[Occurrence9]=0,0,SUM($AM$3:AM215))</f>
        <v>#REF!</v>
      </c>
      <c r="AO215" s="52" t="e">
        <f>IF(Tableau1[Libellé Famille TARIF]='Feuil 1'!#REF!,1,0)</f>
        <v>#REF!</v>
      </c>
      <c r="AP215" s="52" t="e">
        <f>IF(Tableau1[Occurrence10]=0,0,SUM($AO$3:AO215))</f>
        <v>#REF!</v>
      </c>
      <c r="AQ215" s="52" t="e">
        <f>IF(Tableau1[Libellé Famille TARIF]='Feuil 1'!#REF!,1,0)</f>
        <v>#REF!</v>
      </c>
      <c r="AR215" s="52" t="e">
        <f>IF(Tableau1[Occurrence11]=0,0,SUM($AQ$3:AQ215))</f>
        <v>#REF!</v>
      </c>
      <c r="AS215" s="52" t="e">
        <f>IF(Tableau1[Libellé Famille TARIF]='Feuil 1'!#REF!,1,0)</f>
        <v>#REF!</v>
      </c>
      <c r="AT215" s="52" t="e">
        <f>IF(Tableau1[Occurrence12]=0,0,SUM($AS$3:AS215))</f>
        <v>#REF!</v>
      </c>
      <c r="AU215" s="52" t="e">
        <f>IF(Tableau1[Libellé Famille TARIF]='Feuil 1'!#REF!,1,0)</f>
        <v>#REF!</v>
      </c>
      <c r="AV215" s="52" t="e">
        <f>IF(Tableau1[Occurrence13]=0,0,SUM($AU$3:AU215))</f>
        <v>#REF!</v>
      </c>
      <c r="AW215" s="52" t="e">
        <f>IF(Tableau1[Libellé Famille TARIF]='Feuil 1'!#REF!,1,0)</f>
        <v>#REF!</v>
      </c>
      <c r="AX215" s="52" t="e">
        <f>IF(Tableau1[Occurrence14]=0,0,SUM($AW$3:AW215))</f>
        <v>#REF!</v>
      </c>
      <c r="AY215" s="52" t="e">
        <f>IF(Tableau1[Libellé Famille TARIF]='Feuil 1'!#REF!,1,0)</f>
        <v>#REF!</v>
      </c>
      <c r="AZ215" s="52" t="e">
        <f>IF(Tableau1[Occurrence15]=0,0,SUM($AY$3:AY215))</f>
        <v>#REF!</v>
      </c>
      <c r="BA215" s="52" t="e">
        <f>IF(Tableau1[Libellé Famille TARIF]='Feuil 1'!#REF!,1,0)</f>
        <v>#REF!</v>
      </c>
      <c r="BB215" s="52" t="e">
        <f>IF(Tableau1[Occurrence16]=0,0,SUM($BA$3:BA215))</f>
        <v>#REF!</v>
      </c>
      <c r="BC215" s="52" t="e">
        <f>IF(Tableau1[Libellé Famille TARIF]='Feuil 1'!#REF!,1,0)</f>
        <v>#REF!</v>
      </c>
      <c r="BD215" s="52" t="e">
        <f>IF(Tableau1[Occurrence17]=0,0,SUM($BC$3:BC215))</f>
        <v>#REF!</v>
      </c>
      <c r="BE215" s="52" t="e">
        <f>IF(Tableau1[Libellé Famille TARIF]='Feuil 1'!#REF!,1,0)</f>
        <v>#REF!</v>
      </c>
      <c r="BF215" s="52" t="e">
        <f>IF(Tableau1[Occurrence18]=0,0,SUM($BE$3:BE215))</f>
        <v>#REF!</v>
      </c>
      <c r="BG215" s="52" t="e">
        <f>IF(Tableau1[Libellé Famille TARIF]='Feuil 1'!#REF!,1,0)</f>
        <v>#REF!</v>
      </c>
      <c r="BH215" s="52" t="e">
        <f>IF(Tableau1[Occurrence19]=0,0,SUM($BG$3:BG215))</f>
        <v>#REF!</v>
      </c>
      <c r="BI215" s="52" t="e">
        <f>IF(Tableau1[Libellé Famille TARIF]='Feuil 1'!#REF!,1,0)</f>
        <v>#REF!</v>
      </c>
      <c r="BJ215" s="52" t="e">
        <f>IF(Tableau1[Occurrence20]=0,0,SUM($BI$3:BI215))</f>
        <v>#REF!</v>
      </c>
      <c r="BK215" s="52" t="e">
        <f>IF(Tableau1[Libellé Famille TARIF]='Feuil 1'!#REF!,1,0)</f>
        <v>#REF!</v>
      </c>
      <c r="BL215" s="52" t="e">
        <f>IF(Tableau1[Occurrence21]=0,0,SUM($BK$3:BK215))</f>
        <v>#REF!</v>
      </c>
      <c r="BM215" s="52" t="e">
        <f>IF(Tableau1[Libellé Famille TARIF]='Feuil 1'!#REF!,1,0)</f>
        <v>#REF!</v>
      </c>
      <c r="BN215" s="52" t="e">
        <f>IF(Tableau1[Occurrence22]=0,0,SUM($BM$3:BM215))</f>
        <v>#REF!</v>
      </c>
    </row>
    <row r="216" spans="1:66" x14ac:dyDescent="0.25">
      <c r="A216" s="74" t="e">
        <f>IF(ISNA(VLOOKUP(I216,#REF!,8,FALSE)),"",(VLOOKUP(I216,#REF!,8,FALSE)))</f>
        <v>#REF!</v>
      </c>
      <c r="B216" s="76" t="e">
        <f>IF(ISNA(VLOOKUP(A216,'TABLE FAMILLE'!$A$3:$C$73,3,FALSE)),"",VLOOKUP(A216,'TABLE FAMILLE'!$A$3:$C$73,3,FALSE))</f>
        <v>#REF!</v>
      </c>
      <c r="C216" s="13" t="s">
        <v>600</v>
      </c>
      <c r="D216" s="13" t="s">
        <v>1985</v>
      </c>
      <c r="E216" s="13" t="s">
        <v>600</v>
      </c>
      <c r="F216" s="13" t="s">
        <v>1985</v>
      </c>
      <c r="G216" s="14" t="s">
        <v>76</v>
      </c>
      <c r="H216" s="14" t="s">
        <v>77</v>
      </c>
      <c r="I216" s="14" t="s">
        <v>199</v>
      </c>
      <c r="J216" s="14" t="s">
        <v>973</v>
      </c>
      <c r="K216" s="14"/>
      <c r="L216" s="14"/>
      <c r="M216" s="14"/>
      <c r="N216" s="14"/>
      <c r="O216" s="14" t="s">
        <v>78</v>
      </c>
      <c r="P216" s="14" t="s">
        <v>555</v>
      </c>
      <c r="Q216" s="14" t="s">
        <v>0</v>
      </c>
      <c r="R216" s="14" t="s">
        <v>0</v>
      </c>
      <c r="S216" s="14" t="str">
        <f t="shared" si="3"/>
        <v>ML</v>
      </c>
      <c r="T216" s="14"/>
      <c r="U216" s="14"/>
      <c r="V216" s="14"/>
      <c r="W216" s="43" t="e">
        <f>IF(Tableau1[Libellé Famille TARIF]='Feuil 1'!$B$12,1,0)</f>
        <v>#REF!</v>
      </c>
      <c r="X216" s="43" t="e">
        <f>IF(Tableau1[Occurrence1]=0,0,SUM($W$3:W216))</f>
        <v>#REF!</v>
      </c>
      <c r="Y216" s="52" t="e">
        <f>IF(Tableau1[Libellé Famille TARIF]='Feuil 1'!$B$134,1,0)</f>
        <v>#REF!</v>
      </c>
      <c r="Z216" s="52" t="e">
        <f>IF(Tableau1[Occurrence2]=0,0,SUM($Y$3:Y216))</f>
        <v>#REF!</v>
      </c>
      <c r="AA216" s="52" t="e">
        <f>IF(Tableau1[Libellé Famille TARIF]='Feuil 1'!$B$156,1,0)</f>
        <v>#REF!</v>
      </c>
      <c r="AB216" s="52" t="e">
        <f>IF(Tableau1[Occurrence3]=0,0,SUM($AA$3:AA216))</f>
        <v>#REF!</v>
      </c>
      <c r="AC216" s="52" t="e">
        <f>IF(Tableau1[Libellé Famille TARIF]='Feuil 1'!#REF!,1,0)</f>
        <v>#REF!</v>
      </c>
      <c r="AD216" s="52" t="e">
        <f>IF(Tableau1[Occurrence4]=0,0,SUM($AC$3:AC216))</f>
        <v>#REF!</v>
      </c>
      <c r="AE216" s="52" t="e">
        <f>IF(Tableau1[Libellé Famille TARIF]='Feuil 1'!#REF!,1,0)</f>
        <v>#REF!</v>
      </c>
      <c r="AF216" s="52" t="e">
        <f>IF(Tableau1[Occurrence5]=0,0,SUM($AE$3:AE216))</f>
        <v>#REF!</v>
      </c>
      <c r="AG216" s="52" t="e">
        <f>IF(Tableau1[Libellé Famille TARIF]='Feuil 1'!#REF!,1,0)</f>
        <v>#REF!</v>
      </c>
      <c r="AH216" s="52" t="e">
        <f>IF(Tableau1[Occurrence6]=0,0,SUM($AG$3:AG216))</f>
        <v>#REF!</v>
      </c>
      <c r="AI216" s="52" t="e">
        <f>IF(Tableau1[Libellé Famille TARIF]='Feuil 1'!#REF!,1,0)</f>
        <v>#REF!</v>
      </c>
      <c r="AJ216" s="52" t="e">
        <f>IF(Tableau1[Occurrence7]=0,0,SUM($AI$3:AI216))</f>
        <v>#REF!</v>
      </c>
      <c r="AK216" s="52" t="e">
        <f>IF(Tableau1[Libellé Famille TARIF]='Feuil 1'!#REF!,1,0)</f>
        <v>#REF!</v>
      </c>
      <c r="AL216" s="52" t="e">
        <f>IF(Tableau1[Occurrence8]=0,0,SUM($AK$3:AK216))</f>
        <v>#REF!</v>
      </c>
      <c r="AM216" s="52" t="e">
        <f>IF(Tableau1[Libellé Famille TARIF]='Feuil 1'!#REF!,1,0)</f>
        <v>#REF!</v>
      </c>
      <c r="AN216" s="52" t="e">
        <f>IF(Tableau1[Occurrence9]=0,0,SUM($AM$3:AM216))</f>
        <v>#REF!</v>
      </c>
      <c r="AO216" s="52" t="e">
        <f>IF(Tableau1[Libellé Famille TARIF]='Feuil 1'!#REF!,1,0)</f>
        <v>#REF!</v>
      </c>
      <c r="AP216" s="52" t="e">
        <f>IF(Tableau1[Occurrence10]=0,0,SUM($AO$3:AO216))</f>
        <v>#REF!</v>
      </c>
      <c r="AQ216" s="52" t="e">
        <f>IF(Tableau1[Libellé Famille TARIF]='Feuil 1'!#REF!,1,0)</f>
        <v>#REF!</v>
      </c>
      <c r="AR216" s="52" t="e">
        <f>IF(Tableau1[Occurrence11]=0,0,SUM($AQ$3:AQ216))</f>
        <v>#REF!</v>
      </c>
      <c r="AS216" s="52" t="e">
        <f>IF(Tableau1[Libellé Famille TARIF]='Feuil 1'!#REF!,1,0)</f>
        <v>#REF!</v>
      </c>
      <c r="AT216" s="52" t="e">
        <f>IF(Tableau1[Occurrence12]=0,0,SUM($AS$3:AS216))</f>
        <v>#REF!</v>
      </c>
      <c r="AU216" s="52" t="e">
        <f>IF(Tableau1[Libellé Famille TARIF]='Feuil 1'!#REF!,1,0)</f>
        <v>#REF!</v>
      </c>
      <c r="AV216" s="52" t="e">
        <f>IF(Tableau1[Occurrence13]=0,0,SUM($AU$3:AU216))</f>
        <v>#REF!</v>
      </c>
      <c r="AW216" s="52" t="e">
        <f>IF(Tableau1[Libellé Famille TARIF]='Feuil 1'!#REF!,1,0)</f>
        <v>#REF!</v>
      </c>
      <c r="AX216" s="52" t="e">
        <f>IF(Tableau1[Occurrence14]=0,0,SUM($AW$3:AW216))</f>
        <v>#REF!</v>
      </c>
      <c r="AY216" s="52" t="e">
        <f>IF(Tableau1[Libellé Famille TARIF]='Feuil 1'!#REF!,1,0)</f>
        <v>#REF!</v>
      </c>
      <c r="AZ216" s="52" t="e">
        <f>IF(Tableau1[Occurrence15]=0,0,SUM($AY$3:AY216))</f>
        <v>#REF!</v>
      </c>
      <c r="BA216" s="52" t="e">
        <f>IF(Tableau1[Libellé Famille TARIF]='Feuil 1'!#REF!,1,0)</f>
        <v>#REF!</v>
      </c>
      <c r="BB216" s="52" t="e">
        <f>IF(Tableau1[Occurrence16]=0,0,SUM($BA$3:BA216))</f>
        <v>#REF!</v>
      </c>
      <c r="BC216" s="52" t="e">
        <f>IF(Tableau1[Libellé Famille TARIF]='Feuil 1'!#REF!,1,0)</f>
        <v>#REF!</v>
      </c>
      <c r="BD216" s="52" t="e">
        <f>IF(Tableau1[Occurrence17]=0,0,SUM($BC$3:BC216))</f>
        <v>#REF!</v>
      </c>
      <c r="BE216" s="52" t="e">
        <f>IF(Tableau1[Libellé Famille TARIF]='Feuil 1'!#REF!,1,0)</f>
        <v>#REF!</v>
      </c>
      <c r="BF216" s="52" t="e">
        <f>IF(Tableau1[Occurrence18]=0,0,SUM($BE$3:BE216))</f>
        <v>#REF!</v>
      </c>
      <c r="BG216" s="52" t="e">
        <f>IF(Tableau1[Libellé Famille TARIF]='Feuil 1'!#REF!,1,0)</f>
        <v>#REF!</v>
      </c>
      <c r="BH216" s="52" t="e">
        <f>IF(Tableau1[Occurrence19]=0,0,SUM($BG$3:BG216))</f>
        <v>#REF!</v>
      </c>
      <c r="BI216" s="52" t="e">
        <f>IF(Tableau1[Libellé Famille TARIF]='Feuil 1'!#REF!,1,0)</f>
        <v>#REF!</v>
      </c>
      <c r="BJ216" s="52" t="e">
        <f>IF(Tableau1[Occurrence20]=0,0,SUM($BI$3:BI216))</f>
        <v>#REF!</v>
      </c>
      <c r="BK216" s="52" t="e">
        <f>IF(Tableau1[Libellé Famille TARIF]='Feuil 1'!#REF!,1,0)</f>
        <v>#REF!</v>
      </c>
      <c r="BL216" s="52" t="e">
        <f>IF(Tableau1[Occurrence21]=0,0,SUM($BK$3:BK216))</f>
        <v>#REF!</v>
      </c>
      <c r="BM216" s="52" t="e">
        <f>IF(Tableau1[Libellé Famille TARIF]='Feuil 1'!#REF!,1,0)</f>
        <v>#REF!</v>
      </c>
      <c r="BN216" s="52" t="e">
        <f>IF(Tableau1[Occurrence22]=0,0,SUM($BM$3:BM216))</f>
        <v>#REF!</v>
      </c>
    </row>
    <row r="217" spans="1:66" x14ac:dyDescent="0.25">
      <c r="A217" s="74" t="e">
        <f>IF(ISNA(VLOOKUP(I217,#REF!,8,FALSE)),"",(VLOOKUP(I217,#REF!,8,FALSE)))</f>
        <v>#REF!</v>
      </c>
      <c r="B217" s="76" t="e">
        <f>IF(ISNA(VLOOKUP(A217,'TABLE FAMILLE'!$A$3:$C$73,3,FALSE)),"",VLOOKUP(A217,'TABLE FAMILLE'!$A$3:$C$73,3,FALSE))</f>
        <v>#REF!</v>
      </c>
      <c r="C217" s="13" t="s">
        <v>600</v>
      </c>
      <c r="D217" s="13" t="s">
        <v>1985</v>
      </c>
      <c r="E217" s="13" t="s">
        <v>600</v>
      </c>
      <c r="F217" s="13" t="s">
        <v>1985</v>
      </c>
      <c r="G217" s="14" t="s">
        <v>76</v>
      </c>
      <c r="H217" s="14" t="s">
        <v>77</v>
      </c>
      <c r="I217" s="14" t="s">
        <v>202</v>
      </c>
      <c r="J217" s="14" t="s">
        <v>974</v>
      </c>
      <c r="K217" s="14"/>
      <c r="L217" s="14"/>
      <c r="M217" s="14"/>
      <c r="N217" s="14"/>
      <c r="O217" s="14" t="s">
        <v>78</v>
      </c>
      <c r="P217" s="14" t="s">
        <v>555</v>
      </c>
      <c r="Q217" s="14" t="s">
        <v>0</v>
      </c>
      <c r="R217" s="14" t="s">
        <v>0</v>
      </c>
      <c r="S217" s="14" t="str">
        <f t="shared" si="3"/>
        <v>ML</v>
      </c>
      <c r="T217" s="14"/>
      <c r="U217" s="14"/>
      <c r="V217" s="14"/>
      <c r="W217" s="43" t="e">
        <f>IF(Tableau1[Libellé Famille TARIF]='Feuil 1'!$B$12,1,0)</f>
        <v>#REF!</v>
      </c>
      <c r="X217" s="43" t="e">
        <f>IF(Tableau1[Occurrence1]=0,0,SUM($W$3:W217))</f>
        <v>#REF!</v>
      </c>
      <c r="Y217" s="52" t="e">
        <f>IF(Tableau1[Libellé Famille TARIF]='Feuil 1'!$B$134,1,0)</f>
        <v>#REF!</v>
      </c>
      <c r="Z217" s="52" t="e">
        <f>IF(Tableau1[Occurrence2]=0,0,SUM($Y$3:Y217))</f>
        <v>#REF!</v>
      </c>
      <c r="AA217" s="52" t="e">
        <f>IF(Tableau1[Libellé Famille TARIF]='Feuil 1'!$B$156,1,0)</f>
        <v>#REF!</v>
      </c>
      <c r="AB217" s="52" t="e">
        <f>IF(Tableau1[Occurrence3]=0,0,SUM($AA$3:AA217))</f>
        <v>#REF!</v>
      </c>
      <c r="AC217" s="52" t="e">
        <f>IF(Tableau1[Libellé Famille TARIF]='Feuil 1'!#REF!,1,0)</f>
        <v>#REF!</v>
      </c>
      <c r="AD217" s="52" t="e">
        <f>IF(Tableau1[Occurrence4]=0,0,SUM($AC$3:AC217))</f>
        <v>#REF!</v>
      </c>
      <c r="AE217" s="52" t="e">
        <f>IF(Tableau1[Libellé Famille TARIF]='Feuil 1'!#REF!,1,0)</f>
        <v>#REF!</v>
      </c>
      <c r="AF217" s="52" t="e">
        <f>IF(Tableau1[Occurrence5]=0,0,SUM($AE$3:AE217))</f>
        <v>#REF!</v>
      </c>
      <c r="AG217" s="52" t="e">
        <f>IF(Tableau1[Libellé Famille TARIF]='Feuil 1'!#REF!,1,0)</f>
        <v>#REF!</v>
      </c>
      <c r="AH217" s="52" t="e">
        <f>IF(Tableau1[Occurrence6]=0,0,SUM($AG$3:AG217))</f>
        <v>#REF!</v>
      </c>
      <c r="AI217" s="52" t="e">
        <f>IF(Tableau1[Libellé Famille TARIF]='Feuil 1'!#REF!,1,0)</f>
        <v>#REF!</v>
      </c>
      <c r="AJ217" s="52" t="e">
        <f>IF(Tableau1[Occurrence7]=0,0,SUM($AI$3:AI217))</f>
        <v>#REF!</v>
      </c>
      <c r="AK217" s="52" t="e">
        <f>IF(Tableau1[Libellé Famille TARIF]='Feuil 1'!#REF!,1,0)</f>
        <v>#REF!</v>
      </c>
      <c r="AL217" s="52" t="e">
        <f>IF(Tableau1[Occurrence8]=0,0,SUM($AK$3:AK217))</f>
        <v>#REF!</v>
      </c>
      <c r="AM217" s="52" t="e">
        <f>IF(Tableau1[Libellé Famille TARIF]='Feuil 1'!#REF!,1,0)</f>
        <v>#REF!</v>
      </c>
      <c r="AN217" s="52" t="e">
        <f>IF(Tableau1[Occurrence9]=0,0,SUM($AM$3:AM217))</f>
        <v>#REF!</v>
      </c>
      <c r="AO217" s="52" t="e">
        <f>IF(Tableau1[Libellé Famille TARIF]='Feuil 1'!#REF!,1,0)</f>
        <v>#REF!</v>
      </c>
      <c r="AP217" s="52" t="e">
        <f>IF(Tableau1[Occurrence10]=0,0,SUM($AO$3:AO217))</f>
        <v>#REF!</v>
      </c>
      <c r="AQ217" s="52" t="e">
        <f>IF(Tableau1[Libellé Famille TARIF]='Feuil 1'!#REF!,1,0)</f>
        <v>#REF!</v>
      </c>
      <c r="AR217" s="52" t="e">
        <f>IF(Tableau1[Occurrence11]=0,0,SUM($AQ$3:AQ217))</f>
        <v>#REF!</v>
      </c>
      <c r="AS217" s="52" t="e">
        <f>IF(Tableau1[Libellé Famille TARIF]='Feuil 1'!#REF!,1,0)</f>
        <v>#REF!</v>
      </c>
      <c r="AT217" s="52" t="e">
        <f>IF(Tableau1[Occurrence12]=0,0,SUM($AS$3:AS217))</f>
        <v>#REF!</v>
      </c>
      <c r="AU217" s="52" t="e">
        <f>IF(Tableau1[Libellé Famille TARIF]='Feuil 1'!#REF!,1,0)</f>
        <v>#REF!</v>
      </c>
      <c r="AV217" s="52" t="e">
        <f>IF(Tableau1[Occurrence13]=0,0,SUM($AU$3:AU217))</f>
        <v>#REF!</v>
      </c>
      <c r="AW217" s="52" t="e">
        <f>IF(Tableau1[Libellé Famille TARIF]='Feuil 1'!#REF!,1,0)</f>
        <v>#REF!</v>
      </c>
      <c r="AX217" s="52" t="e">
        <f>IF(Tableau1[Occurrence14]=0,0,SUM($AW$3:AW217))</f>
        <v>#REF!</v>
      </c>
      <c r="AY217" s="52" t="e">
        <f>IF(Tableau1[Libellé Famille TARIF]='Feuil 1'!#REF!,1,0)</f>
        <v>#REF!</v>
      </c>
      <c r="AZ217" s="52" t="e">
        <f>IF(Tableau1[Occurrence15]=0,0,SUM($AY$3:AY217))</f>
        <v>#REF!</v>
      </c>
      <c r="BA217" s="52" t="e">
        <f>IF(Tableau1[Libellé Famille TARIF]='Feuil 1'!#REF!,1,0)</f>
        <v>#REF!</v>
      </c>
      <c r="BB217" s="52" t="e">
        <f>IF(Tableau1[Occurrence16]=0,0,SUM($BA$3:BA217))</f>
        <v>#REF!</v>
      </c>
      <c r="BC217" s="52" t="e">
        <f>IF(Tableau1[Libellé Famille TARIF]='Feuil 1'!#REF!,1,0)</f>
        <v>#REF!</v>
      </c>
      <c r="BD217" s="52" t="e">
        <f>IF(Tableau1[Occurrence17]=0,0,SUM($BC$3:BC217))</f>
        <v>#REF!</v>
      </c>
      <c r="BE217" s="52" t="e">
        <f>IF(Tableau1[Libellé Famille TARIF]='Feuil 1'!#REF!,1,0)</f>
        <v>#REF!</v>
      </c>
      <c r="BF217" s="52" t="e">
        <f>IF(Tableau1[Occurrence18]=0,0,SUM($BE$3:BE217))</f>
        <v>#REF!</v>
      </c>
      <c r="BG217" s="52" t="e">
        <f>IF(Tableau1[Libellé Famille TARIF]='Feuil 1'!#REF!,1,0)</f>
        <v>#REF!</v>
      </c>
      <c r="BH217" s="52" t="e">
        <f>IF(Tableau1[Occurrence19]=0,0,SUM($BG$3:BG217))</f>
        <v>#REF!</v>
      </c>
      <c r="BI217" s="52" t="e">
        <f>IF(Tableau1[Libellé Famille TARIF]='Feuil 1'!#REF!,1,0)</f>
        <v>#REF!</v>
      </c>
      <c r="BJ217" s="52" t="e">
        <f>IF(Tableau1[Occurrence20]=0,0,SUM($BI$3:BI217))</f>
        <v>#REF!</v>
      </c>
      <c r="BK217" s="52" t="e">
        <f>IF(Tableau1[Libellé Famille TARIF]='Feuil 1'!#REF!,1,0)</f>
        <v>#REF!</v>
      </c>
      <c r="BL217" s="52" t="e">
        <f>IF(Tableau1[Occurrence21]=0,0,SUM($BK$3:BK217))</f>
        <v>#REF!</v>
      </c>
      <c r="BM217" s="52" t="e">
        <f>IF(Tableau1[Libellé Famille TARIF]='Feuil 1'!#REF!,1,0)</f>
        <v>#REF!</v>
      </c>
      <c r="BN217" s="52" t="e">
        <f>IF(Tableau1[Occurrence22]=0,0,SUM($BM$3:BM217))</f>
        <v>#REF!</v>
      </c>
    </row>
    <row r="218" spans="1:66" x14ac:dyDescent="0.25">
      <c r="A218" s="74" t="e">
        <f>IF(ISNA(VLOOKUP(I218,#REF!,8,FALSE)),"",(VLOOKUP(I218,#REF!,8,FALSE)))</f>
        <v>#REF!</v>
      </c>
      <c r="B218" s="76" t="e">
        <f>IF(ISNA(VLOOKUP(A218,'TABLE FAMILLE'!$A$3:$C$73,3,FALSE)),"",VLOOKUP(A218,'TABLE FAMILLE'!$A$3:$C$73,3,FALSE))</f>
        <v>#REF!</v>
      </c>
      <c r="C218" s="13" t="s">
        <v>600</v>
      </c>
      <c r="D218" s="13" t="s">
        <v>1985</v>
      </c>
      <c r="E218" s="13" t="s">
        <v>600</v>
      </c>
      <c r="F218" s="13" t="s">
        <v>1985</v>
      </c>
      <c r="G218" s="14" t="s">
        <v>76</v>
      </c>
      <c r="H218" s="14" t="s">
        <v>77</v>
      </c>
      <c r="I218" s="14" t="s">
        <v>201</v>
      </c>
      <c r="J218" s="14" t="s">
        <v>975</v>
      </c>
      <c r="K218" s="14"/>
      <c r="L218" s="14"/>
      <c r="M218" s="14"/>
      <c r="N218" s="14"/>
      <c r="O218" s="14" t="s">
        <v>78</v>
      </c>
      <c r="P218" s="14" t="s">
        <v>555</v>
      </c>
      <c r="Q218" s="14" t="s">
        <v>0</v>
      </c>
      <c r="R218" s="14" t="s">
        <v>0</v>
      </c>
      <c r="S218" s="14" t="str">
        <f t="shared" si="3"/>
        <v>ML</v>
      </c>
      <c r="T218" s="14"/>
      <c r="U218" s="14"/>
      <c r="V218" s="14"/>
      <c r="W218" s="43" t="e">
        <f>IF(Tableau1[Libellé Famille TARIF]='Feuil 1'!$B$12,1,0)</f>
        <v>#REF!</v>
      </c>
      <c r="X218" s="43" t="e">
        <f>IF(Tableau1[Occurrence1]=0,0,SUM($W$3:W218))</f>
        <v>#REF!</v>
      </c>
      <c r="Y218" s="52" t="e">
        <f>IF(Tableau1[Libellé Famille TARIF]='Feuil 1'!$B$134,1,0)</f>
        <v>#REF!</v>
      </c>
      <c r="Z218" s="52" t="e">
        <f>IF(Tableau1[Occurrence2]=0,0,SUM($Y$3:Y218))</f>
        <v>#REF!</v>
      </c>
      <c r="AA218" s="52" t="e">
        <f>IF(Tableau1[Libellé Famille TARIF]='Feuil 1'!$B$156,1,0)</f>
        <v>#REF!</v>
      </c>
      <c r="AB218" s="52" t="e">
        <f>IF(Tableau1[Occurrence3]=0,0,SUM($AA$3:AA218))</f>
        <v>#REF!</v>
      </c>
      <c r="AC218" s="52" t="e">
        <f>IF(Tableau1[Libellé Famille TARIF]='Feuil 1'!#REF!,1,0)</f>
        <v>#REF!</v>
      </c>
      <c r="AD218" s="52" t="e">
        <f>IF(Tableau1[Occurrence4]=0,0,SUM($AC$3:AC218))</f>
        <v>#REF!</v>
      </c>
      <c r="AE218" s="52" t="e">
        <f>IF(Tableau1[Libellé Famille TARIF]='Feuil 1'!#REF!,1,0)</f>
        <v>#REF!</v>
      </c>
      <c r="AF218" s="52" t="e">
        <f>IF(Tableau1[Occurrence5]=0,0,SUM($AE$3:AE218))</f>
        <v>#REF!</v>
      </c>
      <c r="AG218" s="52" t="e">
        <f>IF(Tableau1[Libellé Famille TARIF]='Feuil 1'!#REF!,1,0)</f>
        <v>#REF!</v>
      </c>
      <c r="AH218" s="52" t="e">
        <f>IF(Tableau1[Occurrence6]=0,0,SUM($AG$3:AG218))</f>
        <v>#REF!</v>
      </c>
      <c r="AI218" s="52" t="e">
        <f>IF(Tableau1[Libellé Famille TARIF]='Feuil 1'!#REF!,1,0)</f>
        <v>#REF!</v>
      </c>
      <c r="AJ218" s="52" t="e">
        <f>IF(Tableau1[Occurrence7]=0,0,SUM($AI$3:AI218))</f>
        <v>#REF!</v>
      </c>
      <c r="AK218" s="52" t="e">
        <f>IF(Tableau1[Libellé Famille TARIF]='Feuil 1'!#REF!,1,0)</f>
        <v>#REF!</v>
      </c>
      <c r="AL218" s="52" t="e">
        <f>IF(Tableau1[Occurrence8]=0,0,SUM($AK$3:AK218))</f>
        <v>#REF!</v>
      </c>
      <c r="AM218" s="52" t="e">
        <f>IF(Tableau1[Libellé Famille TARIF]='Feuil 1'!#REF!,1,0)</f>
        <v>#REF!</v>
      </c>
      <c r="AN218" s="52" t="e">
        <f>IF(Tableau1[Occurrence9]=0,0,SUM($AM$3:AM218))</f>
        <v>#REF!</v>
      </c>
      <c r="AO218" s="52" t="e">
        <f>IF(Tableau1[Libellé Famille TARIF]='Feuil 1'!#REF!,1,0)</f>
        <v>#REF!</v>
      </c>
      <c r="AP218" s="52" t="e">
        <f>IF(Tableau1[Occurrence10]=0,0,SUM($AO$3:AO218))</f>
        <v>#REF!</v>
      </c>
      <c r="AQ218" s="52" t="e">
        <f>IF(Tableau1[Libellé Famille TARIF]='Feuil 1'!#REF!,1,0)</f>
        <v>#REF!</v>
      </c>
      <c r="AR218" s="52" t="e">
        <f>IF(Tableau1[Occurrence11]=0,0,SUM($AQ$3:AQ218))</f>
        <v>#REF!</v>
      </c>
      <c r="AS218" s="52" t="e">
        <f>IF(Tableau1[Libellé Famille TARIF]='Feuil 1'!#REF!,1,0)</f>
        <v>#REF!</v>
      </c>
      <c r="AT218" s="52" t="e">
        <f>IF(Tableau1[Occurrence12]=0,0,SUM($AS$3:AS218))</f>
        <v>#REF!</v>
      </c>
      <c r="AU218" s="52" t="e">
        <f>IF(Tableau1[Libellé Famille TARIF]='Feuil 1'!#REF!,1,0)</f>
        <v>#REF!</v>
      </c>
      <c r="AV218" s="52" t="e">
        <f>IF(Tableau1[Occurrence13]=0,0,SUM($AU$3:AU218))</f>
        <v>#REF!</v>
      </c>
      <c r="AW218" s="52" t="e">
        <f>IF(Tableau1[Libellé Famille TARIF]='Feuil 1'!#REF!,1,0)</f>
        <v>#REF!</v>
      </c>
      <c r="AX218" s="52" t="e">
        <f>IF(Tableau1[Occurrence14]=0,0,SUM($AW$3:AW218))</f>
        <v>#REF!</v>
      </c>
      <c r="AY218" s="52" t="e">
        <f>IF(Tableau1[Libellé Famille TARIF]='Feuil 1'!#REF!,1,0)</f>
        <v>#REF!</v>
      </c>
      <c r="AZ218" s="52" t="e">
        <f>IF(Tableau1[Occurrence15]=0,0,SUM($AY$3:AY218))</f>
        <v>#REF!</v>
      </c>
      <c r="BA218" s="52" t="e">
        <f>IF(Tableau1[Libellé Famille TARIF]='Feuil 1'!#REF!,1,0)</f>
        <v>#REF!</v>
      </c>
      <c r="BB218" s="52" t="e">
        <f>IF(Tableau1[Occurrence16]=0,0,SUM($BA$3:BA218))</f>
        <v>#REF!</v>
      </c>
      <c r="BC218" s="52" t="e">
        <f>IF(Tableau1[Libellé Famille TARIF]='Feuil 1'!#REF!,1,0)</f>
        <v>#REF!</v>
      </c>
      <c r="BD218" s="52" t="e">
        <f>IF(Tableau1[Occurrence17]=0,0,SUM($BC$3:BC218))</f>
        <v>#REF!</v>
      </c>
      <c r="BE218" s="52" t="e">
        <f>IF(Tableau1[Libellé Famille TARIF]='Feuil 1'!#REF!,1,0)</f>
        <v>#REF!</v>
      </c>
      <c r="BF218" s="52" t="e">
        <f>IF(Tableau1[Occurrence18]=0,0,SUM($BE$3:BE218))</f>
        <v>#REF!</v>
      </c>
      <c r="BG218" s="52" t="e">
        <f>IF(Tableau1[Libellé Famille TARIF]='Feuil 1'!#REF!,1,0)</f>
        <v>#REF!</v>
      </c>
      <c r="BH218" s="52" t="e">
        <f>IF(Tableau1[Occurrence19]=0,0,SUM($BG$3:BG218))</f>
        <v>#REF!</v>
      </c>
      <c r="BI218" s="52" t="e">
        <f>IF(Tableau1[Libellé Famille TARIF]='Feuil 1'!#REF!,1,0)</f>
        <v>#REF!</v>
      </c>
      <c r="BJ218" s="52" t="e">
        <f>IF(Tableau1[Occurrence20]=0,0,SUM($BI$3:BI218))</f>
        <v>#REF!</v>
      </c>
      <c r="BK218" s="52" t="e">
        <f>IF(Tableau1[Libellé Famille TARIF]='Feuil 1'!#REF!,1,0)</f>
        <v>#REF!</v>
      </c>
      <c r="BL218" s="52" t="e">
        <f>IF(Tableau1[Occurrence21]=0,0,SUM($BK$3:BK218))</f>
        <v>#REF!</v>
      </c>
      <c r="BM218" s="52" t="e">
        <f>IF(Tableau1[Libellé Famille TARIF]='Feuil 1'!#REF!,1,0)</f>
        <v>#REF!</v>
      </c>
      <c r="BN218" s="52" t="e">
        <f>IF(Tableau1[Occurrence22]=0,0,SUM($BM$3:BM218))</f>
        <v>#REF!</v>
      </c>
    </row>
    <row r="219" spans="1:66" x14ac:dyDescent="0.25">
      <c r="A219" s="74" t="e">
        <f>IF(ISNA(VLOOKUP(I219,#REF!,8,FALSE)),"",(VLOOKUP(I219,#REF!,8,FALSE)))</f>
        <v>#REF!</v>
      </c>
      <c r="B219" s="76" t="e">
        <f>IF(ISNA(VLOOKUP(A219,'TABLE FAMILLE'!$A$3:$C$73,3,FALSE)),"",VLOOKUP(A219,'TABLE FAMILLE'!$A$3:$C$73,3,FALSE))</f>
        <v>#REF!</v>
      </c>
      <c r="C219" s="13" t="s">
        <v>600</v>
      </c>
      <c r="D219" s="13" t="s">
        <v>1985</v>
      </c>
      <c r="E219" s="13" t="s">
        <v>600</v>
      </c>
      <c r="F219" s="13" t="s">
        <v>1985</v>
      </c>
      <c r="G219" s="14" t="s">
        <v>76</v>
      </c>
      <c r="H219" s="14" t="s">
        <v>77</v>
      </c>
      <c r="I219" s="14" t="s">
        <v>204</v>
      </c>
      <c r="J219" s="14" t="s">
        <v>976</v>
      </c>
      <c r="K219" s="14"/>
      <c r="L219" s="14"/>
      <c r="M219" s="14"/>
      <c r="N219" s="14"/>
      <c r="O219" s="14" t="s">
        <v>78</v>
      </c>
      <c r="P219" s="14" t="s">
        <v>555</v>
      </c>
      <c r="Q219" s="14" t="s">
        <v>0</v>
      </c>
      <c r="R219" s="14" t="s">
        <v>0</v>
      </c>
      <c r="S219" s="14" t="str">
        <f t="shared" si="3"/>
        <v>ML</v>
      </c>
      <c r="T219" s="14"/>
      <c r="U219" s="14"/>
      <c r="V219" s="14"/>
      <c r="W219" s="43" t="e">
        <f>IF(Tableau1[Libellé Famille TARIF]='Feuil 1'!$B$12,1,0)</f>
        <v>#REF!</v>
      </c>
      <c r="X219" s="43" t="e">
        <f>IF(Tableau1[Occurrence1]=0,0,SUM($W$3:W219))</f>
        <v>#REF!</v>
      </c>
      <c r="Y219" s="52" t="e">
        <f>IF(Tableau1[Libellé Famille TARIF]='Feuil 1'!$B$134,1,0)</f>
        <v>#REF!</v>
      </c>
      <c r="Z219" s="52" t="e">
        <f>IF(Tableau1[Occurrence2]=0,0,SUM($Y$3:Y219))</f>
        <v>#REF!</v>
      </c>
      <c r="AA219" s="52" t="e">
        <f>IF(Tableau1[Libellé Famille TARIF]='Feuil 1'!$B$156,1,0)</f>
        <v>#REF!</v>
      </c>
      <c r="AB219" s="52" t="e">
        <f>IF(Tableau1[Occurrence3]=0,0,SUM($AA$3:AA219))</f>
        <v>#REF!</v>
      </c>
      <c r="AC219" s="52" t="e">
        <f>IF(Tableau1[Libellé Famille TARIF]='Feuil 1'!#REF!,1,0)</f>
        <v>#REF!</v>
      </c>
      <c r="AD219" s="52" t="e">
        <f>IF(Tableau1[Occurrence4]=0,0,SUM($AC$3:AC219))</f>
        <v>#REF!</v>
      </c>
      <c r="AE219" s="52" t="e">
        <f>IF(Tableau1[Libellé Famille TARIF]='Feuil 1'!#REF!,1,0)</f>
        <v>#REF!</v>
      </c>
      <c r="AF219" s="52" t="e">
        <f>IF(Tableau1[Occurrence5]=0,0,SUM($AE$3:AE219))</f>
        <v>#REF!</v>
      </c>
      <c r="AG219" s="52" t="e">
        <f>IF(Tableau1[Libellé Famille TARIF]='Feuil 1'!#REF!,1,0)</f>
        <v>#REF!</v>
      </c>
      <c r="AH219" s="52" t="e">
        <f>IF(Tableau1[Occurrence6]=0,0,SUM($AG$3:AG219))</f>
        <v>#REF!</v>
      </c>
      <c r="AI219" s="52" t="e">
        <f>IF(Tableau1[Libellé Famille TARIF]='Feuil 1'!#REF!,1,0)</f>
        <v>#REF!</v>
      </c>
      <c r="AJ219" s="52" t="e">
        <f>IF(Tableau1[Occurrence7]=0,0,SUM($AI$3:AI219))</f>
        <v>#REF!</v>
      </c>
      <c r="AK219" s="52" t="e">
        <f>IF(Tableau1[Libellé Famille TARIF]='Feuil 1'!#REF!,1,0)</f>
        <v>#REF!</v>
      </c>
      <c r="AL219" s="52" t="e">
        <f>IF(Tableau1[Occurrence8]=0,0,SUM($AK$3:AK219))</f>
        <v>#REF!</v>
      </c>
      <c r="AM219" s="52" t="e">
        <f>IF(Tableau1[Libellé Famille TARIF]='Feuil 1'!#REF!,1,0)</f>
        <v>#REF!</v>
      </c>
      <c r="AN219" s="52" t="e">
        <f>IF(Tableau1[Occurrence9]=0,0,SUM($AM$3:AM219))</f>
        <v>#REF!</v>
      </c>
      <c r="AO219" s="52" t="e">
        <f>IF(Tableau1[Libellé Famille TARIF]='Feuil 1'!#REF!,1,0)</f>
        <v>#REF!</v>
      </c>
      <c r="AP219" s="52" t="e">
        <f>IF(Tableau1[Occurrence10]=0,0,SUM($AO$3:AO219))</f>
        <v>#REF!</v>
      </c>
      <c r="AQ219" s="52" t="e">
        <f>IF(Tableau1[Libellé Famille TARIF]='Feuil 1'!#REF!,1,0)</f>
        <v>#REF!</v>
      </c>
      <c r="AR219" s="52" t="e">
        <f>IF(Tableau1[Occurrence11]=0,0,SUM($AQ$3:AQ219))</f>
        <v>#REF!</v>
      </c>
      <c r="AS219" s="52" t="e">
        <f>IF(Tableau1[Libellé Famille TARIF]='Feuil 1'!#REF!,1,0)</f>
        <v>#REF!</v>
      </c>
      <c r="AT219" s="52" t="e">
        <f>IF(Tableau1[Occurrence12]=0,0,SUM($AS$3:AS219))</f>
        <v>#REF!</v>
      </c>
      <c r="AU219" s="52" t="e">
        <f>IF(Tableau1[Libellé Famille TARIF]='Feuil 1'!#REF!,1,0)</f>
        <v>#REF!</v>
      </c>
      <c r="AV219" s="52" t="e">
        <f>IF(Tableau1[Occurrence13]=0,0,SUM($AU$3:AU219))</f>
        <v>#REF!</v>
      </c>
      <c r="AW219" s="52" t="e">
        <f>IF(Tableau1[Libellé Famille TARIF]='Feuil 1'!#REF!,1,0)</f>
        <v>#REF!</v>
      </c>
      <c r="AX219" s="52" t="e">
        <f>IF(Tableau1[Occurrence14]=0,0,SUM($AW$3:AW219))</f>
        <v>#REF!</v>
      </c>
      <c r="AY219" s="52" t="e">
        <f>IF(Tableau1[Libellé Famille TARIF]='Feuil 1'!#REF!,1,0)</f>
        <v>#REF!</v>
      </c>
      <c r="AZ219" s="52" t="e">
        <f>IF(Tableau1[Occurrence15]=0,0,SUM($AY$3:AY219))</f>
        <v>#REF!</v>
      </c>
      <c r="BA219" s="52" t="e">
        <f>IF(Tableau1[Libellé Famille TARIF]='Feuil 1'!#REF!,1,0)</f>
        <v>#REF!</v>
      </c>
      <c r="BB219" s="52" t="e">
        <f>IF(Tableau1[Occurrence16]=0,0,SUM($BA$3:BA219))</f>
        <v>#REF!</v>
      </c>
      <c r="BC219" s="52" t="e">
        <f>IF(Tableau1[Libellé Famille TARIF]='Feuil 1'!#REF!,1,0)</f>
        <v>#REF!</v>
      </c>
      <c r="BD219" s="52" t="e">
        <f>IF(Tableau1[Occurrence17]=0,0,SUM($BC$3:BC219))</f>
        <v>#REF!</v>
      </c>
      <c r="BE219" s="52" t="e">
        <f>IF(Tableau1[Libellé Famille TARIF]='Feuil 1'!#REF!,1,0)</f>
        <v>#REF!</v>
      </c>
      <c r="BF219" s="52" t="e">
        <f>IF(Tableau1[Occurrence18]=0,0,SUM($BE$3:BE219))</f>
        <v>#REF!</v>
      </c>
      <c r="BG219" s="52" t="e">
        <f>IF(Tableau1[Libellé Famille TARIF]='Feuil 1'!#REF!,1,0)</f>
        <v>#REF!</v>
      </c>
      <c r="BH219" s="52" t="e">
        <f>IF(Tableau1[Occurrence19]=0,0,SUM($BG$3:BG219))</f>
        <v>#REF!</v>
      </c>
      <c r="BI219" s="52" t="e">
        <f>IF(Tableau1[Libellé Famille TARIF]='Feuil 1'!#REF!,1,0)</f>
        <v>#REF!</v>
      </c>
      <c r="BJ219" s="52" t="e">
        <f>IF(Tableau1[Occurrence20]=0,0,SUM($BI$3:BI219))</f>
        <v>#REF!</v>
      </c>
      <c r="BK219" s="52" t="e">
        <f>IF(Tableau1[Libellé Famille TARIF]='Feuil 1'!#REF!,1,0)</f>
        <v>#REF!</v>
      </c>
      <c r="BL219" s="52" t="e">
        <f>IF(Tableau1[Occurrence21]=0,0,SUM($BK$3:BK219))</f>
        <v>#REF!</v>
      </c>
      <c r="BM219" s="52" t="e">
        <f>IF(Tableau1[Libellé Famille TARIF]='Feuil 1'!#REF!,1,0)</f>
        <v>#REF!</v>
      </c>
      <c r="BN219" s="52" t="e">
        <f>IF(Tableau1[Occurrence22]=0,0,SUM($BM$3:BM219))</f>
        <v>#REF!</v>
      </c>
    </row>
    <row r="220" spans="1:66" x14ac:dyDescent="0.25">
      <c r="A220" s="74" t="e">
        <f>IF(ISNA(VLOOKUP(I220,#REF!,8,FALSE)),"",(VLOOKUP(I220,#REF!,8,FALSE)))</f>
        <v>#REF!</v>
      </c>
      <c r="B220" s="76" t="e">
        <f>IF(ISNA(VLOOKUP(A220,'TABLE FAMILLE'!$A$3:$C$73,3,FALSE)),"",VLOOKUP(A220,'TABLE FAMILLE'!$A$3:$C$73,3,FALSE))</f>
        <v>#REF!</v>
      </c>
      <c r="C220" s="13" t="s">
        <v>600</v>
      </c>
      <c r="D220" s="13" t="s">
        <v>1985</v>
      </c>
      <c r="E220" s="13" t="s">
        <v>600</v>
      </c>
      <c r="F220" s="13" t="s">
        <v>1985</v>
      </c>
      <c r="G220" s="14" t="s">
        <v>76</v>
      </c>
      <c r="H220" s="14" t="s">
        <v>77</v>
      </c>
      <c r="I220" s="14" t="s">
        <v>203</v>
      </c>
      <c r="J220" s="14" t="s">
        <v>977</v>
      </c>
      <c r="K220" s="14"/>
      <c r="L220" s="14"/>
      <c r="M220" s="14"/>
      <c r="N220" s="14"/>
      <c r="O220" s="14" t="s">
        <v>78</v>
      </c>
      <c r="P220" s="14" t="s">
        <v>555</v>
      </c>
      <c r="Q220" s="14" t="s">
        <v>0</v>
      </c>
      <c r="R220" s="14" t="s">
        <v>0</v>
      </c>
      <c r="S220" s="14" t="str">
        <f t="shared" si="3"/>
        <v>ML</v>
      </c>
      <c r="T220" s="14"/>
      <c r="U220" s="14"/>
      <c r="V220" s="14"/>
      <c r="W220" s="43" t="e">
        <f>IF(Tableau1[Libellé Famille TARIF]='Feuil 1'!$B$12,1,0)</f>
        <v>#REF!</v>
      </c>
      <c r="X220" s="43" t="e">
        <f>IF(Tableau1[Occurrence1]=0,0,SUM($W$3:W220))</f>
        <v>#REF!</v>
      </c>
      <c r="Y220" s="52" t="e">
        <f>IF(Tableau1[Libellé Famille TARIF]='Feuil 1'!$B$134,1,0)</f>
        <v>#REF!</v>
      </c>
      <c r="Z220" s="52" t="e">
        <f>IF(Tableau1[Occurrence2]=0,0,SUM($Y$3:Y220))</f>
        <v>#REF!</v>
      </c>
      <c r="AA220" s="52" t="e">
        <f>IF(Tableau1[Libellé Famille TARIF]='Feuil 1'!$B$156,1,0)</f>
        <v>#REF!</v>
      </c>
      <c r="AB220" s="52" t="e">
        <f>IF(Tableau1[Occurrence3]=0,0,SUM($AA$3:AA220))</f>
        <v>#REF!</v>
      </c>
      <c r="AC220" s="52" t="e">
        <f>IF(Tableau1[Libellé Famille TARIF]='Feuil 1'!#REF!,1,0)</f>
        <v>#REF!</v>
      </c>
      <c r="AD220" s="52" t="e">
        <f>IF(Tableau1[Occurrence4]=0,0,SUM($AC$3:AC220))</f>
        <v>#REF!</v>
      </c>
      <c r="AE220" s="52" t="e">
        <f>IF(Tableau1[Libellé Famille TARIF]='Feuil 1'!#REF!,1,0)</f>
        <v>#REF!</v>
      </c>
      <c r="AF220" s="52" t="e">
        <f>IF(Tableau1[Occurrence5]=0,0,SUM($AE$3:AE220))</f>
        <v>#REF!</v>
      </c>
      <c r="AG220" s="52" t="e">
        <f>IF(Tableau1[Libellé Famille TARIF]='Feuil 1'!#REF!,1,0)</f>
        <v>#REF!</v>
      </c>
      <c r="AH220" s="52" t="e">
        <f>IF(Tableau1[Occurrence6]=0,0,SUM($AG$3:AG220))</f>
        <v>#REF!</v>
      </c>
      <c r="AI220" s="52" t="e">
        <f>IF(Tableau1[Libellé Famille TARIF]='Feuil 1'!#REF!,1,0)</f>
        <v>#REF!</v>
      </c>
      <c r="AJ220" s="52" t="e">
        <f>IF(Tableau1[Occurrence7]=0,0,SUM($AI$3:AI220))</f>
        <v>#REF!</v>
      </c>
      <c r="AK220" s="52" t="e">
        <f>IF(Tableau1[Libellé Famille TARIF]='Feuil 1'!#REF!,1,0)</f>
        <v>#REF!</v>
      </c>
      <c r="AL220" s="52" t="e">
        <f>IF(Tableau1[Occurrence8]=0,0,SUM($AK$3:AK220))</f>
        <v>#REF!</v>
      </c>
      <c r="AM220" s="52" t="e">
        <f>IF(Tableau1[Libellé Famille TARIF]='Feuil 1'!#REF!,1,0)</f>
        <v>#REF!</v>
      </c>
      <c r="AN220" s="52" t="e">
        <f>IF(Tableau1[Occurrence9]=0,0,SUM($AM$3:AM220))</f>
        <v>#REF!</v>
      </c>
      <c r="AO220" s="52" t="e">
        <f>IF(Tableau1[Libellé Famille TARIF]='Feuil 1'!#REF!,1,0)</f>
        <v>#REF!</v>
      </c>
      <c r="AP220" s="52" t="e">
        <f>IF(Tableau1[Occurrence10]=0,0,SUM($AO$3:AO220))</f>
        <v>#REF!</v>
      </c>
      <c r="AQ220" s="52" t="e">
        <f>IF(Tableau1[Libellé Famille TARIF]='Feuil 1'!#REF!,1,0)</f>
        <v>#REF!</v>
      </c>
      <c r="AR220" s="52" t="e">
        <f>IF(Tableau1[Occurrence11]=0,0,SUM($AQ$3:AQ220))</f>
        <v>#REF!</v>
      </c>
      <c r="AS220" s="52" t="e">
        <f>IF(Tableau1[Libellé Famille TARIF]='Feuil 1'!#REF!,1,0)</f>
        <v>#REF!</v>
      </c>
      <c r="AT220" s="52" t="e">
        <f>IF(Tableau1[Occurrence12]=0,0,SUM($AS$3:AS220))</f>
        <v>#REF!</v>
      </c>
      <c r="AU220" s="52" t="e">
        <f>IF(Tableau1[Libellé Famille TARIF]='Feuil 1'!#REF!,1,0)</f>
        <v>#REF!</v>
      </c>
      <c r="AV220" s="52" t="e">
        <f>IF(Tableau1[Occurrence13]=0,0,SUM($AU$3:AU220))</f>
        <v>#REF!</v>
      </c>
      <c r="AW220" s="52" t="e">
        <f>IF(Tableau1[Libellé Famille TARIF]='Feuil 1'!#REF!,1,0)</f>
        <v>#REF!</v>
      </c>
      <c r="AX220" s="52" t="e">
        <f>IF(Tableau1[Occurrence14]=0,0,SUM($AW$3:AW220))</f>
        <v>#REF!</v>
      </c>
      <c r="AY220" s="52" t="e">
        <f>IF(Tableau1[Libellé Famille TARIF]='Feuil 1'!#REF!,1,0)</f>
        <v>#REF!</v>
      </c>
      <c r="AZ220" s="52" t="e">
        <f>IF(Tableau1[Occurrence15]=0,0,SUM($AY$3:AY220))</f>
        <v>#REF!</v>
      </c>
      <c r="BA220" s="52" t="e">
        <f>IF(Tableau1[Libellé Famille TARIF]='Feuil 1'!#REF!,1,0)</f>
        <v>#REF!</v>
      </c>
      <c r="BB220" s="52" t="e">
        <f>IF(Tableau1[Occurrence16]=0,0,SUM($BA$3:BA220))</f>
        <v>#REF!</v>
      </c>
      <c r="BC220" s="52" t="e">
        <f>IF(Tableau1[Libellé Famille TARIF]='Feuil 1'!#REF!,1,0)</f>
        <v>#REF!</v>
      </c>
      <c r="BD220" s="52" t="e">
        <f>IF(Tableau1[Occurrence17]=0,0,SUM($BC$3:BC220))</f>
        <v>#REF!</v>
      </c>
      <c r="BE220" s="52" t="e">
        <f>IF(Tableau1[Libellé Famille TARIF]='Feuil 1'!#REF!,1,0)</f>
        <v>#REF!</v>
      </c>
      <c r="BF220" s="52" t="e">
        <f>IF(Tableau1[Occurrence18]=0,0,SUM($BE$3:BE220))</f>
        <v>#REF!</v>
      </c>
      <c r="BG220" s="52" t="e">
        <f>IF(Tableau1[Libellé Famille TARIF]='Feuil 1'!#REF!,1,0)</f>
        <v>#REF!</v>
      </c>
      <c r="BH220" s="52" t="e">
        <f>IF(Tableau1[Occurrence19]=0,0,SUM($BG$3:BG220))</f>
        <v>#REF!</v>
      </c>
      <c r="BI220" s="52" t="e">
        <f>IF(Tableau1[Libellé Famille TARIF]='Feuil 1'!#REF!,1,0)</f>
        <v>#REF!</v>
      </c>
      <c r="BJ220" s="52" t="e">
        <f>IF(Tableau1[Occurrence20]=0,0,SUM($BI$3:BI220))</f>
        <v>#REF!</v>
      </c>
      <c r="BK220" s="52" t="e">
        <f>IF(Tableau1[Libellé Famille TARIF]='Feuil 1'!#REF!,1,0)</f>
        <v>#REF!</v>
      </c>
      <c r="BL220" s="52" t="e">
        <f>IF(Tableau1[Occurrence21]=0,0,SUM($BK$3:BK220))</f>
        <v>#REF!</v>
      </c>
      <c r="BM220" s="52" t="e">
        <f>IF(Tableau1[Libellé Famille TARIF]='Feuil 1'!#REF!,1,0)</f>
        <v>#REF!</v>
      </c>
      <c r="BN220" s="52" t="e">
        <f>IF(Tableau1[Occurrence22]=0,0,SUM($BM$3:BM220))</f>
        <v>#REF!</v>
      </c>
    </row>
    <row r="221" spans="1:66" x14ac:dyDescent="0.25">
      <c r="A221" s="74" t="e">
        <f>IF(ISNA(VLOOKUP(I221,#REF!,8,FALSE)),"",(VLOOKUP(I221,#REF!,8,FALSE)))</f>
        <v>#REF!</v>
      </c>
      <c r="B221" s="76" t="e">
        <f>IF(ISNA(VLOOKUP(A221,'TABLE FAMILLE'!$A$3:$C$73,3,FALSE)),"",VLOOKUP(A221,'TABLE FAMILLE'!$A$3:$C$73,3,FALSE))</f>
        <v>#REF!</v>
      </c>
      <c r="C221" s="13" t="s">
        <v>600</v>
      </c>
      <c r="D221" s="13" t="s">
        <v>1985</v>
      </c>
      <c r="E221" s="13" t="s">
        <v>600</v>
      </c>
      <c r="F221" s="13" t="s">
        <v>1985</v>
      </c>
      <c r="G221" s="14" t="s">
        <v>76</v>
      </c>
      <c r="H221" s="14" t="s">
        <v>77</v>
      </c>
      <c r="I221" s="14" t="s">
        <v>206</v>
      </c>
      <c r="J221" s="14" t="s">
        <v>978</v>
      </c>
      <c r="K221" s="14"/>
      <c r="L221" s="14"/>
      <c r="M221" s="14"/>
      <c r="N221" s="14"/>
      <c r="O221" s="14" t="s">
        <v>78</v>
      </c>
      <c r="P221" s="14" t="s">
        <v>555</v>
      </c>
      <c r="Q221" s="14" t="s">
        <v>0</v>
      </c>
      <c r="R221" s="14" t="s">
        <v>0</v>
      </c>
      <c r="S221" s="14" t="str">
        <f t="shared" si="3"/>
        <v>ML</v>
      </c>
      <c r="T221" s="14"/>
      <c r="U221" s="14"/>
      <c r="V221" s="14"/>
      <c r="W221" s="43" t="e">
        <f>IF(Tableau1[Libellé Famille TARIF]='Feuil 1'!$B$12,1,0)</f>
        <v>#REF!</v>
      </c>
      <c r="X221" s="43" t="e">
        <f>IF(Tableau1[Occurrence1]=0,0,SUM($W$3:W221))</f>
        <v>#REF!</v>
      </c>
      <c r="Y221" s="52" t="e">
        <f>IF(Tableau1[Libellé Famille TARIF]='Feuil 1'!$B$134,1,0)</f>
        <v>#REF!</v>
      </c>
      <c r="Z221" s="52" t="e">
        <f>IF(Tableau1[Occurrence2]=0,0,SUM($Y$3:Y221))</f>
        <v>#REF!</v>
      </c>
      <c r="AA221" s="52" t="e">
        <f>IF(Tableau1[Libellé Famille TARIF]='Feuil 1'!$B$156,1,0)</f>
        <v>#REF!</v>
      </c>
      <c r="AB221" s="52" t="e">
        <f>IF(Tableau1[Occurrence3]=0,0,SUM($AA$3:AA221))</f>
        <v>#REF!</v>
      </c>
      <c r="AC221" s="52" t="e">
        <f>IF(Tableau1[Libellé Famille TARIF]='Feuil 1'!#REF!,1,0)</f>
        <v>#REF!</v>
      </c>
      <c r="AD221" s="52" t="e">
        <f>IF(Tableau1[Occurrence4]=0,0,SUM($AC$3:AC221))</f>
        <v>#REF!</v>
      </c>
      <c r="AE221" s="52" t="e">
        <f>IF(Tableau1[Libellé Famille TARIF]='Feuil 1'!#REF!,1,0)</f>
        <v>#REF!</v>
      </c>
      <c r="AF221" s="52" t="e">
        <f>IF(Tableau1[Occurrence5]=0,0,SUM($AE$3:AE221))</f>
        <v>#REF!</v>
      </c>
      <c r="AG221" s="52" t="e">
        <f>IF(Tableau1[Libellé Famille TARIF]='Feuil 1'!#REF!,1,0)</f>
        <v>#REF!</v>
      </c>
      <c r="AH221" s="52" t="e">
        <f>IF(Tableau1[Occurrence6]=0,0,SUM($AG$3:AG221))</f>
        <v>#REF!</v>
      </c>
      <c r="AI221" s="52" t="e">
        <f>IF(Tableau1[Libellé Famille TARIF]='Feuil 1'!#REF!,1,0)</f>
        <v>#REF!</v>
      </c>
      <c r="AJ221" s="52" t="e">
        <f>IF(Tableau1[Occurrence7]=0,0,SUM($AI$3:AI221))</f>
        <v>#REF!</v>
      </c>
      <c r="AK221" s="52" t="e">
        <f>IF(Tableau1[Libellé Famille TARIF]='Feuil 1'!#REF!,1,0)</f>
        <v>#REF!</v>
      </c>
      <c r="AL221" s="52" t="e">
        <f>IF(Tableau1[Occurrence8]=0,0,SUM($AK$3:AK221))</f>
        <v>#REF!</v>
      </c>
      <c r="AM221" s="52" t="e">
        <f>IF(Tableau1[Libellé Famille TARIF]='Feuil 1'!#REF!,1,0)</f>
        <v>#REF!</v>
      </c>
      <c r="AN221" s="52" t="e">
        <f>IF(Tableau1[Occurrence9]=0,0,SUM($AM$3:AM221))</f>
        <v>#REF!</v>
      </c>
      <c r="AO221" s="52" t="e">
        <f>IF(Tableau1[Libellé Famille TARIF]='Feuil 1'!#REF!,1,0)</f>
        <v>#REF!</v>
      </c>
      <c r="AP221" s="52" t="e">
        <f>IF(Tableau1[Occurrence10]=0,0,SUM($AO$3:AO221))</f>
        <v>#REF!</v>
      </c>
      <c r="AQ221" s="52" t="e">
        <f>IF(Tableau1[Libellé Famille TARIF]='Feuil 1'!#REF!,1,0)</f>
        <v>#REF!</v>
      </c>
      <c r="AR221" s="52" t="e">
        <f>IF(Tableau1[Occurrence11]=0,0,SUM($AQ$3:AQ221))</f>
        <v>#REF!</v>
      </c>
      <c r="AS221" s="52" t="e">
        <f>IF(Tableau1[Libellé Famille TARIF]='Feuil 1'!#REF!,1,0)</f>
        <v>#REF!</v>
      </c>
      <c r="AT221" s="52" t="e">
        <f>IF(Tableau1[Occurrence12]=0,0,SUM($AS$3:AS221))</f>
        <v>#REF!</v>
      </c>
      <c r="AU221" s="52" t="e">
        <f>IF(Tableau1[Libellé Famille TARIF]='Feuil 1'!#REF!,1,0)</f>
        <v>#REF!</v>
      </c>
      <c r="AV221" s="52" t="e">
        <f>IF(Tableau1[Occurrence13]=0,0,SUM($AU$3:AU221))</f>
        <v>#REF!</v>
      </c>
      <c r="AW221" s="52" t="e">
        <f>IF(Tableau1[Libellé Famille TARIF]='Feuil 1'!#REF!,1,0)</f>
        <v>#REF!</v>
      </c>
      <c r="AX221" s="52" t="e">
        <f>IF(Tableau1[Occurrence14]=0,0,SUM($AW$3:AW221))</f>
        <v>#REF!</v>
      </c>
      <c r="AY221" s="52" t="e">
        <f>IF(Tableau1[Libellé Famille TARIF]='Feuil 1'!#REF!,1,0)</f>
        <v>#REF!</v>
      </c>
      <c r="AZ221" s="52" t="e">
        <f>IF(Tableau1[Occurrence15]=0,0,SUM($AY$3:AY221))</f>
        <v>#REF!</v>
      </c>
      <c r="BA221" s="52" t="e">
        <f>IF(Tableau1[Libellé Famille TARIF]='Feuil 1'!#REF!,1,0)</f>
        <v>#REF!</v>
      </c>
      <c r="BB221" s="52" t="e">
        <f>IF(Tableau1[Occurrence16]=0,0,SUM($BA$3:BA221))</f>
        <v>#REF!</v>
      </c>
      <c r="BC221" s="52" t="e">
        <f>IF(Tableau1[Libellé Famille TARIF]='Feuil 1'!#REF!,1,0)</f>
        <v>#REF!</v>
      </c>
      <c r="BD221" s="52" t="e">
        <f>IF(Tableau1[Occurrence17]=0,0,SUM($BC$3:BC221))</f>
        <v>#REF!</v>
      </c>
      <c r="BE221" s="52" t="e">
        <f>IF(Tableau1[Libellé Famille TARIF]='Feuil 1'!#REF!,1,0)</f>
        <v>#REF!</v>
      </c>
      <c r="BF221" s="52" t="e">
        <f>IF(Tableau1[Occurrence18]=0,0,SUM($BE$3:BE221))</f>
        <v>#REF!</v>
      </c>
      <c r="BG221" s="52" t="e">
        <f>IF(Tableau1[Libellé Famille TARIF]='Feuil 1'!#REF!,1,0)</f>
        <v>#REF!</v>
      </c>
      <c r="BH221" s="52" t="e">
        <f>IF(Tableau1[Occurrence19]=0,0,SUM($BG$3:BG221))</f>
        <v>#REF!</v>
      </c>
      <c r="BI221" s="52" t="e">
        <f>IF(Tableau1[Libellé Famille TARIF]='Feuil 1'!#REF!,1,0)</f>
        <v>#REF!</v>
      </c>
      <c r="BJ221" s="52" t="e">
        <f>IF(Tableau1[Occurrence20]=0,0,SUM($BI$3:BI221))</f>
        <v>#REF!</v>
      </c>
      <c r="BK221" s="52" t="e">
        <f>IF(Tableau1[Libellé Famille TARIF]='Feuil 1'!#REF!,1,0)</f>
        <v>#REF!</v>
      </c>
      <c r="BL221" s="52" t="e">
        <f>IF(Tableau1[Occurrence21]=0,0,SUM($BK$3:BK221))</f>
        <v>#REF!</v>
      </c>
      <c r="BM221" s="52" t="e">
        <f>IF(Tableau1[Libellé Famille TARIF]='Feuil 1'!#REF!,1,0)</f>
        <v>#REF!</v>
      </c>
      <c r="BN221" s="52" t="e">
        <f>IF(Tableau1[Occurrence22]=0,0,SUM($BM$3:BM221))</f>
        <v>#REF!</v>
      </c>
    </row>
    <row r="222" spans="1:66" x14ac:dyDescent="0.25">
      <c r="A222" s="74" t="e">
        <f>IF(ISNA(VLOOKUP(I222,#REF!,8,FALSE)),"",(VLOOKUP(I222,#REF!,8,FALSE)))</f>
        <v>#REF!</v>
      </c>
      <c r="B222" s="76" t="e">
        <f>IF(ISNA(VLOOKUP(A222,'TABLE FAMILLE'!$A$3:$C$73,3,FALSE)),"",VLOOKUP(A222,'TABLE FAMILLE'!$A$3:$C$73,3,FALSE))</f>
        <v>#REF!</v>
      </c>
      <c r="C222" s="13" t="s">
        <v>600</v>
      </c>
      <c r="D222" s="13" t="s">
        <v>1985</v>
      </c>
      <c r="E222" s="13" t="s">
        <v>600</v>
      </c>
      <c r="F222" s="13" t="s">
        <v>1985</v>
      </c>
      <c r="G222" s="14" t="s">
        <v>76</v>
      </c>
      <c r="H222" s="14" t="s">
        <v>77</v>
      </c>
      <c r="I222" s="14" t="s">
        <v>205</v>
      </c>
      <c r="J222" s="14" t="s">
        <v>979</v>
      </c>
      <c r="K222" s="14"/>
      <c r="L222" s="14"/>
      <c r="M222" s="14"/>
      <c r="N222" s="14"/>
      <c r="O222" s="14" t="s">
        <v>78</v>
      </c>
      <c r="P222" s="14" t="s">
        <v>555</v>
      </c>
      <c r="Q222" s="14" t="s">
        <v>0</v>
      </c>
      <c r="R222" s="14" t="s">
        <v>0</v>
      </c>
      <c r="S222" s="14" t="str">
        <f t="shared" si="3"/>
        <v>ML</v>
      </c>
      <c r="T222" s="14"/>
      <c r="U222" s="14"/>
      <c r="V222" s="14"/>
      <c r="W222" s="43" t="e">
        <f>IF(Tableau1[Libellé Famille TARIF]='Feuil 1'!$B$12,1,0)</f>
        <v>#REF!</v>
      </c>
      <c r="X222" s="43" t="e">
        <f>IF(Tableau1[Occurrence1]=0,0,SUM($W$3:W222))</f>
        <v>#REF!</v>
      </c>
      <c r="Y222" s="52" t="e">
        <f>IF(Tableau1[Libellé Famille TARIF]='Feuil 1'!$B$134,1,0)</f>
        <v>#REF!</v>
      </c>
      <c r="Z222" s="52" t="e">
        <f>IF(Tableau1[Occurrence2]=0,0,SUM($Y$3:Y222))</f>
        <v>#REF!</v>
      </c>
      <c r="AA222" s="52" t="e">
        <f>IF(Tableau1[Libellé Famille TARIF]='Feuil 1'!$B$156,1,0)</f>
        <v>#REF!</v>
      </c>
      <c r="AB222" s="52" t="e">
        <f>IF(Tableau1[Occurrence3]=0,0,SUM($AA$3:AA222))</f>
        <v>#REF!</v>
      </c>
      <c r="AC222" s="52" t="e">
        <f>IF(Tableau1[Libellé Famille TARIF]='Feuil 1'!#REF!,1,0)</f>
        <v>#REF!</v>
      </c>
      <c r="AD222" s="52" t="e">
        <f>IF(Tableau1[Occurrence4]=0,0,SUM($AC$3:AC222))</f>
        <v>#REF!</v>
      </c>
      <c r="AE222" s="52" t="e">
        <f>IF(Tableau1[Libellé Famille TARIF]='Feuil 1'!#REF!,1,0)</f>
        <v>#REF!</v>
      </c>
      <c r="AF222" s="52" t="e">
        <f>IF(Tableau1[Occurrence5]=0,0,SUM($AE$3:AE222))</f>
        <v>#REF!</v>
      </c>
      <c r="AG222" s="52" t="e">
        <f>IF(Tableau1[Libellé Famille TARIF]='Feuil 1'!#REF!,1,0)</f>
        <v>#REF!</v>
      </c>
      <c r="AH222" s="52" t="e">
        <f>IF(Tableau1[Occurrence6]=0,0,SUM($AG$3:AG222))</f>
        <v>#REF!</v>
      </c>
      <c r="AI222" s="52" t="e">
        <f>IF(Tableau1[Libellé Famille TARIF]='Feuil 1'!#REF!,1,0)</f>
        <v>#REF!</v>
      </c>
      <c r="AJ222" s="52" t="e">
        <f>IF(Tableau1[Occurrence7]=0,0,SUM($AI$3:AI222))</f>
        <v>#REF!</v>
      </c>
      <c r="AK222" s="52" t="e">
        <f>IF(Tableau1[Libellé Famille TARIF]='Feuil 1'!#REF!,1,0)</f>
        <v>#REF!</v>
      </c>
      <c r="AL222" s="52" t="e">
        <f>IF(Tableau1[Occurrence8]=0,0,SUM($AK$3:AK222))</f>
        <v>#REF!</v>
      </c>
      <c r="AM222" s="52" t="e">
        <f>IF(Tableau1[Libellé Famille TARIF]='Feuil 1'!#REF!,1,0)</f>
        <v>#REF!</v>
      </c>
      <c r="AN222" s="52" t="e">
        <f>IF(Tableau1[Occurrence9]=0,0,SUM($AM$3:AM222))</f>
        <v>#REF!</v>
      </c>
      <c r="AO222" s="52" t="e">
        <f>IF(Tableau1[Libellé Famille TARIF]='Feuil 1'!#REF!,1,0)</f>
        <v>#REF!</v>
      </c>
      <c r="AP222" s="52" t="e">
        <f>IF(Tableau1[Occurrence10]=0,0,SUM($AO$3:AO222))</f>
        <v>#REF!</v>
      </c>
      <c r="AQ222" s="52" t="e">
        <f>IF(Tableau1[Libellé Famille TARIF]='Feuil 1'!#REF!,1,0)</f>
        <v>#REF!</v>
      </c>
      <c r="AR222" s="52" t="e">
        <f>IF(Tableau1[Occurrence11]=0,0,SUM($AQ$3:AQ222))</f>
        <v>#REF!</v>
      </c>
      <c r="AS222" s="52" t="e">
        <f>IF(Tableau1[Libellé Famille TARIF]='Feuil 1'!#REF!,1,0)</f>
        <v>#REF!</v>
      </c>
      <c r="AT222" s="52" t="e">
        <f>IF(Tableau1[Occurrence12]=0,0,SUM($AS$3:AS222))</f>
        <v>#REF!</v>
      </c>
      <c r="AU222" s="52" t="e">
        <f>IF(Tableau1[Libellé Famille TARIF]='Feuil 1'!#REF!,1,0)</f>
        <v>#REF!</v>
      </c>
      <c r="AV222" s="52" t="e">
        <f>IF(Tableau1[Occurrence13]=0,0,SUM($AU$3:AU222))</f>
        <v>#REF!</v>
      </c>
      <c r="AW222" s="52" t="e">
        <f>IF(Tableau1[Libellé Famille TARIF]='Feuil 1'!#REF!,1,0)</f>
        <v>#REF!</v>
      </c>
      <c r="AX222" s="52" t="e">
        <f>IF(Tableau1[Occurrence14]=0,0,SUM($AW$3:AW222))</f>
        <v>#REF!</v>
      </c>
      <c r="AY222" s="52" t="e">
        <f>IF(Tableau1[Libellé Famille TARIF]='Feuil 1'!#REF!,1,0)</f>
        <v>#REF!</v>
      </c>
      <c r="AZ222" s="52" t="e">
        <f>IF(Tableau1[Occurrence15]=0,0,SUM($AY$3:AY222))</f>
        <v>#REF!</v>
      </c>
      <c r="BA222" s="52" t="e">
        <f>IF(Tableau1[Libellé Famille TARIF]='Feuil 1'!#REF!,1,0)</f>
        <v>#REF!</v>
      </c>
      <c r="BB222" s="52" t="e">
        <f>IF(Tableau1[Occurrence16]=0,0,SUM($BA$3:BA222))</f>
        <v>#REF!</v>
      </c>
      <c r="BC222" s="52" t="e">
        <f>IF(Tableau1[Libellé Famille TARIF]='Feuil 1'!#REF!,1,0)</f>
        <v>#REF!</v>
      </c>
      <c r="BD222" s="52" t="e">
        <f>IF(Tableau1[Occurrence17]=0,0,SUM($BC$3:BC222))</f>
        <v>#REF!</v>
      </c>
      <c r="BE222" s="52" t="e">
        <f>IF(Tableau1[Libellé Famille TARIF]='Feuil 1'!#REF!,1,0)</f>
        <v>#REF!</v>
      </c>
      <c r="BF222" s="52" t="e">
        <f>IF(Tableau1[Occurrence18]=0,0,SUM($BE$3:BE222))</f>
        <v>#REF!</v>
      </c>
      <c r="BG222" s="52" t="e">
        <f>IF(Tableau1[Libellé Famille TARIF]='Feuil 1'!#REF!,1,0)</f>
        <v>#REF!</v>
      </c>
      <c r="BH222" s="52" t="e">
        <f>IF(Tableau1[Occurrence19]=0,0,SUM($BG$3:BG222))</f>
        <v>#REF!</v>
      </c>
      <c r="BI222" s="52" t="e">
        <f>IF(Tableau1[Libellé Famille TARIF]='Feuil 1'!#REF!,1,0)</f>
        <v>#REF!</v>
      </c>
      <c r="BJ222" s="52" t="e">
        <f>IF(Tableau1[Occurrence20]=0,0,SUM($BI$3:BI222))</f>
        <v>#REF!</v>
      </c>
      <c r="BK222" s="52" t="e">
        <f>IF(Tableau1[Libellé Famille TARIF]='Feuil 1'!#REF!,1,0)</f>
        <v>#REF!</v>
      </c>
      <c r="BL222" s="52" t="e">
        <f>IF(Tableau1[Occurrence21]=0,0,SUM($BK$3:BK222))</f>
        <v>#REF!</v>
      </c>
      <c r="BM222" s="52" t="e">
        <f>IF(Tableau1[Libellé Famille TARIF]='Feuil 1'!#REF!,1,0)</f>
        <v>#REF!</v>
      </c>
      <c r="BN222" s="52" t="e">
        <f>IF(Tableau1[Occurrence22]=0,0,SUM($BM$3:BM222))</f>
        <v>#REF!</v>
      </c>
    </row>
    <row r="223" spans="1:66" x14ac:dyDescent="0.25">
      <c r="A223" s="74" t="e">
        <f>IF(ISNA(VLOOKUP(I223,#REF!,8,FALSE)),"",(VLOOKUP(I223,#REF!,8,FALSE)))</f>
        <v>#REF!</v>
      </c>
      <c r="B223" s="76" t="e">
        <f>IF(ISNA(VLOOKUP(A223,'TABLE FAMILLE'!$A$3:$C$73,3,FALSE)),"",VLOOKUP(A223,'TABLE FAMILLE'!$A$3:$C$73,3,FALSE))</f>
        <v>#REF!</v>
      </c>
      <c r="C223" s="13" t="s">
        <v>600</v>
      </c>
      <c r="D223" s="13" t="s">
        <v>1985</v>
      </c>
      <c r="E223" s="13" t="s">
        <v>600</v>
      </c>
      <c r="F223" s="13" t="s">
        <v>1985</v>
      </c>
      <c r="G223" s="14" t="s">
        <v>76</v>
      </c>
      <c r="H223" s="14" t="s">
        <v>77</v>
      </c>
      <c r="I223" s="14" t="s">
        <v>208</v>
      </c>
      <c r="J223" s="14" t="s">
        <v>980</v>
      </c>
      <c r="K223" s="14"/>
      <c r="L223" s="14"/>
      <c r="M223" s="14"/>
      <c r="N223" s="14"/>
      <c r="O223" s="14" t="s">
        <v>78</v>
      </c>
      <c r="P223" s="14" t="s">
        <v>555</v>
      </c>
      <c r="Q223" s="14" t="s">
        <v>0</v>
      </c>
      <c r="R223" s="14" t="s">
        <v>0</v>
      </c>
      <c r="S223" s="14" t="str">
        <f t="shared" si="3"/>
        <v>ML</v>
      </c>
      <c r="T223" s="14"/>
      <c r="U223" s="14"/>
      <c r="V223" s="14"/>
      <c r="W223" s="43" t="e">
        <f>IF(Tableau1[Libellé Famille TARIF]='Feuil 1'!$B$12,1,0)</f>
        <v>#REF!</v>
      </c>
      <c r="X223" s="43" t="e">
        <f>IF(Tableau1[Occurrence1]=0,0,SUM($W$3:W223))</f>
        <v>#REF!</v>
      </c>
      <c r="Y223" s="52" t="e">
        <f>IF(Tableau1[Libellé Famille TARIF]='Feuil 1'!$B$134,1,0)</f>
        <v>#REF!</v>
      </c>
      <c r="Z223" s="52" t="e">
        <f>IF(Tableau1[Occurrence2]=0,0,SUM($Y$3:Y223))</f>
        <v>#REF!</v>
      </c>
      <c r="AA223" s="52" t="e">
        <f>IF(Tableau1[Libellé Famille TARIF]='Feuil 1'!$B$156,1,0)</f>
        <v>#REF!</v>
      </c>
      <c r="AB223" s="52" t="e">
        <f>IF(Tableau1[Occurrence3]=0,0,SUM($AA$3:AA223))</f>
        <v>#REF!</v>
      </c>
      <c r="AC223" s="52" t="e">
        <f>IF(Tableau1[Libellé Famille TARIF]='Feuil 1'!#REF!,1,0)</f>
        <v>#REF!</v>
      </c>
      <c r="AD223" s="52" t="e">
        <f>IF(Tableau1[Occurrence4]=0,0,SUM($AC$3:AC223))</f>
        <v>#REF!</v>
      </c>
      <c r="AE223" s="52" t="e">
        <f>IF(Tableau1[Libellé Famille TARIF]='Feuil 1'!#REF!,1,0)</f>
        <v>#REF!</v>
      </c>
      <c r="AF223" s="52" t="e">
        <f>IF(Tableau1[Occurrence5]=0,0,SUM($AE$3:AE223))</f>
        <v>#REF!</v>
      </c>
      <c r="AG223" s="52" t="e">
        <f>IF(Tableau1[Libellé Famille TARIF]='Feuil 1'!#REF!,1,0)</f>
        <v>#REF!</v>
      </c>
      <c r="AH223" s="52" t="e">
        <f>IF(Tableau1[Occurrence6]=0,0,SUM($AG$3:AG223))</f>
        <v>#REF!</v>
      </c>
      <c r="AI223" s="52" t="e">
        <f>IF(Tableau1[Libellé Famille TARIF]='Feuil 1'!#REF!,1,0)</f>
        <v>#REF!</v>
      </c>
      <c r="AJ223" s="52" t="e">
        <f>IF(Tableau1[Occurrence7]=0,0,SUM($AI$3:AI223))</f>
        <v>#REF!</v>
      </c>
      <c r="AK223" s="52" t="e">
        <f>IF(Tableau1[Libellé Famille TARIF]='Feuil 1'!#REF!,1,0)</f>
        <v>#REF!</v>
      </c>
      <c r="AL223" s="52" t="e">
        <f>IF(Tableau1[Occurrence8]=0,0,SUM($AK$3:AK223))</f>
        <v>#REF!</v>
      </c>
      <c r="AM223" s="52" t="e">
        <f>IF(Tableau1[Libellé Famille TARIF]='Feuil 1'!#REF!,1,0)</f>
        <v>#REF!</v>
      </c>
      <c r="AN223" s="52" t="e">
        <f>IF(Tableau1[Occurrence9]=0,0,SUM($AM$3:AM223))</f>
        <v>#REF!</v>
      </c>
      <c r="AO223" s="52" t="e">
        <f>IF(Tableau1[Libellé Famille TARIF]='Feuil 1'!#REF!,1,0)</f>
        <v>#REF!</v>
      </c>
      <c r="AP223" s="52" t="e">
        <f>IF(Tableau1[Occurrence10]=0,0,SUM($AO$3:AO223))</f>
        <v>#REF!</v>
      </c>
      <c r="AQ223" s="52" t="e">
        <f>IF(Tableau1[Libellé Famille TARIF]='Feuil 1'!#REF!,1,0)</f>
        <v>#REF!</v>
      </c>
      <c r="AR223" s="52" t="e">
        <f>IF(Tableau1[Occurrence11]=0,0,SUM($AQ$3:AQ223))</f>
        <v>#REF!</v>
      </c>
      <c r="AS223" s="52" t="e">
        <f>IF(Tableau1[Libellé Famille TARIF]='Feuil 1'!#REF!,1,0)</f>
        <v>#REF!</v>
      </c>
      <c r="AT223" s="52" t="e">
        <f>IF(Tableau1[Occurrence12]=0,0,SUM($AS$3:AS223))</f>
        <v>#REF!</v>
      </c>
      <c r="AU223" s="52" t="e">
        <f>IF(Tableau1[Libellé Famille TARIF]='Feuil 1'!#REF!,1,0)</f>
        <v>#REF!</v>
      </c>
      <c r="AV223" s="52" t="e">
        <f>IF(Tableau1[Occurrence13]=0,0,SUM($AU$3:AU223))</f>
        <v>#REF!</v>
      </c>
      <c r="AW223" s="52" t="e">
        <f>IF(Tableau1[Libellé Famille TARIF]='Feuil 1'!#REF!,1,0)</f>
        <v>#REF!</v>
      </c>
      <c r="AX223" s="52" t="e">
        <f>IF(Tableau1[Occurrence14]=0,0,SUM($AW$3:AW223))</f>
        <v>#REF!</v>
      </c>
      <c r="AY223" s="52" t="e">
        <f>IF(Tableau1[Libellé Famille TARIF]='Feuil 1'!#REF!,1,0)</f>
        <v>#REF!</v>
      </c>
      <c r="AZ223" s="52" t="e">
        <f>IF(Tableau1[Occurrence15]=0,0,SUM($AY$3:AY223))</f>
        <v>#REF!</v>
      </c>
      <c r="BA223" s="52" t="e">
        <f>IF(Tableau1[Libellé Famille TARIF]='Feuil 1'!#REF!,1,0)</f>
        <v>#REF!</v>
      </c>
      <c r="BB223" s="52" t="e">
        <f>IF(Tableau1[Occurrence16]=0,0,SUM($BA$3:BA223))</f>
        <v>#REF!</v>
      </c>
      <c r="BC223" s="52" t="e">
        <f>IF(Tableau1[Libellé Famille TARIF]='Feuil 1'!#REF!,1,0)</f>
        <v>#REF!</v>
      </c>
      <c r="BD223" s="52" t="e">
        <f>IF(Tableau1[Occurrence17]=0,0,SUM($BC$3:BC223))</f>
        <v>#REF!</v>
      </c>
      <c r="BE223" s="52" t="e">
        <f>IF(Tableau1[Libellé Famille TARIF]='Feuil 1'!#REF!,1,0)</f>
        <v>#REF!</v>
      </c>
      <c r="BF223" s="52" t="e">
        <f>IF(Tableau1[Occurrence18]=0,0,SUM($BE$3:BE223))</f>
        <v>#REF!</v>
      </c>
      <c r="BG223" s="52" t="e">
        <f>IF(Tableau1[Libellé Famille TARIF]='Feuil 1'!#REF!,1,0)</f>
        <v>#REF!</v>
      </c>
      <c r="BH223" s="52" t="e">
        <f>IF(Tableau1[Occurrence19]=0,0,SUM($BG$3:BG223))</f>
        <v>#REF!</v>
      </c>
      <c r="BI223" s="52" t="e">
        <f>IF(Tableau1[Libellé Famille TARIF]='Feuil 1'!#REF!,1,0)</f>
        <v>#REF!</v>
      </c>
      <c r="BJ223" s="52" t="e">
        <f>IF(Tableau1[Occurrence20]=0,0,SUM($BI$3:BI223))</f>
        <v>#REF!</v>
      </c>
      <c r="BK223" s="52" t="e">
        <f>IF(Tableau1[Libellé Famille TARIF]='Feuil 1'!#REF!,1,0)</f>
        <v>#REF!</v>
      </c>
      <c r="BL223" s="52" t="e">
        <f>IF(Tableau1[Occurrence21]=0,0,SUM($BK$3:BK223))</f>
        <v>#REF!</v>
      </c>
      <c r="BM223" s="52" t="e">
        <f>IF(Tableau1[Libellé Famille TARIF]='Feuil 1'!#REF!,1,0)</f>
        <v>#REF!</v>
      </c>
      <c r="BN223" s="52" t="e">
        <f>IF(Tableau1[Occurrence22]=0,0,SUM($BM$3:BM223))</f>
        <v>#REF!</v>
      </c>
    </row>
    <row r="224" spans="1:66" x14ac:dyDescent="0.25">
      <c r="A224" s="74" t="e">
        <f>IF(ISNA(VLOOKUP(I224,#REF!,8,FALSE)),"",(VLOOKUP(I224,#REF!,8,FALSE)))</f>
        <v>#REF!</v>
      </c>
      <c r="B224" s="76" t="e">
        <f>IF(ISNA(VLOOKUP(A224,'TABLE FAMILLE'!$A$3:$C$73,3,FALSE)),"",VLOOKUP(A224,'TABLE FAMILLE'!$A$3:$C$73,3,FALSE))</f>
        <v>#REF!</v>
      </c>
      <c r="C224" s="13" t="s">
        <v>600</v>
      </c>
      <c r="D224" s="13" t="s">
        <v>1985</v>
      </c>
      <c r="E224" s="13" t="s">
        <v>600</v>
      </c>
      <c r="F224" s="13" t="s">
        <v>1985</v>
      </c>
      <c r="G224" s="14" t="s">
        <v>76</v>
      </c>
      <c r="H224" s="14" t="s">
        <v>77</v>
      </c>
      <c r="I224" s="14" t="s">
        <v>207</v>
      </c>
      <c r="J224" s="14" t="s">
        <v>981</v>
      </c>
      <c r="K224" s="14"/>
      <c r="L224" s="14"/>
      <c r="M224" s="14"/>
      <c r="N224" s="14"/>
      <c r="O224" s="14" t="s">
        <v>78</v>
      </c>
      <c r="P224" s="14" t="s">
        <v>555</v>
      </c>
      <c r="Q224" s="14" t="s">
        <v>0</v>
      </c>
      <c r="R224" s="14" t="s">
        <v>0</v>
      </c>
      <c r="S224" s="14" t="str">
        <f t="shared" si="3"/>
        <v>ML</v>
      </c>
      <c r="T224" s="14"/>
      <c r="U224" s="14"/>
      <c r="V224" s="14"/>
      <c r="W224" s="43" t="e">
        <f>IF(Tableau1[Libellé Famille TARIF]='Feuil 1'!$B$12,1,0)</f>
        <v>#REF!</v>
      </c>
      <c r="X224" s="43" t="e">
        <f>IF(Tableau1[Occurrence1]=0,0,SUM($W$3:W224))</f>
        <v>#REF!</v>
      </c>
      <c r="Y224" s="52" t="e">
        <f>IF(Tableau1[Libellé Famille TARIF]='Feuil 1'!$B$134,1,0)</f>
        <v>#REF!</v>
      </c>
      <c r="Z224" s="52" t="e">
        <f>IF(Tableau1[Occurrence2]=0,0,SUM($Y$3:Y224))</f>
        <v>#REF!</v>
      </c>
      <c r="AA224" s="52" t="e">
        <f>IF(Tableau1[Libellé Famille TARIF]='Feuil 1'!$B$156,1,0)</f>
        <v>#REF!</v>
      </c>
      <c r="AB224" s="52" t="e">
        <f>IF(Tableau1[Occurrence3]=0,0,SUM($AA$3:AA224))</f>
        <v>#REF!</v>
      </c>
      <c r="AC224" s="52" t="e">
        <f>IF(Tableau1[Libellé Famille TARIF]='Feuil 1'!#REF!,1,0)</f>
        <v>#REF!</v>
      </c>
      <c r="AD224" s="52" t="e">
        <f>IF(Tableau1[Occurrence4]=0,0,SUM($AC$3:AC224))</f>
        <v>#REF!</v>
      </c>
      <c r="AE224" s="52" t="e">
        <f>IF(Tableau1[Libellé Famille TARIF]='Feuil 1'!#REF!,1,0)</f>
        <v>#REF!</v>
      </c>
      <c r="AF224" s="52" t="e">
        <f>IF(Tableau1[Occurrence5]=0,0,SUM($AE$3:AE224))</f>
        <v>#REF!</v>
      </c>
      <c r="AG224" s="52" t="e">
        <f>IF(Tableau1[Libellé Famille TARIF]='Feuil 1'!#REF!,1,0)</f>
        <v>#REF!</v>
      </c>
      <c r="AH224" s="52" t="e">
        <f>IF(Tableau1[Occurrence6]=0,0,SUM($AG$3:AG224))</f>
        <v>#REF!</v>
      </c>
      <c r="AI224" s="52" t="e">
        <f>IF(Tableau1[Libellé Famille TARIF]='Feuil 1'!#REF!,1,0)</f>
        <v>#REF!</v>
      </c>
      <c r="AJ224" s="52" t="e">
        <f>IF(Tableau1[Occurrence7]=0,0,SUM($AI$3:AI224))</f>
        <v>#REF!</v>
      </c>
      <c r="AK224" s="52" t="e">
        <f>IF(Tableau1[Libellé Famille TARIF]='Feuil 1'!#REF!,1,0)</f>
        <v>#REF!</v>
      </c>
      <c r="AL224" s="52" t="e">
        <f>IF(Tableau1[Occurrence8]=0,0,SUM($AK$3:AK224))</f>
        <v>#REF!</v>
      </c>
      <c r="AM224" s="52" t="e">
        <f>IF(Tableau1[Libellé Famille TARIF]='Feuil 1'!#REF!,1,0)</f>
        <v>#REF!</v>
      </c>
      <c r="AN224" s="52" t="e">
        <f>IF(Tableau1[Occurrence9]=0,0,SUM($AM$3:AM224))</f>
        <v>#REF!</v>
      </c>
      <c r="AO224" s="52" t="e">
        <f>IF(Tableau1[Libellé Famille TARIF]='Feuil 1'!#REF!,1,0)</f>
        <v>#REF!</v>
      </c>
      <c r="AP224" s="52" t="e">
        <f>IF(Tableau1[Occurrence10]=0,0,SUM($AO$3:AO224))</f>
        <v>#REF!</v>
      </c>
      <c r="AQ224" s="52" t="e">
        <f>IF(Tableau1[Libellé Famille TARIF]='Feuil 1'!#REF!,1,0)</f>
        <v>#REF!</v>
      </c>
      <c r="AR224" s="52" t="e">
        <f>IF(Tableau1[Occurrence11]=0,0,SUM($AQ$3:AQ224))</f>
        <v>#REF!</v>
      </c>
      <c r="AS224" s="52" t="e">
        <f>IF(Tableau1[Libellé Famille TARIF]='Feuil 1'!#REF!,1,0)</f>
        <v>#REF!</v>
      </c>
      <c r="AT224" s="52" t="e">
        <f>IF(Tableau1[Occurrence12]=0,0,SUM($AS$3:AS224))</f>
        <v>#REF!</v>
      </c>
      <c r="AU224" s="52" t="e">
        <f>IF(Tableau1[Libellé Famille TARIF]='Feuil 1'!#REF!,1,0)</f>
        <v>#REF!</v>
      </c>
      <c r="AV224" s="52" t="e">
        <f>IF(Tableau1[Occurrence13]=0,0,SUM($AU$3:AU224))</f>
        <v>#REF!</v>
      </c>
      <c r="AW224" s="52" t="e">
        <f>IF(Tableau1[Libellé Famille TARIF]='Feuil 1'!#REF!,1,0)</f>
        <v>#REF!</v>
      </c>
      <c r="AX224" s="52" t="e">
        <f>IF(Tableau1[Occurrence14]=0,0,SUM($AW$3:AW224))</f>
        <v>#REF!</v>
      </c>
      <c r="AY224" s="52" t="e">
        <f>IF(Tableau1[Libellé Famille TARIF]='Feuil 1'!#REF!,1,0)</f>
        <v>#REF!</v>
      </c>
      <c r="AZ224" s="52" t="e">
        <f>IF(Tableau1[Occurrence15]=0,0,SUM($AY$3:AY224))</f>
        <v>#REF!</v>
      </c>
      <c r="BA224" s="52" t="e">
        <f>IF(Tableau1[Libellé Famille TARIF]='Feuil 1'!#REF!,1,0)</f>
        <v>#REF!</v>
      </c>
      <c r="BB224" s="52" t="e">
        <f>IF(Tableau1[Occurrence16]=0,0,SUM($BA$3:BA224))</f>
        <v>#REF!</v>
      </c>
      <c r="BC224" s="52" t="e">
        <f>IF(Tableau1[Libellé Famille TARIF]='Feuil 1'!#REF!,1,0)</f>
        <v>#REF!</v>
      </c>
      <c r="BD224" s="52" t="e">
        <f>IF(Tableau1[Occurrence17]=0,0,SUM($BC$3:BC224))</f>
        <v>#REF!</v>
      </c>
      <c r="BE224" s="52" t="e">
        <f>IF(Tableau1[Libellé Famille TARIF]='Feuil 1'!#REF!,1,0)</f>
        <v>#REF!</v>
      </c>
      <c r="BF224" s="52" t="e">
        <f>IF(Tableau1[Occurrence18]=0,0,SUM($BE$3:BE224))</f>
        <v>#REF!</v>
      </c>
      <c r="BG224" s="52" t="e">
        <f>IF(Tableau1[Libellé Famille TARIF]='Feuil 1'!#REF!,1,0)</f>
        <v>#REF!</v>
      </c>
      <c r="BH224" s="52" t="e">
        <f>IF(Tableau1[Occurrence19]=0,0,SUM($BG$3:BG224))</f>
        <v>#REF!</v>
      </c>
      <c r="BI224" s="52" t="e">
        <f>IF(Tableau1[Libellé Famille TARIF]='Feuil 1'!#REF!,1,0)</f>
        <v>#REF!</v>
      </c>
      <c r="BJ224" s="52" t="e">
        <f>IF(Tableau1[Occurrence20]=0,0,SUM($BI$3:BI224))</f>
        <v>#REF!</v>
      </c>
      <c r="BK224" s="52" t="e">
        <f>IF(Tableau1[Libellé Famille TARIF]='Feuil 1'!#REF!,1,0)</f>
        <v>#REF!</v>
      </c>
      <c r="BL224" s="52" t="e">
        <f>IF(Tableau1[Occurrence21]=0,0,SUM($BK$3:BK224))</f>
        <v>#REF!</v>
      </c>
      <c r="BM224" s="52" t="e">
        <f>IF(Tableau1[Libellé Famille TARIF]='Feuil 1'!#REF!,1,0)</f>
        <v>#REF!</v>
      </c>
      <c r="BN224" s="52" t="e">
        <f>IF(Tableau1[Occurrence22]=0,0,SUM($BM$3:BM224))</f>
        <v>#REF!</v>
      </c>
    </row>
    <row r="225" spans="1:66" x14ac:dyDescent="0.25">
      <c r="A225" s="74" t="e">
        <f>IF(ISNA(VLOOKUP(I225,#REF!,8,FALSE)),"",(VLOOKUP(I225,#REF!,8,FALSE)))</f>
        <v>#REF!</v>
      </c>
      <c r="B225" s="76" t="e">
        <f>IF(ISNA(VLOOKUP(A225,'TABLE FAMILLE'!$A$3:$C$73,3,FALSE)),"",VLOOKUP(A225,'TABLE FAMILLE'!$A$3:$C$73,3,FALSE))</f>
        <v>#REF!</v>
      </c>
      <c r="C225" s="13" t="s">
        <v>600</v>
      </c>
      <c r="D225" s="13" t="s">
        <v>1985</v>
      </c>
      <c r="E225" s="13" t="s">
        <v>600</v>
      </c>
      <c r="F225" s="13" t="s">
        <v>1985</v>
      </c>
      <c r="G225" s="14" t="s">
        <v>76</v>
      </c>
      <c r="H225" s="14" t="s">
        <v>77</v>
      </c>
      <c r="I225" s="14" t="s">
        <v>210</v>
      </c>
      <c r="J225" s="14" t="s">
        <v>982</v>
      </c>
      <c r="K225" s="14"/>
      <c r="L225" s="14"/>
      <c r="M225" s="14"/>
      <c r="N225" s="14"/>
      <c r="O225" s="14" t="s">
        <v>78</v>
      </c>
      <c r="P225" s="14" t="s">
        <v>555</v>
      </c>
      <c r="Q225" s="14" t="s">
        <v>0</v>
      </c>
      <c r="R225" s="14" t="s">
        <v>0</v>
      </c>
      <c r="S225" s="14" t="str">
        <f t="shared" si="3"/>
        <v>ML</v>
      </c>
      <c r="T225" s="14"/>
      <c r="U225" s="14"/>
      <c r="V225" s="14"/>
      <c r="W225" s="43" t="e">
        <f>IF(Tableau1[Libellé Famille TARIF]='Feuil 1'!$B$12,1,0)</f>
        <v>#REF!</v>
      </c>
      <c r="X225" s="43" t="e">
        <f>IF(Tableau1[Occurrence1]=0,0,SUM($W$3:W225))</f>
        <v>#REF!</v>
      </c>
      <c r="Y225" s="52" t="e">
        <f>IF(Tableau1[Libellé Famille TARIF]='Feuil 1'!$B$134,1,0)</f>
        <v>#REF!</v>
      </c>
      <c r="Z225" s="52" t="e">
        <f>IF(Tableau1[Occurrence2]=0,0,SUM($Y$3:Y225))</f>
        <v>#REF!</v>
      </c>
      <c r="AA225" s="52" t="e">
        <f>IF(Tableau1[Libellé Famille TARIF]='Feuil 1'!$B$156,1,0)</f>
        <v>#REF!</v>
      </c>
      <c r="AB225" s="52" t="e">
        <f>IF(Tableau1[Occurrence3]=0,0,SUM($AA$3:AA225))</f>
        <v>#REF!</v>
      </c>
      <c r="AC225" s="52" t="e">
        <f>IF(Tableau1[Libellé Famille TARIF]='Feuil 1'!#REF!,1,0)</f>
        <v>#REF!</v>
      </c>
      <c r="AD225" s="52" t="e">
        <f>IF(Tableau1[Occurrence4]=0,0,SUM($AC$3:AC225))</f>
        <v>#REF!</v>
      </c>
      <c r="AE225" s="52" t="e">
        <f>IF(Tableau1[Libellé Famille TARIF]='Feuil 1'!#REF!,1,0)</f>
        <v>#REF!</v>
      </c>
      <c r="AF225" s="52" t="e">
        <f>IF(Tableau1[Occurrence5]=0,0,SUM($AE$3:AE225))</f>
        <v>#REF!</v>
      </c>
      <c r="AG225" s="52" t="e">
        <f>IF(Tableau1[Libellé Famille TARIF]='Feuil 1'!#REF!,1,0)</f>
        <v>#REF!</v>
      </c>
      <c r="AH225" s="52" t="e">
        <f>IF(Tableau1[Occurrence6]=0,0,SUM($AG$3:AG225))</f>
        <v>#REF!</v>
      </c>
      <c r="AI225" s="52" t="e">
        <f>IF(Tableau1[Libellé Famille TARIF]='Feuil 1'!#REF!,1,0)</f>
        <v>#REF!</v>
      </c>
      <c r="AJ225" s="52" t="e">
        <f>IF(Tableau1[Occurrence7]=0,0,SUM($AI$3:AI225))</f>
        <v>#REF!</v>
      </c>
      <c r="AK225" s="52" t="e">
        <f>IF(Tableau1[Libellé Famille TARIF]='Feuil 1'!#REF!,1,0)</f>
        <v>#REF!</v>
      </c>
      <c r="AL225" s="52" t="e">
        <f>IF(Tableau1[Occurrence8]=0,0,SUM($AK$3:AK225))</f>
        <v>#REF!</v>
      </c>
      <c r="AM225" s="52" t="e">
        <f>IF(Tableau1[Libellé Famille TARIF]='Feuil 1'!#REF!,1,0)</f>
        <v>#REF!</v>
      </c>
      <c r="AN225" s="52" t="e">
        <f>IF(Tableau1[Occurrence9]=0,0,SUM($AM$3:AM225))</f>
        <v>#REF!</v>
      </c>
      <c r="AO225" s="52" t="e">
        <f>IF(Tableau1[Libellé Famille TARIF]='Feuil 1'!#REF!,1,0)</f>
        <v>#REF!</v>
      </c>
      <c r="AP225" s="52" t="e">
        <f>IF(Tableau1[Occurrence10]=0,0,SUM($AO$3:AO225))</f>
        <v>#REF!</v>
      </c>
      <c r="AQ225" s="52" t="e">
        <f>IF(Tableau1[Libellé Famille TARIF]='Feuil 1'!#REF!,1,0)</f>
        <v>#REF!</v>
      </c>
      <c r="AR225" s="52" t="e">
        <f>IF(Tableau1[Occurrence11]=0,0,SUM($AQ$3:AQ225))</f>
        <v>#REF!</v>
      </c>
      <c r="AS225" s="52" t="e">
        <f>IF(Tableau1[Libellé Famille TARIF]='Feuil 1'!#REF!,1,0)</f>
        <v>#REF!</v>
      </c>
      <c r="AT225" s="52" t="e">
        <f>IF(Tableau1[Occurrence12]=0,0,SUM($AS$3:AS225))</f>
        <v>#REF!</v>
      </c>
      <c r="AU225" s="52" t="e">
        <f>IF(Tableau1[Libellé Famille TARIF]='Feuil 1'!#REF!,1,0)</f>
        <v>#REF!</v>
      </c>
      <c r="AV225" s="52" t="e">
        <f>IF(Tableau1[Occurrence13]=0,0,SUM($AU$3:AU225))</f>
        <v>#REF!</v>
      </c>
      <c r="AW225" s="52" t="e">
        <f>IF(Tableau1[Libellé Famille TARIF]='Feuil 1'!#REF!,1,0)</f>
        <v>#REF!</v>
      </c>
      <c r="AX225" s="52" t="e">
        <f>IF(Tableau1[Occurrence14]=0,0,SUM($AW$3:AW225))</f>
        <v>#REF!</v>
      </c>
      <c r="AY225" s="52" t="e">
        <f>IF(Tableau1[Libellé Famille TARIF]='Feuil 1'!#REF!,1,0)</f>
        <v>#REF!</v>
      </c>
      <c r="AZ225" s="52" t="e">
        <f>IF(Tableau1[Occurrence15]=0,0,SUM($AY$3:AY225))</f>
        <v>#REF!</v>
      </c>
      <c r="BA225" s="52" t="e">
        <f>IF(Tableau1[Libellé Famille TARIF]='Feuil 1'!#REF!,1,0)</f>
        <v>#REF!</v>
      </c>
      <c r="BB225" s="52" t="e">
        <f>IF(Tableau1[Occurrence16]=0,0,SUM($BA$3:BA225))</f>
        <v>#REF!</v>
      </c>
      <c r="BC225" s="52" t="e">
        <f>IF(Tableau1[Libellé Famille TARIF]='Feuil 1'!#REF!,1,0)</f>
        <v>#REF!</v>
      </c>
      <c r="BD225" s="52" t="e">
        <f>IF(Tableau1[Occurrence17]=0,0,SUM($BC$3:BC225))</f>
        <v>#REF!</v>
      </c>
      <c r="BE225" s="52" t="e">
        <f>IF(Tableau1[Libellé Famille TARIF]='Feuil 1'!#REF!,1,0)</f>
        <v>#REF!</v>
      </c>
      <c r="BF225" s="52" t="e">
        <f>IF(Tableau1[Occurrence18]=0,0,SUM($BE$3:BE225))</f>
        <v>#REF!</v>
      </c>
      <c r="BG225" s="52" t="e">
        <f>IF(Tableau1[Libellé Famille TARIF]='Feuil 1'!#REF!,1,0)</f>
        <v>#REF!</v>
      </c>
      <c r="BH225" s="52" t="e">
        <f>IF(Tableau1[Occurrence19]=0,0,SUM($BG$3:BG225))</f>
        <v>#REF!</v>
      </c>
      <c r="BI225" s="52" t="e">
        <f>IF(Tableau1[Libellé Famille TARIF]='Feuil 1'!#REF!,1,0)</f>
        <v>#REF!</v>
      </c>
      <c r="BJ225" s="52" t="e">
        <f>IF(Tableau1[Occurrence20]=0,0,SUM($BI$3:BI225))</f>
        <v>#REF!</v>
      </c>
      <c r="BK225" s="52" t="e">
        <f>IF(Tableau1[Libellé Famille TARIF]='Feuil 1'!#REF!,1,0)</f>
        <v>#REF!</v>
      </c>
      <c r="BL225" s="52" t="e">
        <f>IF(Tableau1[Occurrence21]=0,0,SUM($BK$3:BK225))</f>
        <v>#REF!</v>
      </c>
      <c r="BM225" s="52" t="e">
        <f>IF(Tableau1[Libellé Famille TARIF]='Feuil 1'!#REF!,1,0)</f>
        <v>#REF!</v>
      </c>
      <c r="BN225" s="52" t="e">
        <f>IF(Tableau1[Occurrence22]=0,0,SUM($BM$3:BM225))</f>
        <v>#REF!</v>
      </c>
    </row>
    <row r="226" spans="1:66" x14ac:dyDescent="0.25">
      <c r="A226" s="74" t="e">
        <f>IF(ISNA(VLOOKUP(I226,#REF!,8,FALSE)),"",(VLOOKUP(I226,#REF!,8,FALSE)))</f>
        <v>#REF!</v>
      </c>
      <c r="B226" s="76" t="e">
        <f>IF(ISNA(VLOOKUP(A226,'TABLE FAMILLE'!$A$3:$C$73,3,FALSE)),"",VLOOKUP(A226,'TABLE FAMILLE'!$A$3:$C$73,3,FALSE))</f>
        <v>#REF!</v>
      </c>
      <c r="C226" s="13" t="s">
        <v>600</v>
      </c>
      <c r="D226" s="13" t="s">
        <v>1985</v>
      </c>
      <c r="E226" s="13" t="s">
        <v>600</v>
      </c>
      <c r="F226" s="13" t="s">
        <v>1985</v>
      </c>
      <c r="G226" s="14" t="s">
        <v>76</v>
      </c>
      <c r="H226" s="14" t="s">
        <v>77</v>
      </c>
      <c r="I226" s="14" t="s">
        <v>209</v>
      </c>
      <c r="J226" s="14" t="s">
        <v>983</v>
      </c>
      <c r="K226" s="14"/>
      <c r="L226" s="14"/>
      <c r="M226" s="14"/>
      <c r="N226" s="14"/>
      <c r="O226" s="14" t="s">
        <v>78</v>
      </c>
      <c r="P226" s="14" t="s">
        <v>555</v>
      </c>
      <c r="Q226" s="14" t="s">
        <v>0</v>
      </c>
      <c r="R226" s="14" t="s">
        <v>0</v>
      </c>
      <c r="S226" s="14" t="str">
        <f t="shared" si="3"/>
        <v>ML</v>
      </c>
      <c r="T226" s="14"/>
      <c r="U226" s="14"/>
      <c r="V226" s="14"/>
      <c r="W226" s="43" t="e">
        <f>IF(Tableau1[Libellé Famille TARIF]='Feuil 1'!$B$12,1,0)</f>
        <v>#REF!</v>
      </c>
      <c r="X226" s="43" t="e">
        <f>IF(Tableau1[Occurrence1]=0,0,SUM($W$3:W226))</f>
        <v>#REF!</v>
      </c>
      <c r="Y226" s="52" t="e">
        <f>IF(Tableau1[Libellé Famille TARIF]='Feuil 1'!$B$134,1,0)</f>
        <v>#REF!</v>
      </c>
      <c r="Z226" s="52" t="e">
        <f>IF(Tableau1[Occurrence2]=0,0,SUM($Y$3:Y226))</f>
        <v>#REF!</v>
      </c>
      <c r="AA226" s="52" t="e">
        <f>IF(Tableau1[Libellé Famille TARIF]='Feuil 1'!$B$156,1,0)</f>
        <v>#REF!</v>
      </c>
      <c r="AB226" s="52" t="e">
        <f>IF(Tableau1[Occurrence3]=0,0,SUM($AA$3:AA226))</f>
        <v>#REF!</v>
      </c>
      <c r="AC226" s="52" t="e">
        <f>IF(Tableau1[Libellé Famille TARIF]='Feuil 1'!#REF!,1,0)</f>
        <v>#REF!</v>
      </c>
      <c r="AD226" s="52" t="e">
        <f>IF(Tableau1[Occurrence4]=0,0,SUM($AC$3:AC226))</f>
        <v>#REF!</v>
      </c>
      <c r="AE226" s="52" t="e">
        <f>IF(Tableau1[Libellé Famille TARIF]='Feuil 1'!#REF!,1,0)</f>
        <v>#REF!</v>
      </c>
      <c r="AF226" s="52" t="e">
        <f>IF(Tableau1[Occurrence5]=0,0,SUM($AE$3:AE226))</f>
        <v>#REF!</v>
      </c>
      <c r="AG226" s="52" t="e">
        <f>IF(Tableau1[Libellé Famille TARIF]='Feuil 1'!#REF!,1,0)</f>
        <v>#REF!</v>
      </c>
      <c r="AH226" s="52" t="e">
        <f>IF(Tableau1[Occurrence6]=0,0,SUM($AG$3:AG226))</f>
        <v>#REF!</v>
      </c>
      <c r="AI226" s="52" t="e">
        <f>IF(Tableau1[Libellé Famille TARIF]='Feuil 1'!#REF!,1,0)</f>
        <v>#REF!</v>
      </c>
      <c r="AJ226" s="52" t="e">
        <f>IF(Tableau1[Occurrence7]=0,0,SUM($AI$3:AI226))</f>
        <v>#REF!</v>
      </c>
      <c r="AK226" s="52" t="e">
        <f>IF(Tableau1[Libellé Famille TARIF]='Feuil 1'!#REF!,1,0)</f>
        <v>#REF!</v>
      </c>
      <c r="AL226" s="52" t="e">
        <f>IF(Tableau1[Occurrence8]=0,0,SUM($AK$3:AK226))</f>
        <v>#REF!</v>
      </c>
      <c r="AM226" s="52" t="e">
        <f>IF(Tableau1[Libellé Famille TARIF]='Feuil 1'!#REF!,1,0)</f>
        <v>#REF!</v>
      </c>
      <c r="AN226" s="52" t="e">
        <f>IF(Tableau1[Occurrence9]=0,0,SUM($AM$3:AM226))</f>
        <v>#REF!</v>
      </c>
      <c r="AO226" s="52" t="e">
        <f>IF(Tableau1[Libellé Famille TARIF]='Feuil 1'!#REF!,1,0)</f>
        <v>#REF!</v>
      </c>
      <c r="AP226" s="52" t="e">
        <f>IF(Tableau1[Occurrence10]=0,0,SUM($AO$3:AO226))</f>
        <v>#REF!</v>
      </c>
      <c r="AQ226" s="52" t="e">
        <f>IF(Tableau1[Libellé Famille TARIF]='Feuil 1'!#REF!,1,0)</f>
        <v>#REF!</v>
      </c>
      <c r="AR226" s="52" t="e">
        <f>IF(Tableau1[Occurrence11]=0,0,SUM($AQ$3:AQ226))</f>
        <v>#REF!</v>
      </c>
      <c r="AS226" s="52" t="e">
        <f>IF(Tableau1[Libellé Famille TARIF]='Feuil 1'!#REF!,1,0)</f>
        <v>#REF!</v>
      </c>
      <c r="AT226" s="52" t="e">
        <f>IF(Tableau1[Occurrence12]=0,0,SUM($AS$3:AS226))</f>
        <v>#REF!</v>
      </c>
      <c r="AU226" s="52" t="e">
        <f>IF(Tableau1[Libellé Famille TARIF]='Feuil 1'!#REF!,1,0)</f>
        <v>#REF!</v>
      </c>
      <c r="AV226" s="52" t="e">
        <f>IF(Tableau1[Occurrence13]=0,0,SUM($AU$3:AU226))</f>
        <v>#REF!</v>
      </c>
      <c r="AW226" s="52" t="e">
        <f>IF(Tableau1[Libellé Famille TARIF]='Feuil 1'!#REF!,1,0)</f>
        <v>#REF!</v>
      </c>
      <c r="AX226" s="52" t="e">
        <f>IF(Tableau1[Occurrence14]=0,0,SUM($AW$3:AW226))</f>
        <v>#REF!</v>
      </c>
      <c r="AY226" s="52" t="e">
        <f>IF(Tableau1[Libellé Famille TARIF]='Feuil 1'!#REF!,1,0)</f>
        <v>#REF!</v>
      </c>
      <c r="AZ226" s="52" t="e">
        <f>IF(Tableau1[Occurrence15]=0,0,SUM($AY$3:AY226))</f>
        <v>#REF!</v>
      </c>
      <c r="BA226" s="52" t="e">
        <f>IF(Tableau1[Libellé Famille TARIF]='Feuil 1'!#REF!,1,0)</f>
        <v>#REF!</v>
      </c>
      <c r="BB226" s="52" t="e">
        <f>IF(Tableau1[Occurrence16]=0,0,SUM($BA$3:BA226))</f>
        <v>#REF!</v>
      </c>
      <c r="BC226" s="52" t="e">
        <f>IF(Tableau1[Libellé Famille TARIF]='Feuil 1'!#REF!,1,0)</f>
        <v>#REF!</v>
      </c>
      <c r="BD226" s="52" t="e">
        <f>IF(Tableau1[Occurrence17]=0,0,SUM($BC$3:BC226))</f>
        <v>#REF!</v>
      </c>
      <c r="BE226" s="52" t="e">
        <f>IF(Tableau1[Libellé Famille TARIF]='Feuil 1'!#REF!,1,0)</f>
        <v>#REF!</v>
      </c>
      <c r="BF226" s="52" t="e">
        <f>IF(Tableau1[Occurrence18]=0,0,SUM($BE$3:BE226))</f>
        <v>#REF!</v>
      </c>
      <c r="BG226" s="52" t="e">
        <f>IF(Tableau1[Libellé Famille TARIF]='Feuil 1'!#REF!,1,0)</f>
        <v>#REF!</v>
      </c>
      <c r="BH226" s="52" t="e">
        <f>IF(Tableau1[Occurrence19]=0,0,SUM($BG$3:BG226))</f>
        <v>#REF!</v>
      </c>
      <c r="BI226" s="52" t="e">
        <f>IF(Tableau1[Libellé Famille TARIF]='Feuil 1'!#REF!,1,0)</f>
        <v>#REF!</v>
      </c>
      <c r="BJ226" s="52" t="e">
        <f>IF(Tableau1[Occurrence20]=0,0,SUM($BI$3:BI226))</f>
        <v>#REF!</v>
      </c>
      <c r="BK226" s="52" t="e">
        <f>IF(Tableau1[Libellé Famille TARIF]='Feuil 1'!#REF!,1,0)</f>
        <v>#REF!</v>
      </c>
      <c r="BL226" s="52" t="e">
        <f>IF(Tableau1[Occurrence21]=0,0,SUM($BK$3:BK226))</f>
        <v>#REF!</v>
      </c>
      <c r="BM226" s="52" t="e">
        <f>IF(Tableau1[Libellé Famille TARIF]='Feuil 1'!#REF!,1,0)</f>
        <v>#REF!</v>
      </c>
      <c r="BN226" s="52" t="e">
        <f>IF(Tableau1[Occurrence22]=0,0,SUM($BM$3:BM226))</f>
        <v>#REF!</v>
      </c>
    </row>
    <row r="227" spans="1:66" x14ac:dyDescent="0.25">
      <c r="A227" s="74" t="e">
        <f>IF(ISNA(VLOOKUP(I227,#REF!,8,FALSE)),"",(VLOOKUP(I227,#REF!,8,FALSE)))</f>
        <v>#REF!</v>
      </c>
      <c r="B227" s="76" t="e">
        <f>IF(ISNA(VLOOKUP(A227,'TABLE FAMILLE'!$A$3:$C$73,3,FALSE)),"",VLOOKUP(A227,'TABLE FAMILLE'!$A$3:$C$73,3,FALSE))</f>
        <v>#REF!</v>
      </c>
      <c r="C227" s="13" t="s">
        <v>600</v>
      </c>
      <c r="D227" s="13" t="s">
        <v>1985</v>
      </c>
      <c r="E227" s="13" t="s">
        <v>600</v>
      </c>
      <c r="F227" s="13" t="s">
        <v>1985</v>
      </c>
      <c r="G227" s="14" t="s">
        <v>76</v>
      </c>
      <c r="H227" s="14" t="s">
        <v>77</v>
      </c>
      <c r="I227" s="14" t="s">
        <v>212</v>
      </c>
      <c r="J227" s="14" t="s">
        <v>984</v>
      </c>
      <c r="K227" s="14"/>
      <c r="L227" s="14"/>
      <c r="M227" s="14"/>
      <c r="N227" s="14"/>
      <c r="O227" s="14" t="s">
        <v>78</v>
      </c>
      <c r="P227" s="14" t="s">
        <v>555</v>
      </c>
      <c r="Q227" s="14" t="s">
        <v>0</v>
      </c>
      <c r="R227" s="14" t="s">
        <v>0</v>
      </c>
      <c r="S227" s="14" t="str">
        <f t="shared" si="3"/>
        <v>ML</v>
      </c>
      <c r="T227" s="14"/>
      <c r="U227" s="14"/>
      <c r="V227" s="14"/>
      <c r="W227" s="43" t="e">
        <f>IF(Tableau1[Libellé Famille TARIF]='Feuil 1'!$B$12,1,0)</f>
        <v>#REF!</v>
      </c>
      <c r="X227" s="43" t="e">
        <f>IF(Tableau1[Occurrence1]=0,0,SUM($W$3:W227))</f>
        <v>#REF!</v>
      </c>
      <c r="Y227" s="52" t="e">
        <f>IF(Tableau1[Libellé Famille TARIF]='Feuil 1'!$B$134,1,0)</f>
        <v>#REF!</v>
      </c>
      <c r="Z227" s="52" t="e">
        <f>IF(Tableau1[Occurrence2]=0,0,SUM($Y$3:Y227))</f>
        <v>#REF!</v>
      </c>
      <c r="AA227" s="52" t="e">
        <f>IF(Tableau1[Libellé Famille TARIF]='Feuil 1'!$B$156,1,0)</f>
        <v>#REF!</v>
      </c>
      <c r="AB227" s="52" t="e">
        <f>IF(Tableau1[Occurrence3]=0,0,SUM($AA$3:AA227))</f>
        <v>#REF!</v>
      </c>
      <c r="AC227" s="52" t="e">
        <f>IF(Tableau1[Libellé Famille TARIF]='Feuil 1'!#REF!,1,0)</f>
        <v>#REF!</v>
      </c>
      <c r="AD227" s="52" t="e">
        <f>IF(Tableau1[Occurrence4]=0,0,SUM($AC$3:AC227))</f>
        <v>#REF!</v>
      </c>
      <c r="AE227" s="52" t="e">
        <f>IF(Tableau1[Libellé Famille TARIF]='Feuil 1'!#REF!,1,0)</f>
        <v>#REF!</v>
      </c>
      <c r="AF227" s="52" t="e">
        <f>IF(Tableau1[Occurrence5]=0,0,SUM($AE$3:AE227))</f>
        <v>#REF!</v>
      </c>
      <c r="AG227" s="52" t="e">
        <f>IF(Tableau1[Libellé Famille TARIF]='Feuil 1'!#REF!,1,0)</f>
        <v>#REF!</v>
      </c>
      <c r="AH227" s="52" t="e">
        <f>IF(Tableau1[Occurrence6]=0,0,SUM($AG$3:AG227))</f>
        <v>#REF!</v>
      </c>
      <c r="AI227" s="52" t="e">
        <f>IF(Tableau1[Libellé Famille TARIF]='Feuil 1'!#REF!,1,0)</f>
        <v>#REF!</v>
      </c>
      <c r="AJ227" s="52" t="e">
        <f>IF(Tableau1[Occurrence7]=0,0,SUM($AI$3:AI227))</f>
        <v>#REF!</v>
      </c>
      <c r="AK227" s="52" t="e">
        <f>IF(Tableau1[Libellé Famille TARIF]='Feuil 1'!#REF!,1,0)</f>
        <v>#REF!</v>
      </c>
      <c r="AL227" s="52" t="e">
        <f>IF(Tableau1[Occurrence8]=0,0,SUM($AK$3:AK227))</f>
        <v>#REF!</v>
      </c>
      <c r="AM227" s="52" t="e">
        <f>IF(Tableau1[Libellé Famille TARIF]='Feuil 1'!#REF!,1,0)</f>
        <v>#REF!</v>
      </c>
      <c r="AN227" s="52" t="e">
        <f>IF(Tableau1[Occurrence9]=0,0,SUM($AM$3:AM227))</f>
        <v>#REF!</v>
      </c>
      <c r="AO227" s="52" t="e">
        <f>IF(Tableau1[Libellé Famille TARIF]='Feuil 1'!#REF!,1,0)</f>
        <v>#REF!</v>
      </c>
      <c r="AP227" s="52" t="e">
        <f>IF(Tableau1[Occurrence10]=0,0,SUM($AO$3:AO227))</f>
        <v>#REF!</v>
      </c>
      <c r="AQ227" s="52" t="e">
        <f>IF(Tableau1[Libellé Famille TARIF]='Feuil 1'!#REF!,1,0)</f>
        <v>#REF!</v>
      </c>
      <c r="AR227" s="52" t="e">
        <f>IF(Tableau1[Occurrence11]=0,0,SUM($AQ$3:AQ227))</f>
        <v>#REF!</v>
      </c>
      <c r="AS227" s="52" t="e">
        <f>IF(Tableau1[Libellé Famille TARIF]='Feuil 1'!#REF!,1,0)</f>
        <v>#REF!</v>
      </c>
      <c r="AT227" s="52" t="e">
        <f>IF(Tableau1[Occurrence12]=0,0,SUM($AS$3:AS227))</f>
        <v>#REF!</v>
      </c>
      <c r="AU227" s="52" t="e">
        <f>IF(Tableau1[Libellé Famille TARIF]='Feuil 1'!#REF!,1,0)</f>
        <v>#REF!</v>
      </c>
      <c r="AV227" s="52" t="e">
        <f>IF(Tableau1[Occurrence13]=0,0,SUM($AU$3:AU227))</f>
        <v>#REF!</v>
      </c>
      <c r="AW227" s="52" t="e">
        <f>IF(Tableau1[Libellé Famille TARIF]='Feuil 1'!#REF!,1,0)</f>
        <v>#REF!</v>
      </c>
      <c r="AX227" s="52" t="e">
        <f>IF(Tableau1[Occurrence14]=0,0,SUM($AW$3:AW227))</f>
        <v>#REF!</v>
      </c>
      <c r="AY227" s="52" t="e">
        <f>IF(Tableau1[Libellé Famille TARIF]='Feuil 1'!#REF!,1,0)</f>
        <v>#REF!</v>
      </c>
      <c r="AZ227" s="52" t="e">
        <f>IF(Tableau1[Occurrence15]=0,0,SUM($AY$3:AY227))</f>
        <v>#REF!</v>
      </c>
      <c r="BA227" s="52" t="e">
        <f>IF(Tableau1[Libellé Famille TARIF]='Feuil 1'!#REF!,1,0)</f>
        <v>#REF!</v>
      </c>
      <c r="BB227" s="52" t="e">
        <f>IF(Tableau1[Occurrence16]=0,0,SUM($BA$3:BA227))</f>
        <v>#REF!</v>
      </c>
      <c r="BC227" s="52" t="e">
        <f>IF(Tableau1[Libellé Famille TARIF]='Feuil 1'!#REF!,1,0)</f>
        <v>#REF!</v>
      </c>
      <c r="BD227" s="52" t="e">
        <f>IF(Tableau1[Occurrence17]=0,0,SUM($BC$3:BC227))</f>
        <v>#REF!</v>
      </c>
      <c r="BE227" s="52" t="e">
        <f>IF(Tableau1[Libellé Famille TARIF]='Feuil 1'!#REF!,1,0)</f>
        <v>#REF!</v>
      </c>
      <c r="BF227" s="52" t="e">
        <f>IF(Tableau1[Occurrence18]=0,0,SUM($BE$3:BE227))</f>
        <v>#REF!</v>
      </c>
      <c r="BG227" s="52" t="e">
        <f>IF(Tableau1[Libellé Famille TARIF]='Feuil 1'!#REF!,1,0)</f>
        <v>#REF!</v>
      </c>
      <c r="BH227" s="52" t="e">
        <f>IF(Tableau1[Occurrence19]=0,0,SUM($BG$3:BG227))</f>
        <v>#REF!</v>
      </c>
      <c r="BI227" s="52" t="e">
        <f>IF(Tableau1[Libellé Famille TARIF]='Feuil 1'!#REF!,1,0)</f>
        <v>#REF!</v>
      </c>
      <c r="BJ227" s="52" t="e">
        <f>IF(Tableau1[Occurrence20]=0,0,SUM($BI$3:BI227))</f>
        <v>#REF!</v>
      </c>
      <c r="BK227" s="52" t="e">
        <f>IF(Tableau1[Libellé Famille TARIF]='Feuil 1'!#REF!,1,0)</f>
        <v>#REF!</v>
      </c>
      <c r="BL227" s="52" t="e">
        <f>IF(Tableau1[Occurrence21]=0,0,SUM($BK$3:BK227))</f>
        <v>#REF!</v>
      </c>
      <c r="BM227" s="52" t="e">
        <f>IF(Tableau1[Libellé Famille TARIF]='Feuil 1'!#REF!,1,0)</f>
        <v>#REF!</v>
      </c>
      <c r="BN227" s="52" t="e">
        <f>IF(Tableau1[Occurrence22]=0,0,SUM($BM$3:BM227))</f>
        <v>#REF!</v>
      </c>
    </row>
    <row r="228" spans="1:66" x14ac:dyDescent="0.25">
      <c r="A228" s="74" t="e">
        <f>IF(ISNA(VLOOKUP(I228,#REF!,8,FALSE)),"",(VLOOKUP(I228,#REF!,8,FALSE)))</f>
        <v>#REF!</v>
      </c>
      <c r="B228" s="76" t="e">
        <f>IF(ISNA(VLOOKUP(A228,'TABLE FAMILLE'!$A$3:$C$73,3,FALSE)),"",VLOOKUP(A228,'TABLE FAMILLE'!$A$3:$C$73,3,FALSE))</f>
        <v>#REF!</v>
      </c>
      <c r="C228" s="13" t="s">
        <v>600</v>
      </c>
      <c r="D228" s="13" t="s">
        <v>1985</v>
      </c>
      <c r="E228" s="13" t="s">
        <v>600</v>
      </c>
      <c r="F228" s="13" t="s">
        <v>1985</v>
      </c>
      <c r="G228" s="14" t="s">
        <v>76</v>
      </c>
      <c r="H228" s="14" t="s">
        <v>77</v>
      </c>
      <c r="I228" s="14" t="s">
        <v>211</v>
      </c>
      <c r="J228" s="14" t="s">
        <v>985</v>
      </c>
      <c r="K228" s="14"/>
      <c r="L228" s="14"/>
      <c r="M228" s="14"/>
      <c r="N228" s="14"/>
      <c r="O228" s="14" t="s">
        <v>78</v>
      </c>
      <c r="P228" s="14" t="s">
        <v>555</v>
      </c>
      <c r="Q228" s="14" t="s">
        <v>0</v>
      </c>
      <c r="R228" s="14" t="s">
        <v>0</v>
      </c>
      <c r="S228" s="14" t="str">
        <f t="shared" si="3"/>
        <v>ML</v>
      </c>
      <c r="T228" s="14"/>
      <c r="U228" s="14"/>
      <c r="V228" s="14"/>
      <c r="W228" s="43" t="e">
        <f>IF(Tableau1[Libellé Famille TARIF]='Feuil 1'!$B$12,1,0)</f>
        <v>#REF!</v>
      </c>
      <c r="X228" s="43" t="e">
        <f>IF(Tableau1[Occurrence1]=0,0,SUM($W$3:W228))</f>
        <v>#REF!</v>
      </c>
      <c r="Y228" s="52" t="e">
        <f>IF(Tableau1[Libellé Famille TARIF]='Feuil 1'!$B$134,1,0)</f>
        <v>#REF!</v>
      </c>
      <c r="Z228" s="52" t="e">
        <f>IF(Tableau1[Occurrence2]=0,0,SUM($Y$3:Y228))</f>
        <v>#REF!</v>
      </c>
      <c r="AA228" s="52" t="e">
        <f>IF(Tableau1[Libellé Famille TARIF]='Feuil 1'!$B$156,1,0)</f>
        <v>#REF!</v>
      </c>
      <c r="AB228" s="52" t="e">
        <f>IF(Tableau1[Occurrence3]=0,0,SUM($AA$3:AA228))</f>
        <v>#REF!</v>
      </c>
      <c r="AC228" s="52" t="e">
        <f>IF(Tableau1[Libellé Famille TARIF]='Feuil 1'!#REF!,1,0)</f>
        <v>#REF!</v>
      </c>
      <c r="AD228" s="52" t="e">
        <f>IF(Tableau1[Occurrence4]=0,0,SUM($AC$3:AC228))</f>
        <v>#REF!</v>
      </c>
      <c r="AE228" s="52" t="e">
        <f>IF(Tableau1[Libellé Famille TARIF]='Feuil 1'!#REF!,1,0)</f>
        <v>#REF!</v>
      </c>
      <c r="AF228" s="52" t="e">
        <f>IF(Tableau1[Occurrence5]=0,0,SUM($AE$3:AE228))</f>
        <v>#REF!</v>
      </c>
      <c r="AG228" s="52" t="e">
        <f>IF(Tableau1[Libellé Famille TARIF]='Feuil 1'!#REF!,1,0)</f>
        <v>#REF!</v>
      </c>
      <c r="AH228" s="52" t="e">
        <f>IF(Tableau1[Occurrence6]=0,0,SUM($AG$3:AG228))</f>
        <v>#REF!</v>
      </c>
      <c r="AI228" s="52" t="e">
        <f>IF(Tableau1[Libellé Famille TARIF]='Feuil 1'!#REF!,1,0)</f>
        <v>#REF!</v>
      </c>
      <c r="AJ228" s="52" t="e">
        <f>IF(Tableau1[Occurrence7]=0,0,SUM($AI$3:AI228))</f>
        <v>#REF!</v>
      </c>
      <c r="AK228" s="52" t="e">
        <f>IF(Tableau1[Libellé Famille TARIF]='Feuil 1'!#REF!,1,0)</f>
        <v>#REF!</v>
      </c>
      <c r="AL228" s="52" t="e">
        <f>IF(Tableau1[Occurrence8]=0,0,SUM($AK$3:AK228))</f>
        <v>#REF!</v>
      </c>
      <c r="AM228" s="52" t="e">
        <f>IF(Tableau1[Libellé Famille TARIF]='Feuil 1'!#REF!,1,0)</f>
        <v>#REF!</v>
      </c>
      <c r="AN228" s="52" t="e">
        <f>IF(Tableau1[Occurrence9]=0,0,SUM($AM$3:AM228))</f>
        <v>#REF!</v>
      </c>
      <c r="AO228" s="52" t="e">
        <f>IF(Tableau1[Libellé Famille TARIF]='Feuil 1'!#REF!,1,0)</f>
        <v>#REF!</v>
      </c>
      <c r="AP228" s="52" t="e">
        <f>IF(Tableau1[Occurrence10]=0,0,SUM($AO$3:AO228))</f>
        <v>#REF!</v>
      </c>
      <c r="AQ228" s="52" t="e">
        <f>IF(Tableau1[Libellé Famille TARIF]='Feuil 1'!#REF!,1,0)</f>
        <v>#REF!</v>
      </c>
      <c r="AR228" s="52" t="e">
        <f>IF(Tableau1[Occurrence11]=0,0,SUM($AQ$3:AQ228))</f>
        <v>#REF!</v>
      </c>
      <c r="AS228" s="52" t="e">
        <f>IF(Tableau1[Libellé Famille TARIF]='Feuil 1'!#REF!,1,0)</f>
        <v>#REF!</v>
      </c>
      <c r="AT228" s="52" t="e">
        <f>IF(Tableau1[Occurrence12]=0,0,SUM($AS$3:AS228))</f>
        <v>#REF!</v>
      </c>
      <c r="AU228" s="52" t="e">
        <f>IF(Tableau1[Libellé Famille TARIF]='Feuil 1'!#REF!,1,0)</f>
        <v>#REF!</v>
      </c>
      <c r="AV228" s="52" t="e">
        <f>IF(Tableau1[Occurrence13]=0,0,SUM($AU$3:AU228))</f>
        <v>#REF!</v>
      </c>
      <c r="AW228" s="52" t="e">
        <f>IF(Tableau1[Libellé Famille TARIF]='Feuil 1'!#REF!,1,0)</f>
        <v>#REF!</v>
      </c>
      <c r="AX228" s="52" t="e">
        <f>IF(Tableau1[Occurrence14]=0,0,SUM($AW$3:AW228))</f>
        <v>#REF!</v>
      </c>
      <c r="AY228" s="52" t="e">
        <f>IF(Tableau1[Libellé Famille TARIF]='Feuil 1'!#REF!,1,0)</f>
        <v>#REF!</v>
      </c>
      <c r="AZ228" s="52" t="e">
        <f>IF(Tableau1[Occurrence15]=0,0,SUM($AY$3:AY228))</f>
        <v>#REF!</v>
      </c>
      <c r="BA228" s="52" t="e">
        <f>IF(Tableau1[Libellé Famille TARIF]='Feuil 1'!#REF!,1,0)</f>
        <v>#REF!</v>
      </c>
      <c r="BB228" s="52" t="e">
        <f>IF(Tableau1[Occurrence16]=0,0,SUM($BA$3:BA228))</f>
        <v>#REF!</v>
      </c>
      <c r="BC228" s="52" t="e">
        <f>IF(Tableau1[Libellé Famille TARIF]='Feuil 1'!#REF!,1,0)</f>
        <v>#REF!</v>
      </c>
      <c r="BD228" s="52" t="e">
        <f>IF(Tableau1[Occurrence17]=0,0,SUM($BC$3:BC228))</f>
        <v>#REF!</v>
      </c>
      <c r="BE228" s="52" t="e">
        <f>IF(Tableau1[Libellé Famille TARIF]='Feuil 1'!#REF!,1,0)</f>
        <v>#REF!</v>
      </c>
      <c r="BF228" s="52" t="e">
        <f>IF(Tableau1[Occurrence18]=0,0,SUM($BE$3:BE228))</f>
        <v>#REF!</v>
      </c>
      <c r="BG228" s="52" t="e">
        <f>IF(Tableau1[Libellé Famille TARIF]='Feuil 1'!#REF!,1,0)</f>
        <v>#REF!</v>
      </c>
      <c r="BH228" s="52" t="e">
        <f>IF(Tableau1[Occurrence19]=0,0,SUM($BG$3:BG228))</f>
        <v>#REF!</v>
      </c>
      <c r="BI228" s="52" t="e">
        <f>IF(Tableau1[Libellé Famille TARIF]='Feuil 1'!#REF!,1,0)</f>
        <v>#REF!</v>
      </c>
      <c r="BJ228" s="52" t="e">
        <f>IF(Tableau1[Occurrence20]=0,0,SUM($BI$3:BI228))</f>
        <v>#REF!</v>
      </c>
      <c r="BK228" s="52" t="e">
        <f>IF(Tableau1[Libellé Famille TARIF]='Feuil 1'!#REF!,1,0)</f>
        <v>#REF!</v>
      </c>
      <c r="BL228" s="52" t="e">
        <f>IF(Tableau1[Occurrence21]=0,0,SUM($BK$3:BK228))</f>
        <v>#REF!</v>
      </c>
      <c r="BM228" s="52" t="e">
        <f>IF(Tableau1[Libellé Famille TARIF]='Feuil 1'!#REF!,1,0)</f>
        <v>#REF!</v>
      </c>
      <c r="BN228" s="52" t="e">
        <f>IF(Tableau1[Occurrence22]=0,0,SUM($BM$3:BM228))</f>
        <v>#REF!</v>
      </c>
    </row>
    <row r="229" spans="1:66" x14ac:dyDescent="0.25">
      <c r="A229" s="74" t="e">
        <f>IF(ISNA(VLOOKUP(I229,#REF!,8,FALSE)),"",(VLOOKUP(I229,#REF!,8,FALSE)))</f>
        <v>#REF!</v>
      </c>
      <c r="B229" s="76" t="e">
        <f>IF(ISNA(VLOOKUP(A229,'TABLE FAMILLE'!$A$3:$C$73,3,FALSE)),"",VLOOKUP(A229,'TABLE FAMILLE'!$A$3:$C$73,3,FALSE))</f>
        <v>#REF!</v>
      </c>
      <c r="C229" s="13" t="s">
        <v>600</v>
      </c>
      <c r="D229" s="13" t="s">
        <v>1985</v>
      </c>
      <c r="E229" s="13" t="s">
        <v>600</v>
      </c>
      <c r="F229" s="13" t="s">
        <v>1985</v>
      </c>
      <c r="G229" s="14" t="s">
        <v>76</v>
      </c>
      <c r="H229" s="14" t="s">
        <v>77</v>
      </c>
      <c r="I229" s="14" t="s">
        <v>214</v>
      </c>
      <c r="J229" s="14" t="s">
        <v>986</v>
      </c>
      <c r="K229" s="14"/>
      <c r="L229" s="14"/>
      <c r="M229" s="14"/>
      <c r="N229" s="14"/>
      <c r="O229" s="14" t="s">
        <v>78</v>
      </c>
      <c r="P229" s="14" t="s">
        <v>555</v>
      </c>
      <c r="Q229" s="14" t="s">
        <v>0</v>
      </c>
      <c r="R229" s="14" t="s">
        <v>0</v>
      </c>
      <c r="S229" s="14" t="str">
        <f t="shared" si="3"/>
        <v>ML</v>
      </c>
      <c r="T229" s="14"/>
      <c r="U229" s="14"/>
      <c r="V229" s="14"/>
      <c r="W229" s="43" t="e">
        <f>IF(Tableau1[Libellé Famille TARIF]='Feuil 1'!$B$12,1,0)</f>
        <v>#REF!</v>
      </c>
      <c r="X229" s="43" t="e">
        <f>IF(Tableau1[Occurrence1]=0,0,SUM($W$3:W229))</f>
        <v>#REF!</v>
      </c>
      <c r="Y229" s="52" t="e">
        <f>IF(Tableau1[Libellé Famille TARIF]='Feuil 1'!$B$134,1,0)</f>
        <v>#REF!</v>
      </c>
      <c r="Z229" s="52" t="e">
        <f>IF(Tableau1[Occurrence2]=0,0,SUM($Y$3:Y229))</f>
        <v>#REF!</v>
      </c>
      <c r="AA229" s="52" t="e">
        <f>IF(Tableau1[Libellé Famille TARIF]='Feuil 1'!$B$156,1,0)</f>
        <v>#REF!</v>
      </c>
      <c r="AB229" s="52" t="e">
        <f>IF(Tableau1[Occurrence3]=0,0,SUM($AA$3:AA229))</f>
        <v>#REF!</v>
      </c>
      <c r="AC229" s="52" t="e">
        <f>IF(Tableau1[Libellé Famille TARIF]='Feuil 1'!#REF!,1,0)</f>
        <v>#REF!</v>
      </c>
      <c r="AD229" s="52" t="e">
        <f>IF(Tableau1[Occurrence4]=0,0,SUM($AC$3:AC229))</f>
        <v>#REF!</v>
      </c>
      <c r="AE229" s="52" t="e">
        <f>IF(Tableau1[Libellé Famille TARIF]='Feuil 1'!#REF!,1,0)</f>
        <v>#REF!</v>
      </c>
      <c r="AF229" s="52" t="e">
        <f>IF(Tableau1[Occurrence5]=0,0,SUM($AE$3:AE229))</f>
        <v>#REF!</v>
      </c>
      <c r="AG229" s="52" t="e">
        <f>IF(Tableau1[Libellé Famille TARIF]='Feuil 1'!#REF!,1,0)</f>
        <v>#REF!</v>
      </c>
      <c r="AH229" s="52" t="e">
        <f>IF(Tableau1[Occurrence6]=0,0,SUM($AG$3:AG229))</f>
        <v>#REF!</v>
      </c>
      <c r="AI229" s="52" t="e">
        <f>IF(Tableau1[Libellé Famille TARIF]='Feuil 1'!#REF!,1,0)</f>
        <v>#REF!</v>
      </c>
      <c r="AJ229" s="52" t="e">
        <f>IF(Tableau1[Occurrence7]=0,0,SUM($AI$3:AI229))</f>
        <v>#REF!</v>
      </c>
      <c r="AK229" s="52" t="e">
        <f>IF(Tableau1[Libellé Famille TARIF]='Feuil 1'!#REF!,1,0)</f>
        <v>#REF!</v>
      </c>
      <c r="AL229" s="52" t="e">
        <f>IF(Tableau1[Occurrence8]=0,0,SUM($AK$3:AK229))</f>
        <v>#REF!</v>
      </c>
      <c r="AM229" s="52" t="e">
        <f>IF(Tableau1[Libellé Famille TARIF]='Feuil 1'!#REF!,1,0)</f>
        <v>#REF!</v>
      </c>
      <c r="AN229" s="52" t="e">
        <f>IF(Tableau1[Occurrence9]=0,0,SUM($AM$3:AM229))</f>
        <v>#REF!</v>
      </c>
      <c r="AO229" s="52" t="e">
        <f>IF(Tableau1[Libellé Famille TARIF]='Feuil 1'!#REF!,1,0)</f>
        <v>#REF!</v>
      </c>
      <c r="AP229" s="52" t="e">
        <f>IF(Tableau1[Occurrence10]=0,0,SUM($AO$3:AO229))</f>
        <v>#REF!</v>
      </c>
      <c r="AQ229" s="52" t="e">
        <f>IF(Tableau1[Libellé Famille TARIF]='Feuil 1'!#REF!,1,0)</f>
        <v>#REF!</v>
      </c>
      <c r="AR229" s="52" t="e">
        <f>IF(Tableau1[Occurrence11]=0,0,SUM($AQ$3:AQ229))</f>
        <v>#REF!</v>
      </c>
      <c r="AS229" s="52" t="e">
        <f>IF(Tableau1[Libellé Famille TARIF]='Feuil 1'!#REF!,1,0)</f>
        <v>#REF!</v>
      </c>
      <c r="AT229" s="52" t="e">
        <f>IF(Tableau1[Occurrence12]=0,0,SUM($AS$3:AS229))</f>
        <v>#REF!</v>
      </c>
      <c r="AU229" s="52" t="e">
        <f>IF(Tableau1[Libellé Famille TARIF]='Feuil 1'!#REF!,1,0)</f>
        <v>#REF!</v>
      </c>
      <c r="AV229" s="52" t="e">
        <f>IF(Tableau1[Occurrence13]=0,0,SUM($AU$3:AU229))</f>
        <v>#REF!</v>
      </c>
      <c r="AW229" s="52" t="e">
        <f>IF(Tableau1[Libellé Famille TARIF]='Feuil 1'!#REF!,1,0)</f>
        <v>#REF!</v>
      </c>
      <c r="AX229" s="52" t="e">
        <f>IF(Tableau1[Occurrence14]=0,0,SUM($AW$3:AW229))</f>
        <v>#REF!</v>
      </c>
      <c r="AY229" s="52" t="e">
        <f>IF(Tableau1[Libellé Famille TARIF]='Feuil 1'!#REF!,1,0)</f>
        <v>#REF!</v>
      </c>
      <c r="AZ229" s="52" t="e">
        <f>IF(Tableau1[Occurrence15]=0,0,SUM($AY$3:AY229))</f>
        <v>#REF!</v>
      </c>
      <c r="BA229" s="52" t="e">
        <f>IF(Tableau1[Libellé Famille TARIF]='Feuil 1'!#REF!,1,0)</f>
        <v>#REF!</v>
      </c>
      <c r="BB229" s="52" t="e">
        <f>IF(Tableau1[Occurrence16]=0,0,SUM($BA$3:BA229))</f>
        <v>#REF!</v>
      </c>
      <c r="BC229" s="52" t="e">
        <f>IF(Tableau1[Libellé Famille TARIF]='Feuil 1'!#REF!,1,0)</f>
        <v>#REF!</v>
      </c>
      <c r="BD229" s="52" t="e">
        <f>IF(Tableau1[Occurrence17]=0,0,SUM($BC$3:BC229))</f>
        <v>#REF!</v>
      </c>
      <c r="BE229" s="52" t="e">
        <f>IF(Tableau1[Libellé Famille TARIF]='Feuil 1'!#REF!,1,0)</f>
        <v>#REF!</v>
      </c>
      <c r="BF229" s="52" t="e">
        <f>IF(Tableau1[Occurrence18]=0,0,SUM($BE$3:BE229))</f>
        <v>#REF!</v>
      </c>
      <c r="BG229" s="52" t="e">
        <f>IF(Tableau1[Libellé Famille TARIF]='Feuil 1'!#REF!,1,0)</f>
        <v>#REF!</v>
      </c>
      <c r="BH229" s="52" t="e">
        <f>IF(Tableau1[Occurrence19]=0,0,SUM($BG$3:BG229))</f>
        <v>#REF!</v>
      </c>
      <c r="BI229" s="52" t="e">
        <f>IF(Tableau1[Libellé Famille TARIF]='Feuil 1'!#REF!,1,0)</f>
        <v>#REF!</v>
      </c>
      <c r="BJ229" s="52" t="e">
        <f>IF(Tableau1[Occurrence20]=0,0,SUM($BI$3:BI229))</f>
        <v>#REF!</v>
      </c>
      <c r="BK229" s="52" t="e">
        <f>IF(Tableau1[Libellé Famille TARIF]='Feuil 1'!#REF!,1,0)</f>
        <v>#REF!</v>
      </c>
      <c r="BL229" s="52" t="e">
        <f>IF(Tableau1[Occurrence21]=0,0,SUM($BK$3:BK229))</f>
        <v>#REF!</v>
      </c>
      <c r="BM229" s="52" t="e">
        <f>IF(Tableau1[Libellé Famille TARIF]='Feuil 1'!#REF!,1,0)</f>
        <v>#REF!</v>
      </c>
      <c r="BN229" s="52" t="e">
        <f>IF(Tableau1[Occurrence22]=0,0,SUM($BM$3:BM229))</f>
        <v>#REF!</v>
      </c>
    </row>
    <row r="230" spans="1:66" x14ac:dyDescent="0.25">
      <c r="A230" s="74" t="e">
        <f>IF(ISNA(VLOOKUP(I230,#REF!,8,FALSE)),"",(VLOOKUP(I230,#REF!,8,FALSE)))</f>
        <v>#REF!</v>
      </c>
      <c r="B230" s="76" t="e">
        <f>IF(ISNA(VLOOKUP(A230,'TABLE FAMILLE'!$A$3:$C$73,3,FALSE)),"",VLOOKUP(A230,'TABLE FAMILLE'!$A$3:$C$73,3,FALSE))</f>
        <v>#REF!</v>
      </c>
      <c r="C230" s="13" t="s">
        <v>600</v>
      </c>
      <c r="D230" s="13" t="s">
        <v>1985</v>
      </c>
      <c r="E230" s="13" t="s">
        <v>600</v>
      </c>
      <c r="F230" s="13" t="s">
        <v>1985</v>
      </c>
      <c r="G230" s="14" t="s">
        <v>76</v>
      </c>
      <c r="H230" s="14" t="s">
        <v>77</v>
      </c>
      <c r="I230" s="14" t="s">
        <v>213</v>
      </c>
      <c r="J230" s="14" t="s">
        <v>987</v>
      </c>
      <c r="K230" s="14"/>
      <c r="L230" s="14"/>
      <c r="M230" s="14"/>
      <c r="N230" s="14"/>
      <c r="O230" s="14" t="s">
        <v>78</v>
      </c>
      <c r="P230" s="14" t="s">
        <v>555</v>
      </c>
      <c r="Q230" s="14" t="s">
        <v>0</v>
      </c>
      <c r="R230" s="14" t="s">
        <v>0</v>
      </c>
      <c r="S230" s="14" t="str">
        <f t="shared" si="3"/>
        <v>ML</v>
      </c>
      <c r="T230" s="14"/>
      <c r="U230" s="14"/>
      <c r="V230" s="14"/>
      <c r="W230" s="43" t="e">
        <f>IF(Tableau1[Libellé Famille TARIF]='Feuil 1'!$B$12,1,0)</f>
        <v>#REF!</v>
      </c>
      <c r="X230" s="43" t="e">
        <f>IF(Tableau1[Occurrence1]=0,0,SUM($W$3:W230))</f>
        <v>#REF!</v>
      </c>
      <c r="Y230" s="52" t="e">
        <f>IF(Tableau1[Libellé Famille TARIF]='Feuil 1'!$B$134,1,0)</f>
        <v>#REF!</v>
      </c>
      <c r="Z230" s="52" t="e">
        <f>IF(Tableau1[Occurrence2]=0,0,SUM($Y$3:Y230))</f>
        <v>#REF!</v>
      </c>
      <c r="AA230" s="52" t="e">
        <f>IF(Tableau1[Libellé Famille TARIF]='Feuil 1'!$B$156,1,0)</f>
        <v>#REF!</v>
      </c>
      <c r="AB230" s="52" t="e">
        <f>IF(Tableau1[Occurrence3]=0,0,SUM($AA$3:AA230))</f>
        <v>#REF!</v>
      </c>
      <c r="AC230" s="52" t="e">
        <f>IF(Tableau1[Libellé Famille TARIF]='Feuil 1'!#REF!,1,0)</f>
        <v>#REF!</v>
      </c>
      <c r="AD230" s="52" t="e">
        <f>IF(Tableau1[Occurrence4]=0,0,SUM($AC$3:AC230))</f>
        <v>#REF!</v>
      </c>
      <c r="AE230" s="52" t="e">
        <f>IF(Tableau1[Libellé Famille TARIF]='Feuil 1'!#REF!,1,0)</f>
        <v>#REF!</v>
      </c>
      <c r="AF230" s="52" t="e">
        <f>IF(Tableau1[Occurrence5]=0,0,SUM($AE$3:AE230))</f>
        <v>#REF!</v>
      </c>
      <c r="AG230" s="52" t="e">
        <f>IF(Tableau1[Libellé Famille TARIF]='Feuil 1'!#REF!,1,0)</f>
        <v>#REF!</v>
      </c>
      <c r="AH230" s="52" t="e">
        <f>IF(Tableau1[Occurrence6]=0,0,SUM($AG$3:AG230))</f>
        <v>#REF!</v>
      </c>
      <c r="AI230" s="52" t="e">
        <f>IF(Tableau1[Libellé Famille TARIF]='Feuil 1'!#REF!,1,0)</f>
        <v>#REF!</v>
      </c>
      <c r="AJ230" s="52" t="e">
        <f>IF(Tableau1[Occurrence7]=0,0,SUM($AI$3:AI230))</f>
        <v>#REF!</v>
      </c>
      <c r="AK230" s="52" t="e">
        <f>IF(Tableau1[Libellé Famille TARIF]='Feuil 1'!#REF!,1,0)</f>
        <v>#REF!</v>
      </c>
      <c r="AL230" s="52" t="e">
        <f>IF(Tableau1[Occurrence8]=0,0,SUM($AK$3:AK230))</f>
        <v>#REF!</v>
      </c>
      <c r="AM230" s="52" t="e">
        <f>IF(Tableau1[Libellé Famille TARIF]='Feuil 1'!#REF!,1,0)</f>
        <v>#REF!</v>
      </c>
      <c r="AN230" s="52" t="e">
        <f>IF(Tableau1[Occurrence9]=0,0,SUM($AM$3:AM230))</f>
        <v>#REF!</v>
      </c>
      <c r="AO230" s="52" t="e">
        <f>IF(Tableau1[Libellé Famille TARIF]='Feuil 1'!#REF!,1,0)</f>
        <v>#REF!</v>
      </c>
      <c r="AP230" s="52" t="e">
        <f>IF(Tableau1[Occurrence10]=0,0,SUM($AO$3:AO230))</f>
        <v>#REF!</v>
      </c>
      <c r="AQ230" s="52" t="e">
        <f>IF(Tableau1[Libellé Famille TARIF]='Feuil 1'!#REF!,1,0)</f>
        <v>#REF!</v>
      </c>
      <c r="AR230" s="52" t="e">
        <f>IF(Tableau1[Occurrence11]=0,0,SUM($AQ$3:AQ230))</f>
        <v>#REF!</v>
      </c>
      <c r="AS230" s="52" t="e">
        <f>IF(Tableau1[Libellé Famille TARIF]='Feuil 1'!#REF!,1,0)</f>
        <v>#REF!</v>
      </c>
      <c r="AT230" s="52" t="e">
        <f>IF(Tableau1[Occurrence12]=0,0,SUM($AS$3:AS230))</f>
        <v>#REF!</v>
      </c>
      <c r="AU230" s="52" t="e">
        <f>IF(Tableau1[Libellé Famille TARIF]='Feuil 1'!#REF!,1,0)</f>
        <v>#REF!</v>
      </c>
      <c r="AV230" s="52" t="e">
        <f>IF(Tableau1[Occurrence13]=0,0,SUM($AU$3:AU230))</f>
        <v>#REF!</v>
      </c>
      <c r="AW230" s="52" t="e">
        <f>IF(Tableau1[Libellé Famille TARIF]='Feuil 1'!#REF!,1,0)</f>
        <v>#REF!</v>
      </c>
      <c r="AX230" s="52" t="e">
        <f>IF(Tableau1[Occurrence14]=0,0,SUM($AW$3:AW230))</f>
        <v>#REF!</v>
      </c>
      <c r="AY230" s="52" t="e">
        <f>IF(Tableau1[Libellé Famille TARIF]='Feuil 1'!#REF!,1,0)</f>
        <v>#REF!</v>
      </c>
      <c r="AZ230" s="52" t="e">
        <f>IF(Tableau1[Occurrence15]=0,0,SUM($AY$3:AY230))</f>
        <v>#REF!</v>
      </c>
      <c r="BA230" s="52" t="e">
        <f>IF(Tableau1[Libellé Famille TARIF]='Feuil 1'!#REF!,1,0)</f>
        <v>#REF!</v>
      </c>
      <c r="BB230" s="52" t="e">
        <f>IF(Tableau1[Occurrence16]=0,0,SUM($BA$3:BA230))</f>
        <v>#REF!</v>
      </c>
      <c r="BC230" s="52" t="e">
        <f>IF(Tableau1[Libellé Famille TARIF]='Feuil 1'!#REF!,1,0)</f>
        <v>#REF!</v>
      </c>
      <c r="BD230" s="52" t="e">
        <f>IF(Tableau1[Occurrence17]=0,0,SUM($BC$3:BC230))</f>
        <v>#REF!</v>
      </c>
      <c r="BE230" s="52" t="e">
        <f>IF(Tableau1[Libellé Famille TARIF]='Feuil 1'!#REF!,1,0)</f>
        <v>#REF!</v>
      </c>
      <c r="BF230" s="52" t="e">
        <f>IF(Tableau1[Occurrence18]=0,0,SUM($BE$3:BE230))</f>
        <v>#REF!</v>
      </c>
      <c r="BG230" s="52" t="e">
        <f>IF(Tableau1[Libellé Famille TARIF]='Feuil 1'!#REF!,1,0)</f>
        <v>#REF!</v>
      </c>
      <c r="BH230" s="52" t="e">
        <f>IF(Tableau1[Occurrence19]=0,0,SUM($BG$3:BG230))</f>
        <v>#REF!</v>
      </c>
      <c r="BI230" s="52" t="e">
        <f>IF(Tableau1[Libellé Famille TARIF]='Feuil 1'!#REF!,1,0)</f>
        <v>#REF!</v>
      </c>
      <c r="BJ230" s="52" t="e">
        <f>IF(Tableau1[Occurrence20]=0,0,SUM($BI$3:BI230))</f>
        <v>#REF!</v>
      </c>
      <c r="BK230" s="52" t="e">
        <f>IF(Tableau1[Libellé Famille TARIF]='Feuil 1'!#REF!,1,0)</f>
        <v>#REF!</v>
      </c>
      <c r="BL230" s="52" t="e">
        <f>IF(Tableau1[Occurrence21]=0,0,SUM($BK$3:BK230))</f>
        <v>#REF!</v>
      </c>
      <c r="BM230" s="52" t="e">
        <f>IF(Tableau1[Libellé Famille TARIF]='Feuil 1'!#REF!,1,0)</f>
        <v>#REF!</v>
      </c>
      <c r="BN230" s="52" t="e">
        <f>IF(Tableau1[Occurrence22]=0,0,SUM($BM$3:BM230))</f>
        <v>#REF!</v>
      </c>
    </row>
    <row r="231" spans="1:66" x14ac:dyDescent="0.25">
      <c r="A231" s="74" t="e">
        <f>IF(ISNA(VLOOKUP(I231,#REF!,8,FALSE)),"",(VLOOKUP(I231,#REF!,8,FALSE)))</f>
        <v>#REF!</v>
      </c>
      <c r="B231" s="76" t="e">
        <f>IF(ISNA(VLOOKUP(A231,'TABLE FAMILLE'!$A$3:$C$73,3,FALSE)),"",VLOOKUP(A231,'TABLE FAMILLE'!$A$3:$C$73,3,FALSE))</f>
        <v>#REF!</v>
      </c>
      <c r="C231" s="13" t="s">
        <v>600</v>
      </c>
      <c r="D231" s="13" t="s">
        <v>1985</v>
      </c>
      <c r="E231" s="13" t="s">
        <v>600</v>
      </c>
      <c r="F231" s="13" t="s">
        <v>1985</v>
      </c>
      <c r="G231" s="14" t="s">
        <v>76</v>
      </c>
      <c r="H231" s="14" t="s">
        <v>77</v>
      </c>
      <c r="I231" s="14" t="s">
        <v>216</v>
      </c>
      <c r="J231" s="14" t="s">
        <v>988</v>
      </c>
      <c r="K231" s="14"/>
      <c r="L231" s="14"/>
      <c r="M231" s="14"/>
      <c r="N231" s="14"/>
      <c r="O231" s="14" t="s">
        <v>78</v>
      </c>
      <c r="P231" s="14" t="s">
        <v>555</v>
      </c>
      <c r="Q231" s="14" t="s">
        <v>0</v>
      </c>
      <c r="R231" s="14" t="s">
        <v>0</v>
      </c>
      <c r="S231" s="14" t="str">
        <f t="shared" si="3"/>
        <v>ML</v>
      </c>
      <c r="T231" s="14"/>
      <c r="U231" s="14"/>
      <c r="V231" s="14"/>
      <c r="W231" s="43" t="e">
        <f>IF(Tableau1[Libellé Famille TARIF]='Feuil 1'!$B$12,1,0)</f>
        <v>#REF!</v>
      </c>
      <c r="X231" s="43" t="e">
        <f>IF(Tableau1[Occurrence1]=0,0,SUM($W$3:W231))</f>
        <v>#REF!</v>
      </c>
      <c r="Y231" s="52" t="e">
        <f>IF(Tableau1[Libellé Famille TARIF]='Feuil 1'!$B$134,1,0)</f>
        <v>#REF!</v>
      </c>
      <c r="Z231" s="52" t="e">
        <f>IF(Tableau1[Occurrence2]=0,0,SUM($Y$3:Y231))</f>
        <v>#REF!</v>
      </c>
      <c r="AA231" s="52" t="e">
        <f>IF(Tableau1[Libellé Famille TARIF]='Feuil 1'!$B$156,1,0)</f>
        <v>#REF!</v>
      </c>
      <c r="AB231" s="52" t="e">
        <f>IF(Tableau1[Occurrence3]=0,0,SUM($AA$3:AA231))</f>
        <v>#REF!</v>
      </c>
      <c r="AC231" s="52" t="e">
        <f>IF(Tableau1[Libellé Famille TARIF]='Feuil 1'!#REF!,1,0)</f>
        <v>#REF!</v>
      </c>
      <c r="AD231" s="52" t="e">
        <f>IF(Tableau1[Occurrence4]=0,0,SUM($AC$3:AC231))</f>
        <v>#REF!</v>
      </c>
      <c r="AE231" s="52" t="e">
        <f>IF(Tableau1[Libellé Famille TARIF]='Feuil 1'!#REF!,1,0)</f>
        <v>#REF!</v>
      </c>
      <c r="AF231" s="52" t="e">
        <f>IF(Tableau1[Occurrence5]=0,0,SUM($AE$3:AE231))</f>
        <v>#REF!</v>
      </c>
      <c r="AG231" s="52" t="e">
        <f>IF(Tableau1[Libellé Famille TARIF]='Feuil 1'!#REF!,1,0)</f>
        <v>#REF!</v>
      </c>
      <c r="AH231" s="52" t="e">
        <f>IF(Tableau1[Occurrence6]=0,0,SUM($AG$3:AG231))</f>
        <v>#REF!</v>
      </c>
      <c r="AI231" s="52" t="e">
        <f>IF(Tableau1[Libellé Famille TARIF]='Feuil 1'!#REF!,1,0)</f>
        <v>#REF!</v>
      </c>
      <c r="AJ231" s="52" t="e">
        <f>IF(Tableau1[Occurrence7]=0,0,SUM($AI$3:AI231))</f>
        <v>#REF!</v>
      </c>
      <c r="AK231" s="52" t="e">
        <f>IF(Tableau1[Libellé Famille TARIF]='Feuil 1'!#REF!,1,0)</f>
        <v>#REF!</v>
      </c>
      <c r="AL231" s="52" t="e">
        <f>IF(Tableau1[Occurrence8]=0,0,SUM($AK$3:AK231))</f>
        <v>#REF!</v>
      </c>
      <c r="AM231" s="52" t="e">
        <f>IF(Tableau1[Libellé Famille TARIF]='Feuil 1'!#REF!,1,0)</f>
        <v>#REF!</v>
      </c>
      <c r="AN231" s="52" t="e">
        <f>IF(Tableau1[Occurrence9]=0,0,SUM($AM$3:AM231))</f>
        <v>#REF!</v>
      </c>
      <c r="AO231" s="52" t="e">
        <f>IF(Tableau1[Libellé Famille TARIF]='Feuil 1'!#REF!,1,0)</f>
        <v>#REF!</v>
      </c>
      <c r="AP231" s="52" t="e">
        <f>IF(Tableau1[Occurrence10]=0,0,SUM($AO$3:AO231))</f>
        <v>#REF!</v>
      </c>
      <c r="AQ231" s="52" t="e">
        <f>IF(Tableau1[Libellé Famille TARIF]='Feuil 1'!#REF!,1,0)</f>
        <v>#REF!</v>
      </c>
      <c r="AR231" s="52" t="e">
        <f>IF(Tableau1[Occurrence11]=0,0,SUM($AQ$3:AQ231))</f>
        <v>#REF!</v>
      </c>
      <c r="AS231" s="52" t="e">
        <f>IF(Tableau1[Libellé Famille TARIF]='Feuil 1'!#REF!,1,0)</f>
        <v>#REF!</v>
      </c>
      <c r="AT231" s="52" t="e">
        <f>IF(Tableau1[Occurrence12]=0,0,SUM($AS$3:AS231))</f>
        <v>#REF!</v>
      </c>
      <c r="AU231" s="52" t="e">
        <f>IF(Tableau1[Libellé Famille TARIF]='Feuil 1'!#REF!,1,0)</f>
        <v>#REF!</v>
      </c>
      <c r="AV231" s="52" t="e">
        <f>IF(Tableau1[Occurrence13]=0,0,SUM($AU$3:AU231))</f>
        <v>#REF!</v>
      </c>
      <c r="AW231" s="52" t="e">
        <f>IF(Tableau1[Libellé Famille TARIF]='Feuil 1'!#REF!,1,0)</f>
        <v>#REF!</v>
      </c>
      <c r="AX231" s="52" t="e">
        <f>IF(Tableau1[Occurrence14]=0,0,SUM($AW$3:AW231))</f>
        <v>#REF!</v>
      </c>
      <c r="AY231" s="52" t="e">
        <f>IF(Tableau1[Libellé Famille TARIF]='Feuil 1'!#REF!,1,0)</f>
        <v>#REF!</v>
      </c>
      <c r="AZ231" s="52" t="e">
        <f>IF(Tableau1[Occurrence15]=0,0,SUM($AY$3:AY231))</f>
        <v>#REF!</v>
      </c>
      <c r="BA231" s="52" t="e">
        <f>IF(Tableau1[Libellé Famille TARIF]='Feuil 1'!#REF!,1,0)</f>
        <v>#REF!</v>
      </c>
      <c r="BB231" s="52" t="e">
        <f>IF(Tableau1[Occurrence16]=0,0,SUM($BA$3:BA231))</f>
        <v>#REF!</v>
      </c>
      <c r="BC231" s="52" t="e">
        <f>IF(Tableau1[Libellé Famille TARIF]='Feuil 1'!#REF!,1,0)</f>
        <v>#REF!</v>
      </c>
      <c r="BD231" s="52" t="e">
        <f>IF(Tableau1[Occurrence17]=0,0,SUM($BC$3:BC231))</f>
        <v>#REF!</v>
      </c>
      <c r="BE231" s="52" t="e">
        <f>IF(Tableau1[Libellé Famille TARIF]='Feuil 1'!#REF!,1,0)</f>
        <v>#REF!</v>
      </c>
      <c r="BF231" s="52" t="e">
        <f>IF(Tableau1[Occurrence18]=0,0,SUM($BE$3:BE231))</f>
        <v>#REF!</v>
      </c>
      <c r="BG231" s="52" t="e">
        <f>IF(Tableau1[Libellé Famille TARIF]='Feuil 1'!#REF!,1,0)</f>
        <v>#REF!</v>
      </c>
      <c r="BH231" s="52" t="e">
        <f>IF(Tableau1[Occurrence19]=0,0,SUM($BG$3:BG231))</f>
        <v>#REF!</v>
      </c>
      <c r="BI231" s="52" t="e">
        <f>IF(Tableau1[Libellé Famille TARIF]='Feuil 1'!#REF!,1,0)</f>
        <v>#REF!</v>
      </c>
      <c r="BJ231" s="52" t="e">
        <f>IF(Tableau1[Occurrence20]=0,0,SUM($BI$3:BI231))</f>
        <v>#REF!</v>
      </c>
      <c r="BK231" s="52" t="e">
        <f>IF(Tableau1[Libellé Famille TARIF]='Feuil 1'!#REF!,1,0)</f>
        <v>#REF!</v>
      </c>
      <c r="BL231" s="52" t="e">
        <f>IF(Tableau1[Occurrence21]=0,0,SUM($BK$3:BK231))</f>
        <v>#REF!</v>
      </c>
      <c r="BM231" s="52" t="e">
        <f>IF(Tableau1[Libellé Famille TARIF]='Feuil 1'!#REF!,1,0)</f>
        <v>#REF!</v>
      </c>
      <c r="BN231" s="52" t="e">
        <f>IF(Tableau1[Occurrence22]=0,0,SUM($BM$3:BM231))</f>
        <v>#REF!</v>
      </c>
    </row>
    <row r="232" spans="1:66" x14ac:dyDescent="0.25">
      <c r="A232" s="74" t="e">
        <f>IF(ISNA(VLOOKUP(I232,#REF!,8,FALSE)),"",(VLOOKUP(I232,#REF!,8,FALSE)))</f>
        <v>#REF!</v>
      </c>
      <c r="B232" s="76" t="e">
        <f>IF(ISNA(VLOOKUP(A232,'TABLE FAMILLE'!$A$3:$C$73,3,FALSE)),"",VLOOKUP(A232,'TABLE FAMILLE'!$A$3:$C$73,3,FALSE))</f>
        <v>#REF!</v>
      </c>
      <c r="C232" s="13" t="s">
        <v>600</v>
      </c>
      <c r="D232" s="13" t="s">
        <v>1985</v>
      </c>
      <c r="E232" s="13" t="s">
        <v>600</v>
      </c>
      <c r="F232" s="13" t="s">
        <v>1985</v>
      </c>
      <c r="G232" s="14" t="s">
        <v>76</v>
      </c>
      <c r="H232" s="14" t="s">
        <v>77</v>
      </c>
      <c r="I232" s="14" t="s">
        <v>215</v>
      </c>
      <c r="J232" s="14" t="s">
        <v>989</v>
      </c>
      <c r="K232" s="14"/>
      <c r="L232" s="14"/>
      <c r="M232" s="14"/>
      <c r="N232" s="14"/>
      <c r="O232" s="14" t="s">
        <v>78</v>
      </c>
      <c r="P232" s="14" t="s">
        <v>555</v>
      </c>
      <c r="Q232" s="14" t="s">
        <v>0</v>
      </c>
      <c r="R232" s="14" t="s">
        <v>0</v>
      </c>
      <c r="S232" s="14" t="str">
        <f t="shared" si="3"/>
        <v>ML</v>
      </c>
      <c r="T232" s="14"/>
      <c r="U232" s="14"/>
      <c r="V232" s="14"/>
      <c r="W232" s="43" t="e">
        <f>IF(Tableau1[Libellé Famille TARIF]='Feuil 1'!$B$12,1,0)</f>
        <v>#REF!</v>
      </c>
      <c r="X232" s="43" t="e">
        <f>IF(Tableau1[Occurrence1]=0,0,SUM($W$3:W232))</f>
        <v>#REF!</v>
      </c>
      <c r="Y232" s="52" t="e">
        <f>IF(Tableau1[Libellé Famille TARIF]='Feuil 1'!$B$134,1,0)</f>
        <v>#REF!</v>
      </c>
      <c r="Z232" s="52" t="e">
        <f>IF(Tableau1[Occurrence2]=0,0,SUM($Y$3:Y232))</f>
        <v>#REF!</v>
      </c>
      <c r="AA232" s="52" t="e">
        <f>IF(Tableau1[Libellé Famille TARIF]='Feuil 1'!$B$156,1,0)</f>
        <v>#REF!</v>
      </c>
      <c r="AB232" s="52" t="e">
        <f>IF(Tableau1[Occurrence3]=0,0,SUM($AA$3:AA232))</f>
        <v>#REF!</v>
      </c>
      <c r="AC232" s="52" t="e">
        <f>IF(Tableau1[Libellé Famille TARIF]='Feuil 1'!#REF!,1,0)</f>
        <v>#REF!</v>
      </c>
      <c r="AD232" s="52" t="e">
        <f>IF(Tableau1[Occurrence4]=0,0,SUM($AC$3:AC232))</f>
        <v>#REF!</v>
      </c>
      <c r="AE232" s="52" t="e">
        <f>IF(Tableau1[Libellé Famille TARIF]='Feuil 1'!#REF!,1,0)</f>
        <v>#REF!</v>
      </c>
      <c r="AF232" s="52" t="e">
        <f>IF(Tableau1[Occurrence5]=0,0,SUM($AE$3:AE232))</f>
        <v>#REF!</v>
      </c>
      <c r="AG232" s="52" t="e">
        <f>IF(Tableau1[Libellé Famille TARIF]='Feuil 1'!#REF!,1,0)</f>
        <v>#REF!</v>
      </c>
      <c r="AH232" s="52" t="e">
        <f>IF(Tableau1[Occurrence6]=0,0,SUM($AG$3:AG232))</f>
        <v>#REF!</v>
      </c>
      <c r="AI232" s="52" t="e">
        <f>IF(Tableau1[Libellé Famille TARIF]='Feuil 1'!#REF!,1,0)</f>
        <v>#REF!</v>
      </c>
      <c r="AJ232" s="52" t="e">
        <f>IF(Tableau1[Occurrence7]=0,0,SUM($AI$3:AI232))</f>
        <v>#REF!</v>
      </c>
      <c r="AK232" s="52" t="e">
        <f>IF(Tableau1[Libellé Famille TARIF]='Feuil 1'!#REF!,1,0)</f>
        <v>#REF!</v>
      </c>
      <c r="AL232" s="52" t="e">
        <f>IF(Tableau1[Occurrence8]=0,0,SUM($AK$3:AK232))</f>
        <v>#REF!</v>
      </c>
      <c r="AM232" s="52" t="e">
        <f>IF(Tableau1[Libellé Famille TARIF]='Feuil 1'!#REF!,1,0)</f>
        <v>#REF!</v>
      </c>
      <c r="AN232" s="52" t="e">
        <f>IF(Tableau1[Occurrence9]=0,0,SUM($AM$3:AM232))</f>
        <v>#REF!</v>
      </c>
      <c r="AO232" s="52" t="e">
        <f>IF(Tableau1[Libellé Famille TARIF]='Feuil 1'!#REF!,1,0)</f>
        <v>#REF!</v>
      </c>
      <c r="AP232" s="52" t="e">
        <f>IF(Tableau1[Occurrence10]=0,0,SUM($AO$3:AO232))</f>
        <v>#REF!</v>
      </c>
      <c r="AQ232" s="52" t="e">
        <f>IF(Tableau1[Libellé Famille TARIF]='Feuil 1'!#REF!,1,0)</f>
        <v>#REF!</v>
      </c>
      <c r="AR232" s="52" t="e">
        <f>IF(Tableau1[Occurrence11]=0,0,SUM($AQ$3:AQ232))</f>
        <v>#REF!</v>
      </c>
      <c r="AS232" s="52" t="e">
        <f>IF(Tableau1[Libellé Famille TARIF]='Feuil 1'!#REF!,1,0)</f>
        <v>#REF!</v>
      </c>
      <c r="AT232" s="52" t="e">
        <f>IF(Tableau1[Occurrence12]=0,0,SUM($AS$3:AS232))</f>
        <v>#REF!</v>
      </c>
      <c r="AU232" s="52" t="e">
        <f>IF(Tableau1[Libellé Famille TARIF]='Feuil 1'!#REF!,1,0)</f>
        <v>#REF!</v>
      </c>
      <c r="AV232" s="52" t="e">
        <f>IF(Tableau1[Occurrence13]=0,0,SUM($AU$3:AU232))</f>
        <v>#REF!</v>
      </c>
      <c r="AW232" s="52" t="e">
        <f>IF(Tableau1[Libellé Famille TARIF]='Feuil 1'!#REF!,1,0)</f>
        <v>#REF!</v>
      </c>
      <c r="AX232" s="52" t="e">
        <f>IF(Tableau1[Occurrence14]=0,0,SUM($AW$3:AW232))</f>
        <v>#REF!</v>
      </c>
      <c r="AY232" s="52" t="e">
        <f>IF(Tableau1[Libellé Famille TARIF]='Feuil 1'!#REF!,1,0)</f>
        <v>#REF!</v>
      </c>
      <c r="AZ232" s="52" t="e">
        <f>IF(Tableau1[Occurrence15]=0,0,SUM($AY$3:AY232))</f>
        <v>#REF!</v>
      </c>
      <c r="BA232" s="52" t="e">
        <f>IF(Tableau1[Libellé Famille TARIF]='Feuil 1'!#REF!,1,0)</f>
        <v>#REF!</v>
      </c>
      <c r="BB232" s="52" t="e">
        <f>IF(Tableau1[Occurrence16]=0,0,SUM($BA$3:BA232))</f>
        <v>#REF!</v>
      </c>
      <c r="BC232" s="52" t="e">
        <f>IF(Tableau1[Libellé Famille TARIF]='Feuil 1'!#REF!,1,0)</f>
        <v>#REF!</v>
      </c>
      <c r="BD232" s="52" t="e">
        <f>IF(Tableau1[Occurrence17]=0,0,SUM($BC$3:BC232))</f>
        <v>#REF!</v>
      </c>
      <c r="BE232" s="52" t="e">
        <f>IF(Tableau1[Libellé Famille TARIF]='Feuil 1'!#REF!,1,0)</f>
        <v>#REF!</v>
      </c>
      <c r="BF232" s="52" t="e">
        <f>IF(Tableau1[Occurrence18]=0,0,SUM($BE$3:BE232))</f>
        <v>#REF!</v>
      </c>
      <c r="BG232" s="52" t="e">
        <f>IF(Tableau1[Libellé Famille TARIF]='Feuil 1'!#REF!,1,0)</f>
        <v>#REF!</v>
      </c>
      <c r="BH232" s="52" t="e">
        <f>IF(Tableau1[Occurrence19]=0,0,SUM($BG$3:BG232))</f>
        <v>#REF!</v>
      </c>
      <c r="BI232" s="52" t="e">
        <f>IF(Tableau1[Libellé Famille TARIF]='Feuil 1'!#REF!,1,0)</f>
        <v>#REF!</v>
      </c>
      <c r="BJ232" s="52" t="e">
        <f>IF(Tableau1[Occurrence20]=0,0,SUM($BI$3:BI232))</f>
        <v>#REF!</v>
      </c>
      <c r="BK232" s="52" t="e">
        <f>IF(Tableau1[Libellé Famille TARIF]='Feuil 1'!#REF!,1,0)</f>
        <v>#REF!</v>
      </c>
      <c r="BL232" s="52" t="e">
        <f>IF(Tableau1[Occurrence21]=0,0,SUM($BK$3:BK232))</f>
        <v>#REF!</v>
      </c>
      <c r="BM232" s="52" t="e">
        <f>IF(Tableau1[Libellé Famille TARIF]='Feuil 1'!#REF!,1,0)</f>
        <v>#REF!</v>
      </c>
      <c r="BN232" s="52" t="e">
        <f>IF(Tableau1[Occurrence22]=0,0,SUM($BM$3:BM232))</f>
        <v>#REF!</v>
      </c>
    </row>
    <row r="233" spans="1:66" x14ac:dyDescent="0.25">
      <c r="A233" s="74" t="e">
        <f>IF(ISNA(VLOOKUP(I233,#REF!,8,FALSE)),"",(VLOOKUP(I233,#REF!,8,FALSE)))</f>
        <v>#REF!</v>
      </c>
      <c r="B233" s="76" t="e">
        <f>IF(ISNA(VLOOKUP(A233,'TABLE FAMILLE'!$A$3:$C$73,3,FALSE)),"",VLOOKUP(A233,'TABLE FAMILLE'!$A$3:$C$73,3,FALSE))</f>
        <v>#REF!</v>
      </c>
      <c r="C233" s="13" t="s">
        <v>600</v>
      </c>
      <c r="D233" s="13" t="s">
        <v>1985</v>
      </c>
      <c r="E233" s="13" t="s">
        <v>600</v>
      </c>
      <c r="F233" s="13" t="s">
        <v>1985</v>
      </c>
      <c r="G233" s="14" t="s">
        <v>76</v>
      </c>
      <c r="H233" s="14" t="s">
        <v>77</v>
      </c>
      <c r="I233" s="14" t="s">
        <v>218</v>
      </c>
      <c r="J233" s="14" t="s">
        <v>990</v>
      </c>
      <c r="K233" s="14"/>
      <c r="L233" s="14"/>
      <c r="M233" s="14"/>
      <c r="N233" s="14"/>
      <c r="O233" s="14" t="s">
        <v>78</v>
      </c>
      <c r="P233" s="14" t="s">
        <v>555</v>
      </c>
      <c r="Q233" s="14" t="s">
        <v>0</v>
      </c>
      <c r="R233" s="14" t="s">
        <v>0</v>
      </c>
      <c r="S233" s="14" t="str">
        <f t="shared" si="3"/>
        <v>ML</v>
      </c>
      <c r="T233" s="14"/>
      <c r="U233" s="14"/>
      <c r="V233" s="14"/>
      <c r="W233" s="43" t="e">
        <f>IF(Tableau1[Libellé Famille TARIF]='Feuil 1'!$B$12,1,0)</f>
        <v>#REF!</v>
      </c>
      <c r="X233" s="43" t="e">
        <f>IF(Tableau1[Occurrence1]=0,0,SUM($W$3:W233))</f>
        <v>#REF!</v>
      </c>
      <c r="Y233" s="52" t="e">
        <f>IF(Tableau1[Libellé Famille TARIF]='Feuil 1'!$B$134,1,0)</f>
        <v>#REF!</v>
      </c>
      <c r="Z233" s="52" t="e">
        <f>IF(Tableau1[Occurrence2]=0,0,SUM($Y$3:Y233))</f>
        <v>#REF!</v>
      </c>
      <c r="AA233" s="52" t="e">
        <f>IF(Tableau1[Libellé Famille TARIF]='Feuil 1'!$B$156,1,0)</f>
        <v>#REF!</v>
      </c>
      <c r="AB233" s="52" t="e">
        <f>IF(Tableau1[Occurrence3]=0,0,SUM($AA$3:AA233))</f>
        <v>#REF!</v>
      </c>
      <c r="AC233" s="52" t="e">
        <f>IF(Tableau1[Libellé Famille TARIF]='Feuil 1'!#REF!,1,0)</f>
        <v>#REF!</v>
      </c>
      <c r="AD233" s="52" t="e">
        <f>IF(Tableau1[Occurrence4]=0,0,SUM($AC$3:AC233))</f>
        <v>#REF!</v>
      </c>
      <c r="AE233" s="52" t="e">
        <f>IF(Tableau1[Libellé Famille TARIF]='Feuil 1'!#REF!,1,0)</f>
        <v>#REF!</v>
      </c>
      <c r="AF233" s="52" t="e">
        <f>IF(Tableau1[Occurrence5]=0,0,SUM($AE$3:AE233))</f>
        <v>#REF!</v>
      </c>
      <c r="AG233" s="52" t="e">
        <f>IF(Tableau1[Libellé Famille TARIF]='Feuil 1'!#REF!,1,0)</f>
        <v>#REF!</v>
      </c>
      <c r="AH233" s="52" t="e">
        <f>IF(Tableau1[Occurrence6]=0,0,SUM($AG$3:AG233))</f>
        <v>#REF!</v>
      </c>
      <c r="AI233" s="52" t="e">
        <f>IF(Tableau1[Libellé Famille TARIF]='Feuil 1'!#REF!,1,0)</f>
        <v>#REF!</v>
      </c>
      <c r="AJ233" s="52" t="e">
        <f>IF(Tableau1[Occurrence7]=0,0,SUM($AI$3:AI233))</f>
        <v>#REF!</v>
      </c>
      <c r="AK233" s="52" t="e">
        <f>IF(Tableau1[Libellé Famille TARIF]='Feuil 1'!#REF!,1,0)</f>
        <v>#REF!</v>
      </c>
      <c r="AL233" s="52" t="e">
        <f>IF(Tableau1[Occurrence8]=0,0,SUM($AK$3:AK233))</f>
        <v>#REF!</v>
      </c>
      <c r="AM233" s="52" t="e">
        <f>IF(Tableau1[Libellé Famille TARIF]='Feuil 1'!#REF!,1,0)</f>
        <v>#REF!</v>
      </c>
      <c r="AN233" s="52" t="e">
        <f>IF(Tableau1[Occurrence9]=0,0,SUM($AM$3:AM233))</f>
        <v>#REF!</v>
      </c>
      <c r="AO233" s="52" t="e">
        <f>IF(Tableau1[Libellé Famille TARIF]='Feuil 1'!#REF!,1,0)</f>
        <v>#REF!</v>
      </c>
      <c r="AP233" s="52" t="e">
        <f>IF(Tableau1[Occurrence10]=0,0,SUM($AO$3:AO233))</f>
        <v>#REF!</v>
      </c>
      <c r="AQ233" s="52" t="e">
        <f>IF(Tableau1[Libellé Famille TARIF]='Feuil 1'!#REF!,1,0)</f>
        <v>#REF!</v>
      </c>
      <c r="AR233" s="52" t="e">
        <f>IF(Tableau1[Occurrence11]=0,0,SUM($AQ$3:AQ233))</f>
        <v>#REF!</v>
      </c>
      <c r="AS233" s="52" t="e">
        <f>IF(Tableau1[Libellé Famille TARIF]='Feuil 1'!#REF!,1,0)</f>
        <v>#REF!</v>
      </c>
      <c r="AT233" s="52" t="e">
        <f>IF(Tableau1[Occurrence12]=0,0,SUM($AS$3:AS233))</f>
        <v>#REF!</v>
      </c>
      <c r="AU233" s="52" t="e">
        <f>IF(Tableau1[Libellé Famille TARIF]='Feuil 1'!#REF!,1,0)</f>
        <v>#REF!</v>
      </c>
      <c r="AV233" s="52" t="e">
        <f>IF(Tableau1[Occurrence13]=0,0,SUM($AU$3:AU233))</f>
        <v>#REF!</v>
      </c>
      <c r="AW233" s="52" t="e">
        <f>IF(Tableau1[Libellé Famille TARIF]='Feuil 1'!#REF!,1,0)</f>
        <v>#REF!</v>
      </c>
      <c r="AX233" s="52" t="e">
        <f>IF(Tableau1[Occurrence14]=0,0,SUM($AW$3:AW233))</f>
        <v>#REF!</v>
      </c>
      <c r="AY233" s="52" t="e">
        <f>IF(Tableau1[Libellé Famille TARIF]='Feuil 1'!#REF!,1,0)</f>
        <v>#REF!</v>
      </c>
      <c r="AZ233" s="52" t="e">
        <f>IF(Tableau1[Occurrence15]=0,0,SUM($AY$3:AY233))</f>
        <v>#REF!</v>
      </c>
      <c r="BA233" s="52" t="e">
        <f>IF(Tableau1[Libellé Famille TARIF]='Feuil 1'!#REF!,1,0)</f>
        <v>#REF!</v>
      </c>
      <c r="BB233" s="52" t="e">
        <f>IF(Tableau1[Occurrence16]=0,0,SUM($BA$3:BA233))</f>
        <v>#REF!</v>
      </c>
      <c r="BC233" s="52" t="e">
        <f>IF(Tableau1[Libellé Famille TARIF]='Feuil 1'!#REF!,1,0)</f>
        <v>#REF!</v>
      </c>
      <c r="BD233" s="52" t="e">
        <f>IF(Tableau1[Occurrence17]=0,0,SUM($BC$3:BC233))</f>
        <v>#REF!</v>
      </c>
      <c r="BE233" s="52" t="e">
        <f>IF(Tableau1[Libellé Famille TARIF]='Feuil 1'!#REF!,1,0)</f>
        <v>#REF!</v>
      </c>
      <c r="BF233" s="52" t="e">
        <f>IF(Tableau1[Occurrence18]=0,0,SUM($BE$3:BE233))</f>
        <v>#REF!</v>
      </c>
      <c r="BG233" s="52" t="e">
        <f>IF(Tableau1[Libellé Famille TARIF]='Feuil 1'!#REF!,1,0)</f>
        <v>#REF!</v>
      </c>
      <c r="BH233" s="52" t="e">
        <f>IF(Tableau1[Occurrence19]=0,0,SUM($BG$3:BG233))</f>
        <v>#REF!</v>
      </c>
      <c r="BI233" s="52" t="e">
        <f>IF(Tableau1[Libellé Famille TARIF]='Feuil 1'!#REF!,1,0)</f>
        <v>#REF!</v>
      </c>
      <c r="BJ233" s="52" t="e">
        <f>IF(Tableau1[Occurrence20]=0,0,SUM($BI$3:BI233))</f>
        <v>#REF!</v>
      </c>
      <c r="BK233" s="52" t="e">
        <f>IF(Tableau1[Libellé Famille TARIF]='Feuil 1'!#REF!,1,0)</f>
        <v>#REF!</v>
      </c>
      <c r="BL233" s="52" t="e">
        <f>IF(Tableau1[Occurrence21]=0,0,SUM($BK$3:BK233))</f>
        <v>#REF!</v>
      </c>
      <c r="BM233" s="52" t="e">
        <f>IF(Tableau1[Libellé Famille TARIF]='Feuil 1'!#REF!,1,0)</f>
        <v>#REF!</v>
      </c>
      <c r="BN233" s="52" t="e">
        <f>IF(Tableau1[Occurrence22]=0,0,SUM($BM$3:BM233))</f>
        <v>#REF!</v>
      </c>
    </row>
    <row r="234" spans="1:66" x14ac:dyDescent="0.25">
      <c r="A234" s="74" t="e">
        <f>IF(ISNA(VLOOKUP(I234,#REF!,8,FALSE)),"",(VLOOKUP(I234,#REF!,8,FALSE)))</f>
        <v>#REF!</v>
      </c>
      <c r="B234" s="76" t="e">
        <f>IF(ISNA(VLOOKUP(A234,'TABLE FAMILLE'!$A$3:$C$73,3,FALSE)),"",VLOOKUP(A234,'TABLE FAMILLE'!$A$3:$C$73,3,FALSE))</f>
        <v>#REF!</v>
      </c>
      <c r="C234" s="13" t="s">
        <v>600</v>
      </c>
      <c r="D234" s="13" t="s">
        <v>1985</v>
      </c>
      <c r="E234" s="13" t="s">
        <v>600</v>
      </c>
      <c r="F234" s="13" t="s">
        <v>1985</v>
      </c>
      <c r="G234" s="14" t="s">
        <v>76</v>
      </c>
      <c r="H234" s="14" t="s">
        <v>77</v>
      </c>
      <c r="I234" s="14" t="s">
        <v>217</v>
      </c>
      <c r="J234" s="14" t="s">
        <v>991</v>
      </c>
      <c r="K234" s="14"/>
      <c r="L234" s="14"/>
      <c r="M234" s="14"/>
      <c r="N234" s="14"/>
      <c r="O234" s="14" t="s">
        <v>78</v>
      </c>
      <c r="P234" s="14" t="s">
        <v>555</v>
      </c>
      <c r="Q234" s="14" t="s">
        <v>0</v>
      </c>
      <c r="R234" s="14" t="s">
        <v>0</v>
      </c>
      <c r="S234" s="14" t="str">
        <f t="shared" si="3"/>
        <v>ML</v>
      </c>
      <c r="T234" s="14"/>
      <c r="U234" s="14"/>
      <c r="V234" s="14"/>
      <c r="W234" s="43" t="e">
        <f>IF(Tableau1[Libellé Famille TARIF]='Feuil 1'!$B$12,1,0)</f>
        <v>#REF!</v>
      </c>
      <c r="X234" s="43" t="e">
        <f>IF(Tableau1[Occurrence1]=0,0,SUM($W$3:W234))</f>
        <v>#REF!</v>
      </c>
      <c r="Y234" s="52" t="e">
        <f>IF(Tableau1[Libellé Famille TARIF]='Feuil 1'!$B$134,1,0)</f>
        <v>#REF!</v>
      </c>
      <c r="Z234" s="52" t="e">
        <f>IF(Tableau1[Occurrence2]=0,0,SUM($Y$3:Y234))</f>
        <v>#REF!</v>
      </c>
      <c r="AA234" s="52" t="e">
        <f>IF(Tableau1[Libellé Famille TARIF]='Feuil 1'!$B$156,1,0)</f>
        <v>#REF!</v>
      </c>
      <c r="AB234" s="52" t="e">
        <f>IF(Tableau1[Occurrence3]=0,0,SUM($AA$3:AA234))</f>
        <v>#REF!</v>
      </c>
      <c r="AC234" s="52" t="e">
        <f>IF(Tableau1[Libellé Famille TARIF]='Feuil 1'!#REF!,1,0)</f>
        <v>#REF!</v>
      </c>
      <c r="AD234" s="52" t="e">
        <f>IF(Tableau1[Occurrence4]=0,0,SUM($AC$3:AC234))</f>
        <v>#REF!</v>
      </c>
      <c r="AE234" s="52" t="e">
        <f>IF(Tableau1[Libellé Famille TARIF]='Feuil 1'!#REF!,1,0)</f>
        <v>#REF!</v>
      </c>
      <c r="AF234" s="52" t="e">
        <f>IF(Tableau1[Occurrence5]=0,0,SUM($AE$3:AE234))</f>
        <v>#REF!</v>
      </c>
      <c r="AG234" s="52" t="e">
        <f>IF(Tableau1[Libellé Famille TARIF]='Feuil 1'!#REF!,1,0)</f>
        <v>#REF!</v>
      </c>
      <c r="AH234" s="52" t="e">
        <f>IF(Tableau1[Occurrence6]=0,0,SUM($AG$3:AG234))</f>
        <v>#REF!</v>
      </c>
      <c r="AI234" s="52" t="e">
        <f>IF(Tableau1[Libellé Famille TARIF]='Feuil 1'!#REF!,1,0)</f>
        <v>#REF!</v>
      </c>
      <c r="AJ234" s="52" t="e">
        <f>IF(Tableau1[Occurrence7]=0,0,SUM($AI$3:AI234))</f>
        <v>#REF!</v>
      </c>
      <c r="AK234" s="52" t="e">
        <f>IF(Tableau1[Libellé Famille TARIF]='Feuil 1'!#REF!,1,0)</f>
        <v>#REF!</v>
      </c>
      <c r="AL234" s="52" t="e">
        <f>IF(Tableau1[Occurrence8]=0,0,SUM($AK$3:AK234))</f>
        <v>#REF!</v>
      </c>
      <c r="AM234" s="52" t="e">
        <f>IF(Tableau1[Libellé Famille TARIF]='Feuil 1'!#REF!,1,0)</f>
        <v>#REF!</v>
      </c>
      <c r="AN234" s="52" t="e">
        <f>IF(Tableau1[Occurrence9]=0,0,SUM($AM$3:AM234))</f>
        <v>#REF!</v>
      </c>
      <c r="AO234" s="52" t="e">
        <f>IF(Tableau1[Libellé Famille TARIF]='Feuil 1'!#REF!,1,0)</f>
        <v>#REF!</v>
      </c>
      <c r="AP234" s="52" t="e">
        <f>IF(Tableau1[Occurrence10]=0,0,SUM($AO$3:AO234))</f>
        <v>#REF!</v>
      </c>
      <c r="AQ234" s="52" t="e">
        <f>IF(Tableau1[Libellé Famille TARIF]='Feuil 1'!#REF!,1,0)</f>
        <v>#REF!</v>
      </c>
      <c r="AR234" s="52" t="e">
        <f>IF(Tableau1[Occurrence11]=0,0,SUM($AQ$3:AQ234))</f>
        <v>#REF!</v>
      </c>
      <c r="AS234" s="52" t="e">
        <f>IF(Tableau1[Libellé Famille TARIF]='Feuil 1'!#REF!,1,0)</f>
        <v>#REF!</v>
      </c>
      <c r="AT234" s="52" t="e">
        <f>IF(Tableau1[Occurrence12]=0,0,SUM($AS$3:AS234))</f>
        <v>#REF!</v>
      </c>
      <c r="AU234" s="52" t="e">
        <f>IF(Tableau1[Libellé Famille TARIF]='Feuil 1'!#REF!,1,0)</f>
        <v>#REF!</v>
      </c>
      <c r="AV234" s="52" t="e">
        <f>IF(Tableau1[Occurrence13]=0,0,SUM($AU$3:AU234))</f>
        <v>#REF!</v>
      </c>
      <c r="AW234" s="52" t="e">
        <f>IF(Tableau1[Libellé Famille TARIF]='Feuil 1'!#REF!,1,0)</f>
        <v>#REF!</v>
      </c>
      <c r="AX234" s="52" t="e">
        <f>IF(Tableau1[Occurrence14]=0,0,SUM($AW$3:AW234))</f>
        <v>#REF!</v>
      </c>
      <c r="AY234" s="52" t="e">
        <f>IF(Tableau1[Libellé Famille TARIF]='Feuil 1'!#REF!,1,0)</f>
        <v>#REF!</v>
      </c>
      <c r="AZ234" s="52" t="e">
        <f>IF(Tableau1[Occurrence15]=0,0,SUM($AY$3:AY234))</f>
        <v>#REF!</v>
      </c>
      <c r="BA234" s="52" t="e">
        <f>IF(Tableau1[Libellé Famille TARIF]='Feuil 1'!#REF!,1,0)</f>
        <v>#REF!</v>
      </c>
      <c r="BB234" s="52" t="e">
        <f>IF(Tableau1[Occurrence16]=0,0,SUM($BA$3:BA234))</f>
        <v>#REF!</v>
      </c>
      <c r="BC234" s="52" t="e">
        <f>IF(Tableau1[Libellé Famille TARIF]='Feuil 1'!#REF!,1,0)</f>
        <v>#REF!</v>
      </c>
      <c r="BD234" s="52" t="e">
        <f>IF(Tableau1[Occurrence17]=0,0,SUM($BC$3:BC234))</f>
        <v>#REF!</v>
      </c>
      <c r="BE234" s="52" t="e">
        <f>IF(Tableau1[Libellé Famille TARIF]='Feuil 1'!#REF!,1,0)</f>
        <v>#REF!</v>
      </c>
      <c r="BF234" s="52" t="e">
        <f>IF(Tableau1[Occurrence18]=0,0,SUM($BE$3:BE234))</f>
        <v>#REF!</v>
      </c>
      <c r="BG234" s="52" t="e">
        <f>IF(Tableau1[Libellé Famille TARIF]='Feuil 1'!#REF!,1,0)</f>
        <v>#REF!</v>
      </c>
      <c r="BH234" s="52" t="e">
        <f>IF(Tableau1[Occurrence19]=0,0,SUM($BG$3:BG234))</f>
        <v>#REF!</v>
      </c>
      <c r="BI234" s="52" t="e">
        <f>IF(Tableau1[Libellé Famille TARIF]='Feuil 1'!#REF!,1,0)</f>
        <v>#REF!</v>
      </c>
      <c r="BJ234" s="52" t="e">
        <f>IF(Tableau1[Occurrence20]=0,0,SUM($BI$3:BI234))</f>
        <v>#REF!</v>
      </c>
      <c r="BK234" s="52" t="e">
        <f>IF(Tableau1[Libellé Famille TARIF]='Feuil 1'!#REF!,1,0)</f>
        <v>#REF!</v>
      </c>
      <c r="BL234" s="52" t="e">
        <f>IF(Tableau1[Occurrence21]=0,0,SUM($BK$3:BK234))</f>
        <v>#REF!</v>
      </c>
      <c r="BM234" s="52" t="e">
        <f>IF(Tableau1[Libellé Famille TARIF]='Feuil 1'!#REF!,1,0)</f>
        <v>#REF!</v>
      </c>
      <c r="BN234" s="52" t="e">
        <f>IF(Tableau1[Occurrence22]=0,0,SUM($BM$3:BM234))</f>
        <v>#REF!</v>
      </c>
    </row>
    <row r="235" spans="1:66" x14ac:dyDescent="0.25">
      <c r="A235" s="74" t="e">
        <f>IF(ISNA(VLOOKUP(I235,#REF!,8,FALSE)),"",(VLOOKUP(I235,#REF!,8,FALSE)))</f>
        <v>#REF!</v>
      </c>
      <c r="B235" s="76" t="e">
        <f>IF(ISNA(VLOOKUP(A235,'TABLE FAMILLE'!$A$3:$C$73,3,FALSE)),"",VLOOKUP(A235,'TABLE FAMILLE'!$A$3:$C$73,3,FALSE))</f>
        <v>#REF!</v>
      </c>
      <c r="C235" s="13" t="s">
        <v>600</v>
      </c>
      <c r="D235" s="13" t="s">
        <v>1985</v>
      </c>
      <c r="E235" s="13" t="s">
        <v>600</v>
      </c>
      <c r="F235" s="13" t="s">
        <v>1985</v>
      </c>
      <c r="G235" s="14" t="s">
        <v>76</v>
      </c>
      <c r="H235" s="14" t="s">
        <v>77</v>
      </c>
      <c r="I235" s="14" t="s">
        <v>220</v>
      </c>
      <c r="J235" s="14" t="s">
        <v>992</v>
      </c>
      <c r="K235" s="14"/>
      <c r="L235" s="14"/>
      <c r="M235" s="14"/>
      <c r="N235" s="14"/>
      <c r="O235" s="14" t="s">
        <v>78</v>
      </c>
      <c r="P235" s="14" t="s">
        <v>555</v>
      </c>
      <c r="Q235" s="14" t="s">
        <v>0</v>
      </c>
      <c r="R235" s="14" t="s">
        <v>0</v>
      </c>
      <c r="S235" s="14" t="str">
        <f t="shared" si="3"/>
        <v>ML</v>
      </c>
      <c r="T235" s="14"/>
      <c r="U235" s="14"/>
      <c r="V235" s="14"/>
      <c r="W235" s="43" t="e">
        <f>IF(Tableau1[Libellé Famille TARIF]='Feuil 1'!$B$12,1,0)</f>
        <v>#REF!</v>
      </c>
      <c r="X235" s="43" t="e">
        <f>IF(Tableau1[Occurrence1]=0,0,SUM($W$3:W235))</f>
        <v>#REF!</v>
      </c>
      <c r="Y235" s="52" t="e">
        <f>IF(Tableau1[Libellé Famille TARIF]='Feuil 1'!$B$134,1,0)</f>
        <v>#REF!</v>
      </c>
      <c r="Z235" s="52" t="e">
        <f>IF(Tableau1[Occurrence2]=0,0,SUM($Y$3:Y235))</f>
        <v>#REF!</v>
      </c>
      <c r="AA235" s="52" t="e">
        <f>IF(Tableau1[Libellé Famille TARIF]='Feuil 1'!$B$156,1,0)</f>
        <v>#REF!</v>
      </c>
      <c r="AB235" s="52" t="e">
        <f>IF(Tableau1[Occurrence3]=0,0,SUM($AA$3:AA235))</f>
        <v>#REF!</v>
      </c>
      <c r="AC235" s="52" t="e">
        <f>IF(Tableau1[Libellé Famille TARIF]='Feuil 1'!#REF!,1,0)</f>
        <v>#REF!</v>
      </c>
      <c r="AD235" s="52" t="e">
        <f>IF(Tableau1[Occurrence4]=0,0,SUM($AC$3:AC235))</f>
        <v>#REF!</v>
      </c>
      <c r="AE235" s="52" t="e">
        <f>IF(Tableau1[Libellé Famille TARIF]='Feuil 1'!#REF!,1,0)</f>
        <v>#REF!</v>
      </c>
      <c r="AF235" s="52" t="e">
        <f>IF(Tableau1[Occurrence5]=0,0,SUM($AE$3:AE235))</f>
        <v>#REF!</v>
      </c>
      <c r="AG235" s="52" t="e">
        <f>IF(Tableau1[Libellé Famille TARIF]='Feuil 1'!#REF!,1,0)</f>
        <v>#REF!</v>
      </c>
      <c r="AH235" s="52" t="e">
        <f>IF(Tableau1[Occurrence6]=0,0,SUM($AG$3:AG235))</f>
        <v>#REF!</v>
      </c>
      <c r="AI235" s="52" t="e">
        <f>IF(Tableau1[Libellé Famille TARIF]='Feuil 1'!#REF!,1,0)</f>
        <v>#REF!</v>
      </c>
      <c r="AJ235" s="52" t="e">
        <f>IF(Tableau1[Occurrence7]=0,0,SUM($AI$3:AI235))</f>
        <v>#REF!</v>
      </c>
      <c r="AK235" s="52" t="e">
        <f>IF(Tableau1[Libellé Famille TARIF]='Feuil 1'!#REF!,1,0)</f>
        <v>#REF!</v>
      </c>
      <c r="AL235" s="52" t="e">
        <f>IF(Tableau1[Occurrence8]=0,0,SUM($AK$3:AK235))</f>
        <v>#REF!</v>
      </c>
      <c r="AM235" s="52" t="e">
        <f>IF(Tableau1[Libellé Famille TARIF]='Feuil 1'!#REF!,1,0)</f>
        <v>#REF!</v>
      </c>
      <c r="AN235" s="52" t="e">
        <f>IF(Tableau1[Occurrence9]=0,0,SUM($AM$3:AM235))</f>
        <v>#REF!</v>
      </c>
      <c r="AO235" s="52" t="e">
        <f>IF(Tableau1[Libellé Famille TARIF]='Feuil 1'!#REF!,1,0)</f>
        <v>#REF!</v>
      </c>
      <c r="AP235" s="52" t="e">
        <f>IF(Tableau1[Occurrence10]=0,0,SUM($AO$3:AO235))</f>
        <v>#REF!</v>
      </c>
      <c r="AQ235" s="52" t="e">
        <f>IF(Tableau1[Libellé Famille TARIF]='Feuil 1'!#REF!,1,0)</f>
        <v>#REF!</v>
      </c>
      <c r="AR235" s="52" t="e">
        <f>IF(Tableau1[Occurrence11]=0,0,SUM($AQ$3:AQ235))</f>
        <v>#REF!</v>
      </c>
      <c r="AS235" s="52" t="e">
        <f>IF(Tableau1[Libellé Famille TARIF]='Feuil 1'!#REF!,1,0)</f>
        <v>#REF!</v>
      </c>
      <c r="AT235" s="52" t="e">
        <f>IF(Tableau1[Occurrence12]=0,0,SUM($AS$3:AS235))</f>
        <v>#REF!</v>
      </c>
      <c r="AU235" s="52" t="e">
        <f>IF(Tableau1[Libellé Famille TARIF]='Feuil 1'!#REF!,1,0)</f>
        <v>#REF!</v>
      </c>
      <c r="AV235" s="52" t="e">
        <f>IF(Tableau1[Occurrence13]=0,0,SUM($AU$3:AU235))</f>
        <v>#REF!</v>
      </c>
      <c r="AW235" s="52" t="e">
        <f>IF(Tableau1[Libellé Famille TARIF]='Feuil 1'!#REF!,1,0)</f>
        <v>#REF!</v>
      </c>
      <c r="AX235" s="52" t="e">
        <f>IF(Tableau1[Occurrence14]=0,0,SUM($AW$3:AW235))</f>
        <v>#REF!</v>
      </c>
      <c r="AY235" s="52" t="e">
        <f>IF(Tableau1[Libellé Famille TARIF]='Feuil 1'!#REF!,1,0)</f>
        <v>#REF!</v>
      </c>
      <c r="AZ235" s="52" t="e">
        <f>IF(Tableau1[Occurrence15]=0,0,SUM($AY$3:AY235))</f>
        <v>#REF!</v>
      </c>
      <c r="BA235" s="52" t="e">
        <f>IF(Tableau1[Libellé Famille TARIF]='Feuil 1'!#REF!,1,0)</f>
        <v>#REF!</v>
      </c>
      <c r="BB235" s="52" t="e">
        <f>IF(Tableau1[Occurrence16]=0,0,SUM($BA$3:BA235))</f>
        <v>#REF!</v>
      </c>
      <c r="BC235" s="52" t="e">
        <f>IF(Tableau1[Libellé Famille TARIF]='Feuil 1'!#REF!,1,0)</f>
        <v>#REF!</v>
      </c>
      <c r="BD235" s="52" t="e">
        <f>IF(Tableau1[Occurrence17]=0,0,SUM($BC$3:BC235))</f>
        <v>#REF!</v>
      </c>
      <c r="BE235" s="52" t="e">
        <f>IF(Tableau1[Libellé Famille TARIF]='Feuil 1'!#REF!,1,0)</f>
        <v>#REF!</v>
      </c>
      <c r="BF235" s="52" t="e">
        <f>IF(Tableau1[Occurrence18]=0,0,SUM($BE$3:BE235))</f>
        <v>#REF!</v>
      </c>
      <c r="BG235" s="52" t="e">
        <f>IF(Tableau1[Libellé Famille TARIF]='Feuil 1'!#REF!,1,0)</f>
        <v>#REF!</v>
      </c>
      <c r="BH235" s="52" t="e">
        <f>IF(Tableau1[Occurrence19]=0,0,SUM($BG$3:BG235))</f>
        <v>#REF!</v>
      </c>
      <c r="BI235" s="52" t="e">
        <f>IF(Tableau1[Libellé Famille TARIF]='Feuil 1'!#REF!,1,0)</f>
        <v>#REF!</v>
      </c>
      <c r="BJ235" s="52" t="e">
        <f>IF(Tableau1[Occurrence20]=0,0,SUM($BI$3:BI235))</f>
        <v>#REF!</v>
      </c>
      <c r="BK235" s="52" t="e">
        <f>IF(Tableau1[Libellé Famille TARIF]='Feuil 1'!#REF!,1,0)</f>
        <v>#REF!</v>
      </c>
      <c r="BL235" s="52" t="e">
        <f>IF(Tableau1[Occurrence21]=0,0,SUM($BK$3:BK235))</f>
        <v>#REF!</v>
      </c>
      <c r="BM235" s="52" t="e">
        <f>IF(Tableau1[Libellé Famille TARIF]='Feuil 1'!#REF!,1,0)</f>
        <v>#REF!</v>
      </c>
      <c r="BN235" s="52" t="e">
        <f>IF(Tableau1[Occurrence22]=0,0,SUM($BM$3:BM235))</f>
        <v>#REF!</v>
      </c>
    </row>
    <row r="236" spans="1:66" x14ac:dyDescent="0.25">
      <c r="A236" s="74" t="e">
        <f>IF(ISNA(VLOOKUP(I236,#REF!,8,FALSE)),"",(VLOOKUP(I236,#REF!,8,FALSE)))</f>
        <v>#REF!</v>
      </c>
      <c r="B236" s="76" t="e">
        <f>IF(ISNA(VLOOKUP(A236,'TABLE FAMILLE'!$A$3:$C$73,3,FALSE)),"",VLOOKUP(A236,'TABLE FAMILLE'!$A$3:$C$73,3,FALSE))</f>
        <v>#REF!</v>
      </c>
      <c r="C236" s="13" t="s">
        <v>600</v>
      </c>
      <c r="D236" s="13" t="s">
        <v>1985</v>
      </c>
      <c r="E236" s="13" t="s">
        <v>600</v>
      </c>
      <c r="F236" s="13" t="s">
        <v>1985</v>
      </c>
      <c r="G236" s="14" t="s">
        <v>76</v>
      </c>
      <c r="H236" s="14" t="s">
        <v>77</v>
      </c>
      <c r="I236" s="14" t="s">
        <v>219</v>
      </c>
      <c r="J236" s="14" t="s">
        <v>993</v>
      </c>
      <c r="K236" s="14"/>
      <c r="L236" s="14"/>
      <c r="M236" s="14"/>
      <c r="N236" s="14"/>
      <c r="O236" s="14" t="s">
        <v>78</v>
      </c>
      <c r="P236" s="14" t="s">
        <v>555</v>
      </c>
      <c r="Q236" s="14" t="s">
        <v>0</v>
      </c>
      <c r="R236" s="14" t="s">
        <v>0</v>
      </c>
      <c r="S236" s="14" t="str">
        <f t="shared" si="3"/>
        <v>ML</v>
      </c>
      <c r="T236" s="14"/>
      <c r="U236" s="14"/>
      <c r="V236" s="14"/>
      <c r="W236" s="43" t="e">
        <f>IF(Tableau1[Libellé Famille TARIF]='Feuil 1'!$B$12,1,0)</f>
        <v>#REF!</v>
      </c>
      <c r="X236" s="43" t="e">
        <f>IF(Tableau1[Occurrence1]=0,0,SUM($W$3:W236))</f>
        <v>#REF!</v>
      </c>
      <c r="Y236" s="52" t="e">
        <f>IF(Tableau1[Libellé Famille TARIF]='Feuil 1'!$B$134,1,0)</f>
        <v>#REF!</v>
      </c>
      <c r="Z236" s="52" t="e">
        <f>IF(Tableau1[Occurrence2]=0,0,SUM($Y$3:Y236))</f>
        <v>#REF!</v>
      </c>
      <c r="AA236" s="52" t="e">
        <f>IF(Tableau1[Libellé Famille TARIF]='Feuil 1'!$B$156,1,0)</f>
        <v>#REF!</v>
      </c>
      <c r="AB236" s="52" t="e">
        <f>IF(Tableau1[Occurrence3]=0,0,SUM($AA$3:AA236))</f>
        <v>#REF!</v>
      </c>
      <c r="AC236" s="52" t="e">
        <f>IF(Tableau1[Libellé Famille TARIF]='Feuil 1'!#REF!,1,0)</f>
        <v>#REF!</v>
      </c>
      <c r="AD236" s="52" t="e">
        <f>IF(Tableau1[Occurrence4]=0,0,SUM($AC$3:AC236))</f>
        <v>#REF!</v>
      </c>
      <c r="AE236" s="52" t="e">
        <f>IF(Tableau1[Libellé Famille TARIF]='Feuil 1'!#REF!,1,0)</f>
        <v>#REF!</v>
      </c>
      <c r="AF236" s="52" t="e">
        <f>IF(Tableau1[Occurrence5]=0,0,SUM($AE$3:AE236))</f>
        <v>#REF!</v>
      </c>
      <c r="AG236" s="52" t="e">
        <f>IF(Tableau1[Libellé Famille TARIF]='Feuil 1'!#REF!,1,0)</f>
        <v>#REF!</v>
      </c>
      <c r="AH236" s="52" t="e">
        <f>IF(Tableau1[Occurrence6]=0,0,SUM($AG$3:AG236))</f>
        <v>#REF!</v>
      </c>
      <c r="AI236" s="52" t="e">
        <f>IF(Tableau1[Libellé Famille TARIF]='Feuil 1'!#REF!,1,0)</f>
        <v>#REF!</v>
      </c>
      <c r="AJ236" s="52" t="e">
        <f>IF(Tableau1[Occurrence7]=0,0,SUM($AI$3:AI236))</f>
        <v>#REF!</v>
      </c>
      <c r="AK236" s="52" t="e">
        <f>IF(Tableau1[Libellé Famille TARIF]='Feuil 1'!#REF!,1,0)</f>
        <v>#REF!</v>
      </c>
      <c r="AL236" s="52" t="e">
        <f>IF(Tableau1[Occurrence8]=0,0,SUM($AK$3:AK236))</f>
        <v>#REF!</v>
      </c>
      <c r="AM236" s="52" t="e">
        <f>IF(Tableau1[Libellé Famille TARIF]='Feuil 1'!#REF!,1,0)</f>
        <v>#REF!</v>
      </c>
      <c r="AN236" s="52" t="e">
        <f>IF(Tableau1[Occurrence9]=0,0,SUM($AM$3:AM236))</f>
        <v>#REF!</v>
      </c>
      <c r="AO236" s="52" t="e">
        <f>IF(Tableau1[Libellé Famille TARIF]='Feuil 1'!#REF!,1,0)</f>
        <v>#REF!</v>
      </c>
      <c r="AP236" s="52" t="e">
        <f>IF(Tableau1[Occurrence10]=0,0,SUM($AO$3:AO236))</f>
        <v>#REF!</v>
      </c>
      <c r="AQ236" s="52" t="e">
        <f>IF(Tableau1[Libellé Famille TARIF]='Feuil 1'!#REF!,1,0)</f>
        <v>#REF!</v>
      </c>
      <c r="AR236" s="52" t="e">
        <f>IF(Tableau1[Occurrence11]=0,0,SUM($AQ$3:AQ236))</f>
        <v>#REF!</v>
      </c>
      <c r="AS236" s="52" t="e">
        <f>IF(Tableau1[Libellé Famille TARIF]='Feuil 1'!#REF!,1,0)</f>
        <v>#REF!</v>
      </c>
      <c r="AT236" s="52" t="e">
        <f>IF(Tableau1[Occurrence12]=0,0,SUM($AS$3:AS236))</f>
        <v>#REF!</v>
      </c>
      <c r="AU236" s="52" t="e">
        <f>IF(Tableau1[Libellé Famille TARIF]='Feuil 1'!#REF!,1,0)</f>
        <v>#REF!</v>
      </c>
      <c r="AV236" s="52" t="e">
        <f>IF(Tableau1[Occurrence13]=0,0,SUM($AU$3:AU236))</f>
        <v>#REF!</v>
      </c>
      <c r="AW236" s="52" t="e">
        <f>IF(Tableau1[Libellé Famille TARIF]='Feuil 1'!#REF!,1,0)</f>
        <v>#REF!</v>
      </c>
      <c r="AX236" s="52" t="e">
        <f>IF(Tableau1[Occurrence14]=0,0,SUM($AW$3:AW236))</f>
        <v>#REF!</v>
      </c>
      <c r="AY236" s="52" t="e">
        <f>IF(Tableau1[Libellé Famille TARIF]='Feuil 1'!#REF!,1,0)</f>
        <v>#REF!</v>
      </c>
      <c r="AZ236" s="52" t="e">
        <f>IF(Tableau1[Occurrence15]=0,0,SUM($AY$3:AY236))</f>
        <v>#REF!</v>
      </c>
      <c r="BA236" s="52" t="e">
        <f>IF(Tableau1[Libellé Famille TARIF]='Feuil 1'!#REF!,1,0)</f>
        <v>#REF!</v>
      </c>
      <c r="BB236" s="52" t="e">
        <f>IF(Tableau1[Occurrence16]=0,0,SUM($BA$3:BA236))</f>
        <v>#REF!</v>
      </c>
      <c r="BC236" s="52" t="e">
        <f>IF(Tableau1[Libellé Famille TARIF]='Feuil 1'!#REF!,1,0)</f>
        <v>#REF!</v>
      </c>
      <c r="BD236" s="52" t="e">
        <f>IF(Tableau1[Occurrence17]=0,0,SUM($BC$3:BC236))</f>
        <v>#REF!</v>
      </c>
      <c r="BE236" s="52" t="e">
        <f>IF(Tableau1[Libellé Famille TARIF]='Feuil 1'!#REF!,1,0)</f>
        <v>#REF!</v>
      </c>
      <c r="BF236" s="52" t="e">
        <f>IF(Tableau1[Occurrence18]=0,0,SUM($BE$3:BE236))</f>
        <v>#REF!</v>
      </c>
      <c r="BG236" s="52" t="e">
        <f>IF(Tableau1[Libellé Famille TARIF]='Feuil 1'!#REF!,1,0)</f>
        <v>#REF!</v>
      </c>
      <c r="BH236" s="52" t="e">
        <f>IF(Tableau1[Occurrence19]=0,0,SUM($BG$3:BG236))</f>
        <v>#REF!</v>
      </c>
      <c r="BI236" s="52" t="e">
        <f>IF(Tableau1[Libellé Famille TARIF]='Feuil 1'!#REF!,1,0)</f>
        <v>#REF!</v>
      </c>
      <c r="BJ236" s="52" t="e">
        <f>IF(Tableau1[Occurrence20]=0,0,SUM($BI$3:BI236))</f>
        <v>#REF!</v>
      </c>
      <c r="BK236" s="52" t="e">
        <f>IF(Tableau1[Libellé Famille TARIF]='Feuil 1'!#REF!,1,0)</f>
        <v>#REF!</v>
      </c>
      <c r="BL236" s="52" t="e">
        <f>IF(Tableau1[Occurrence21]=0,0,SUM($BK$3:BK236))</f>
        <v>#REF!</v>
      </c>
      <c r="BM236" s="52" t="e">
        <f>IF(Tableau1[Libellé Famille TARIF]='Feuil 1'!#REF!,1,0)</f>
        <v>#REF!</v>
      </c>
      <c r="BN236" s="52" t="e">
        <f>IF(Tableau1[Occurrence22]=0,0,SUM($BM$3:BM236))</f>
        <v>#REF!</v>
      </c>
    </row>
    <row r="237" spans="1:66" x14ac:dyDescent="0.25">
      <c r="A237" s="74" t="e">
        <f>IF(ISNA(VLOOKUP(I237,#REF!,8,FALSE)),"",(VLOOKUP(I237,#REF!,8,FALSE)))</f>
        <v>#REF!</v>
      </c>
      <c r="B237" s="76" t="e">
        <f>IF(ISNA(VLOOKUP(A237,'TABLE FAMILLE'!$A$3:$C$73,3,FALSE)),"",VLOOKUP(A237,'TABLE FAMILLE'!$A$3:$C$73,3,FALSE))</f>
        <v>#REF!</v>
      </c>
      <c r="C237" s="13" t="s">
        <v>600</v>
      </c>
      <c r="D237" s="13" t="s">
        <v>1985</v>
      </c>
      <c r="E237" s="13" t="s">
        <v>600</v>
      </c>
      <c r="F237" s="13" t="s">
        <v>1985</v>
      </c>
      <c r="G237" s="14" t="s">
        <v>76</v>
      </c>
      <c r="H237" s="14" t="s">
        <v>77</v>
      </c>
      <c r="I237" s="14" t="s">
        <v>222</v>
      </c>
      <c r="J237" s="14" t="s">
        <v>994</v>
      </c>
      <c r="K237" s="14"/>
      <c r="L237" s="14"/>
      <c r="M237" s="14"/>
      <c r="N237" s="14"/>
      <c r="O237" s="14" t="s">
        <v>78</v>
      </c>
      <c r="P237" s="14" t="s">
        <v>555</v>
      </c>
      <c r="Q237" s="14" t="s">
        <v>0</v>
      </c>
      <c r="R237" s="14" t="s">
        <v>0</v>
      </c>
      <c r="S237" s="14" t="str">
        <f t="shared" si="3"/>
        <v>ML</v>
      </c>
      <c r="T237" s="14"/>
      <c r="U237" s="14"/>
      <c r="V237" s="14"/>
      <c r="W237" s="43" t="e">
        <f>IF(Tableau1[Libellé Famille TARIF]='Feuil 1'!$B$12,1,0)</f>
        <v>#REF!</v>
      </c>
      <c r="X237" s="43" t="e">
        <f>IF(Tableau1[Occurrence1]=0,0,SUM($W$3:W237))</f>
        <v>#REF!</v>
      </c>
      <c r="Y237" s="52" t="e">
        <f>IF(Tableau1[Libellé Famille TARIF]='Feuil 1'!$B$134,1,0)</f>
        <v>#REF!</v>
      </c>
      <c r="Z237" s="52" t="e">
        <f>IF(Tableau1[Occurrence2]=0,0,SUM($Y$3:Y237))</f>
        <v>#REF!</v>
      </c>
      <c r="AA237" s="52" t="e">
        <f>IF(Tableau1[Libellé Famille TARIF]='Feuil 1'!$B$156,1,0)</f>
        <v>#REF!</v>
      </c>
      <c r="AB237" s="52" t="e">
        <f>IF(Tableau1[Occurrence3]=0,0,SUM($AA$3:AA237))</f>
        <v>#REF!</v>
      </c>
      <c r="AC237" s="52" t="e">
        <f>IF(Tableau1[Libellé Famille TARIF]='Feuil 1'!#REF!,1,0)</f>
        <v>#REF!</v>
      </c>
      <c r="AD237" s="52" t="e">
        <f>IF(Tableau1[Occurrence4]=0,0,SUM($AC$3:AC237))</f>
        <v>#REF!</v>
      </c>
      <c r="AE237" s="52" t="e">
        <f>IF(Tableau1[Libellé Famille TARIF]='Feuil 1'!#REF!,1,0)</f>
        <v>#REF!</v>
      </c>
      <c r="AF237" s="52" t="e">
        <f>IF(Tableau1[Occurrence5]=0,0,SUM($AE$3:AE237))</f>
        <v>#REF!</v>
      </c>
      <c r="AG237" s="52" t="e">
        <f>IF(Tableau1[Libellé Famille TARIF]='Feuil 1'!#REF!,1,0)</f>
        <v>#REF!</v>
      </c>
      <c r="AH237" s="52" t="e">
        <f>IF(Tableau1[Occurrence6]=0,0,SUM($AG$3:AG237))</f>
        <v>#REF!</v>
      </c>
      <c r="AI237" s="52" t="e">
        <f>IF(Tableau1[Libellé Famille TARIF]='Feuil 1'!#REF!,1,0)</f>
        <v>#REF!</v>
      </c>
      <c r="AJ237" s="52" t="e">
        <f>IF(Tableau1[Occurrence7]=0,0,SUM($AI$3:AI237))</f>
        <v>#REF!</v>
      </c>
      <c r="AK237" s="52" t="e">
        <f>IF(Tableau1[Libellé Famille TARIF]='Feuil 1'!#REF!,1,0)</f>
        <v>#REF!</v>
      </c>
      <c r="AL237" s="52" t="e">
        <f>IF(Tableau1[Occurrence8]=0,0,SUM($AK$3:AK237))</f>
        <v>#REF!</v>
      </c>
      <c r="AM237" s="52" t="e">
        <f>IF(Tableau1[Libellé Famille TARIF]='Feuil 1'!#REF!,1,0)</f>
        <v>#REF!</v>
      </c>
      <c r="AN237" s="52" t="e">
        <f>IF(Tableau1[Occurrence9]=0,0,SUM($AM$3:AM237))</f>
        <v>#REF!</v>
      </c>
      <c r="AO237" s="52" t="e">
        <f>IF(Tableau1[Libellé Famille TARIF]='Feuil 1'!#REF!,1,0)</f>
        <v>#REF!</v>
      </c>
      <c r="AP237" s="52" t="e">
        <f>IF(Tableau1[Occurrence10]=0,0,SUM($AO$3:AO237))</f>
        <v>#REF!</v>
      </c>
      <c r="AQ237" s="52" t="e">
        <f>IF(Tableau1[Libellé Famille TARIF]='Feuil 1'!#REF!,1,0)</f>
        <v>#REF!</v>
      </c>
      <c r="AR237" s="52" t="e">
        <f>IF(Tableau1[Occurrence11]=0,0,SUM($AQ$3:AQ237))</f>
        <v>#REF!</v>
      </c>
      <c r="AS237" s="52" t="e">
        <f>IF(Tableau1[Libellé Famille TARIF]='Feuil 1'!#REF!,1,0)</f>
        <v>#REF!</v>
      </c>
      <c r="AT237" s="52" t="e">
        <f>IF(Tableau1[Occurrence12]=0,0,SUM($AS$3:AS237))</f>
        <v>#REF!</v>
      </c>
      <c r="AU237" s="52" t="e">
        <f>IF(Tableau1[Libellé Famille TARIF]='Feuil 1'!#REF!,1,0)</f>
        <v>#REF!</v>
      </c>
      <c r="AV237" s="52" t="e">
        <f>IF(Tableau1[Occurrence13]=0,0,SUM($AU$3:AU237))</f>
        <v>#REF!</v>
      </c>
      <c r="AW237" s="52" t="e">
        <f>IF(Tableau1[Libellé Famille TARIF]='Feuil 1'!#REF!,1,0)</f>
        <v>#REF!</v>
      </c>
      <c r="AX237" s="52" t="e">
        <f>IF(Tableau1[Occurrence14]=0,0,SUM($AW$3:AW237))</f>
        <v>#REF!</v>
      </c>
      <c r="AY237" s="52" t="e">
        <f>IF(Tableau1[Libellé Famille TARIF]='Feuil 1'!#REF!,1,0)</f>
        <v>#REF!</v>
      </c>
      <c r="AZ237" s="52" t="e">
        <f>IF(Tableau1[Occurrence15]=0,0,SUM($AY$3:AY237))</f>
        <v>#REF!</v>
      </c>
      <c r="BA237" s="52" t="e">
        <f>IF(Tableau1[Libellé Famille TARIF]='Feuil 1'!#REF!,1,0)</f>
        <v>#REF!</v>
      </c>
      <c r="BB237" s="52" t="e">
        <f>IF(Tableau1[Occurrence16]=0,0,SUM($BA$3:BA237))</f>
        <v>#REF!</v>
      </c>
      <c r="BC237" s="52" t="e">
        <f>IF(Tableau1[Libellé Famille TARIF]='Feuil 1'!#REF!,1,0)</f>
        <v>#REF!</v>
      </c>
      <c r="BD237" s="52" t="e">
        <f>IF(Tableau1[Occurrence17]=0,0,SUM($BC$3:BC237))</f>
        <v>#REF!</v>
      </c>
      <c r="BE237" s="52" t="e">
        <f>IF(Tableau1[Libellé Famille TARIF]='Feuil 1'!#REF!,1,0)</f>
        <v>#REF!</v>
      </c>
      <c r="BF237" s="52" t="e">
        <f>IF(Tableau1[Occurrence18]=0,0,SUM($BE$3:BE237))</f>
        <v>#REF!</v>
      </c>
      <c r="BG237" s="52" t="e">
        <f>IF(Tableau1[Libellé Famille TARIF]='Feuil 1'!#REF!,1,0)</f>
        <v>#REF!</v>
      </c>
      <c r="BH237" s="52" t="e">
        <f>IF(Tableau1[Occurrence19]=0,0,SUM($BG$3:BG237))</f>
        <v>#REF!</v>
      </c>
      <c r="BI237" s="52" t="e">
        <f>IF(Tableau1[Libellé Famille TARIF]='Feuil 1'!#REF!,1,0)</f>
        <v>#REF!</v>
      </c>
      <c r="BJ237" s="52" t="e">
        <f>IF(Tableau1[Occurrence20]=0,0,SUM($BI$3:BI237))</f>
        <v>#REF!</v>
      </c>
      <c r="BK237" s="52" t="e">
        <f>IF(Tableau1[Libellé Famille TARIF]='Feuil 1'!#REF!,1,0)</f>
        <v>#REF!</v>
      </c>
      <c r="BL237" s="52" t="e">
        <f>IF(Tableau1[Occurrence21]=0,0,SUM($BK$3:BK237))</f>
        <v>#REF!</v>
      </c>
      <c r="BM237" s="52" t="e">
        <f>IF(Tableau1[Libellé Famille TARIF]='Feuil 1'!#REF!,1,0)</f>
        <v>#REF!</v>
      </c>
      <c r="BN237" s="52" t="e">
        <f>IF(Tableau1[Occurrence22]=0,0,SUM($BM$3:BM237))</f>
        <v>#REF!</v>
      </c>
    </row>
    <row r="238" spans="1:66" x14ac:dyDescent="0.25">
      <c r="A238" s="74" t="e">
        <f>IF(ISNA(VLOOKUP(I238,#REF!,8,FALSE)),"",(VLOOKUP(I238,#REF!,8,FALSE)))</f>
        <v>#REF!</v>
      </c>
      <c r="B238" s="76" t="e">
        <f>IF(ISNA(VLOOKUP(A238,'TABLE FAMILLE'!$A$3:$C$73,3,FALSE)),"",VLOOKUP(A238,'TABLE FAMILLE'!$A$3:$C$73,3,FALSE))</f>
        <v>#REF!</v>
      </c>
      <c r="C238" s="13" t="s">
        <v>600</v>
      </c>
      <c r="D238" s="13" t="s">
        <v>1985</v>
      </c>
      <c r="E238" s="13" t="s">
        <v>600</v>
      </c>
      <c r="F238" s="13" t="s">
        <v>1985</v>
      </c>
      <c r="G238" s="14" t="s">
        <v>76</v>
      </c>
      <c r="H238" s="14" t="s">
        <v>77</v>
      </c>
      <c r="I238" s="14" t="s">
        <v>221</v>
      </c>
      <c r="J238" s="14" t="s">
        <v>995</v>
      </c>
      <c r="K238" s="14"/>
      <c r="L238" s="14"/>
      <c r="M238" s="14"/>
      <c r="N238" s="14"/>
      <c r="O238" s="14" t="s">
        <v>78</v>
      </c>
      <c r="P238" s="14" t="s">
        <v>555</v>
      </c>
      <c r="Q238" s="14" t="s">
        <v>0</v>
      </c>
      <c r="R238" s="14" t="s">
        <v>0</v>
      </c>
      <c r="S238" s="14" t="str">
        <f t="shared" si="3"/>
        <v>ML</v>
      </c>
      <c r="T238" s="14"/>
      <c r="U238" s="14"/>
      <c r="V238" s="14"/>
      <c r="W238" s="43" t="e">
        <f>IF(Tableau1[Libellé Famille TARIF]='Feuil 1'!$B$12,1,0)</f>
        <v>#REF!</v>
      </c>
      <c r="X238" s="43" t="e">
        <f>IF(Tableau1[Occurrence1]=0,0,SUM($W$3:W238))</f>
        <v>#REF!</v>
      </c>
      <c r="Y238" s="52" t="e">
        <f>IF(Tableau1[Libellé Famille TARIF]='Feuil 1'!$B$134,1,0)</f>
        <v>#REF!</v>
      </c>
      <c r="Z238" s="52" t="e">
        <f>IF(Tableau1[Occurrence2]=0,0,SUM($Y$3:Y238))</f>
        <v>#REF!</v>
      </c>
      <c r="AA238" s="52" t="e">
        <f>IF(Tableau1[Libellé Famille TARIF]='Feuil 1'!$B$156,1,0)</f>
        <v>#REF!</v>
      </c>
      <c r="AB238" s="52" t="e">
        <f>IF(Tableau1[Occurrence3]=0,0,SUM($AA$3:AA238))</f>
        <v>#REF!</v>
      </c>
      <c r="AC238" s="52" t="e">
        <f>IF(Tableau1[Libellé Famille TARIF]='Feuil 1'!#REF!,1,0)</f>
        <v>#REF!</v>
      </c>
      <c r="AD238" s="52" t="e">
        <f>IF(Tableau1[Occurrence4]=0,0,SUM($AC$3:AC238))</f>
        <v>#REF!</v>
      </c>
      <c r="AE238" s="52" t="e">
        <f>IF(Tableau1[Libellé Famille TARIF]='Feuil 1'!#REF!,1,0)</f>
        <v>#REF!</v>
      </c>
      <c r="AF238" s="52" t="e">
        <f>IF(Tableau1[Occurrence5]=0,0,SUM($AE$3:AE238))</f>
        <v>#REF!</v>
      </c>
      <c r="AG238" s="52" t="e">
        <f>IF(Tableau1[Libellé Famille TARIF]='Feuil 1'!#REF!,1,0)</f>
        <v>#REF!</v>
      </c>
      <c r="AH238" s="52" t="e">
        <f>IF(Tableau1[Occurrence6]=0,0,SUM($AG$3:AG238))</f>
        <v>#REF!</v>
      </c>
      <c r="AI238" s="52" t="e">
        <f>IF(Tableau1[Libellé Famille TARIF]='Feuil 1'!#REF!,1,0)</f>
        <v>#REF!</v>
      </c>
      <c r="AJ238" s="52" t="e">
        <f>IF(Tableau1[Occurrence7]=0,0,SUM($AI$3:AI238))</f>
        <v>#REF!</v>
      </c>
      <c r="AK238" s="52" t="e">
        <f>IF(Tableau1[Libellé Famille TARIF]='Feuil 1'!#REF!,1,0)</f>
        <v>#REF!</v>
      </c>
      <c r="AL238" s="52" t="e">
        <f>IF(Tableau1[Occurrence8]=0,0,SUM($AK$3:AK238))</f>
        <v>#REF!</v>
      </c>
      <c r="AM238" s="52" t="e">
        <f>IF(Tableau1[Libellé Famille TARIF]='Feuil 1'!#REF!,1,0)</f>
        <v>#REF!</v>
      </c>
      <c r="AN238" s="52" t="e">
        <f>IF(Tableau1[Occurrence9]=0,0,SUM($AM$3:AM238))</f>
        <v>#REF!</v>
      </c>
      <c r="AO238" s="52" t="e">
        <f>IF(Tableau1[Libellé Famille TARIF]='Feuil 1'!#REF!,1,0)</f>
        <v>#REF!</v>
      </c>
      <c r="AP238" s="52" t="e">
        <f>IF(Tableau1[Occurrence10]=0,0,SUM($AO$3:AO238))</f>
        <v>#REF!</v>
      </c>
      <c r="AQ238" s="52" t="e">
        <f>IF(Tableau1[Libellé Famille TARIF]='Feuil 1'!#REF!,1,0)</f>
        <v>#REF!</v>
      </c>
      <c r="AR238" s="52" t="e">
        <f>IF(Tableau1[Occurrence11]=0,0,SUM($AQ$3:AQ238))</f>
        <v>#REF!</v>
      </c>
      <c r="AS238" s="52" t="e">
        <f>IF(Tableau1[Libellé Famille TARIF]='Feuil 1'!#REF!,1,0)</f>
        <v>#REF!</v>
      </c>
      <c r="AT238" s="52" t="e">
        <f>IF(Tableau1[Occurrence12]=0,0,SUM($AS$3:AS238))</f>
        <v>#REF!</v>
      </c>
      <c r="AU238" s="52" t="e">
        <f>IF(Tableau1[Libellé Famille TARIF]='Feuil 1'!#REF!,1,0)</f>
        <v>#REF!</v>
      </c>
      <c r="AV238" s="52" t="e">
        <f>IF(Tableau1[Occurrence13]=0,0,SUM($AU$3:AU238))</f>
        <v>#REF!</v>
      </c>
      <c r="AW238" s="52" t="e">
        <f>IF(Tableau1[Libellé Famille TARIF]='Feuil 1'!#REF!,1,0)</f>
        <v>#REF!</v>
      </c>
      <c r="AX238" s="52" t="e">
        <f>IF(Tableau1[Occurrence14]=0,0,SUM($AW$3:AW238))</f>
        <v>#REF!</v>
      </c>
      <c r="AY238" s="52" t="e">
        <f>IF(Tableau1[Libellé Famille TARIF]='Feuil 1'!#REF!,1,0)</f>
        <v>#REF!</v>
      </c>
      <c r="AZ238" s="52" t="e">
        <f>IF(Tableau1[Occurrence15]=0,0,SUM($AY$3:AY238))</f>
        <v>#REF!</v>
      </c>
      <c r="BA238" s="52" t="e">
        <f>IF(Tableau1[Libellé Famille TARIF]='Feuil 1'!#REF!,1,0)</f>
        <v>#REF!</v>
      </c>
      <c r="BB238" s="52" t="e">
        <f>IF(Tableau1[Occurrence16]=0,0,SUM($BA$3:BA238))</f>
        <v>#REF!</v>
      </c>
      <c r="BC238" s="52" t="e">
        <f>IF(Tableau1[Libellé Famille TARIF]='Feuil 1'!#REF!,1,0)</f>
        <v>#REF!</v>
      </c>
      <c r="BD238" s="52" t="e">
        <f>IF(Tableau1[Occurrence17]=0,0,SUM($BC$3:BC238))</f>
        <v>#REF!</v>
      </c>
      <c r="BE238" s="52" t="e">
        <f>IF(Tableau1[Libellé Famille TARIF]='Feuil 1'!#REF!,1,0)</f>
        <v>#REF!</v>
      </c>
      <c r="BF238" s="52" t="e">
        <f>IF(Tableau1[Occurrence18]=0,0,SUM($BE$3:BE238))</f>
        <v>#REF!</v>
      </c>
      <c r="BG238" s="52" t="e">
        <f>IF(Tableau1[Libellé Famille TARIF]='Feuil 1'!#REF!,1,0)</f>
        <v>#REF!</v>
      </c>
      <c r="BH238" s="52" t="e">
        <f>IF(Tableau1[Occurrence19]=0,0,SUM($BG$3:BG238))</f>
        <v>#REF!</v>
      </c>
      <c r="BI238" s="52" t="e">
        <f>IF(Tableau1[Libellé Famille TARIF]='Feuil 1'!#REF!,1,0)</f>
        <v>#REF!</v>
      </c>
      <c r="BJ238" s="52" t="e">
        <f>IF(Tableau1[Occurrence20]=0,0,SUM($BI$3:BI238))</f>
        <v>#REF!</v>
      </c>
      <c r="BK238" s="52" t="e">
        <f>IF(Tableau1[Libellé Famille TARIF]='Feuil 1'!#REF!,1,0)</f>
        <v>#REF!</v>
      </c>
      <c r="BL238" s="52" t="e">
        <f>IF(Tableau1[Occurrence21]=0,0,SUM($BK$3:BK238))</f>
        <v>#REF!</v>
      </c>
      <c r="BM238" s="52" t="e">
        <f>IF(Tableau1[Libellé Famille TARIF]='Feuil 1'!#REF!,1,0)</f>
        <v>#REF!</v>
      </c>
      <c r="BN238" s="52" t="e">
        <f>IF(Tableau1[Occurrence22]=0,0,SUM($BM$3:BM238))</f>
        <v>#REF!</v>
      </c>
    </row>
    <row r="239" spans="1:66" x14ac:dyDescent="0.25">
      <c r="A239" s="74" t="e">
        <f>IF(ISNA(VLOOKUP(I239,#REF!,8,FALSE)),"",(VLOOKUP(I239,#REF!,8,FALSE)))</f>
        <v>#REF!</v>
      </c>
      <c r="B239" s="76" t="e">
        <f>IF(ISNA(VLOOKUP(A239,'TABLE FAMILLE'!$A$3:$C$73,3,FALSE)),"",VLOOKUP(A239,'TABLE FAMILLE'!$A$3:$C$73,3,FALSE))</f>
        <v>#REF!</v>
      </c>
      <c r="C239" s="13" t="s">
        <v>600</v>
      </c>
      <c r="D239" s="13" t="s">
        <v>1985</v>
      </c>
      <c r="E239" s="13" t="s">
        <v>600</v>
      </c>
      <c r="F239" s="13" t="s">
        <v>1985</v>
      </c>
      <c r="G239" s="14" t="s">
        <v>76</v>
      </c>
      <c r="H239" s="14" t="s">
        <v>77</v>
      </c>
      <c r="I239" s="14" t="s">
        <v>224</v>
      </c>
      <c r="J239" s="14" t="s">
        <v>996</v>
      </c>
      <c r="K239" s="14"/>
      <c r="L239" s="14"/>
      <c r="M239" s="14"/>
      <c r="N239" s="14"/>
      <c r="O239" s="14" t="s">
        <v>78</v>
      </c>
      <c r="P239" s="14" t="s">
        <v>555</v>
      </c>
      <c r="Q239" s="14" t="s">
        <v>0</v>
      </c>
      <c r="R239" s="14" t="s">
        <v>0</v>
      </c>
      <c r="S239" s="14" t="str">
        <f t="shared" si="3"/>
        <v>ML</v>
      </c>
      <c r="T239" s="14"/>
      <c r="U239" s="14"/>
      <c r="V239" s="14"/>
      <c r="W239" s="43" t="e">
        <f>IF(Tableau1[Libellé Famille TARIF]='Feuil 1'!$B$12,1,0)</f>
        <v>#REF!</v>
      </c>
      <c r="X239" s="43" t="e">
        <f>IF(Tableau1[Occurrence1]=0,0,SUM($W$3:W239))</f>
        <v>#REF!</v>
      </c>
      <c r="Y239" s="52" t="e">
        <f>IF(Tableau1[Libellé Famille TARIF]='Feuil 1'!$B$134,1,0)</f>
        <v>#REF!</v>
      </c>
      <c r="Z239" s="52" t="e">
        <f>IF(Tableau1[Occurrence2]=0,0,SUM($Y$3:Y239))</f>
        <v>#REF!</v>
      </c>
      <c r="AA239" s="52" t="e">
        <f>IF(Tableau1[Libellé Famille TARIF]='Feuil 1'!$B$156,1,0)</f>
        <v>#REF!</v>
      </c>
      <c r="AB239" s="52" t="e">
        <f>IF(Tableau1[Occurrence3]=0,0,SUM($AA$3:AA239))</f>
        <v>#REF!</v>
      </c>
      <c r="AC239" s="52" t="e">
        <f>IF(Tableau1[Libellé Famille TARIF]='Feuil 1'!#REF!,1,0)</f>
        <v>#REF!</v>
      </c>
      <c r="AD239" s="52" t="e">
        <f>IF(Tableau1[Occurrence4]=0,0,SUM($AC$3:AC239))</f>
        <v>#REF!</v>
      </c>
      <c r="AE239" s="52" t="e">
        <f>IF(Tableau1[Libellé Famille TARIF]='Feuil 1'!#REF!,1,0)</f>
        <v>#REF!</v>
      </c>
      <c r="AF239" s="52" t="e">
        <f>IF(Tableau1[Occurrence5]=0,0,SUM($AE$3:AE239))</f>
        <v>#REF!</v>
      </c>
      <c r="AG239" s="52" t="e">
        <f>IF(Tableau1[Libellé Famille TARIF]='Feuil 1'!#REF!,1,0)</f>
        <v>#REF!</v>
      </c>
      <c r="AH239" s="52" t="e">
        <f>IF(Tableau1[Occurrence6]=0,0,SUM($AG$3:AG239))</f>
        <v>#REF!</v>
      </c>
      <c r="AI239" s="52" t="e">
        <f>IF(Tableau1[Libellé Famille TARIF]='Feuil 1'!#REF!,1,0)</f>
        <v>#REF!</v>
      </c>
      <c r="AJ239" s="52" t="e">
        <f>IF(Tableau1[Occurrence7]=0,0,SUM($AI$3:AI239))</f>
        <v>#REF!</v>
      </c>
      <c r="AK239" s="52" t="e">
        <f>IF(Tableau1[Libellé Famille TARIF]='Feuil 1'!#REF!,1,0)</f>
        <v>#REF!</v>
      </c>
      <c r="AL239" s="52" t="e">
        <f>IF(Tableau1[Occurrence8]=0,0,SUM($AK$3:AK239))</f>
        <v>#REF!</v>
      </c>
      <c r="AM239" s="52" t="e">
        <f>IF(Tableau1[Libellé Famille TARIF]='Feuil 1'!#REF!,1,0)</f>
        <v>#REF!</v>
      </c>
      <c r="AN239" s="52" t="e">
        <f>IF(Tableau1[Occurrence9]=0,0,SUM($AM$3:AM239))</f>
        <v>#REF!</v>
      </c>
      <c r="AO239" s="52" t="e">
        <f>IF(Tableau1[Libellé Famille TARIF]='Feuil 1'!#REF!,1,0)</f>
        <v>#REF!</v>
      </c>
      <c r="AP239" s="52" t="e">
        <f>IF(Tableau1[Occurrence10]=0,0,SUM($AO$3:AO239))</f>
        <v>#REF!</v>
      </c>
      <c r="AQ239" s="52" t="e">
        <f>IF(Tableau1[Libellé Famille TARIF]='Feuil 1'!#REF!,1,0)</f>
        <v>#REF!</v>
      </c>
      <c r="AR239" s="52" t="e">
        <f>IF(Tableau1[Occurrence11]=0,0,SUM($AQ$3:AQ239))</f>
        <v>#REF!</v>
      </c>
      <c r="AS239" s="52" t="e">
        <f>IF(Tableau1[Libellé Famille TARIF]='Feuil 1'!#REF!,1,0)</f>
        <v>#REF!</v>
      </c>
      <c r="AT239" s="52" t="e">
        <f>IF(Tableau1[Occurrence12]=0,0,SUM($AS$3:AS239))</f>
        <v>#REF!</v>
      </c>
      <c r="AU239" s="52" t="e">
        <f>IF(Tableau1[Libellé Famille TARIF]='Feuil 1'!#REF!,1,0)</f>
        <v>#REF!</v>
      </c>
      <c r="AV239" s="52" t="e">
        <f>IF(Tableau1[Occurrence13]=0,0,SUM($AU$3:AU239))</f>
        <v>#REF!</v>
      </c>
      <c r="AW239" s="52" t="e">
        <f>IF(Tableau1[Libellé Famille TARIF]='Feuil 1'!#REF!,1,0)</f>
        <v>#REF!</v>
      </c>
      <c r="AX239" s="52" t="e">
        <f>IF(Tableau1[Occurrence14]=0,0,SUM($AW$3:AW239))</f>
        <v>#REF!</v>
      </c>
      <c r="AY239" s="52" t="e">
        <f>IF(Tableau1[Libellé Famille TARIF]='Feuil 1'!#REF!,1,0)</f>
        <v>#REF!</v>
      </c>
      <c r="AZ239" s="52" t="e">
        <f>IF(Tableau1[Occurrence15]=0,0,SUM($AY$3:AY239))</f>
        <v>#REF!</v>
      </c>
      <c r="BA239" s="52" t="e">
        <f>IF(Tableau1[Libellé Famille TARIF]='Feuil 1'!#REF!,1,0)</f>
        <v>#REF!</v>
      </c>
      <c r="BB239" s="52" t="e">
        <f>IF(Tableau1[Occurrence16]=0,0,SUM($BA$3:BA239))</f>
        <v>#REF!</v>
      </c>
      <c r="BC239" s="52" t="e">
        <f>IF(Tableau1[Libellé Famille TARIF]='Feuil 1'!#REF!,1,0)</f>
        <v>#REF!</v>
      </c>
      <c r="BD239" s="52" t="e">
        <f>IF(Tableau1[Occurrence17]=0,0,SUM($BC$3:BC239))</f>
        <v>#REF!</v>
      </c>
      <c r="BE239" s="52" t="e">
        <f>IF(Tableau1[Libellé Famille TARIF]='Feuil 1'!#REF!,1,0)</f>
        <v>#REF!</v>
      </c>
      <c r="BF239" s="52" t="e">
        <f>IF(Tableau1[Occurrence18]=0,0,SUM($BE$3:BE239))</f>
        <v>#REF!</v>
      </c>
      <c r="BG239" s="52" t="e">
        <f>IF(Tableau1[Libellé Famille TARIF]='Feuil 1'!#REF!,1,0)</f>
        <v>#REF!</v>
      </c>
      <c r="BH239" s="52" t="e">
        <f>IF(Tableau1[Occurrence19]=0,0,SUM($BG$3:BG239))</f>
        <v>#REF!</v>
      </c>
      <c r="BI239" s="52" t="e">
        <f>IF(Tableau1[Libellé Famille TARIF]='Feuil 1'!#REF!,1,0)</f>
        <v>#REF!</v>
      </c>
      <c r="BJ239" s="52" t="e">
        <f>IF(Tableau1[Occurrence20]=0,0,SUM($BI$3:BI239))</f>
        <v>#REF!</v>
      </c>
      <c r="BK239" s="52" t="e">
        <f>IF(Tableau1[Libellé Famille TARIF]='Feuil 1'!#REF!,1,0)</f>
        <v>#REF!</v>
      </c>
      <c r="BL239" s="52" t="e">
        <f>IF(Tableau1[Occurrence21]=0,0,SUM($BK$3:BK239))</f>
        <v>#REF!</v>
      </c>
      <c r="BM239" s="52" t="e">
        <f>IF(Tableau1[Libellé Famille TARIF]='Feuil 1'!#REF!,1,0)</f>
        <v>#REF!</v>
      </c>
      <c r="BN239" s="52" t="e">
        <f>IF(Tableau1[Occurrence22]=0,0,SUM($BM$3:BM239))</f>
        <v>#REF!</v>
      </c>
    </row>
    <row r="240" spans="1:66" x14ac:dyDescent="0.25">
      <c r="A240" s="74" t="e">
        <f>IF(ISNA(VLOOKUP(I240,#REF!,8,FALSE)),"",(VLOOKUP(I240,#REF!,8,FALSE)))</f>
        <v>#REF!</v>
      </c>
      <c r="B240" s="76" t="e">
        <f>IF(ISNA(VLOOKUP(A240,'TABLE FAMILLE'!$A$3:$C$73,3,FALSE)),"",VLOOKUP(A240,'TABLE FAMILLE'!$A$3:$C$73,3,FALSE))</f>
        <v>#REF!</v>
      </c>
      <c r="C240" s="13" t="s">
        <v>600</v>
      </c>
      <c r="D240" s="13" t="s">
        <v>1985</v>
      </c>
      <c r="E240" s="13" t="s">
        <v>600</v>
      </c>
      <c r="F240" s="13" t="s">
        <v>1985</v>
      </c>
      <c r="G240" s="14" t="s">
        <v>76</v>
      </c>
      <c r="H240" s="14" t="s">
        <v>77</v>
      </c>
      <c r="I240" s="14" t="s">
        <v>223</v>
      </c>
      <c r="J240" s="14" t="s">
        <v>997</v>
      </c>
      <c r="K240" s="14"/>
      <c r="L240" s="14"/>
      <c r="M240" s="14"/>
      <c r="N240" s="14"/>
      <c r="O240" s="14" t="s">
        <v>78</v>
      </c>
      <c r="P240" s="14" t="s">
        <v>555</v>
      </c>
      <c r="Q240" s="14" t="s">
        <v>0</v>
      </c>
      <c r="R240" s="14" t="s">
        <v>0</v>
      </c>
      <c r="S240" s="14" t="str">
        <f t="shared" si="3"/>
        <v>ML</v>
      </c>
      <c r="T240" s="14"/>
      <c r="U240" s="14"/>
      <c r="V240" s="14"/>
      <c r="W240" s="43" t="e">
        <f>IF(Tableau1[Libellé Famille TARIF]='Feuil 1'!$B$12,1,0)</f>
        <v>#REF!</v>
      </c>
      <c r="X240" s="43" t="e">
        <f>IF(Tableau1[Occurrence1]=0,0,SUM($W$3:W240))</f>
        <v>#REF!</v>
      </c>
      <c r="Y240" s="52" t="e">
        <f>IF(Tableau1[Libellé Famille TARIF]='Feuil 1'!$B$134,1,0)</f>
        <v>#REF!</v>
      </c>
      <c r="Z240" s="52" t="e">
        <f>IF(Tableau1[Occurrence2]=0,0,SUM($Y$3:Y240))</f>
        <v>#REF!</v>
      </c>
      <c r="AA240" s="52" t="e">
        <f>IF(Tableau1[Libellé Famille TARIF]='Feuil 1'!$B$156,1,0)</f>
        <v>#REF!</v>
      </c>
      <c r="AB240" s="52" t="e">
        <f>IF(Tableau1[Occurrence3]=0,0,SUM($AA$3:AA240))</f>
        <v>#REF!</v>
      </c>
      <c r="AC240" s="52" t="e">
        <f>IF(Tableau1[Libellé Famille TARIF]='Feuil 1'!#REF!,1,0)</f>
        <v>#REF!</v>
      </c>
      <c r="AD240" s="52" t="e">
        <f>IF(Tableau1[Occurrence4]=0,0,SUM($AC$3:AC240))</f>
        <v>#REF!</v>
      </c>
      <c r="AE240" s="52" t="e">
        <f>IF(Tableau1[Libellé Famille TARIF]='Feuil 1'!#REF!,1,0)</f>
        <v>#REF!</v>
      </c>
      <c r="AF240" s="52" t="e">
        <f>IF(Tableau1[Occurrence5]=0,0,SUM($AE$3:AE240))</f>
        <v>#REF!</v>
      </c>
      <c r="AG240" s="52" t="e">
        <f>IF(Tableau1[Libellé Famille TARIF]='Feuil 1'!#REF!,1,0)</f>
        <v>#REF!</v>
      </c>
      <c r="AH240" s="52" t="e">
        <f>IF(Tableau1[Occurrence6]=0,0,SUM($AG$3:AG240))</f>
        <v>#REF!</v>
      </c>
      <c r="AI240" s="52" t="e">
        <f>IF(Tableau1[Libellé Famille TARIF]='Feuil 1'!#REF!,1,0)</f>
        <v>#REF!</v>
      </c>
      <c r="AJ240" s="52" t="e">
        <f>IF(Tableau1[Occurrence7]=0,0,SUM($AI$3:AI240))</f>
        <v>#REF!</v>
      </c>
      <c r="AK240" s="52" t="e">
        <f>IF(Tableau1[Libellé Famille TARIF]='Feuil 1'!#REF!,1,0)</f>
        <v>#REF!</v>
      </c>
      <c r="AL240" s="52" t="e">
        <f>IF(Tableau1[Occurrence8]=0,0,SUM($AK$3:AK240))</f>
        <v>#REF!</v>
      </c>
      <c r="AM240" s="52" t="e">
        <f>IF(Tableau1[Libellé Famille TARIF]='Feuil 1'!#REF!,1,0)</f>
        <v>#REF!</v>
      </c>
      <c r="AN240" s="52" t="e">
        <f>IF(Tableau1[Occurrence9]=0,0,SUM($AM$3:AM240))</f>
        <v>#REF!</v>
      </c>
      <c r="AO240" s="52" t="e">
        <f>IF(Tableau1[Libellé Famille TARIF]='Feuil 1'!#REF!,1,0)</f>
        <v>#REF!</v>
      </c>
      <c r="AP240" s="52" t="e">
        <f>IF(Tableau1[Occurrence10]=0,0,SUM($AO$3:AO240))</f>
        <v>#REF!</v>
      </c>
      <c r="AQ240" s="52" t="e">
        <f>IF(Tableau1[Libellé Famille TARIF]='Feuil 1'!#REF!,1,0)</f>
        <v>#REF!</v>
      </c>
      <c r="AR240" s="52" t="e">
        <f>IF(Tableau1[Occurrence11]=0,0,SUM($AQ$3:AQ240))</f>
        <v>#REF!</v>
      </c>
      <c r="AS240" s="52" t="e">
        <f>IF(Tableau1[Libellé Famille TARIF]='Feuil 1'!#REF!,1,0)</f>
        <v>#REF!</v>
      </c>
      <c r="AT240" s="52" t="e">
        <f>IF(Tableau1[Occurrence12]=0,0,SUM($AS$3:AS240))</f>
        <v>#REF!</v>
      </c>
      <c r="AU240" s="52" t="e">
        <f>IF(Tableau1[Libellé Famille TARIF]='Feuil 1'!#REF!,1,0)</f>
        <v>#REF!</v>
      </c>
      <c r="AV240" s="52" t="e">
        <f>IF(Tableau1[Occurrence13]=0,0,SUM($AU$3:AU240))</f>
        <v>#REF!</v>
      </c>
      <c r="AW240" s="52" t="e">
        <f>IF(Tableau1[Libellé Famille TARIF]='Feuil 1'!#REF!,1,0)</f>
        <v>#REF!</v>
      </c>
      <c r="AX240" s="52" t="e">
        <f>IF(Tableau1[Occurrence14]=0,0,SUM($AW$3:AW240))</f>
        <v>#REF!</v>
      </c>
      <c r="AY240" s="52" t="e">
        <f>IF(Tableau1[Libellé Famille TARIF]='Feuil 1'!#REF!,1,0)</f>
        <v>#REF!</v>
      </c>
      <c r="AZ240" s="52" t="e">
        <f>IF(Tableau1[Occurrence15]=0,0,SUM($AY$3:AY240))</f>
        <v>#REF!</v>
      </c>
      <c r="BA240" s="52" t="e">
        <f>IF(Tableau1[Libellé Famille TARIF]='Feuil 1'!#REF!,1,0)</f>
        <v>#REF!</v>
      </c>
      <c r="BB240" s="52" t="e">
        <f>IF(Tableau1[Occurrence16]=0,0,SUM($BA$3:BA240))</f>
        <v>#REF!</v>
      </c>
      <c r="BC240" s="52" t="e">
        <f>IF(Tableau1[Libellé Famille TARIF]='Feuil 1'!#REF!,1,0)</f>
        <v>#REF!</v>
      </c>
      <c r="BD240" s="52" t="e">
        <f>IF(Tableau1[Occurrence17]=0,0,SUM($BC$3:BC240))</f>
        <v>#REF!</v>
      </c>
      <c r="BE240" s="52" t="e">
        <f>IF(Tableau1[Libellé Famille TARIF]='Feuil 1'!#REF!,1,0)</f>
        <v>#REF!</v>
      </c>
      <c r="BF240" s="52" t="e">
        <f>IF(Tableau1[Occurrence18]=0,0,SUM($BE$3:BE240))</f>
        <v>#REF!</v>
      </c>
      <c r="BG240" s="52" t="e">
        <f>IF(Tableau1[Libellé Famille TARIF]='Feuil 1'!#REF!,1,0)</f>
        <v>#REF!</v>
      </c>
      <c r="BH240" s="52" t="e">
        <f>IF(Tableau1[Occurrence19]=0,0,SUM($BG$3:BG240))</f>
        <v>#REF!</v>
      </c>
      <c r="BI240" s="52" t="e">
        <f>IF(Tableau1[Libellé Famille TARIF]='Feuil 1'!#REF!,1,0)</f>
        <v>#REF!</v>
      </c>
      <c r="BJ240" s="52" t="e">
        <f>IF(Tableau1[Occurrence20]=0,0,SUM($BI$3:BI240))</f>
        <v>#REF!</v>
      </c>
      <c r="BK240" s="52" t="e">
        <f>IF(Tableau1[Libellé Famille TARIF]='Feuil 1'!#REF!,1,0)</f>
        <v>#REF!</v>
      </c>
      <c r="BL240" s="52" t="e">
        <f>IF(Tableau1[Occurrence21]=0,0,SUM($BK$3:BK240))</f>
        <v>#REF!</v>
      </c>
      <c r="BM240" s="52" t="e">
        <f>IF(Tableau1[Libellé Famille TARIF]='Feuil 1'!#REF!,1,0)</f>
        <v>#REF!</v>
      </c>
      <c r="BN240" s="52" t="e">
        <f>IF(Tableau1[Occurrence22]=0,0,SUM($BM$3:BM240))</f>
        <v>#REF!</v>
      </c>
    </row>
    <row r="241" spans="1:66" x14ac:dyDescent="0.25">
      <c r="A241" s="74" t="e">
        <f>IF(ISNA(VLOOKUP(I241,#REF!,8,FALSE)),"",(VLOOKUP(I241,#REF!,8,FALSE)))</f>
        <v>#REF!</v>
      </c>
      <c r="B241" s="76" t="e">
        <f>IF(ISNA(VLOOKUP(A241,'TABLE FAMILLE'!$A$3:$C$73,3,FALSE)),"",VLOOKUP(A241,'TABLE FAMILLE'!$A$3:$C$73,3,FALSE))</f>
        <v>#REF!</v>
      </c>
      <c r="C241" s="13" t="s">
        <v>600</v>
      </c>
      <c r="D241" s="13" t="s">
        <v>1985</v>
      </c>
      <c r="E241" s="13" t="s">
        <v>600</v>
      </c>
      <c r="F241" s="13" t="s">
        <v>1985</v>
      </c>
      <c r="G241" s="14" t="s">
        <v>76</v>
      </c>
      <c r="H241" s="14" t="s">
        <v>77</v>
      </c>
      <c r="I241" s="14" t="s">
        <v>226</v>
      </c>
      <c r="J241" s="14" t="s">
        <v>998</v>
      </c>
      <c r="K241" s="14"/>
      <c r="L241" s="14"/>
      <c r="M241" s="14"/>
      <c r="N241" s="14"/>
      <c r="O241" s="14" t="s">
        <v>78</v>
      </c>
      <c r="P241" s="14" t="s">
        <v>555</v>
      </c>
      <c r="Q241" s="14" t="s">
        <v>0</v>
      </c>
      <c r="R241" s="14" t="s">
        <v>0</v>
      </c>
      <c r="S241" s="14" t="str">
        <f t="shared" si="3"/>
        <v>ML</v>
      </c>
      <c r="T241" s="14"/>
      <c r="U241" s="14"/>
      <c r="V241" s="14"/>
      <c r="W241" s="43" t="e">
        <f>IF(Tableau1[Libellé Famille TARIF]='Feuil 1'!$B$12,1,0)</f>
        <v>#REF!</v>
      </c>
      <c r="X241" s="43" t="e">
        <f>IF(Tableau1[Occurrence1]=0,0,SUM($W$3:W241))</f>
        <v>#REF!</v>
      </c>
      <c r="Y241" s="52" t="e">
        <f>IF(Tableau1[Libellé Famille TARIF]='Feuil 1'!$B$134,1,0)</f>
        <v>#REF!</v>
      </c>
      <c r="Z241" s="52" t="e">
        <f>IF(Tableau1[Occurrence2]=0,0,SUM($Y$3:Y241))</f>
        <v>#REF!</v>
      </c>
      <c r="AA241" s="52" t="e">
        <f>IF(Tableau1[Libellé Famille TARIF]='Feuil 1'!$B$156,1,0)</f>
        <v>#REF!</v>
      </c>
      <c r="AB241" s="52" t="e">
        <f>IF(Tableau1[Occurrence3]=0,0,SUM($AA$3:AA241))</f>
        <v>#REF!</v>
      </c>
      <c r="AC241" s="52" t="e">
        <f>IF(Tableau1[Libellé Famille TARIF]='Feuil 1'!#REF!,1,0)</f>
        <v>#REF!</v>
      </c>
      <c r="AD241" s="52" t="e">
        <f>IF(Tableau1[Occurrence4]=0,0,SUM($AC$3:AC241))</f>
        <v>#REF!</v>
      </c>
      <c r="AE241" s="52" t="e">
        <f>IF(Tableau1[Libellé Famille TARIF]='Feuil 1'!#REF!,1,0)</f>
        <v>#REF!</v>
      </c>
      <c r="AF241" s="52" t="e">
        <f>IF(Tableau1[Occurrence5]=0,0,SUM($AE$3:AE241))</f>
        <v>#REF!</v>
      </c>
      <c r="AG241" s="52" t="e">
        <f>IF(Tableau1[Libellé Famille TARIF]='Feuil 1'!#REF!,1,0)</f>
        <v>#REF!</v>
      </c>
      <c r="AH241" s="52" t="e">
        <f>IF(Tableau1[Occurrence6]=0,0,SUM($AG$3:AG241))</f>
        <v>#REF!</v>
      </c>
      <c r="AI241" s="52" t="e">
        <f>IF(Tableau1[Libellé Famille TARIF]='Feuil 1'!#REF!,1,0)</f>
        <v>#REF!</v>
      </c>
      <c r="AJ241" s="52" t="e">
        <f>IF(Tableau1[Occurrence7]=0,0,SUM($AI$3:AI241))</f>
        <v>#REF!</v>
      </c>
      <c r="AK241" s="52" t="e">
        <f>IF(Tableau1[Libellé Famille TARIF]='Feuil 1'!#REF!,1,0)</f>
        <v>#REF!</v>
      </c>
      <c r="AL241" s="52" t="e">
        <f>IF(Tableau1[Occurrence8]=0,0,SUM($AK$3:AK241))</f>
        <v>#REF!</v>
      </c>
      <c r="AM241" s="52" t="e">
        <f>IF(Tableau1[Libellé Famille TARIF]='Feuil 1'!#REF!,1,0)</f>
        <v>#REF!</v>
      </c>
      <c r="AN241" s="52" t="e">
        <f>IF(Tableau1[Occurrence9]=0,0,SUM($AM$3:AM241))</f>
        <v>#REF!</v>
      </c>
      <c r="AO241" s="52" t="e">
        <f>IF(Tableau1[Libellé Famille TARIF]='Feuil 1'!#REF!,1,0)</f>
        <v>#REF!</v>
      </c>
      <c r="AP241" s="52" t="e">
        <f>IF(Tableau1[Occurrence10]=0,0,SUM($AO$3:AO241))</f>
        <v>#REF!</v>
      </c>
      <c r="AQ241" s="52" t="e">
        <f>IF(Tableau1[Libellé Famille TARIF]='Feuil 1'!#REF!,1,0)</f>
        <v>#REF!</v>
      </c>
      <c r="AR241" s="52" t="e">
        <f>IF(Tableau1[Occurrence11]=0,0,SUM($AQ$3:AQ241))</f>
        <v>#REF!</v>
      </c>
      <c r="AS241" s="52" t="e">
        <f>IF(Tableau1[Libellé Famille TARIF]='Feuil 1'!#REF!,1,0)</f>
        <v>#REF!</v>
      </c>
      <c r="AT241" s="52" t="e">
        <f>IF(Tableau1[Occurrence12]=0,0,SUM($AS$3:AS241))</f>
        <v>#REF!</v>
      </c>
      <c r="AU241" s="52" t="e">
        <f>IF(Tableau1[Libellé Famille TARIF]='Feuil 1'!#REF!,1,0)</f>
        <v>#REF!</v>
      </c>
      <c r="AV241" s="52" t="e">
        <f>IF(Tableau1[Occurrence13]=0,0,SUM($AU$3:AU241))</f>
        <v>#REF!</v>
      </c>
      <c r="AW241" s="52" t="e">
        <f>IF(Tableau1[Libellé Famille TARIF]='Feuil 1'!#REF!,1,0)</f>
        <v>#REF!</v>
      </c>
      <c r="AX241" s="52" t="e">
        <f>IF(Tableau1[Occurrence14]=0,0,SUM($AW$3:AW241))</f>
        <v>#REF!</v>
      </c>
      <c r="AY241" s="52" t="e">
        <f>IF(Tableau1[Libellé Famille TARIF]='Feuil 1'!#REF!,1,0)</f>
        <v>#REF!</v>
      </c>
      <c r="AZ241" s="52" t="e">
        <f>IF(Tableau1[Occurrence15]=0,0,SUM($AY$3:AY241))</f>
        <v>#REF!</v>
      </c>
      <c r="BA241" s="52" t="e">
        <f>IF(Tableau1[Libellé Famille TARIF]='Feuil 1'!#REF!,1,0)</f>
        <v>#REF!</v>
      </c>
      <c r="BB241" s="52" t="e">
        <f>IF(Tableau1[Occurrence16]=0,0,SUM($BA$3:BA241))</f>
        <v>#REF!</v>
      </c>
      <c r="BC241" s="52" t="e">
        <f>IF(Tableau1[Libellé Famille TARIF]='Feuil 1'!#REF!,1,0)</f>
        <v>#REF!</v>
      </c>
      <c r="BD241" s="52" t="e">
        <f>IF(Tableau1[Occurrence17]=0,0,SUM($BC$3:BC241))</f>
        <v>#REF!</v>
      </c>
      <c r="BE241" s="52" t="e">
        <f>IF(Tableau1[Libellé Famille TARIF]='Feuil 1'!#REF!,1,0)</f>
        <v>#REF!</v>
      </c>
      <c r="BF241" s="52" t="e">
        <f>IF(Tableau1[Occurrence18]=0,0,SUM($BE$3:BE241))</f>
        <v>#REF!</v>
      </c>
      <c r="BG241" s="52" t="e">
        <f>IF(Tableau1[Libellé Famille TARIF]='Feuil 1'!#REF!,1,0)</f>
        <v>#REF!</v>
      </c>
      <c r="BH241" s="52" t="e">
        <f>IF(Tableau1[Occurrence19]=0,0,SUM($BG$3:BG241))</f>
        <v>#REF!</v>
      </c>
      <c r="BI241" s="52" t="e">
        <f>IF(Tableau1[Libellé Famille TARIF]='Feuil 1'!#REF!,1,0)</f>
        <v>#REF!</v>
      </c>
      <c r="BJ241" s="52" t="e">
        <f>IF(Tableau1[Occurrence20]=0,0,SUM($BI$3:BI241))</f>
        <v>#REF!</v>
      </c>
      <c r="BK241" s="52" t="e">
        <f>IF(Tableau1[Libellé Famille TARIF]='Feuil 1'!#REF!,1,0)</f>
        <v>#REF!</v>
      </c>
      <c r="BL241" s="52" t="e">
        <f>IF(Tableau1[Occurrence21]=0,0,SUM($BK$3:BK241))</f>
        <v>#REF!</v>
      </c>
      <c r="BM241" s="52" t="e">
        <f>IF(Tableau1[Libellé Famille TARIF]='Feuil 1'!#REF!,1,0)</f>
        <v>#REF!</v>
      </c>
      <c r="BN241" s="52" t="e">
        <f>IF(Tableau1[Occurrence22]=0,0,SUM($BM$3:BM241))</f>
        <v>#REF!</v>
      </c>
    </row>
    <row r="242" spans="1:66" x14ac:dyDescent="0.25">
      <c r="A242" s="74" t="e">
        <f>IF(ISNA(VLOOKUP(I242,#REF!,8,FALSE)),"",(VLOOKUP(I242,#REF!,8,FALSE)))</f>
        <v>#REF!</v>
      </c>
      <c r="B242" s="76" t="e">
        <f>IF(ISNA(VLOOKUP(A242,'TABLE FAMILLE'!$A$3:$C$73,3,FALSE)),"",VLOOKUP(A242,'TABLE FAMILLE'!$A$3:$C$73,3,FALSE))</f>
        <v>#REF!</v>
      </c>
      <c r="C242" s="13" t="s">
        <v>600</v>
      </c>
      <c r="D242" s="13" t="s">
        <v>1985</v>
      </c>
      <c r="E242" s="13" t="s">
        <v>600</v>
      </c>
      <c r="F242" s="13" t="s">
        <v>1985</v>
      </c>
      <c r="G242" s="14" t="s">
        <v>76</v>
      </c>
      <c r="H242" s="14" t="s">
        <v>77</v>
      </c>
      <c r="I242" s="14" t="s">
        <v>225</v>
      </c>
      <c r="J242" s="14" t="s">
        <v>999</v>
      </c>
      <c r="K242" s="14"/>
      <c r="L242" s="14"/>
      <c r="M242" s="14"/>
      <c r="N242" s="14"/>
      <c r="O242" s="14" t="s">
        <v>78</v>
      </c>
      <c r="P242" s="14" t="s">
        <v>555</v>
      </c>
      <c r="Q242" s="14" t="s">
        <v>0</v>
      </c>
      <c r="R242" s="14" t="s">
        <v>0</v>
      </c>
      <c r="S242" s="14" t="str">
        <f t="shared" si="3"/>
        <v>ML</v>
      </c>
      <c r="T242" s="14"/>
      <c r="U242" s="14"/>
      <c r="V242" s="14"/>
      <c r="W242" s="43" t="e">
        <f>IF(Tableau1[Libellé Famille TARIF]='Feuil 1'!$B$12,1,0)</f>
        <v>#REF!</v>
      </c>
      <c r="X242" s="43" t="e">
        <f>IF(Tableau1[Occurrence1]=0,0,SUM($W$3:W242))</f>
        <v>#REF!</v>
      </c>
      <c r="Y242" s="52" t="e">
        <f>IF(Tableau1[Libellé Famille TARIF]='Feuil 1'!$B$134,1,0)</f>
        <v>#REF!</v>
      </c>
      <c r="Z242" s="52" t="e">
        <f>IF(Tableau1[Occurrence2]=0,0,SUM($Y$3:Y242))</f>
        <v>#REF!</v>
      </c>
      <c r="AA242" s="52" t="e">
        <f>IF(Tableau1[Libellé Famille TARIF]='Feuil 1'!$B$156,1,0)</f>
        <v>#REF!</v>
      </c>
      <c r="AB242" s="52" t="e">
        <f>IF(Tableau1[Occurrence3]=0,0,SUM($AA$3:AA242))</f>
        <v>#REF!</v>
      </c>
      <c r="AC242" s="52" t="e">
        <f>IF(Tableau1[Libellé Famille TARIF]='Feuil 1'!#REF!,1,0)</f>
        <v>#REF!</v>
      </c>
      <c r="AD242" s="52" t="e">
        <f>IF(Tableau1[Occurrence4]=0,0,SUM($AC$3:AC242))</f>
        <v>#REF!</v>
      </c>
      <c r="AE242" s="52" t="e">
        <f>IF(Tableau1[Libellé Famille TARIF]='Feuil 1'!#REF!,1,0)</f>
        <v>#REF!</v>
      </c>
      <c r="AF242" s="52" t="e">
        <f>IF(Tableau1[Occurrence5]=0,0,SUM($AE$3:AE242))</f>
        <v>#REF!</v>
      </c>
      <c r="AG242" s="52" t="e">
        <f>IF(Tableau1[Libellé Famille TARIF]='Feuil 1'!#REF!,1,0)</f>
        <v>#REF!</v>
      </c>
      <c r="AH242" s="52" t="e">
        <f>IF(Tableau1[Occurrence6]=0,0,SUM($AG$3:AG242))</f>
        <v>#REF!</v>
      </c>
      <c r="AI242" s="52" t="e">
        <f>IF(Tableau1[Libellé Famille TARIF]='Feuil 1'!#REF!,1,0)</f>
        <v>#REF!</v>
      </c>
      <c r="AJ242" s="52" t="e">
        <f>IF(Tableau1[Occurrence7]=0,0,SUM($AI$3:AI242))</f>
        <v>#REF!</v>
      </c>
      <c r="AK242" s="52" t="e">
        <f>IF(Tableau1[Libellé Famille TARIF]='Feuil 1'!#REF!,1,0)</f>
        <v>#REF!</v>
      </c>
      <c r="AL242" s="52" t="e">
        <f>IF(Tableau1[Occurrence8]=0,0,SUM($AK$3:AK242))</f>
        <v>#REF!</v>
      </c>
      <c r="AM242" s="52" t="e">
        <f>IF(Tableau1[Libellé Famille TARIF]='Feuil 1'!#REF!,1,0)</f>
        <v>#REF!</v>
      </c>
      <c r="AN242" s="52" t="e">
        <f>IF(Tableau1[Occurrence9]=0,0,SUM($AM$3:AM242))</f>
        <v>#REF!</v>
      </c>
      <c r="AO242" s="52" t="e">
        <f>IF(Tableau1[Libellé Famille TARIF]='Feuil 1'!#REF!,1,0)</f>
        <v>#REF!</v>
      </c>
      <c r="AP242" s="52" t="e">
        <f>IF(Tableau1[Occurrence10]=0,0,SUM($AO$3:AO242))</f>
        <v>#REF!</v>
      </c>
      <c r="AQ242" s="52" t="e">
        <f>IF(Tableau1[Libellé Famille TARIF]='Feuil 1'!#REF!,1,0)</f>
        <v>#REF!</v>
      </c>
      <c r="AR242" s="52" t="e">
        <f>IF(Tableau1[Occurrence11]=0,0,SUM($AQ$3:AQ242))</f>
        <v>#REF!</v>
      </c>
      <c r="AS242" s="52" t="e">
        <f>IF(Tableau1[Libellé Famille TARIF]='Feuil 1'!#REF!,1,0)</f>
        <v>#REF!</v>
      </c>
      <c r="AT242" s="52" t="e">
        <f>IF(Tableau1[Occurrence12]=0,0,SUM($AS$3:AS242))</f>
        <v>#REF!</v>
      </c>
      <c r="AU242" s="52" t="e">
        <f>IF(Tableau1[Libellé Famille TARIF]='Feuil 1'!#REF!,1,0)</f>
        <v>#REF!</v>
      </c>
      <c r="AV242" s="52" t="e">
        <f>IF(Tableau1[Occurrence13]=0,0,SUM($AU$3:AU242))</f>
        <v>#REF!</v>
      </c>
      <c r="AW242" s="52" t="e">
        <f>IF(Tableau1[Libellé Famille TARIF]='Feuil 1'!#REF!,1,0)</f>
        <v>#REF!</v>
      </c>
      <c r="AX242" s="52" t="e">
        <f>IF(Tableau1[Occurrence14]=0,0,SUM($AW$3:AW242))</f>
        <v>#REF!</v>
      </c>
      <c r="AY242" s="52" t="e">
        <f>IF(Tableau1[Libellé Famille TARIF]='Feuil 1'!#REF!,1,0)</f>
        <v>#REF!</v>
      </c>
      <c r="AZ242" s="52" t="e">
        <f>IF(Tableau1[Occurrence15]=0,0,SUM($AY$3:AY242))</f>
        <v>#REF!</v>
      </c>
      <c r="BA242" s="52" t="e">
        <f>IF(Tableau1[Libellé Famille TARIF]='Feuil 1'!#REF!,1,0)</f>
        <v>#REF!</v>
      </c>
      <c r="BB242" s="52" t="e">
        <f>IF(Tableau1[Occurrence16]=0,0,SUM($BA$3:BA242))</f>
        <v>#REF!</v>
      </c>
      <c r="BC242" s="52" t="e">
        <f>IF(Tableau1[Libellé Famille TARIF]='Feuil 1'!#REF!,1,0)</f>
        <v>#REF!</v>
      </c>
      <c r="BD242" s="52" t="e">
        <f>IF(Tableau1[Occurrence17]=0,0,SUM($BC$3:BC242))</f>
        <v>#REF!</v>
      </c>
      <c r="BE242" s="52" t="e">
        <f>IF(Tableau1[Libellé Famille TARIF]='Feuil 1'!#REF!,1,0)</f>
        <v>#REF!</v>
      </c>
      <c r="BF242" s="52" t="e">
        <f>IF(Tableau1[Occurrence18]=0,0,SUM($BE$3:BE242))</f>
        <v>#REF!</v>
      </c>
      <c r="BG242" s="52" t="e">
        <f>IF(Tableau1[Libellé Famille TARIF]='Feuil 1'!#REF!,1,0)</f>
        <v>#REF!</v>
      </c>
      <c r="BH242" s="52" t="e">
        <f>IF(Tableau1[Occurrence19]=0,0,SUM($BG$3:BG242))</f>
        <v>#REF!</v>
      </c>
      <c r="BI242" s="52" t="e">
        <f>IF(Tableau1[Libellé Famille TARIF]='Feuil 1'!#REF!,1,0)</f>
        <v>#REF!</v>
      </c>
      <c r="BJ242" s="52" t="e">
        <f>IF(Tableau1[Occurrence20]=0,0,SUM($BI$3:BI242))</f>
        <v>#REF!</v>
      </c>
      <c r="BK242" s="52" t="e">
        <f>IF(Tableau1[Libellé Famille TARIF]='Feuil 1'!#REF!,1,0)</f>
        <v>#REF!</v>
      </c>
      <c r="BL242" s="52" t="e">
        <f>IF(Tableau1[Occurrence21]=0,0,SUM($BK$3:BK242))</f>
        <v>#REF!</v>
      </c>
      <c r="BM242" s="52" t="e">
        <f>IF(Tableau1[Libellé Famille TARIF]='Feuil 1'!#REF!,1,0)</f>
        <v>#REF!</v>
      </c>
      <c r="BN242" s="52" t="e">
        <f>IF(Tableau1[Occurrence22]=0,0,SUM($BM$3:BM242))</f>
        <v>#REF!</v>
      </c>
    </row>
    <row r="243" spans="1:66" x14ac:dyDescent="0.25">
      <c r="A243" s="74" t="e">
        <f>IF(ISNA(VLOOKUP(I243,#REF!,8,FALSE)),"",(VLOOKUP(I243,#REF!,8,FALSE)))</f>
        <v>#REF!</v>
      </c>
      <c r="B243" s="76" t="e">
        <f>IF(ISNA(VLOOKUP(A243,'TABLE FAMILLE'!$A$3:$C$73,3,FALSE)),"",VLOOKUP(A243,'TABLE FAMILLE'!$A$3:$C$73,3,FALSE))</f>
        <v>#REF!</v>
      </c>
      <c r="C243" s="13" t="s">
        <v>600</v>
      </c>
      <c r="D243" s="13" t="s">
        <v>1985</v>
      </c>
      <c r="E243" s="13" t="s">
        <v>600</v>
      </c>
      <c r="F243" s="13" t="s">
        <v>1985</v>
      </c>
      <c r="G243" s="14" t="s">
        <v>76</v>
      </c>
      <c r="H243" s="14" t="s">
        <v>77</v>
      </c>
      <c r="I243" s="14" t="s">
        <v>228</v>
      </c>
      <c r="J243" s="14" t="s">
        <v>1000</v>
      </c>
      <c r="K243" s="14"/>
      <c r="L243" s="14"/>
      <c r="M243" s="14"/>
      <c r="N243" s="14"/>
      <c r="O243" s="14" t="s">
        <v>78</v>
      </c>
      <c r="P243" s="14" t="s">
        <v>555</v>
      </c>
      <c r="Q243" s="14" t="s">
        <v>0</v>
      </c>
      <c r="R243" s="14" t="s">
        <v>0</v>
      </c>
      <c r="S243" s="14" t="str">
        <f t="shared" si="3"/>
        <v>ML</v>
      </c>
      <c r="T243" s="14"/>
      <c r="U243" s="14"/>
      <c r="V243" s="14"/>
      <c r="W243" s="43" t="e">
        <f>IF(Tableau1[Libellé Famille TARIF]='Feuil 1'!$B$12,1,0)</f>
        <v>#REF!</v>
      </c>
      <c r="X243" s="43" t="e">
        <f>IF(Tableau1[Occurrence1]=0,0,SUM($W$3:W243))</f>
        <v>#REF!</v>
      </c>
      <c r="Y243" s="52" t="e">
        <f>IF(Tableau1[Libellé Famille TARIF]='Feuil 1'!$B$134,1,0)</f>
        <v>#REF!</v>
      </c>
      <c r="Z243" s="52" t="e">
        <f>IF(Tableau1[Occurrence2]=0,0,SUM($Y$3:Y243))</f>
        <v>#REF!</v>
      </c>
      <c r="AA243" s="52" t="e">
        <f>IF(Tableau1[Libellé Famille TARIF]='Feuil 1'!$B$156,1,0)</f>
        <v>#REF!</v>
      </c>
      <c r="AB243" s="52" t="e">
        <f>IF(Tableau1[Occurrence3]=0,0,SUM($AA$3:AA243))</f>
        <v>#REF!</v>
      </c>
      <c r="AC243" s="52" t="e">
        <f>IF(Tableau1[Libellé Famille TARIF]='Feuil 1'!#REF!,1,0)</f>
        <v>#REF!</v>
      </c>
      <c r="AD243" s="52" t="e">
        <f>IF(Tableau1[Occurrence4]=0,0,SUM($AC$3:AC243))</f>
        <v>#REF!</v>
      </c>
      <c r="AE243" s="52" t="e">
        <f>IF(Tableau1[Libellé Famille TARIF]='Feuil 1'!#REF!,1,0)</f>
        <v>#REF!</v>
      </c>
      <c r="AF243" s="52" t="e">
        <f>IF(Tableau1[Occurrence5]=0,0,SUM($AE$3:AE243))</f>
        <v>#REF!</v>
      </c>
      <c r="AG243" s="52" t="e">
        <f>IF(Tableau1[Libellé Famille TARIF]='Feuil 1'!#REF!,1,0)</f>
        <v>#REF!</v>
      </c>
      <c r="AH243" s="52" t="e">
        <f>IF(Tableau1[Occurrence6]=0,0,SUM($AG$3:AG243))</f>
        <v>#REF!</v>
      </c>
      <c r="AI243" s="52" t="e">
        <f>IF(Tableau1[Libellé Famille TARIF]='Feuil 1'!#REF!,1,0)</f>
        <v>#REF!</v>
      </c>
      <c r="AJ243" s="52" t="e">
        <f>IF(Tableau1[Occurrence7]=0,0,SUM($AI$3:AI243))</f>
        <v>#REF!</v>
      </c>
      <c r="AK243" s="52" t="e">
        <f>IF(Tableau1[Libellé Famille TARIF]='Feuil 1'!#REF!,1,0)</f>
        <v>#REF!</v>
      </c>
      <c r="AL243" s="52" t="e">
        <f>IF(Tableau1[Occurrence8]=0,0,SUM($AK$3:AK243))</f>
        <v>#REF!</v>
      </c>
      <c r="AM243" s="52" t="e">
        <f>IF(Tableau1[Libellé Famille TARIF]='Feuil 1'!#REF!,1,0)</f>
        <v>#REF!</v>
      </c>
      <c r="AN243" s="52" t="e">
        <f>IF(Tableau1[Occurrence9]=0,0,SUM($AM$3:AM243))</f>
        <v>#REF!</v>
      </c>
      <c r="AO243" s="52" t="e">
        <f>IF(Tableau1[Libellé Famille TARIF]='Feuil 1'!#REF!,1,0)</f>
        <v>#REF!</v>
      </c>
      <c r="AP243" s="52" t="e">
        <f>IF(Tableau1[Occurrence10]=0,0,SUM($AO$3:AO243))</f>
        <v>#REF!</v>
      </c>
      <c r="AQ243" s="52" t="e">
        <f>IF(Tableau1[Libellé Famille TARIF]='Feuil 1'!#REF!,1,0)</f>
        <v>#REF!</v>
      </c>
      <c r="AR243" s="52" t="e">
        <f>IF(Tableau1[Occurrence11]=0,0,SUM($AQ$3:AQ243))</f>
        <v>#REF!</v>
      </c>
      <c r="AS243" s="52" t="e">
        <f>IF(Tableau1[Libellé Famille TARIF]='Feuil 1'!#REF!,1,0)</f>
        <v>#REF!</v>
      </c>
      <c r="AT243" s="52" t="e">
        <f>IF(Tableau1[Occurrence12]=0,0,SUM($AS$3:AS243))</f>
        <v>#REF!</v>
      </c>
      <c r="AU243" s="52" t="e">
        <f>IF(Tableau1[Libellé Famille TARIF]='Feuil 1'!#REF!,1,0)</f>
        <v>#REF!</v>
      </c>
      <c r="AV243" s="52" t="e">
        <f>IF(Tableau1[Occurrence13]=0,0,SUM($AU$3:AU243))</f>
        <v>#REF!</v>
      </c>
      <c r="AW243" s="52" t="e">
        <f>IF(Tableau1[Libellé Famille TARIF]='Feuil 1'!#REF!,1,0)</f>
        <v>#REF!</v>
      </c>
      <c r="AX243" s="52" t="e">
        <f>IF(Tableau1[Occurrence14]=0,0,SUM($AW$3:AW243))</f>
        <v>#REF!</v>
      </c>
      <c r="AY243" s="52" t="e">
        <f>IF(Tableau1[Libellé Famille TARIF]='Feuil 1'!#REF!,1,0)</f>
        <v>#REF!</v>
      </c>
      <c r="AZ243" s="52" t="e">
        <f>IF(Tableau1[Occurrence15]=0,0,SUM($AY$3:AY243))</f>
        <v>#REF!</v>
      </c>
      <c r="BA243" s="52" t="e">
        <f>IF(Tableau1[Libellé Famille TARIF]='Feuil 1'!#REF!,1,0)</f>
        <v>#REF!</v>
      </c>
      <c r="BB243" s="52" t="e">
        <f>IF(Tableau1[Occurrence16]=0,0,SUM($BA$3:BA243))</f>
        <v>#REF!</v>
      </c>
      <c r="BC243" s="52" t="e">
        <f>IF(Tableau1[Libellé Famille TARIF]='Feuil 1'!#REF!,1,0)</f>
        <v>#REF!</v>
      </c>
      <c r="BD243" s="52" t="e">
        <f>IF(Tableau1[Occurrence17]=0,0,SUM($BC$3:BC243))</f>
        <v>#REF!</v>
      </c>
      <c r="BE243" s="52" t="e">
        <f>IF(Tableau1[Libellé Famille TARIF]='Feuil 1'!#REF!,1,0)</f>
        <v>#REF!</v>
      </c>
      <c r="BF243" s="52" t="e">
        <f>IF(Tableau1[Occurrence18]=0,0,SUM($BE$3:BE243))</f>
        <v>#REF!</v>
      </c>
      <c r="BG243" s="52" t="e">
        <f>IF(Tableau1[Libellé Famille TARIF]='Feuil 1'!#REF!,1,0)</f>
        <v>#REF!</v>
      </c>
      <c r="BH243" s="52" t="e">
        <f>IF(Tableau1[Occurrence19]=0,0,SUM($BG$3:BG243))</f>
        <v>#REF!</v>
      </c>
      <c r="BI243" s="52" t="e">
        <f>IF(Tableau1[Libellé Famille TARIF]='Feuil 1'!#REF!,1,0)</f>
        <v>#REF!</v>
      </c>
      <c r="BJ243" s="52" t="e">
        <f>IF(Tableau1[Occurrence20]=0,0,SUM($BI$3:BI243))</f>
        <v>#REF!</v>
      </c>
      <c r="BK243" s="52" t="e">
        <f>IF(Tableau1[Libellé Famille TARIF]='Feuil 1'!#REF!,1,0)</f>
        <v>#REF!</v>
      </c>
      <c r="BL243" s="52" t="e">
        <f>IF(Tableau1[Occurrence21]=0,0,SUM($BK$3:BK243))</f>
        <v>#REF!</v>
      </c>
      <c r="BM243" s="52" t="e">
        <f>IF(Tableau1[Libellé Famille TARIF]='Feuil 1'!#REF!,1,0)</f>
        <v>#REF!</v>
      </c>
      <c r="BN243" s="52" t="e">
        <f>IF(Tableau1[Occurrence22]=0,0,SUM($BM$3:BM243))</f>
        <v>#REF!</v>
      </c>
    </row>
    <row r="244" spans="1:66" x14ac:dyDescent="0.25">
      <c r="A244" s="74" t="e">
        <f>IF(ISNA(VLOOKUP(I244,#REF!,8,FALSE)),"",(VLOOKUP(I244,#REF!,8,FALSE)))</f>
        <v>#REF!</v>
      </c>
      <c r="B244" s="76" t="e">
        <f>IF(ISNA(VLOOKUP(A244,'TABLE FAMILLE'!$A$3:$C$73,3,FALSE)),"",VLOOKUP(A244,'TABLE FAMILLE'!$A$3:$C$73,3,FALSE))</f>
        <v>#REF!</v>
      </c>
      <c r="C244" s="13" t="s">
        <v>600</v>
      </c>
      <c r="D244" s="13" t="s">
        <v>1985</v>
      </c>
      <c r="E244" s="13" t="s">
        <v>600</v>
      </c>
      <c r="F244" s="13" t="s">
        <v>1985</v>
      </c>
      <c r="G244" s="14" t="s">
        <v>76</v>
      </c>
      <c r="H244" s="14" t="s">
        <v>77</v>
      </c>
      <c r="I244" s="14" t="s">
        <v>227</v>
      </c>
      <c r="J244" s="14" t="s">
        <v>1001</v>
      </c>
      <c r="K244" s="14"/>
      <c r="L244" s="14"/>
      <c r="M244" s="14"/>
      <c r="N244" s="14"/>
      <c r="O244" s="14" t="s">
        <v>78</v>
      </c>
      <c r="P244" s="14" t="s">
        <v>555</v>
      </c>
      <c r="Q244" s="14" t="s">
        <v>0</v>
      </c>
      <c r="R244" s="14" t="s">
        <v>0</v>
      </c>
      <c r="S244" s="14" t="str">
        <f t="shared" si="3"/>
        <v>ML</v>
      </c>
      <c r="T244" s="14"/>
      <c r="U244" s="14"/>
      <c r="V244" s="14"/>
      <c r="W244" s="43" t="e">
        <f>IF(Tableau1[Libellé Famille TARIF]='Feuil 1'!$B$12,1,0)</f>
        <v>#REF!</v>
      </c>
      <c r="X244" s="43" t="e">
        <f>IF(Tableau1[Occurrence1]=0,0,SUM($W$3:W244))</f>
        <v>#REF!</v>
      </c>
      <c r="Y244" s="52" t="e">
        <f>IF(Tableau1[Libellé Famille TARIF]='Feuil 1'!$B$134,1,0)</f>
        <v>#REF!</v>
      </c>
      <c r="Z244" s="52" t="e">
        <f>IF(Tableau1[Occurrence2]=0,0,SUM($Y$3:Y244))</f>
        <v>#REF!</v>
      </c>
      <c r="AA244" s="52" t="e">
        <f>IF(Tableau1[Libellé Famille TARIF]='Feuil 1'!$B$156,1,0)</f>
        <v>#REF!</v>
      </c>
      <c r="AB244" s="52" t="e">
        <f>IF(Tableau1[Occurrence3]=0,0,SUM($AA$3:AA244))</f>
        <v>#REF!</v>
      </c>
      <c r="AC244" s="52" t="e">
        <f>IF(Tableau1[Libellé Famille TARIF]='Feuil 1'!#REF!,1,0)</f>
        <v>#REF!</v>
      </c>
      <c r="AD244" s="52" t="e">
        <f>IF(Tableau1[Occurrence4]=0,0,SUM($AC$3:AC244))</f>
        <v>#REF!</v>
      </c>
      <c r="AE244" s="52" t="e">
        <f>IF(Tableau1[Libellé Famille TARIF]='Feuil 1'!#REF!,1,0)</f>
        <v>#REF!</v>
      </c>
      <c r="AF244" s="52" t="e">
        <f>IF(Tableau1[Occurrence5]=0,0,SUM($AE$3:AE244))</f>
        <v>#REF!</v>
      </c>
      <c r="AG244" s="52" t="e">
        <f>IF(Tableau1[Libellé Famille TARIF]='Feuil 1'!#REF!,1,0)</f>
        <v>#REF!</v>
      </c>
      <c r="AH244" s="52" t="e">
        <f>IF(Tableau1[Occurrence6]=0,0,SUM($AG$3:AG244))</f>
        <v>#REF!</v>
      </c>
      <c r="AI244" s="52" t="e">
        <f>IF(Tableau1[Libellé Famille TARIF]='Feuil 1'!#REF!,1,0)</f>
        <v>#REF!</v>
      </c>
      <c r="AJ244" s="52" t="e">
        <f>IF(Tableau1[Occurrence7]=0,0,SUM($AI$3:AI244))</f>
        <v>#REF!</v>
      </c>
      <c r="AK244" s="52" t="e">
        <f>IF(Tableau1[Libellé Famille TARIF]='Feuil 1'!#REF!,1,0)</f>
        <v>#REF!</v>
      </c>
      <c r="AL244" s="52" t="e">
        <f>IF(Tableau1[Occurrence8]=0,0,SUM($AK$3:AK244))</f>
        <v>#REF!</v>
      </c>
      <c r="AM244" s="52" t="e">
        <f>IF(Tableau1[Libellé Famille TARIF]='Feuil 1'!#REF!,1,0)</f>
        <v>#REF!</v>
      </c>
      <c r="AN244" s="52" t="e">
        <f>IF(Tableau1[Occurrence9]=0,0,SUM($AM$3:AM244))</f>
        <v>#REF!</v>
      </c>
      <c r="AO244" s="52" t="e">
        <f>IF(Tableau1[Libellé Famille TARIF]='Feuil 1'!#REF!,1,0)</f>
        <v>#REF!</v>
      </c>
      <c r="AP244" s="52" t="e">
        <f>IF(Tableau1[Occurrence10]=0,0,SUM($AO$3:AO244))</f>
        <v>#REF!</v>
      </c>
      <c r="AQ244" s="52" t="e">
        <f>IF(Tableau1[Libellé Famille TARIF]='Feuil 1'!#REF!,1,0)</f>
        <v>#REF!</v>
      </c>
      <c r="AR244" s="52" t="e">
        <f>IF(Tableau1[Occurrence11]=0,0,SUM($AQ$3:AQ244))</f>
        <v>#REF!</v>
      </c>
      <c r="AS244" s="52" t="e">
        <f>IF(Tableau1[Libellé Famille TARIF]='Feuil 1'!#REF!,1,0)</f>
        <v>#REF!</v>
      </c>
      <c r="AT244" s="52" t="e">
        <f>IF(Tableau1[Occurrence12]=0,0,SUM($AS$3:AS244))</f>
        <v>#REF!</v>
      </c>
      <c r="AU244" s="52" t="e">
        <f>IF(Tableau1[Libellé Famille TARIF]='Feuil 1'!#REF!,1,0)</f>
        <v>#REF!</v>
      </c>
      <c r="AV244" s="52" t="e">
        <f>IF(Tableau1[Occurrence13]=0,0,SUM($AU$3:AU244))</f>
        <v>#REF!</v>
      </c>
      <c r="AW244" s="52" t="e">
        <f>IF(Tableau1[Libellé Famille TARIF]='Feuil 1'!#REF!,1,0)</f>
        <v>#REF!</v>
      </c>
      <c r="AX244" s="52" t="e">
        <f>IF(Tableau1[Occurrence14]=0,0,SUM($AW$3:AW244))</f>
        <v>#REF!</v>
      </c>
      <c r="AY244" s="52" t="e">
        <f>IF(Tableau1[Libellé Famille TARIF]='Feuil 1'!#REF!,1,0)</f>
        <v>#REF!</v>
      </c>
      <c r="AZ244" s="52" t="e">
        <f>IF(Tableau1[Occurrence15]=0,0,SUM($AY$3:AY244))</f>
        <v>#REF!</v>
      </c>
      <c r="BA244" s="52" t="e">
        <f>IF(Tableau1[Libellé Famille TARIF]='Feuil 1'!#REF!,1,0)</f>
        <v>#REF!</v>
      </c>
      <c r="BB244" s="52" t="e">
        <f>IF(Tableau1[Occurrence16]=0,0,SUM($BA$3:BA244))</f>
        <v>#REF!</v>
      </c>
      <c r="BC244" s="52" t="e">
        <f>IF(Tableau1[Libellé Famille TARIF]='Feuil 1'!#REF!,1,0)</f>
        <v>#REF!</v>
      </c>
      <c r="BD244" s="52" t="e">
        <f>IF(Tableau1[Occurrence17]=0,0,SUM($BC$3:BC244))</f>
        <v>#REF!</v>
      </c>
      <c r="BE244" s="52" t="e">
        <f>IF(Tableau1[Libellé Famille TARIF]='Feuil 1'!#REF!,1,0)</f>
        <v>#REF!</v>
      </c>
      <c r="BF244" s="52" t="e">
        <f>IF(Tableau1[Occurrence18]=0,0,SUM($BE$3:BE244))</f>
        <v>#REF!</v>
      </c>
      <c r="BG244" s="52" t="e">
        <f>IF(Tableau1[Libellé Famille TARIF]='Feuil 1'!#REF!,1,0)</f>
        <v>#REF!</v>
      </c>
      <c r="BH244" s="52" t="e">
        <f>IF(Tableau1[Occurrence19]=0,0,SUM($BG$3:BG244))</f>
        <v>#REF!</v>
      </c>
      <c r="BI244" s="52" t="e">
        <f>IF(Tableau1[Libellé Famille TARIF]='Feuil 1'!#REF!,1,0)</f>
        <v>#REF!</v>
      </c>
      <c r="BJ244" s="52" t="e">
        <f>IF(Tableau1[Occurrence20]=0,0,SUM($BI$3:BI244))</f>
        <v>#REF!</v>
      </c>
      <c r="BK244" s="52" t="e">
        <f>IF(Tableau1[Libellé Famille TARIF]='Feuil 1'!#REF!,1,0)</f>
        <v>#REF!</v>
      </c>
      <c r="BL244" s="52" t="e">
        <f>IF(Tableau1[Occurrence21]=0,0,SUM($BK$3:BK244))</f>
        <v>#REF!</v>
      </c>
      <c r="BM244" s="52" t="e">
        <f>IF(Tableau1[Libellé Famille TARIF]='Feuil 1'!#REF!,1,0)</f>
        <v>#REF!</v>
      </c>
      <c r="BN244" s="52" t="e">
        <f>IF(Tableau1[Occurrence22]=0,0,SUM($BM$3:BM244))</f>
        <v>#REF!</v>
      </c>
    </row>
    <row r="245" spans="1:66" x14ac:dyDescent="0.25">
      <c r="A245" s="74" t="e">
        <f>IF(ISNA(VLOOKUP(I245,#REF!,8,FALSE)),"",(VLOOKUP(I245,#REF!,8,FALSE)))</f>
        <v>#REF!</v>
      </c>
      <c r="B245" s="76" t="e">
        <f>IF(ISNA(VLOOKUP(A245,'TABLE FAMILLE'!$A$3:$C$73,3,FALSE)),"",VLOOKUP(A245,'TABLE FAMILLE'!$A$3:$C$73,3,FALSE))</f>
        <v>#REF!</v>
      </c>
      <c r="C245" s="13" t="s">
        <v>600</v>
      </c>
      <c r="D245" s="13" t="s">
        <v>1985</v>
      </c>
      <c r="E245" s="13" t="s">
        <v>600</v>
      </c>
      <c r="F245" s="13" t="s">
        <v>1985</v>
      </c>
      <c r="G245" s="14" t="s">
        <v>76</v>
      </c>
      <c r="H245" s="14" t="s">
        <v>77</v>
      </c>
      <c r="I245" s="14" t="s">
        <v>230</v>
      </c>
      <c r="J245" s="14" t="s">
        <v>1002</v>
      </c>
      <c r="K245" s="14"/>
      <c r="L245" s="14"/>
      <c r="M245" s="14"/>
      <c r="N245" s="14"/>
      <c r="O245" s="14" t="s">
        <v>78</v>
      </c>
      <c r="P245" s="14" t="s">
        <v>555</v>
      </c>
      <c r="Q245" s="14" t="s">
        <v>0</v>
      </c>
      <c r="R245" s="14" t="s">
        <v>0</v>
      </c>
      <c r="S245" s="14" t="str">
        <f t="shared" si="3"/>
        <v>ML</v>
      </c>
      <c r="T245" s="14"/>
      <c r="U245" s="14"/>
      <c r="V245" s="14"/>
      <c r="W245" s="43" t="e">
        <f>IF(Tableau1[Libellé Famille TARIF]='Feuil 1'!$B$12,1,0)</f>
        <v>#REF!</v>
      </c>
      <c r="X245" s="43" t="e">
        <f>IF(Tableau1[Occurrence1]=0,0,SUM($W$3:W245))</f>
        <v>#REF!</v>
      </c>
      <c r="Y245" s="52" t="e">
        <f>IF(Tableau1[Libellé Famille TARIF]='Feuil 1'!$B$134,1,0)</f>
        <v>#REF!</v>
      </c>
      <c r="Z245" s="52" t="e">
        <f>IF(Tableau1[Occurrence2]=0,0,SUM($Y$3:Y245))</f>
        <v>#REF!</v>
      </c>
      <c r="AA245" s="52" t="e">
        <f>IF(Tableau1[Libellé Famille TARIF]='Feuil 1'!$B$156,1,0)</f>
        <v>#REF!</v>
      </c>
      <c r="AB245" s="52" t="e">
        <f>IF(Tableau1[Occurrence3]=0,0,SUM($AA$3:AA245))</f>
        <v>#REF!</v>
      </c>
      <c r="AC245" s="52" t="e">
        <f>IF(Tableau1[Libellé Famille TARIF]='Feuil 1'!#REF!,1,0)</f>
        <v>#REF!</v>
      </c>
      <c r="AD245" s="52" t="e">
        <f>IF(Tableau1[Occurrence4]=0,0,SUM($AC$3:AC245))</f>
        <v>#REF!</v>
      </c>
      <c r="AE245" s="52" t="e">
        <f>IF(Tableau1[Libellé Famille TARIF]='Feuil 1'!#REF!,1,0)</f>
        <v>#REF!</v>
      </c>
      <c r="AF245" s="52" t="e">
        <f>IF(Tableau1[Occurrence5]=0,0,SUM($AE$3:AE245))</f>
        <v>#REF!</v>
      </c>
      <c r="AG245" s="52" t="e">
        <f>IF(Tableau1[Libellé Famille TARIF]='Feuil 1'!#REF!,1,0)</f>
        <v>#REF!</v>
      </c>
      <c r="AH245" s="52" t="e">
        <f>IF(Tableau1[Occurrence6]=0,0,SUM($AG$3:AG245))</f>
        <v>#REF!</v>
      </c>
      <c r="AI245" s="52" t="e">
        <f>IF(Tableau1[Libellé Famille TARIF]='Feuil 1'!#REF!,1,0)</f>
        <v>#REF!</v>
      </c>
      <c r="AJ245" s="52" t="e">
        <f>IF(Tableau1[Occurrence7]=0,0,SUM($AI$3:AI245))</f>
        <v>#REF!</v>
      </c>
      <c r="AK245" s="52" t="e">
        <f>IF(Tableau1[Libellé Famille TARIF]='Feuil 1'!#REF!,1,0)</f>
        <v>#REF!</v>
      </c>
      <c r="AL245" s="52" t="e">
        <f>IF(Tableau1[Occurrence8]=0,0,SUM($AK$3:AK245))</f>
        <v>#REF!</v>
      </c>
      <c r="AM245" s="52" t="e">
        <f>IF(Tableau1[Libellé Famille TARIF]='Feuil 1'!#REF!,1,0)</f>
        <v>#REF!</v>
      </c>
      <c r="AN245" s="52" t="e">
        <f>IF(Tableau1[Occurrence9]=0,0,SUM($AM$3:AM245))</f>
        <v>#REF!</v>
      </c>
      <c r="AO245" s="52" t="e">
        <f>IF(Tableau1[Libellé Famille TARIF]='Feuil 1'!#REF!,1,0)</f>
        <v>#REF!</v>
      </c>
      <c r="AP245" s="52" t="e">
        <f>IF(Tableau1[Occurrence10]=0,0,SUM($AO$3:AO245))</f>
        <v>#REF!</v>
      </c>
      <c r="AQ245" s="52" t="e">
        <f>IF(Tableau1[Libellé Famille TARIF]='Feuil 1'!#REF!,1,0)</f>
        <v>#REF!</v>
      </c>
      <c r="AR245" s="52" t="e">
        <f>IF(Tableau1[Occurrence11]=0,0,SUM($AQ$3:AQ245))</f>
        <v>#REF!</v>
      </c>
      <c r="AS245" s="52" t="e">
        <f>IF(Tableau1[Libellé Famille TARIF]='Feuil 1'!#REF!,1,0)</f>
        <v>#REF!</v>
      </c>
      <c r="AT245" s="52" t="e">
        <f>IF(Tableau1[Occurrence12]=0,0,SUM($AS$3:AS245))</f>
        <v>#REF!</v>
      </c>
      <c r="AU245" s="52" t="e">
        <f>IF(Tableau1[Libellé Famille TARIF]='Feuil 1'!#REF!,1,0)</f>
        <v>#REF!</v>
      </c>
      <c r="AV245" s="52" t="e">
        <f>IF(Tableau1[Occurrence13]=0,0,SUM($AU$3:AU245))</f>
        <v>#REF!</v>
      </c>
      <c r="AW245" s="52" t="e">
        <f>IF(Tableau1[Libellé Famille TARIF]='Feuil 1'!#REF!,1,0)</f>
        <v>#REF!</v>
      </c>
      <c r="AX245" s="52" t="e">
        <f>IF(Tableau1[Occurrence14]=0,0,SUM($AW$3:AW245))</f>
        <v>#REF!</v>
      </c>
      <c r="AY245" s="52" t="e">
        <f>IF(Tableau1[Libellé Famille TARIF]='Feuil 1'!#REF!,1,0)</f>
        <v>#REF!</v>
      </c>
      <c r="AZ245" s="52" t="e">
        <f>IF(Tableau1[Occurrence15]=0,0,SUM($AY$3:AY245))</f>
        <v>#REF!</v>
      </c>
      <c r="BA245" s="52" t="e">
        <f>IF(Tableau1[Libellé Famille TARIF]='Feuil 1'!#REF!,1,0)</f>
        <v>#REF!</v>
      </c>
      <c r="BB245" s="52" t="e">
        <f>IF(Tableau1[Occurrence16]=0,0,SUM($BA$3:BA245))</f>
        <v>#REF!</v>
      </c>
      <c r="BC245" s="52" t="e">
        <f>IF(Tableau1[Libellé Famille TARIF]='Feuil 1'!#REF!,1,0)</f>
        <v>#REF!</v>
      </c>
      <c r="BD245" s="52" t="e">
        <f>IF(Tableau1[Occurrence17]=0,0,SUM($BC$3:BC245))</f>
        <v>#REF!</v>
      </c>
      <c r="BE245" s="52" t="e">
        <f>IF(Tableau1[Libellé Famille TARIF]='Feuil 1'!#REF!,1,0)</f>
        <v>#REF!</v>
      </c>
      <c r="BF245" s="52" t="e">
        <f>IF(Tableau1[Occurrence18]=0,0,SUM($BE$3:BE245))</f>
        <v>#REF!</v>
      </c>
      <c r="BG245" s="52" t="e">
        <f>IF(Tableau1[Libellé Famille TARIF]='Feuil 1'!#REF!,1,0)</f>
        <v>#REF!</v>
      </c>
      <c r="BH245" s="52" t="e">
        <f>IF(Tableau1[Occurrence19]=0,0,SUM($BG$3:BG245))</f>
        <v>#REF!</v>
      </c>
      <c r="BI245" s="52" t="e">
        <f>IF(Tableau1[Libellé Famille TARIF]='Feuil 1'!#REF!,1,0)</f>
        <v>#REF!</v>
      </c>
      <c r="BJ245" s="52" t="e">
        <f>IF(Tableau1[Occurrence20]=0,0,SUM($BI$3:BI245))</f>
        <v>#REF!</v>
      </c>
      <c r="BK245" s="52" t="e">
        <f>IF(Tableau1[Libellé Famille TARIF]='Feuil 1'!#REF!,1,0)</f>
        <v>#REF!</v>
      </c>
      <c r="BL245" s="52" t="e">
        <f>IF(Tableau1[Occurrence21]=0,0,SUM($BK$3:BK245))</f>
        <v>#REF!</v>
      </c>
      <c r="BM245" s="52" t="e">
        <f>IF(Tableau1[Libellé Famille TARIF]='Feuil 1'!#REF!,1,0)</f>
        <v>#REF!</v>
      </c>
      <c r="BN245" s="52" t="e">
        <f>IF(Tableau1[Occurrence22]=0,0,SUM($BM$3:BM245))</f>
        <v>#REF!</v>
      </c>
    </row>
    <row r="246" spans="1:66" x14ac:dyDescent="0.25">
      <c r="A246" s="74" t="e">
        <f>IF(ISNA(VLOOKUP(I246,#REF!,8,FALSE)),"",(VLOOKUP(I246,#REF!,8,FALSE)))</f>
        <v>#REF!</v>
      </c>
      <c r="B246" s="76" t="e">
        <f>IF(ISNA(VLOOKUP(A246,'TABLE FAMILLE'!$A$3:$C$73,3,FALSE)),"",VLOOKUP(A246,'TABLE FAMILLE'!$A$3:$C$73,3,FALSE))</f>
        <v>#REF!</v>
      </c>
      <c r="C246" s="13" t="s">
        <v>600</v>
      </c>
      <c r="D246" s="13" t="s">
        <v>1985</v>
      </c>
      <c r="E246" s="13" t="s">
        <v>600</v>
      </c>
      <c r="F246" s="13" t="s">
        <v>1985</v>
      </c>
      <c r="G246" s="14" t="s">
        <v>76</v>
      </c>
      <c r="H246" s="14" t="s">
        <v>77</v>
      </c>
      <c r="I246" s="14" t="s">
        <v>229</v>
      </c>
      <c r="J246" s="14" t="s">
        <v>1003</v>
      </c>
      <c r="K246" s="14"/>
      <c r="L246" s="14"/>
      <c r="M246" s="14"/>
      <c r="N246" s="14"/>
      <c r="O246" s="14" t="s">
        <v>78</v>
      </c>
      <c r="P246" s="14" t="s">
        <v>555</v>
      </c>
      <c r="Q246" s="14" t="s">
        <v>0</v>
      </c>
      <c r="R246" s="14" t="s">
        <v>0</v>
      </c>
      <c r="S246" s="14" t="str">
        <f t="shared" si="3"/>
        <v>ML</v>
      </c>
      <c r="T246" s="14"/>
      <c r="U246" s="14"/>
      <c r="V246" s="14"/>
      <c r="W246" s="43" t="e">
        <f>IF(Tableau1[Libellé Famille TARIF]='Feuil 1'!$B$12,1,0)</f>
        <v>#REF!</v>
      </c>
      <c r="X246" s="43" t="e">
        <f>IF(Tableau1[Occurrence1]=0,0,SUM($W$3:W246))</f>
        <v>#REF!</v>
      </c>
      <c r="Y246" s="52" t="e">
        <f>IF(Tableau1[Libellé Famille TARIF]='Feuil 1'!$B$134,1,0)</f>
        <v>#REF!</v>
      </c>
      <c r="Z246" s="52" t="e">
        <f>IF(Tableau1[Occurrence2]=0,0,SUM($Y$3:Y246))</f>
        <v>#REF!</v>
      </c>
      <c r="AA246" s="52" t="e">
        <f>IF(Tableau1[Libellé Famille TARIF]='Feuil 1'!$B$156,1,0)</f>
        <v>#REF!</v>
      </c>
      <c r="AB246" s="52" t="e">
        <f>IF(Tableau1[Occurrence3]=0,0,SUM($AA$3:AA246))</f>
        <v>#REF!</v>
      </c>
      <c r="AC246" s="52" t="e">
        <f>IF(Tableau1[Libellé Famille TARIF]='Feuil 1'!#REF!,1,0)</f>
        <v>#REF!</v>
      </c>
      <c r="AD246" s="52" t="e">
        <f>IF(Tableau1[Occurrence4]=0,0,SUM($AC$3:AC246))</f>
        <v>#REF!</v>
      </c>
      <c r="AE246" s="52" t="e">
        <f>IF(Tableau1[Libellé Famille TARIF]='Feuil 1'!#REF!,1,0)</f>
        <v>#REF!</v>
      </c>
      <c r="AF246" s="52" t="e">
        <f>IF(Tableau1[Occurrence5]=0,0,SUM($AE$3:AE246))</f>
        <v>#REF!</v>
      </c>
      <c r="AG246" s="52" t="e">
        <f>IF(Tableau1[Libellé Famille TARIF]='Feuil 1'!#REF!,1,0)</f>
        <v>#REF!</v>
      </c>
      <c r="AH246" s="52" t="e">
        <f>IF(Tableau1[Occurrence6]=0,0,SUM($AG$3:AG246))</f>
        <v>#REF!</v>
      </c>
      <c r="AI246" s="52" t="e">
        <f>IF(Tableau1[Libellé Famille TARIF]='Feuil 1'!#REF!,1,0)</f>
        <v>#REF!</v>
      </c>
      <c r="AJ246" s="52" t="e">
        <f>IF(Tableau1[Occurrence7]=0,0,SUM($AI$3:AI246))</f>
        <v>#REF!</v>
      </c>
      <c r="AK246" s="52" t="e">
        <f>IF(Tableau1[Libellé Famille TARIF]='Feuil 1'!#REF!,1,0)</f>
        <v>#REF!</v>
      </c>
      <c r="AL246" s="52" t="e">
        <f>IF(Tableau1[Occurrence8]=0,0,SUM($AK$3:AK246))</f>
        <v>#REF!</v>
      </c>
      <c r="AM246" s="52" t="e">
        <f>IF(Tableau1[Libellé Famille TARIF]='Feuil 1'!#REF!,1,0)</f>
        <v>#REF!</v>
      </c>
      <c r="AN246" s="52" t="e">
        <f>IF(Tableau1[Occurrence9]=0,0,SUM($AM$3:AM246))</f>
        <v>#REF!</v>
      </c>
      <c r="AO246" s="52" t="e">
        <f>IF(Tableau1[Libellé Famille TARIF]='Feuil 1'!#REF!,1,0)</f>
        <v>#REF!</v>
      </c>
      <c r="AP246" s="52" t="e">
        <f>IF(Tableau1[Occurrence10]=0,0,SUM($AO$3:AO246))</f>
        <v>#REF!</v>
      </c>
      <c r="AQ246" s="52" t="e">
        <f>IF(Tableau1[Libellé Famille TARIF]='Feuil 1'!#REF!,1,0)</f>
        <v>#REF!</v>
      </c>
      <c r="AR246" s="52" t="e">
        <f>IF(Tableau1[Occurrence11]=0,0,SUM($AQ$3:AQ246))</f>
        <v>#REF!</v>
      </c>
      <c r="AS246" s="52" t="e">
        <f>IF(Tableau1[Libellé Famille TARIF]='Feuil 1'!#REF!,1,0)</f>
        <v>#REF!</v>
      </c>
      <c r="AT246" s="52" t="e">
        <f>IF(Tableau1[Occurrence12]=0,0,SUM($AS$3:AS246))</f>
        <v>#REF!</v>
      </c>
      <c r="AU246" s="52" t="e">
        <f>IF(Tableau1[Libellé Famille TARIF]='Feuil 1'!#REF!,1,0)</f>
        <v>#REF!</v>
      </c>
      <c r="AV246" s="52" t="e">
        <f>IF(Tableau1[Occurrence13]=0,0,SUM($AU$3:AU246))</f>
        <v>#REF!</v>
      </c>
      <c r="AW246" s="52" t="e">
        <f>IF(Tableau1[Libellé Famille TARIF]='Feuil 1'!#REF!,1,0)</f>
        <v>#REF!</v>
      </c>
      <c r="AX246" s="52" t="e">
        <f>IF(Tableau1[Occurrence14]=0,0,SUM($AW$3:AW246))</f>
        <v>#REF!</v>
      </c>
      <c r="AY246" s="52" t="e">
        <f>IF(Tableau1[Libellé Famille TARIF]='Feuil 1'!#REF!,1,0)</f>
        <v>#REF!</v>
      </c>
      <c r="AZ246" s="52" t="e">
        <f>IF(Tableau1[Occurrence15]=0,0,SUM($AY$3:AY246))</f>
        <v>#REF!</v>
      </c>
      <c r="BA246" s="52" t="e">
        <f>IF(Tableau1[Libellé Famille TARIF]='Feuil 1'!#REF!,1,0)</f>
        <v>#REF!</v>
      </c>
      <c r="BB246" s="52" t="e">
        <f>IF(Tableau1[Occurrence16]=0,0,SUM($BA$3:BA246))</f>
        <v>#REF!</v>
      </c>
      <c r="BC246" s="52" t="e">
        <f>IF(Tableau1[Libellé Famille TARIF]='Feuil 1'!#REF!,1,0)</f>
        <v>#REF!</v>
      </c>
      <c r="BD246" s="52" t="e">
        <f>IF(Tableau1[Occurrence17]=0,0,SUM($BC$3:BC246))</f>
        <v>#REF!</v>
      </c>
      <c r="BE246" s="52" t="e">
        <f>IF(Tableau1[Libellé Famille TARIF]='Feuil 1'!#REF!,1,0)</f>
        <v>#REF!</v>
      </c>
      <c r="BF246" s="52" t="e">
        <f>IF(Tableau1[Occurrence18]=0,0,SUM($BE$3:BE246))</f>
        <v>#REF!</v>
      </c>
      <c r="BG246" s="52" t="e">
        <f>IF(Tableau1[Libellé Famille TARIF]='Feuil 1'!#REF!,1,0)</f>
        <v>#REF!</v>
      </c>
      <c r="BH246" s="52" t="e">
        <f>IF(Tableau1[Occurrence19]=0,0,SUM($BG$3:BG246))</f>
        <v>#REF!</v>
      </c>
      <c r="BI246" s="52" t="e">
        <f>IF(Tableau1[Libellé Famille TARIF]='Feuil 1'!#REF!,1,0)</f>
        <v>#REF!</v>
      </c>
      <c r="BJ246" s="52" t="e">
        <f>IF(Tableau1[Occurrence20]=0,0,SUM($BI$3:BI246))</f>
        <v>#REF!</v>
      </c>
      <c r="BK246" s="52" t="e">
        <f>IF(Tableau1[Libellé Famille TARIF]='Feuil 1'!#REF!,1,0)</f>
        <v>#REF!</v>
      </c>
      <c r="BL246" s="52" t="e">
        <f>IF(Tableau1[Occurrence21]=0,0,SUM($BK$3:BK246))</f>
        <v>#REF!</v>
      </c>
      <c r="BM246" s="52" t="e">
        <f>IF(Tableau1[Libellé Famille TARIF]='Feuil 1'!#REF!,1,0)</f>
        <v>#REF!</v>
      </c>
      <c r="BN246" s="52" t="e">
        <f>IF(Tableau1[Occurrence22]=0,0,SUM($BM$3:BM246))</f>
        <v>#REF!</v>
      </c>
    </row>
    <row r="247" spans="1:66" x14ac:dyDescent="0.25">
      <c r="A247" s="74" t="e">
        <f>IF(ISNA(VLOOKUP(I247,#REF!,8,FALSE)),"",(VLOOKUP(I247,#REF!,8,FALSE)))</f>
        <v>#REF!</v>
      </c>
      <c r="B247" s="76" t="e">
        <f>IF(ISNA(VLOOKUP(A247,'TABLE FAMILLE'!$A$3:$C$73,3,FALSE)),"",VLOOKUP(A247,'TABLE FAMILLE'!$A$3:$C$73,3,FALSE))</f>
        <v>#REF!</v>
      </c>
      <c r="C247" s="13" t="s">
        <v>600</v>
      </c>
      <c r="D247" s="13" t="s">
        <v>1985</v>
      </c>
      <c r="E247" s="13" t="s">
        <v>600</v>
      </c>
      <c r="F247" s="13" t="s">
        <v>1985</v>
      </c>
      <c r="G247" s="14" t="s">
        <v>76</v>
      </c>
      <c r="H247" s="14" t="s">
        <v>77</v>
      </c>
      <c r="I247" s="14" t="s">
        <v>232</v>
      </c>
      <c r="J247" s="14" t="s">
        <v>1004</v>
      </c>
      <c r="K247" s="14"/>
      <c r="L247" s="14"/>
      <c r="M247" s="14"/>
      <c r="N247" s="14"/>
      <c r="O247" s="14" t="s">
        <v>78</v>
      </c>
      <c r="P247" s="14" t="s">
        <v>555</v>
      </c>
      <c r="Q247" s="14" t="s">
        <v>0</v>
      </c>
      <c r="R247" s="14" t="s">
        <v>0</v>
      </c>
      <c r="S247" s="14" t="str">
        <f t="shared" si="3"/>
        <v>ML</v>
      </c>
      <c r="T247" s="14"/>
      <c r="U247" s="14"/>
      <c r="V247" s="14"/>
      <c r="W247" s="43" t="e">
        <f>IF(Tableau1[Libellé Famille TARIF]='Feuil 1'!$B$12,1,0)</f>
        <v>#REF!</v>
      </c>
      <c r="X247" s="43" t="e">
        <f>IF(Tableau1[Occurrence1]=0,0,SUM($W$3:W247))</f>
        <v>#REF!</v>
      </c>
      <c r="Y247" s="52" t="e">
        <f>IF(Tableau1[Libellé Famille TARIF]='Feuil 1'!$B$134,1,0)</f>
        <v>#REF!</v>
      </c>
      <c r="Z247" s="52" t="e">
        <f>IF(Tableau1[Occurrence2]=0,0,SUM($Y$3:Y247))</f>
        <v>#REF!</v>
      </c>
      <c r="AA247" s="52" t="e">
        <f>IF(Tableau1[Libellé Famille TARIF]='Feuil 1'!$B$156,1,0)</f>
        <v>#REF!</v>
      </c>
      <c r="AB247" s="52" t="e">
        <f>IF(Tableau1[Occurrence3]=0,0,SUM($AA$3:AA247))</f>
        <v>#REF!</v>
      </c>
      <c r="AC247" s="52" t="e">
        <f>IF(Tableau1[Libellé Famille TARIF]='Feuil 1'!#REF!,1,0)</f>
        <v>#REF!</v>
      </c>
      <c r="AD247" s="52" t="e">
        <f>IF(Tableau1[Occurrence4]=0,0,SUM($AC$3:AC247))</f>
        <v>#REF!</v>
      </c>
      <c r="AE247" s="52" t="e">
        <f>IF(Tableau1[Libellé Famille TARIF]='Feuil 1'!#REF!,1,0)</f>
        <v>#REF!</v>
      </c>
      <c r="AF247" s="52" t="e">
        <f>IF(Tableau1[Occurrence5]=0,0,SUM($AE$3:AE247))</f>
        <v>#REF!</v>
      </c>
      <c r="AG247" s="52" t="e">
        <f>IF(Tableau1[Libellé Famille TARIF]='Feuil 1'!#REF!,1,0)</f>
        <v>#REF!</v>
      </c>
      <c r="AH247" s="52" t="e">
        <f>IF(Tableau1[Occurrence6]=0,0,SUM($AG$3:AG247))</f>
        <v>#REF!</v>
      </c>
      <c r="AI247" s="52" t="e">
        <f>IF(Tableau1[Libellé Famille TARIF]='Feuil 1'!#REF!,1,0)</f>
        <v>#REF!</v>
      </c>
      <c r="AJ247" s="52" t="e">
        <f>IF(Tableau1[Occurrence7]=0,0,SUM($AI$3:AI247))</f>
        <v>#REF!</v>
      </c>
      <c r="AK247" s="52" t="e">
        <f>IF(Tableau1[Libellé Famille TARIF]='Feuil 1'!#REF!,1,0)</f>
        <v>#REF!</v>
      </c>
      <c r="AL247" s="52" t="e">
        <f>IF(Tableau1[Occurrence8]=0,0,SUM($AK$3:AK247))</f>
        <v>#REF!</v>
      </c>
      <c r="AM247" s="52" t="e">
        <f>IF(Tableau1[Libellé Famille TARIF]='Feuil 1'!#REF!,1,0)</f>
        <v>#REF!</v>
      </c>
      <c r="AN247" s="52" t="e">
        <f>IF(Tableau1[Occurrence9]=0,0,SUM($AM$3:AM247))</f>
        <v>#REF!</v>
      </c>
      <c r="AO247" s="52" t="e">
        <f>IF(Tableau1[Libellé Famille TARIF]='Feuil 1'!#REF!,1,0)</f>
        <v>#REF!</v>
      </c>
      <c r="AP247" s="52" t="e">
        <f>IF(Tableau1[Occurrence10]=0,0,SUM($AO$3:AO247))</f>
        <v>#REF!</v>
      </c>
      <c r="AQ247" s="52" t="e">
        <f>IF(Tableau1[Libellé Famille TARIF]='Feuil 1'!#REF!,1,0)</f>
        <v>#REF!</v>
      </c>
      <c r="AR247" s="52" t="e">
        <f>IF(Tableau1[Occurrence11]=0,0,SUM($AQ$3:AQ247))</f>
        <v>#REF!</v>
      </c>
      <c r="AS247" s="52" t="e">
        <f>IF(Tableau1[Libellé Famille TARIF]='Feuil 1'!#REF!,1,0)</f>
        <v>#REF!</v>
      </c>
      <c r="AT247" s="52" t="e">
        <f>IF(Tableau1[Occurrence12]=0,0,SUM($AS$3:AS247))</f>
        <v>#REF!</v>
      </c>
      <c r="AU247" s="52" t="e">
        <f>IF(Tableau1[Libellé Famille TARIF]='Feuil 1'!#REF!,1,0)</f>
        <v>#REF!</v>
      </c>
      <c r="AV247" s="52" t="e">
        <f>IF(Tableau1[Occurrence13]=0,0,SUM($AU$3:AU247))</f>
        <v>#REF!</v>
      </c>
      <c r="AW247" s="52" t="e">
        <f>IF(Tableau1[Libellé Famille TARIF]='Feuil 1'!#REF!,1,0)</f>
        <v>#REF!</v>
      </c>
      <c r="AX247" s="52" t="e">
        <f>IF(Tableau1[Occurrence14]=0,0,SUM($AW$3:AW247))</f>
        <v>#REF!</v>
      </c>
      <c r="AY247" s="52" t="e">
        <f>IF(Tableau1[Libellé Famille TARIF]='Feuil 1'!#REF!,1,0)</f>
        <v>#REF!</v>
      </c>
      <c r="AZ247" s="52" t="e">
        <f>IF(Tableau1[Occurrence15]=0,0,SUM($AY$3:AY247))</f>
        <v>#REF!</v>
      </c>
      <c r="BA247" s="52" t="e">
        <f>IF(Tableau1[Libellé Famille TARIF]='Feuil 1'!#REF!,1,0)</f>
        <v>#REF!</v>
      </c>
      <c r="BB247" s="52" t="e">
        <f>IF(Tableau1[Occurrence16]=0,0,SUM($BA$3:BA247))</f>
        <v>#REF!</v>
      </c>
      <c r="BC247" s="52" t="e">
        <f>IF(Tableau1[Libellé Famille TARIF]='Feuil 1'!#REF!,1,0)</f>
        <v>#REF!</v>
      </c>
      <c r="BD247" s="52" t="e">
        <f>IF(Tableau1[Occurrence17]=0,0,SUM($BC$3:BC247))</f>
        <v>#REF!</v>
      </c>
      <c r="BE247" s="52" t="e">
        <f>IF(Tableau1[Libellé Famille TARIF]='Feuil 1'!#REF!,1,0)</f>
        <v>#REF!</v>
      </c>
      <c r="BF247" s="52" t="e">
        <f>IF(Tableau1[Occurrence18]=0,0,SUM($BE$3:BE247))</f>
        <v>#REF!</v>
      </c>
      <c r="BG247" s="52" t="e">
        <f>IF(Tableau1[Libellé Famille TARIF]='Feuil 1'!#REF!,1,0)</f>
        <v>#REF!</v>
      </c>
      <c r="BH247" s="52" t="e">
        <f>IF(Tableau1[Occurrence19]=0,0,SUM($BG$3:BG247))</f>
        <v>#REF!</v>
      </c>
      <c r="BI247" s="52" t="e">
        <f>IF(Tableau1[Libellé Famille TARIF]='Feuil 1'!#REF!,1,0)</f>
        <v>#REF!</v>
      </c>
      <c r="BJ247" s="52" t="e">
        <f>IF(Tableau1[Occurrence20]=0,0,SUM($BI$3:BI247))</f>
        <v>#REF!</v>
      </c>
      <c r="BK247" s="52" t="e">
        <f>IF(Tableau1[Libellé Famille TARIF]='Feuil 1'!#REF!,1,0)</f>
        <v>#REF!</v>
      </c>
      <c r="BL247" s="52" t="e">
        <f>IF(Tableau1[Occurrence21]=0,0,SUM($BK$3:BK247))</f>
        <v>#REF!</v>
      </c>
      <c r="BM247" s="52" t="e">
        <f>IF(Tableau1[Libellé Famille TARIF]='Feuil 1'!#REF!,1,0)</f>
        <v>#REF!</v>
      </c>
      <c r="BN247" s="52" t="e">
        <f>IF(Tableau1[Occurrence22]=0,0,SUM($BM$3:BM247))</f>
        <v>#REF!</v>
      </c>
    </row>
    <row r="248" spans="1:66" x14ac:dyDescent="0.25">
      <c r="A248" s="74" t="e">
        <f>IF(ISNA(VLOOKUP(I248,#REF!,8,FALSE)),"",(VLOOKUP(I248,#REF!,8,FALSE)))</f>
        <v>#REF!</v>
      </c>
      <c r="B248" s="76" t="e">
        <f>IF(ISNA(VLOOKUP(A248,'TABLE FAMILLE'!$A$3:$C$73,3,FALSE)),"",VLOOKUP(A248,'TABLE FAMILLE'!$A$3:$C$73,3,FALSE))</f>
        <v>#REF!</v>
      </c>
      <c r="C248" s="13" t="s">
        <v>600</v>
      </c>
      <c r="D248" s="13" t="s">
        <v>1985</v>
      </c>
      <c r="E248" s="13" t="s">
        <v>600</v>
      </c>
      <c r="F248" s="13" t="s">
        <v>1985</v>
      </c>
      <c r="G248" s="14" t="s">
        <v>76</v>
      </c>
      <c r="H248" s="14" t="s">
        <v>77</v>
      </c>
      <c r="I248" s="14" t="s">
        <v>231</v>
      </c>
      <c r="J248" s="14" t="s">
        <v>1005</v>
      </c>
      <c r="K248" s="14"/>
      <c r="L248" s="14"/>
      <c r="M248" s="14"/>
      <c r="N248" s="14"/>
      <c r="O248" s="14" t="s">
        <v>78</v>
      </c>
      <c r="P248" s="14" t="s">
        <v>555</v>
      </c>
      <c r="Q248" s="14" t="s">
        <v>0</v>
      </c>
      <c r="R248" s="14" t="s">
        <v>0</v>
      </c>
      <c r="S248" s="14" t="str">
        <f t="shared" si="3"/>
        <v>ML</v>
      </c>
      <c r="T248" s="14"/>
      <c r="U248" s="14"/>
      <c r="V248" s="14"/>
      <c r="W248" s="43" t="e">
        <f>IF(Tableau1[Libellé Famille TARIF]='Feuil 1'!$B$12,1,0)</f>
        <v>#REF!</v>
      </c>
      <c r="X248" s="43" t="e">
        <f>IF(Tableau1[Occurrence1]=0,0,SUM($W$3:W248))</f>
        <v>#REF!</v>
      </c>
      <c r="Y248" s="52" t="e">
        <f>IF(Tableau1[Libellé Famille TARIF]='Feuil 1'!$B$134,1,0)</f>
        <v>#REF!</v>
      </c>
      <c r="Z248" s="52" t="e">
        <f>IF(Tableau1[Occurrence2]=0,0,SUM($Y$3:Y248))</f>
        <v>#REF!</v>
      </c>
      <c r="AA248" s="52" t="e">
        <f>IF(Tableau1[Libellé Famille TARIF]='Feuil 1'!$B$156,1,0)</f>
        <v>#REF!</v>
      </c>
      <c r="AB248" s="52" t="e">
        <f>IF(Tableau1[Occurrence3]=0,0,SUM($AA$3:AA248))</f>
        <v>#REF!</v>
      </c>
      <c r="AC248" s="52" t="e">
        <f>IF(Tableau1[Libellé Famille TARIF]='Feuil 1'!#REF!,1,0)</f>
        <v>#REF!</v>
      </c>
      <c r="AD248" s="52" t="e">
        <f>IF(Tableau1[Occurrence4]=0,0,SUM($AC$3:AC248))</f>
        <v>#REF!</v>
      </c>
      <c r="AE248" s="52" t="e">
        <f>IF(Tableau1[Libellé Famille TARIF]='Feuil 1'!#REF!,1,0)</f>
        <v>#REF!</v>
      </c>
      <c r="AF248" s="52" t="e">
        <f>IF(Tableau1[Occurrence5]=0,0,SUM($AE$3:AE248))</f>
        <v>#REF!</v>
      </c>
      <c r="AG248" s="52" t="e">
        <f>IF(Tableau1[Libellé Famille TARIF]='Feuil 1'!#REF!,1,0)</f>
        <v>#REF!</v>
      </c>
      <c r="AH248" s="52" t="e">
        <f>IF(Tableau1[Occurrence6]=0,0,SUM($AG$3:AG248))</f>
        <v>#REF!</v>
      </c>
      <c r="AI248" s="52" t="e">
        <f>IF(Tableau1[Libellé Famille TARIF]='Feuil 1'!#REF!,1,0)</f>
        <v>#REF!</v>
      </c>
      <c r="AJ248" s="52" t="e">
        <f>IF(Tableau1[Occurrence7]=0,0,SUM($AI$3:AI248))</f>
        <v>#REF!</v>
      </c>
      <c r="AK248" s="52" t="e">
        <f>IF(Tableau1[Libellé Famille TARIF]='Feuil 1'!#REF!,1,0)</f>
        <v>#REF!</v>
      </c>
      <c r="AL248" s="52" t="e">
        <f>IF(Tableau1[Occurrence8]=0,0,SUM($AK$3:AK248))</f>
        <v>#REF!</v>
      </c>
      <c r="AM248" s="52" t="e">
        <f>IF(Tableau1[Libellé Famille TARIF]='Feuil 1'!#REF!,1,0)</f>
        <v>#REF!</v>
      </c>
      <c r="AN248" s="52" t="e">
        <f>IF(Tableau1[Occurrence9]=0,0,SUM($AM$3:AM248))</f>
        <v>#REF!</v>
      </c>
      <c r="AO248" s="52" t="e">
        <f>IF(Tableau1[Libellé Famille TARIF]='Feuil 1'!#REF!,1,0)</f>
        <v>#REF!</v>
      </c>
      <c r="AP248" s="52" t="e">
        <f>IF(Tableau1[Occurrence10]=0,0,SUM($AO$3:AO248))</f>
        <v>#REF!</v>
      </c>
      <c r="AQ248" s="52" t="e">
        <f>IF(Tableau1[Libellé Famille TARIF]='Feuil 1'!#REF!,1,0)</f>
        <v>#REF!</v>
      </c>
      <c r="AR248" s="52" t="e">
        <f>IF(Tableau1[Occurrence11]=0,0,SUM($AQ$3:AQ248))</f>
        <v>#REF!</v>
      </c>
      <c r="AS248" s="52" t="e">
        <f>IF(Tableau1[Libellé Famille TARIF]='Feuil 1'!#REF!,1,0)</f>
        <v>#REF!</v>
      </c>
      <c r="AT248" s="52" t="e">
        <f>IF(Tableau1[Occurrence12]=0,0,SUM($AS$3:AS248))</f>
        <v>#REF!</v>
      </c>
      <c r="AU248" s="52" t="e">
        <f>IF(Tableau1[Libellé Famille TARIF]='Feuil 1'!#REF!,1,0)</f>
        <v>#REF!</v>
      </c>
      <c r="AV248" s="52" t="e">
        <f>IF(Tableau1[Occurrence13]=0,0,SUM($AU$3:AU248))</f>
        <v>#REF!</v>
      </c>
      <c r="AW248" s="52" t="e">
        <f>IF(Tableau1[Libellé Famille TARIF]='Feuil 1'!#REF!,1,0)</f>
        <v>#REF!</v>
      </c>
      <c r="AX248" s="52" t="e">
        <f>IF(Tableau1[Occurrence14]=0,0,SUM($AW$3:AW248))</f>
        <v>#REF!</v>
      </c>
      <c r="AY248" s="52" t="e">
        <f>IF(Tableau1[Libellé Famille TARIF]='Feuil 1'!#REF!,1,0)</f>
        <v>#REF!</v>
      </c>
      <c r="AZ248" s="52" t="e">
        <f>IF(Tableau1[Occurrence15]=0,0,SUM($AY$3:AY248))</f>
        <v>#REF!</v>
      </c>
      <c r="BA248" s="52" t="e">
        <f>IF(Tableau1[Libellé Famille TARIF]='Feuil 1'!#REF!,1,0)</f>
        <v>#REF!</v>
      </c>
      <c r="BB248" s="52" t="e">
        <f>IF(Tableau1[Occurrence16]=0,0,SUM($BA$3:BA248))</f>
        <v>#REF!</v>
      </c>
      <c r="BC248" s="52" t="e">
        <f>IF(Tableau1[Libellé Famille TARIF]='Feuil 1'!#REF!,1,0)</f>
        <v>#REF!</v>
      </c>
      <c r="BD248" s="52" t="e">
        <f>IF(Tableau1[Occurrence17]=0,0,SUM($BC$3:BC248))</f>
        <v>#REF!</v>
      </c>
      <c r="BE248" s="52" t="e">
        <f>IF(Tableau1[Libellé Famille TARIF]='Feuil 1'!#REF!,1,0)</f>
        <v>#REF!</v>
      </c>
      <c r="BF248" s="52" t="e">
        <f>IF(Tableau1[Occurrence18]=0,0,SUM($BE$3:BE248))</f>
        <v>#REF!</v>
      </c>
      <c r="BG248" s="52" t="e">
        <f>IF(Tableau1[Libellé Famille TARIF]='Feuil 1'!#REF!,1,0)</f>
        <v>#REF!</v>
      </c>
      <c r="BH248" s="52" t="e">
        <f>IF(Tableau1[Occurrence19]=0,0,SUM($BG$3:BG248))</f>
        <v>#REF!</v>
      </c>
      <c r="BI248" s="52" t="e">
        <f>IF(Tableau1[Libellé Famille TARIF]='Feuil 1'!#REF!,1,0)</f>
        <v>#REF!</v>
      </c>
      <c r="BJ248" s="52" t="e">
        <f>IF(Tableau1[Occurrence20]=0,0,SUM($BI$3:BI248))</f>
        <v>#REF!</v>
      </c>
      <c r="BK248" s="52" t="e">
        <f>IF(Tableau1[Libellé Famille TARIF]='Feuil 1'!#REF!,1,0)</f>
        <v>#REF!</v>
      </c>
      <c r="BL248" s="52" t="e">
        <f>IF(Tableau1[Occurrence21]=0,0,SUM($BK$3:BK248))</f>
        <v>#REF!</v>
      </c>
      <c r="BM248" s="52" t="e">
        <f>IF(Tableau1[Libellé Famille TARIF]='Feuil 1'!#REF!,1,0)</f>
        <v>#REF!</v>
      </c>
      <c r="BN248" s="52" t="e">
        <f>IF(Tableau1[Occurrence22]=0,0,SUM($BM$3:BM248))</f>
        <v>#REF!</v>
      </c>
    </row>
    <row r="249" spans="1:66" x14ac:dyDescent="0.25">
      <c r="A249" s="74" t="e">
        <f>IF(ISNA(VLOOKUP(I249,#REF!,8,FALSE)),"",(VLOOKUP(I249,#REF!,8,FALSE)))</f>
        <v>#REF!</v>
      </c>
      <c r="B249" s="76" t="e">
        <f>IF(ISNA(VLOOKUP(A249,'TABLE FAMILLE'!$A$3:$C$73,3,FALSE)),"",VLOOKUP(A249,'TABLE FAMILLE'!$A$3:$C$73,3,FALSE))</f>
        <v>#REF!</v>
      </c>
      <c r="C249" s="13" t="s">
        <v>600</v>
      </c>
      <c r="D249" s="13" t="s">
        <v>1985</v>
      </c>
      <c r="E249" s="13" t="s">
        <v>600</v>
      </c>
      <c r="F249" s="13" t="s">
        <v>1985</v>
      </c>
      <c r="G249" s="14" t="s">
        <v>76</v>
      </c>
      <c r="H249" s="14" t="s">
        <v>77</v>
      </c>
      <c r="I249" s="14" t="s">
        <v>234</v>
      </c>
      <c r="J249" s="14" t="s">
        <v>1006</v>
      </c>
      <c r="K249" s="14"/>
      <c r="L249" s="14"/>
      <c r="M249" s="14"/>
      <c r="N249" s="14"/>
      <c r="O249" s="14" t="s">
        <v>78</v>
      </c>
      <c r="P249" s="14" t="s">
        <v>555</v>
      </c>
      <c r="Q249" s="14" t="s">
        <v>0</v>
      </c>
      <c r="R249" s="14" t="s">
        <v>0</v>
      </c>
      <c r="S249" s="14" t="str">
        <f t="shared" si="3"/>
        <v>ML</v>
      </c>
      <c r="T249" s="14"/>
      <c r="U249" s="14"/>
      <c r="V249" s="14"/>
      <c r="W249" s="43" t="e">
        <f>IF(Tableau1[Libellé Famille TARIF]='Feuil 1'!$B$12,1,0)</f>
        <v>#REF!</v>
      </c>
      <c r="X249" s="43" t="e">
        <f>IF(Tableau1[Occurrence1]=0,0,SUM($W$3:W249))</f>
        <v>#REF!</v>
      </c>
      <c r="Y249" s="52" t="e">
        <f>IF(Tableau1[Libellé Famille TARIF]='Feuil 1'!$B$134,1,0)</f>
        <v>#REF!</v>
      </c>
      <c r="Z249" s="52" t="e">
        <f>IF(Tableau1[Occurrence2]=0,0,SUM($Y$3:Y249))</f>
        <v>#REF!</v>
      </c>
      <c r="AA249" s="52" t="e">
        <f>IF(Tableau1[Libellé Famille TARIF]='Feuil 1'!$B$156,1,0)</f>
        <v>#REF!</v>
      </c>
      <c r="AB249" s="52" t="e">
        <f>IF(Tableau1[Occurrence3]=0,0,SUM($AA$3:AA249))</f>
        <v>#REF!</v>
      </c>
      <c r="AC249" s="52" t="e">
        <f>IF(Tableau1[Libellé Famille TARIF]='Feuil 1'!#REF!,1,0)</f>
        <v>#REF!</v>
      </c>
      <c r="AD249" s="52" t="e">
        <f>IF(Tableau1[Occurrence4]=0,0,SUM($AC$3:AC249))</f>
        <v>#REF!</v>
      </c>
      <c r="AE249" s="52" t="e">
        <f>IF(Tableau1[Libellé Famille TARIF]='Feuil 1'!#REF!,1,0)</f>
        <v>#REF!</v>
      </c>
      <c r="AF249" s="52" t="e">
        <f>IF(Tableau1[Occurrence5]=0,0,SUM($AE$3:AE249))</f>
        <v>#REF!</v>
      </c>
      <c r="AG249" s="52" t="e">
        <f>IF(Tableau1[Libellé Famille TARIF]='Feuil 1'!#REF!,1,0)</f>
        <v>#REF!</v>
      </c>
      <c r="AH249" s="52" t="e">
        <f>IF(Tableau1[Occurrence6]=0,0,SUM($AG$3:AG249))</f>
        <v>#REF!</v>
      </c>
      <c r="AI249" s="52" t="e">
        <f>IF(Tableau1[Libellé Famille TARIF]='Feuil 1'!#REF!,1,0)</f>
        <v>#REF!</v>
      </c>
      <c r="AJ249" s="52" t="e">
        <f>IF(Tableau1[Occurrence7]=0,0,SUM($AI$3:AI249))</f>
        <v>#REF!</v>
      </c>
      <c r="AK249" s="52" t="e">
        <f>IF(Tableau1[Libellé Famille TARIF]='Feuil 1'!#REF!,1,0)</f>
        <v>#REF!</v>
      </c>
      <c r="AL249" s="52" t="e">
        <f>IF(Tableau1[Occurrence8]=0,0,SUM($AK$3:AK249))</f>
        <v>#REF!</v>
      </c>
      <c r="AM249" s="52" t="e">
        <f>IF(Tableau1[Libellé Famille TARIF]='Feuil 1'!#REF!,1,0)</f>
        <v>#REF!</v>
      </c>
      <c r="AN249" s="52" t="e">
        <f>IF(Tableau1[Occurrence9]=0,0,SUM($AM$3:AM249))</f>
        <v>#REF!</v>
      </c>
      <c r="AO249" s="52" t="e">
        <f>IF(Tableau1[Libellé Famille TARIF]='Feuil 1'!#REF!,1,0)</f>
        <v>#REF!</v>
      </c>
      <c r="AP249" s="52" t="e">
        <f>IF(Tableau1[Occurrence10]=0,0,SUM($AO$3:AO249))</f>
        <v>#REF!</v>
      </c>
      <c r="AQ249" s="52" t="e">
        <f>IF(Tableau1[Libellé Famille TARIF]='Feuil 1'!#REF!,1,0)</f>
        <v>#REF!</v>
      </c>
      <c r="AR249" s="52" t="e">
        <f>IF(Tableau1[Occurrence11]=0,0,SUM($AQ$3:AQ249))</f>
        <v>#REF!</v>
      </c>
      <c r="AS249" s="52" t="e">
        <f>IF(Tableau1[Libellé Famille TARIF]='Feuil 1'!#REF!,1,0)</f>
        <v>#REF!</v>
      </c>
      <c r="AT249" s="52" t="e">
        <f>IF(Tableau1[Occurrence12]=0,0,SUM($AS$3:AS249))</f>
        <v>#REF!</v>
      </c>
      <c r="AU249" s="52" t="e">
        <f>IF(Tableau1[Libellé Famille TARIF]='Feuil 1'!#REF!,1,0)</f>
        <v>#REF!</v>
      </c>
      <c r="AV249" s="52" t="e">
        <f>IF(Tableau1[Occurrence13]=0,0,SUM($AU$3:AU249))</f>
        <v>#REF!</v>
      </c>
      <c r="AW249" s="52" t="e">
        <f>IF(Tableau1[Libellé Famille TARIF]='Feuil 1'!#REF!,1,0)</f>
        <v>#REF!</v>
      </c>
      <c r="AX249" s="52" t="e">
        <f>IF(Tableau1[Occurrence14]=0,0,SUM($AW$3:AW249))</f>
        <v>#REF!</v>
      </c>
      <c r="AY249" s="52" t="e">
        <f>IF(Tableau1[Libellé Famille TARIF]='Feuil 1'!#REF!,1,0)</f>
        <v>#REF!</v>
      </c>
      <c r="AZ249" s="52" t="e">
        <f>IF(Tableau1[Occurrence15]=0,0,SUM($AY$3:AY249))</f>
        <v>#REF!</v>
      </c>
      <c r="BA249" s="52" t="e">
        <f>IF(Tableau1[Libellé Famille TARIF]='Feuil 1'!#REF!,1,0)</f>
        <v>#REF!</v>
      </c>
      <c r="BB249" s="52" t="e">
        <f>IF(Tableau1[Occurrence16]=0,0,SUM($BA$3:BA249))</f>
        <v>#REF!</v>
      </c>
      <c r="BC249" s="52" t="e">
        <f>IF(Tableau1[Libellé Famille TARIF]='Feuil 1'!#REF!,1,0)</f>
        <v>#REF!</v>
      </c>
      <c r="BD249" s="52" t="e">
        <f>IF(Tableau1[Occurrence17]=0,0,SUM($BC$3:BC249))</f>
        <v>#REF!</v>
      </c>
      <c r="BE249" s="52" t="e">
        <f>IF(Tableau1[Libellé Famille TARIF]='Feuil 1'!#REF!,1,0)</f>
        <v>#REF!</v>
      </c>
      <c r="BF249" s="52" t="e">
        <f>IF(Tableau1[Occurrence18]=0,0,SUM($BE$3:BE249))</f>
        <v>#REF!</v>
      </c>
      <c r="BG249" s="52" t="e">
        <f>IF(Tableau1[Libellé Famille TARIF]='Feuil 1'!#REF!,1,0)</f>
        <v>#REF!</v>
      </c>
      <c r="BH249" s="52" t="e">
        <f>IF(Tableau1[Occurrence19]=0,0,SUM($BG$3:BG249))</f>
        <v>#REF!</v>
      </c>
      <c r="BI249" s="52" t="e">
        <f>IF(Tableau1[Libellé Famille TARIF]='Feuil 1'!#REF!,1,0)</f>
        <v>#REF!</v>
      </c>
      <c r="BJ249" s="52" t="e">
        <f>IF(Tableau1[Occurrence20]=0,0,SUM($BI$3:BI249))</f>
        <v>#REF!</v>
      </c>
      <c r="BK249" s="52" t="e">
        <f>IF(Tableau1[Libellé Famille TARIF]='Feuil 1'!#REF!,1,0)</f>
        <v>#REF!</v>
      </c>
      <c r="BL249" s="52" t="e">
        <f>IF(Tableau1[Occurrence21]=0,0,SUM($BK$3:BK249))</f>
        <v>#REF!</v>
      </c>
      <c r="BM249" s="52" t="e">
        <f>IF(Tableau1[Libellé Famille TARIF]='Feuil 1'!#REF!,1,0)</f>
        <v>#REF!</v>
      </c>
      <c r="BN249" s="52" t="e">
        <f>IF(Tableau1[Occurrence22]=0,0,SUM($BM$3:BM249))</f>
        <v>#REF!</v>
      </c>
    </row>
    <row r="250" spans="1:66" x14ac:dyDescent="0.25">
      <c r="A250" s="74" t="e">
        <f>IF(ISNA(VLOOKUP(I250,#REF!,8,FALSE)),"",(VLOOKUP(I250,#REF!,8,FALSE)))</f>
        <v>#REF!</v>
      </c>
      <c r="B250" s="76" t="e">
        <f>IF(ISNA(VLOOKUP(A250,'TABLE FAMILLE'!$A$3:$C$73,3,FALSE)),"",VLOOKUP(A250,'TABLE FAMILLE'!$A$3:$C$73,3,FALSE))</f>
        <v>#REF!</v>
      </c>
      <c r="C250" s="13" t="s">
        <v>600</v>
      </c>
      <c r="D250" s="13" t="s">
        <v>1985</v>
      </c>
      <c r="E250" s="13" t="s">
        <v>600</v>
      </c>
      <c r="F250" s="13" t="s">
        <v>1985</v>
      </c>
      <c r="G250" s="14" t="s">
        <v>76</v>
      </c>
      <c r="H250" s="14" t="s">
        <v>77</v>
      </c>
      <c r="I250" s="14" t="s">
        <v>233</v>
      </c>
      <c r="J250" s="14" t="s">
        <v>1007</v>
      </c>
      <c r="K250" s="14"/>
      <c r="L250" s="14"/>
      <c r="M250" s="14"/>
      <c r="N250" s="14"/>
      <c r="O250" s="14" t="s">
        <v>78</v>
      </c>
      <c r="P250" s="14" t="s">
        <v>555</v>
      </c>
      <c r="Q250" s="14" t="s">
        <v>0</v>
      </c>
      <c r="R250" s="14" t="s">
        <v>0</v>
      </c>
      <c r="S250" s="14" t="str">
        <f t="shared" si="3"/>
        <v>ML</v>
      </c>
      <c r="T250" s="14"/>
      <c r="U250" s="14"/>
      <c r="V250" s="14"/>
      <c r="W250" s="43" t="e">
        <f>IF(Tableau1[Libellé Famille TARIF]='Feuil 1'!$B$12,1,0)</f>
        <v>#REF!</v>
      </c>
      <c r="X250" s="43" t="e">
        <f>IF(Tableau1[Occurrence1]=0,0,SUM($W$3:W250))</f>
        <v>#REF!</v>
      </c>
      <c r="Y250" s="52" t="e">
        <f>IF(Tableau1[Libellé Famille TARIF]='Feuil 1'!$B$134,1,0)</f>
        <v>#REF!</v>
      </c>
      <c r="Z250" s="52" t="e">
        <f>IF(Tableau1[Occurrence2]=0,0,SUM($Y$3:Y250))</f>
        <v>#REF!</v>
      </c>
      <c r="AA250" s="52" t="e">
        <f>IF(Tableau1[Libellé Famille TARIF]='Feuil 1'!$B$156,1,0)</f>
        <v>#REF!</v>
      </c>
      <c r="AB250" s="52" t="e">
        <f>IF(Tableau1[Occurrence3]=0,0,SUM($AA$3:AA250))</f>
        <v>#REF!</v>
      </c>
      <c r="AC250" s="52" t="e">
        <f>IF(Tableau1[Libellé Famille TARIF]='Feuil 1'!#REF!,1,0)</f>
        <v>#REF!</v>
      </c>
      <c r="AD250" s="52" t="e">
        <f>IF(Tableau1[Occurrence4]=0,0,SUM($AC$3:AC250))</f>
        <v>#REF!</v>
      </c>
      <c r="AE250" s="52" t="e">
        <f>IF(Tableau1[Libellé Famille TARIF]='Feuil 1'!#REF!,1,0)</f>
        <v>#REF!</v>
      </c>
      <c r="AF250" s="52" t="e">
        <f>IF(Tableau1[Occurrence5]=0,0,SUM($AE$3:AE250))</f>
        <v>#REF!</v>
      </c>
      <c r="AG250" s="52" t="e">
        <f>IF(Tableau1[Libellé Famille TARIF]='Feuil 1'!#REF!,1,0)</f>
        <v>#REF!</v>
      </c>
      <c r="AH250" s="52" t="e">
        <f>IF(Tableau1[Occurrence6]=0,0,SUM($AG$3:AG250))</f>
        <v>#REF!</v>
      </c>
      <c r="AI250" s="52" t="e">
        <f>IF(Tableau1[Libellé Famille TARIF]='Feuil 1'!#REF!,1,0)</f>
        <v>#REF!</v>
      </c>
      <c r="AJ250" s="52" t="e">
        <f>IF(Tableau1[Occurrence7]=0,0,SUM($AI$3:AI250))</f>
        <v>#REF!</v>
      </c>
      <c r="AK250" s="52" t="e">
        <f>IF(Tableau1[Libellé Famille TARIF]='Feuil 1'!#REF!,1,0)</f>
        <v>#REF!</v>
      </c>
      <c r="AL250" s="52" t="e">
        <f>IF(Tableau1[Occurrence8]=0,0,SUM($AK$3:AK250))</f>
        <v>#REF!</v>
      </c>
      <c r="AM250" s="52" t="e">
        <f>IF(Tableau1[Libellé Famille TARIF]='Feuil 1'!#REF!,1,0)</f>
        <v>#REF!</v>
      </c>
      <c r="AN250" s="52" t="e">
        <f>IF(Tableau1[Occurrence9]=0,0,SUM($AM$3:AM250))</f>
        <v>#REF!</v>
      </c>
      <c r="AO250" s="52" t="e">
        <f>IF(Tableau1[Libellé Famille TARIF]='Feuil 1'!#REF!,1,0)</f>
        <v>#REF!</v>
      </c>
      <c r="AP250" s="52" t="e">
        <f>IF(Tableau1[Occurrence10]=0,0,SUM($AO$3:AO250))</f>
        <v>#REF!</v>
      </c>
      <c r="AQ250" s="52" t="e">
        <f>IF(Tableau1[Libellé Famille TARIF]='Feuil 1'!#REF!,1,0)</f>
        <v>#REF!</v>
      </c>
      <c r="AR250" s="52" t="e">
        <f>IF(Tableau1[Occurrence11]=0,0,SUM($AQ$3:AQ250))</f>
        <v>#REF!</v>
      </c>
      <c r="AS250" s="52" t="e">
        <f>IF(Tableau1[Libellé Famille TARIF]='Feuil 1'!#REF!,1,0)</f>
        <v>#REF!</v>
      </c>
      <c r="AT250" s="52" t="e">
        <f>IF(Tableau1[Occurrence12]=0,0,SUM($AS$3:AS250))</f>
        <v>#REF!</v>
      </c>
      <c r="AU250" s="52" t="e">
        <f>IF(Tableau1[Libellé Famille TARIF]='Feuil 1'!#REF!,1,0)</f>
        <v>#REF!</v>
      </c>
      <c r="AV250" s="52" t="e">
        <f>IF(Tableau1[Occurrence13]=0,0,SUM($AU$3:AU250))</f>
        <v>#REF!</v>
      </c>
      <c r="AW250" s="52" t="e">
        <f>IF(Tableau1[Libellé Famille TARIF]='Feuil 1'!#REF!,1,0)</f>
        <v>#REF!</v>
      </c>
      <c r="AX250" s="52" t="e">
        <f>IF(Tableau1[Occurrence14]=0,0,SUM($AW$3:AW250))</f>
        <v>#REF!</v>
      </c>
      <c r="AY250" s="52" t="e">
        <f>IF(Tableau1[Libellé Famille TARIF]='Feuil 1'!#REF!,1,0)</f>
        <v>#REF!</v>
      </c>
      <c r="AZ250" s="52" t="e">
        <f>IF(Tableau1[Occurrence15]=0,0,SUM($AY$3:AY250))</f>
        <v>#REF!</v>
      </c>
      <c r="BA250" s="52" t="e">
        <f>IF(Tableau1[Libellé Famille TARIF]='Feuil 1'!#REF!,1,0)</f>
        <v>#REF!</v>
      </c>
      <c r="BB250" s="52" t="e">
        <f>IF(Tableau1[Occurrence16]=0,0,SUM($BA$3:BA250))</f>
        <v>#REF!</v>
      </c>
      <c r="BC250" s="52" t="e">
        <f>IF(Tableau1[Libellé Famille TARIF]='Feuil 1'!#REF!,1,0)</f>
        <v>#REF!</v>
      </c>
      <c r="BD250" s="52" t="e">
        <f>IF(Tableau1[Occurrence17]=0,0,SUM($BC$3:BC250))</f>
        <v>#REF!</v>
      </c>
      <c r="BE250" s="52" t="e">
        <f>IF(Tableau1[Libellé Famille TARIF]='Feuil 1'!#REF!,1,0)</f>
        <v>#REF!</v>
      </c>
      <c r="BF250" s="52" t="e">
        <f>IF(Tableau1[Occurrence18]=0,0,SUM($BE$3:BE250))</f>
        <v>#REF!</v>
      </c>
      <c r="BG250" s="52" t="e">
        <f>IF(Tableau1[Libellé Famille TARIF]='Feuil 1'!#REF!,1,0)</f>
        <v>#REF!</v>
      </c>
      <c r="BH250" s="52" t="e">
        <f>IF(Tableau1[Occurrence19]=0,0,SUM($BG$3:BG250))</f>
        <v>#REF!</v>
      </c>
      <c r="BI250" s="52" t="e">
        <f>IF(Tableau1[Libellé Famille TARIF]='Feuil 1'!#REF!,1,0)</f>
        <v>#REF!</v>
      </c>
      <c r="BJ250" s="52" t="e">
        <f>IF(Tableau1[Occurrence20]=0,0,SUM($BI$3:BI250))</f>
        <v>#REF!</v>
      </c>
      <c r="BK250" s="52" t="e">
        <f>IF(Tableau1[Libellé Famille TARIF]='Feuil 1'!#REF!,1,0)</f>
        <v>#REF!</v>
      </c>
      <c r="BL250" s="52" t="e">
        <f>IF(Tableau1[Occurrence21]=0,0,SUM($BK$3:BK250))</f>
        <v>#REF!</v>
      </c>
      <c r="BM250" s="52" t="e">
        <f>IF(Tableau1[Libellé Famille TARIF]='Feuil 1'!#REF!,1,0)</f>
        <v>#REF!</v>
      </c>
      <c r="BN250" s="52" t="e">
        <f>IF(Tableau1[Occurrence22]=0,0,SUM($BM$3:BM250))</f>
        <v>#REF!</v>
      </c>
    </row>
    <row r="251" spans="1:66" x14ac:dyDescent="0.25">
      <c r="A251" s="74" t="e">
        <f>IF(ISNA(VLOOKUP(I251,#REF!,8,FALSE)),"",(VLOOKUP(I251,#REF!,8,FALSE)))</f>
        <v>#REF!</v>
      </c>
      <c r="B251" s="76" t="e">
        <f>IF(ISNA(VLOOKUP(A251,'TABLE FAMILLE'!$A$3:$C$73,3,FALSE)),"",VLOOKUP(A251,'TABLE FAMILLE'!$A$3:$C$73,3,FALSE))</f>
        <v>#REF!</v>
      </c>
      <c r="C251" s="13" t="s">
        <v>600</v>
      </c>
      <c r="D251" s="13" t="s">
        <v>1985</v>
      </c>
      <c r="E251" s="13" t="s">
        <v>600</v>
      </c>
      <c r="F251" s="13" t="s">
        <v>1985</v>
      </c>
      <c r="G251" s="14" t="s">
        <v>76</v>
      </c>
      <c r="H251" s="14" t="s">
        <v>77</v>
      </c>
      <c r="I251" s="14" t="s">
        <v>236</v>
      </c>
      <c r="J251" s="14" t="s">
        <v>1008</v>
      </c>
      <c r="K251" s="14"/>
      <c r="L251" s="14"/>
      <c r="M251" s="14"/>
      <c r="N251" s="14"/>
      <c r="O251" s="14" t="s">
        <v>78</v>
      </c>
      <c r="P251" s="14" t="s">
        <v>555</v>
      </c>
      <c r="Q251" s="14" t="s">
        <v>0</v>
      </c>
      <c r="R251" s="14" t="s">
        <v>0</v>
      </c>
      <c r="S251" s="14" t="str">
        <f t="shared" si="3"/>
        <v>ML</v>
      </c>
      <c r="T251" s="14"/>
      <c r="U251" s="14"/>
      <c r="V251" s="14"/>
      <c r="W251" s="43" t="e">
        <f>IF(Tableau1[Libellé Famille TARIF]='Feuil 1'!$B$12,1,0)</f>
        <v>#REF!</v>
      </c>
      <c r="X251" s="43" t="e">
        <f>IF(Tableau1[Occurrence1]=0,0,SUM($W$3:W251))</f>
        <v>#REF!</v>
      </c>
      <c r="Y251" s="52" t="e">
        <f>IF(Tableau1[Libellé Famille TARIF]='Feuil 1'!$B$134,1,0)</f>
        <v>#REF!</v>
      </c>
      <c r="Z251" s="52" t="e">
        <f>IF(Tableau1[Occurrence2]=0,0,SUM($Y$3:Y251))</f>
        <v>#REF!</v>
      </c>
      <c r="AA251" s="52" t="e">
        <f>IF(Tableau1[Libellé Famille TARIF]='Feuil 1'!$B$156,1,0)</f>
        <v>#REF!</v>
      </c>
      <c r="AB251" s="52" t="e">
        <f>IF(Tableau1[Occurrence3]=0,0,SUM($AA$3:AA251))</f>
        <v>#REF!</v>
      </c>
      <c r="AC251" s="52" t="e">
        <f>IF(Tableau1[Libellé Famille TARIF]='Feuil 1'!#REF!,1,0)</f>
        <v>#REF!</v>
      </c>
      <c r="AD251" s="52" t="e">
        <f>IF(Tableau1[Occurrence4]=0,0,SUM($AC$3:AC251))</f>
        <v>#REF!</v>
      </c>
      <c r="AE251" s="52" t="e">
        <f>IF(Tableau1[Libellé Famille TARIF]='Feuil 1'!#REF!,1,0)</f>
        <v>#REF!</v>
      </c>
      <c r="AF251" s="52" t="e">
        <f>IF(Tableau1[Occurrence5]=0,0,SUM($AE$3:AE251))</f>
        <v>#REF!</v>
      </c>
      <c r="AG251" s="52" t="e">
        <f>IF(Tableau1[Libellé Famille TARIF]='Feuil 1'!#REF!,1,0)</f>
        <v>#REF!</v>
      </c>
      <c r="AH251" s="52" t="e">
        <f>IF(Tableau1[Occurrence6]=0,0,SUM($AG$3:AG251))</f>
        <v>#REF!</v>
      </c>
      <c r="AI251" s="52" t="e">
        <f>IF(Tableau1[Libellé Famille TARIF]='Feuil 1'!#REF!,1,0)</f>
        <v>#REF!</v>
      </c>
      <c r="AJ251" s="52" t="e">
        <f>IF(Tableau1[Occurrence7]=0,0,SUM($AI$3:AI251))</f>
        <v>#REF!</v>
      </c>
      <c r="AK251" s="52" t="e">
        <f>IF(Tableau1[Libellé Famille TARIF]='Feuil 1'!#REF!,1,0)</f>
        <v>#REF!</v>
      </c>
      <c r="AL251" s="52" t="e">
        <f>IF(Tableau1[Occurrence8]=0,0,SUM($AK$3:AK251))</f>
        <v>#REF!</v>
      </c>
      <c r="AM251" s="52" t="e">
        <f>IF(Tableau1[Libellé Famille TARIF]='Feuil 1'!#REF!,1,0)</f>
        <v>#REF!</v>
      </c>
      <c r="AN251" s="52" t="e">
        <f>IF(Tableau1[Occurrence9]=0,0,SUM($AM$3:AM251))</f>
        <v>#REF!</v>
      </c>
      <c r="AO251" s="52" t="e">
        <f>IF(Tableau1[Libellé Famille TARIF]='Feuil 1'!#REF!,1,0)</f>
        <v>#REF!</v>
      </c>
      <c r="AP251" s="52" t="e">
        <f>IF(Tableau1[Occurrence10]=0,0,SUM($AO$3:AO251))</f>
        <v>#REF!</v>
      </c>
      <c r="AQ251" s="52" t="e">
        <f>IF(Tableau1[Libellé Famille TARIF]='Feuil 1'!#REF!,1,0)</f>
        <v>#REF!</v>
      </c>
      <c r="AR251" s="52" t="e">
        <f>IF(Tableau1[Occurrence11]=0,0,SUM($AQ$3:AQ251))</f>
        <v>#REF!</v>
      </c>
      <c r="AS251" s="52" t="e">
        <f>IF(Tableau1[Libellé Famille TARIF]='Feuil 1'!#REF!,1,0)</f>
        <v>#REF!</v>
      </c>
      <c r="AT251" s="52" t="e">
        <f>IF(Tableau1[Occurrence12]=0,0,SUM($AS$3:AS251))</f>
        <v>#REF!</v>
      </c>
      <c r="AU251" s="52" t="e">
        <f>IF(Tableau1[Libellé Famille TARIF]='Feuil 1'!#REF!,1,0)</f>
        <v>#REF!</v>
      </c>
      <c r="AV251" s="52" t="e">
        <f>IF(Tableau1[Occurrence13]=0,0,SUM($AU$3:AU251))</f>
        <v>#REF!</v>
      </c>
      <c r="AW251" s="52" t="e">
        <f>IF(Tableau1[Libellé Famille TARIF]='Feuil 1'!#REF!,1,0)</f>
        <v>#REF!</v>
      </c>
      <c r="AX251" s="52" t="e">
        <f>IF(Tableau1[Occurrence14]=0,0,SUM($AW$3:AW251))</f>
        <v>#REF!</v>
      </c>
      <c r="AY251" s="52" t="e">
        <f>IF(Tableau1[Libellé Famille TARIF]='Feuil 1'!#REF!,1,0)</f>
        <v>#REF!</v>
      </c>
      <c r="AZ251" s="52" t="e">
        <f>IF(Tableau1[Occurrence15]=0,0,SUM($AY$3:AY251))</f>
        <v>#REF!</v>
      </c>
      <c r="BA251" s="52" t="e">
        <f>IF(Tableau1[Libellé Famille TARIF]='Feuil 1'!#REF!,1,0)</f>
        <v>#REF!</v>
      </c>
      <c r="BB251" s="52" t="e">
        <f>IF(Tableau1[Occurrence16]=0,0,SUM($BA$3:BA251))</f>
        <v>#REF!</v>
      </c>
      <c r="BC251" s="52" t="e">
        <f>IF(Tableau1[Libellé Famille TARIF]='Feuil 1'!#REF!,1,0)</f>
        <v>#REF!</v>
      </c>
      <c r="BD251" s="52" t="e">
        <f>IF(Tableau1[Occurrence17]=0,0,SUM($BC$3:BC251))</f>
        <v>#REF!</v>
      </c>
      <c r="BE251" s="52" t="e">
        <f>IF(Tableau1[Libellé Famille TARIF]='Feuil 1'!#REF!,1,0)</f>
        <v>#REF!</v>
      </c>
      <c r="BF251" s="52" t="e">
        <f>IF(Tableau1[Occurrence18]=0,0,SUM($BE$3:BE251))</f>
        <v>#REF!</v>
      </c>
      <c r="BG251" s="52" t="e">
        <f>IF(Tableau1[Libellé Famille TARIF]='Feuil 1'!#REF!,1,0)</f>
        <v>#REF!</v>
      </c>
      <c r="BH251" s="52" t="e">
        <f>IF(Tableau1[Occurrence19]=0,0,SUM($BG$3:BG251))</f>
        <v>#REF!</v>
      </c>
      <c r="BI251" s="52" t="e">
        <f>IF(Tableau1[Libellé Famille TARIF]='Feuil 1'!#REF!,1,0)</f>
        <v>#REF!</v>
      </c>
      <c r="BJ251" s="52" t="e">
        <f>IF(Tableau1[Occurrence20]=0,0,SUM($BI$3:BI251))</f>
        <v>#REF!</v>
      </c>
      <c r="BK251" s="52" t="e">
        <f>IF(Tableau1[Libellé Famille TARIF]='Feuil 1'!#REF!,1,0)</f>
        <v>#REF!</v>
      </c>
      <c r="BL251" s="52" t="e">
        <f>IF(Tableau1[Occurrence21]=0,0,SUM($BK$3:BK251))</f>
        <v>#REF!</v>
      </c>
      <c r="BM251" s="52" t="e">
        <f>IF(Tableau1[Libellé Famille TARIF]='Feuil 1'!#REF!,1,0)</f>
        <v>#REF!</v>
      </c>
      <c r="BN251" s="52" t="e">
        <f>IF(Tableau1[Occurrence22]=0,0,SUM($BM$3:BM251))</f>
        <v>#REF!</v>
      </c>
    </row>
    <row r="252" spans="1:66" x14ac:dyDescent="0.25">
      <c r="A252" s="74" t="e">
        <f>IF(ISNA(VLOOKUP(I252,#REF!,8,FALSE)),"",(VLOOKUP(I252,#REF!,8,FALSE)))</f>
        <v>#REF!</v>
      </c>
      <c r="B252" s="76" t="e">
        <f>IF(ISNA(VLOOKUP(A252,'TABLE FAMILLE'!$A$3:$C$73,3,FALSE)),"",VLOOKUP(A252,'TABLE FAMILLE'!$A$3:$C$73,3,FALSE))</f>
        <v>#REF!</v>
      </c>
      <c r="C252" s="13" t="s">
        <v>600</v>
      </c>
      <c r="D252" s="13" t="s">
        <v>1985</v>
      </c>
      <c r="E252" s="13" t="s">
        <v>600</v>
      </c>
      <c r="F252" s="13" t="s">
        <v>1985</v>
      </c>
      <c r="G252" s="14" t="s">
        <v>76</v>
      </c>
      <c r="H252" s="14" t="s">
        <v>77</v>
      </c>
      <c r="I252" s="14" t="s">
        <v>235</v>
      </c>
      <c r="J252" s="14" t="s">
        <v>1009</v>
      </c>
      <c r="K252" s="14"/>
      <c r="L252" s="14"/>
      <c r="M252" s="14"/>
      <c r="N252" s="14"/>
      <c r="O252" s="14" t="s">
        <v>78</v>
      </c>
      <c r="P252" s="14" t="s">
        <v>555</v>
      </c>
      <c r="Q252" s="14" t="s">
        <v>0</v>
      </c>
      <c r="R252" s="14" t="s">
        <v>0</v>
      </c>
      <c r="S252" s="14" t="str">
        <f t="shared" si="3"/>
        <v>ML</v>
      </c>
      <c r="T252" s="14"/>
      <c r="U252" s="14"/>
      <c r="V252" s="14"/>
      <c r="W252" s="43" t="e">
        <f>IF(Tableau1[Libellé Famille TARIF]='Feuil 1'!$B$12,1,0)</f>
        <v>#REF!</v>
      </c>
      <c r="X252" s="43" t="e">
        <f>IF(Tableau1[Occurrence1]=0,0,SUM($W$3:W252))</f>
        <v>#REF!</v>
      </c>
      <c r="Y252" s="52" t="e">
        <f>IF(Tableau1[Libellé Famille TARIF]='Feuil 1'!$B$134,1,0)</f>
        <v>#REF!</v>
      </c>
      <c r="Z252" s="52" t="e">
        <f>IF(Tableau1[Occurrence2]=0,0,SUM($Y$3:Y252))</f>
        <v>#REF!</v>
      </c>
      <c r="AA252" s="52" t="e">
        <f>IF(Tableau1[Libellé Famille TARIF]='Feuil 1'!$B$156,1,0)</f>
        <v>#REF!</v>
      </c>
      <c r="AB252" s="52" t="e">
        <f>IF(Tableau1[Occurrence3]=0,0,SUM($AA$3:AA252))</f>
        <v>#REF!</v>
      </c>
      <c r="AC252" s="52" t="e">
        <f>IF(Tableau1[Libellé Famille TARIF]='Feuil 1'!#REF!,1,0)</f>
        <v>#REF!</v>
      </c>
      <c r="AD252" s="52" t="e">
        <f>IF(Tableau1[Occurrence4]=0,0,SUM($AC$3:AC252))</f>
        <v>#REF!</v>
      </c>
      <c r="AE252" s="52" t="e">
        <f>IF(Tableau1[Libellé Famille TARIF]='Feuil 1'!#REF!,1,0)</f>
        <v>#REF!</v>
      </c>
      <c r="AF252" s="52" t="e">
        <f>IF(Tableau1[Occurrence5]=0,0,SUM($AE$3:AE252))</f>
        <v>#REF!</v>
      </c>
      <c r="AG252" s="52" t="e">
        <f>IF(Tableau1[Libellé Famille TARIF]='Feuil 1'!#REF!,1,0)</f>
        <v>#REF!</v>
      </c>
      <c r="AH252" s="52" t="e">
        <f>IF(Tableau1[Occurrence6]=0,0,SUM($AG$3:AG252))</f>
        <v>#REF!</v>
      </c>
      <c r="AI252" s="52" t="e">
        <f>IF(Tableau1[Libellé Famille TARIF]='Feuil 1'!#REF!,1,0)</f>
        <v>#REF!</v>
      </c>
      <c r="AJ252" s="52" t="e">
        <f>IF(Tableau1[Occurrence7]=0,0,SUM($AI$3:AI252))</f>
        <v>#REF!</v>
      </c>
      <c r="AK252" s="52" t="e">
        <f>IF(Tableau1[Libellé Famille TARIF]='Feuil 1'!#REF!,1,0)</f>
        <v>#REF!</v>
      </c>
      <c r="AL252" s="52" t="e">
        <f>IF(Tableau1[Occurrence8]=0,0,SUM($AK$3:AK252))</f>
        <v>#REF!</v>
      </c>
      <c r="AM252" s="52" t="e">
        <f>IF(Tableau1[Libellé Famille TARIF]='Feuil 1'!#REF!,1,0)</f>
        <v>#REF!</v>
      </c>
      <c r="AN252" s="52" t="e">
        <f>IF(Tableau1[Occurrence9]=0,0,SUM($AM$3:AM252))</f>
        <v>#REF!</v>
      </c>
      <c r="AO252" s="52" t="e">
        <f>IF(Tableau1[Libellé Famille TARIF]='Feuil 1'!#REF!,1,0)</f>
        <v>#REF!</v>
      </c>
      <c r="AP252" s="52" t="e">
        <f>IF(Tableau1[Occurrence10]=0,0,SUM($AO$3:AO252))</f>
        <v>#REF!</v>
      </c>
      <c r="AQ252" s="52" t="e">
        <f>IF(Tableau1[Libellé Famille TARIF]='Feuil 1'!#REF!,1,0)</f>
        <v>#REF!</v>
      </c>
      <c r="AR252" s="52" t="e">
        <f>IF(Tableau1[Occurrence11]=0,0,SUM($AQ$3:AQ252))</f>
        <v>#REF!</v>
      </c>
      <c r="AS252" s="52" t="e">
        <f>IF(Tableau1[Libellé Famille TARIF]='Feuil 1'!#REF!,1,0)</f>
        <v>#REF!</v>
      </c>
      <c r="AT252" s="52" t="e">
        <f>IF(Tableau1[Occurrence12]=0,0,SUM($AS$3:AS252))</f>
        <v>#REF!</v>
      </c>
      <c r="AU252" s="52" t="e">
        <f>IF(Tableau1[Libellé Famille TARIF]='Feuil 1'!#REF!,1,0)</f>
        <v>#REF!</v>
      </c>
      <c r="AV252" s="52" t="e">
        <f>IF(Tableau1[Occurrence13]=0,0,SUM($AU$3:AU252))</f>
        <v>#REF!</v>
      </c>
      <c r="AW252" s="52" t="e">
        <f>IF(Tableau1[Libellé Famille TARIF]='Feuil 1'!#REF!,1,0)</f>
        <v>#REF!</v>
      </c>
      <c r="AX252" s="52" t="e">
        <f>IF(Tableau1[Occurrence14]=0,0,SUM($AW$3:AW252))</f>
        <v>#REF!</v>
      </c>
      <c r="AY252" s="52" t="e">
        <f>IF(Tableau1[Libellé Famille TARIF]='Feuil 1'!#REF!,1,0)</f>
        <v>#REF!</v>
      </c>
      <c r="AZ252" s="52" t="e">
        <f>IF(Tableau1[Occurrence15]=0,0,SUM($AY$3:AY252))</f>
        <v>#REF!</v>
      </c>
      <c r="BA252" s="52" t="e">
        <f>IF(Tableau1[Libellé Famille TARIF]='Feuil 1'!#REF!,1,0)</f>
        <v>#REF!</v>
      </c>
      <c r="BB252" s="52" t="e">
        <f>IF(Tableau1[Occurrence16]=0,0,SUM($BA$3:BA252))</f>
        <v>#REF!</v>
      </c>
      <c r="BC252" s="52" t="e">
        <f>IF(Tableau1[Libellé Famille TARIF]='Feuil 1'!#REF!,1,0)</f>
        <v>#REF!</v>
      </c>
      <c r="BD252" s="52" t="e">
        <f>IF(Tableau1[Occurrence17]=0,0,SUM($BC$3:BC252))</f>
        <v>#REF!</v>
      </c>
      <c r="BE252" s="52" t="e">
        <f>IF(Tableau1[Libellé Famille TARIF]='Feuil 1'!#REF!,1,0)</f>
        <v>#REF!</v>
      </c>
      <c r="BF252" s="52" t="e">
        <f>IF(Tableau1[Occurrence18]=0,0,SUM($BE$3:BE252))</f>
        <v>#REF!</v>
      </c>
      <c r="BG252" s="52" t="e">
        <f>IF(Tableau1[Libellé Famille TARIF]='Feuil 1'!#REF!,1,0)</f>
        <v>#REF!</v>
      </c>
      <c r="BH252" s="52" t="e">
        <f>IF(Tableau1[Occurrence19]=0,0,SUM($BG$3:BG252))</f>
        <v>#REF!</v>
      </c>
      <c r="BI252" s="52" t="e">
        <f>IF(Tableau1[Libellé Famille TARIF]='Feuil 1'!#REF!,1,0)</f>
        <v>#REF!</v>
      </c>
      <c r="BJ252" s="52" t="e">
        <f>IF(Tableau1[Occurrence20]=0,0,SUM($BI$3:BI252))</f>
        <v>#REF!</v>
      </c>
      <c r="BK252" s="52" t="e">
        <f>IF(Tableau1[Libellé Famille TARIF]='Feuil 1'!#REF!,1,0)</f>
        <v>#REF!</v>
      </c>
      <c r="BL252" s="52" t="e">
        <f>IF(Tableau1[Occurrence21]=0,0,SUM($BK$3:BK252))</f>
        <v>#REF!</v>
      </c>
      <c r="BM252" s="52" t="e">
        <f>IF(Tableau1[Libellé Famille TARIF]='Feuil 1'!#REF!,1,0)</f>
        <v>#REF!</v>
      </c>
      <c r="BN252" s="52" t="e">
        <f>IF(Tableau1[Occurrence22]=0,0,SUM($BM$3:BM252))</f>
        <v>#REF!</v>
      </c>
    </row>
    <row r="253" spans="1:66" x14ac:dyDescent="0.25">
      <c r="A253" s="74" t="e">
        <f>IF(ISNA(VLOOKUP(I253,#REF!,8,FALSE)),"",(VLOOKUP(I253,#REF!,8,FALSE)))</f>
        <v>#REF!</v>
      </c>
      <c r="B253" s="76" t="e">
        <f>IF(ISNA(VLOOKUP(A253,'TABLE FAMILLE'!$A$3:$C$73,3,FALSE)),"",VLOOKUP(A253,'TABLE FAMILLE'!$A$3:$C$73,3,FALSE))</f>
        <v>#REF!</v>
      </c>
      <c r="C253" s="13" t="s">
        <v>600</v>
      </c>
      <c r="D253" s="13" t="s">
        <v>1985</v>
      </c>
      <c r="E253" s="13" t="s">
        <v>600</v>
      </c>
      <c r="F253" s="13" t="s">
        <v>1985</v>
      </c>
      <c r="G253" s="14" t="s">
        <v>76</v>
      </c>
      <c r="H253" s="14" t="s">
        <v>77</v>
      </c>
      <c r="I253" s="14" t="s">
        <v>238</v>
      </c>
      <c r="J253" s="14" t="s">
        <v>1010</v>
      </c>
      <c r="K253" s="14"/>
      <c r="L253" s="14"/>
      <c r="M253" s="14"/>
      <c r="N253" s="14"/>
      <c r="O253" s="14" t="s">
        <v>78</v>
      </c>
      <c r="P253" s="14" t="s">
        <v>555</v>
      </c>
      <c r="Q253" s="14" t="s">
        <v>0</v>
      </c>
      <c r="R253" s="14" t="s">
        <v>0</v>
      </c>
      <c r="S253" s="14" t="str">
        <f t="shared" si="3"/>
        <v>ML</v>
      </c>
      <c r="T253" s="14"/>
      <c r="U253" s="14"/>
      <c r="V253" s="14"/>
      <c r="W253" s="43" t="e">
        <f>IF(Tableau1[Libellé Famille TARIF]='Feuil 1'!$B$12,1,0)</f>
        <v>#REF!</v>
      </c>
      <c r="X253" s="43" t="e">
        <f>IF(Tableau1[Occurrence1]=0,0,SUM($W$3:W253))</f>
        <v>#REF!</v>
      </c>
      <c r="Y253" s="52" t="e">
        <f>IF(Tableau1[Libellé Famille TARIF]='Feuil 1'!$B$134,1,0)</f>
        <v>#REF!</v>
      </c>
      <c r="Z253" s="52" t="e">
        <f>IF(Tableau1[Occurrence2]=0,0,SUM($Y$3:Y253))</f>
        <v>#REF!</v>
      </c>
      <c r="AA253" s="52" t="e">
        <f>IF(Tableau1[Libellé Famille TARIF]='Feuil 1'!$B$156,1,0)</f>
        <v>#REF!</v>
      </c>
      <c r="AB253" s="52" t="e">
        <f>IF(Tableau1[Occurrence3]=0,0,SUM($AA$3:AA253))</f>
        <v>#REF!</v>
      </c>
      <c r="AC253" s="52" t="e">
        <f>IF(Tableau1[Libellé Famille TARIF]='Feuil 1'!#REF!,1,0)</f>
        <v>#REF!</v>
      </c>
      <c r="AD253" s="52" t="e">
        <f>IF(Tableau1[Occurrence4]=0,0,SUM($AC$3:AC253))</f>
        <v>#REF!</v>
      </c>
      <c r="AE253" s="52" t="e">
        <f>IF(Tableau1[Libellé Famille TARIF]='Feuil 1'!#REF!,1,0)</f>
        <v>#REF!</v>
      </c>
      <c r="AF253" s="52" t="e">
        <f>IF(Tableau1[Occurrence5]=0,0,SUM($AE$3:AE253))</f>
        <v>#REF!</v>
      </c>
      <c r="AG253" s="52" t="e">
        <f>IF(Tableau1[Libellé Famille TARIF]='Feuil 1'!#REF!,1,0)</f>
        <v>#REF!</v>
      </c>
      <c r="AH253" s="52" t="e">
        <f>IF(Tableau1[Occurrence6]=0,0,SUM($AG$3:AG253))</f>
        <v>#REF!</v>
      </c>
      <c r="AI253" s="52" t="e">
        <f>IF(Tableau1[Libellé Famille TARIF]='Feuil 1'!#REF!,1,0)</f>
        <v>#REF!</v>
      </c>
      <c r="AJ253" s="52" t="e">
        <f>IF(Tableau1[Occurrence7]=0,0,SUM($AI$3:AI253))</f>
        <v>#REF!</v>
      </c>
      <c r="AK253" s="52" t="e">
        <f>IF(Tableau1[Libellé Famille TARIF]='Feuil 1'!#REF!,1,0)</f>
        <v>#REF!</v>
      </c>
      <c r="AL253" s="52" t="e">
        <f>IF(Tableau1[Occurrence8]=0,0,SUM($AK$3:AK253))</f>
        <v>#REF!</v>
      </c>
      <c r="AM253" s="52" t="e">
        <f>IF(Tableau1[Libellé Famille TARIF]='Feuil 1'!#REF!,1,0)</f>
        <v>#REF!</v>
      </c>
      <c r="AN253" s="52" t="e">
        <f>IF(Tableau1[Occurrence9]=0,0,SUM($AM$3:AM253))</f>
        <v>#REF!</v>
      </c>
      <c r="AO253" s="52" t="e">
        <f>IF(Tableau1[Libellé Famille TARIF]='Feuil 1'!#REF!,1,0)</f>
        <v>#REF!</v>
      </c>
      <c r="AP253" s="52" t="e">
        <f>IF(Tableau1[Occurrence10]=0,0,SUM($AO$3:AO253))</f>
        <v>#REF!</v>
      </c>
      <c r="AQ253" s="52" t="e">
        <f>IF(Tableau1[Libellé Famille TARIF]='Feuil 1'!#REF!,1,0)</f>
        <v>#REF!</v>
      </c>
      <c r="AR253" s="52" t="e">
        <f>IF(Tableau1[Occurrence11]=0,0,SUM($AQ$3:AQ253))</f>
        <v>#REF!</v>
      </c>
      <c r="AS253" s="52" t="e">
        <f>IF(Tableau1[Libellé Famille TARIF]='Feuil 1'!#REF!,1,0)</f>
        <v>#REF!</v>
      </c>
      <c r="AT253" s="52" t="e">
        <f>IF(Tableau1[Occurrence12]=0,0,SUM($AS$3:AS253))</f>
        <v>#REF!</v>
      </c>
      <c r="AU253" s="52" t="e">
        <f>IF(Tableau1[Libellé Famille TARIF]='Feuil 1'!#REF!,1,0)</f>
        <v>#REF!</v>
      </c>
      <c r="AV253" s="52" t="e">
        <f>IF(Tableau1[Occurrence13]=0,0,SUM($AU$3:AU253))</f>
        <v>#REF!</v>
      </c>
      <c r="AW253" s="52" t="e">
        <f>IF(Tableau1[Libellé Famille TARIF]='Feuil 1'!#REF!,1,0)</f>
        <v>#REF!</v>
      </c>
      <c r="AX253" s="52" t="e">
        <f>IF(Tableau1[Occurrence14]=0,0,SUM($AW$3:AW253))</f>
        <v>#REF!</v>
      </c>
      <c r="AY253" s="52" t="e">
        <f>IF(Tableau1[Libellé Famille TARIF]='Feuil 1'!#REF!,1,0)</f>
        <v>#REF!</v>
      </c>
      <c r="AZ253" s="52" t="e">
        <f>IF(Tableau1[Occurrence15]=0,0,SUM($AY$3:AY253))</f>
        <v>#REF!</v>
      </c>
      <c r="BA253" s="52" t="e">
        <f>IF(Tableau1[Libellé Famille TARIF]='Feuil 1'!#REF!,1,0)</f>
        <v>#REF!</v>
      </c>
      <c r="BB253" s="52" t="e">
        <f>IF(Tableau1[Occurrence16]=0,0,SUM($BA$3:BA253))</f>
        <v>#REF!</v>
      </c>
      <c r="BC253" s="52" t="e">
        <f>IF(Tableau1[Libellé Famille TARIF]='Feuil 1'!#REF!,1,0)</f>
        <v>#REF!</v>
      </c>
      <c r="BD253" s="52" t="e">
        <f>IF(Tableau1[Occurrence17]=0,0,SUM($BC$3:BC253))</f>
        <v>#REF!</v>
      </c>
      <c r="BE253" s="52" t="e">
        <f>IF(Tableau1[Libellé Famille TARIF]='Feuil 1'!#REF!,1,0)</f>
        <v>#REF!</v>
      </c>
      <c r="BF253" s="52" t="e">
        <f>IF(Tableau1[Occurrence18]=0,0,SUM($BE$3:BE253))</f>
        <v>#REF!</v>
      </c>
      <c r="BG253" s="52" t="e">
        <f>IF(Tableau1[Libellé Famille TARIF]='Feuil 1'!#REF!,1,0)</f>
        <v>#REF!</v>
      </c>
      <c r="BH253" s="52" t="e">
        <f>IF(Tableau1[Occurrence19]=0,0,SUM($BG$3:BG253))</f>
        <v>#REF!</v>
      </c>
      <c r="BI253" s="52" t="e">
        <f>IF(Tableau1[Libellé Famille TARIF]='Feuil 1'!#REF!,1,0)</f>
        <v>#REF!</v>
      </c>
      <c r="BJ253" s="52" t="e">
        <f>IF(Tableau1[Occurrence20]=0,0,SUM($BI$3:BI253))</f>
        <v>#REF!</v>
      </c>
      <c r="BK253" s="52" t="e">
        <f>IF(Tableau1[Libellé Famille TARIF]='Feuil 1'!#REF!,1,0)</f>
        <v>#REF!</v>
      </c>
      <c r="BL253" s="52" t="e">
        <f>IF(Tableau1[Occurrence21]=0,0,SUM($BK$3:BK253))</f>
        <v>#REF!</v>
      </c>
      <c r="BM253" s="52" t="e">
        <f>IF(Tableau1[Libellé Famille TARIF]='Feuil 1'!#REF!,1,0)</f>
        <v>#REF!</v>
      </c>
      <c r="BN253" s="52" t="e">
        <f>IF(Tableau1[Occurrence22]=0,0,SUM($BM$3:BM253))</f>
        <v>#REF!</v>
      </c>
    </row>
    <row r="254" spans="1:66" x14ac:dyDescent="0.25">
      <c r="A254" s="74" t="e">
        <f>IF(ISNA(VLOOKUP(I254,#REF!,8,FALSE)),"",(VLOOKUP(I254,#REF!,8,FALSE)))</f>
        <v>#REF!</v>
      </c>
      <c r="B254" s="76" t="e">
        <f>IF(ISNA(VLOOKUP(A254,'TABLE FAMILLE'!$A$3:$C$73,3,FALSE)),"",VLOOKUP(A254,'TABLE FAMILLE'!$A$3:$C$73,3,FALSE))</f>
        <v>#REF!</v>
      </c>
      <c r="C254" s="13" t="s">
        <v>600</v>
      </c>
      <c r="D254" s="13" t="s">
        <v>1985</v>
      </c>
      <c r="E254" s="13" t="s">
        <v>600</v>
      </c>
      <c r="F254" s="13" t="s">
        <v>1985</v>
      </c>
      <c r="G254" s="14" t="s">
        <v>76</v>
      </c>
      <c r="H254" s="14" t="s">
        <v>77</v>
      </c>
      <c r="I254" s="14" t="s">
        <v>237</v>
      </c>
      <c r="J254" s="14" t="s">
        <v>1011</v>
      </c>
      <c r="K254" s="14"/>
      <c r="L254" s="14"/>
      <c r="M254" s="14"/>
      <c r="N254" s="14"/>
      <c r="O254" s="14" t="s">
        <v>78</v>
      </c>
      <c r="P254" s="14" t="s">
        <v>555</v>
      </c>
      <c r="Q254" s="14" t="s">
        <v>0</v>
      </c>
      <c r="R254" s="14" t="s">
        <v>0</v>
      </c>
      <c r="S254" s="14" t="str">
        <f t="shared" si="3"/>
        <v>ML</v>
      </c>
      <c r="T254" s="14"/>
      <c r="U254" s="14"/>
      <c r="V254" s="14"/>
      <c r="W254" s="43" t="e">
        <f>IF(Tableau1[Libellé Famille TARIF]='Feuil 1'!$B$12,1,0)</f>
        <v>#REF!</v>
      </c>
      <c r="X254" s="43" t="e">
        <f>IF(Tableau1[Occurrence1]=0,0,SUM($W$3:W254))</f>
        <v>#REF!</v>
      </c>
      <c r="Y254" s="52" t="e">
        <f>IF(Tableau1[Libellé Famille TARIF]='Feuil 1'!$B$134,1,0)</f>
        <v>#REF!</v>
      </c>
      <c r="Z254" s="52" t="e">
        <f>IF(Tableau1[Occurrence2]=0,0,SUM($Y$3:Y254))</f>
        <v>#REF!</v>
      </c>
      <c r="AA254" s="52" t="e">
        <f>IF(Tableau1[Libellé Famille TARIF]='Feuil 1'!$B$156,1,0)</f>
        <v>#REF!</v>
      </c>
      <c r="AB254" s="52" t="e">
        <f>IF(Tableau1[Occurrence3]=0,0,SUM($AA$3:AA254))</f>
        <v>#REF!</v>
      </c>
      <c r="AC254" s="52" t="e">
        <f>IF(Tableau1[Libellé Famille TARIF]='Feuil 1'!#REF!,1,0)</f>
        <v>#REF!</v>
      </c>
      <c r="AD254" s="52" t="e">
        <f>IF(Tableau1[Occurrence4]=0,0,SUM($AC$3:AC254))</f>
        <v>#REF!</v>
      </c>
      <c r="AE254" s="52" t="e">
        <f>IF(Tableau1[Libellé Famille TARIF]='Feuil 1'!#REF!,1,0)</f>
        <v>#REF!</v>
      </c>
      <c r="AF254" s="52" t="e">
        <f>IF(Tableau1[Occurrence5]=0,0,SUM($AE$3:AE254))</f>
        <v>#REF!</v>
      </c>
      <c r="AG254" s="52" t="e">
        <f>IF(Tableau1[Libellé Famille TARIF]='Feuil 1'!#REF!,1,0)</f>
        <v>#REF!</v>
      </c>
      <c r="AH254" s="52" t="e">
        <f>IF(Tableau1[Occurrence6]=0,0,SUM($AG$3:AG254))</f>
        <v>#REF!</v>
      </c>
      <c r="AI254" s="52" t="e">
        <f>IF(Tableau1[Libellé Famille TARIF]='Feuil 1'!#REF!,1,0)</f>
        <v>#REF!</v>
      </c>
      <c r="AJ254" s="52" t="e">
        <f>IF(Tableau1[Occurrence7]=0,0,SUM($AI$3:AI254))</f>
        <v>#REF!</v>
      </c>
      <c r="AK254" s="52" t="e">
        <f>IF(Tableau1[Libellé Famille TARIF]='Feuil 1'!#REF!,1,0)</f>
        <v>#REF!</v>
      </c>
      <c r="AL254" s="52" t="e">
        <f>IF(Tableau1[Occurrence8]=0,0,SUM($AK$3:AK254))</f>
        <v>#REF!</v>
      </c>
      <c r="AM254" s="52" t="e">
        <f>IF(Tableau1[Libellé Famille TARIF]='Feuil 1'!#REF!,1,0)</f>
        <v>#REF!</v>
      </c>
      <c r="AN254" s="52" t="e">
        <f>IF(Tableau1[Occurrence9]=0,0,SUM($AM$3:AM254))</f>
        <v>#REF!</v>
      </c>
      <c r="AO254" s="52" t="e">
        <f>IF(Tableau1[Libellé Famille TARIF]='Feuil 1'!#REF!,1,0)</f>
        <v>#REF!</v>
      </c>
      <c r="AP254" s="52" t="e">
        <f>IF(Tableau1[Occurrence10]=0,0,SUM($AO$3:AO254))</f>
        <v>#REF!</v>
      </c>
      <c r="AQ254" s="52" t="e">
        <f>IF(Tableau1[Libellé Famille TARIF]='Feuil 1'!#REF!,1,0)</f>
        <v>#REF!</v>
      </c>
      <c r="AR254" s="52" t="e">
        <f>IF(Tableau1[Occurrence11]=0,0,SUM($AQ$3:AQ254))</f>
        <v>#REF!</v>
      </c>
      <c r="AS254" s="52" t="e">
        <f>IF(Tableau1[Libellé Famille TARIF]='Feuil 1'!#REF!,1,0)</f>
        <v>#REF!</v>
      </c>
      <c r="AT254" s="52" t="e">
        <f>IF(Tableau1[Occurrence12]=0,0,SUM($AS$3:AS254))</f>
        <v>#REF!</v>
      </c>
      <c r="AU254" s="52" t="e">
        <f>IF(Tableau1[Libellé Famille TARIF]='Feuil 1'!#REF!,1,0)</f>
        <v>#REF!</v>
      </c>
      <c r="AV254" s="52" t="e">
        <f>IF(Tableau1[Occurrence13]=0,0,SUM($AU$3:AU254))</f>
        <v>#REF!</v>
      </c>
      <c r="AW254" s="52" t="e">
        <f>IF(Tableau1[Libellé Famille TARIF]='Feuil 1'!#REF!,1,0)</f>
        <v>#REF!</v>
      </c>
      <c r="AX254" s="52" t="e">
        <f>IF(Tableau1[Occurrence14]=0,0,SUM($AW$3:AW254))</f>
        <v>#REF!</v>
      </c>
      <c r="AY254" s="52" t="e">
        <f>IF(Tableau1[Libellé Famille TARIF]='Feuil 1'!#REF!,1,0)</f>
        <v>#REF!</v>
      </c>
      <c r="AZ254" s="52" t="e">
        <f>IF(Tableau1[Occurrence15]=0,0,SUM($AY$3:AY254))</f>
        <v>#REF!</v>
      </c>
      <c r="BA254" s="52" t="e">
        <f>IF(Tableau1[Libellé Famille TARIF]='Feuil 1'!#REF!,1,0)</f>
        <v>#REF!</v>
      </c>
      <c r="BB254" s="52" t="e">
        <f>IF(Tableau1[Occurrence16]=0,0,SUM($BA$3:BA254))</f>
        <v>#REF!</v>
      </c>
      <c r="BC254" s="52" t="e">
        <f>IF(Tableau1[Libellé Famille TARIF]='Feuil 1'!#REF!,1,0)</f>
        <v>#REF!</v>
      </c>
      <c r="BD254" s="52" t="e">
        <f>IF(Tableau1[Occurrence17]=0,0,SUM($BC$3:BC254))</f>
        <v>#REF!</v>
      </c>
      <c r="BE254" s="52" t="e">
        <f>IF(Tableau1[Libellé Famille TARIF]='Feuil 1'!#REF!,1,0)</f>
        <v>#REF!</v>
      </c>
      <c r="BF254" s="52" t="e">
        <f>IF(Tableau1[Occurrence18]=0,0,SUM($BE$3:BE254))</f>
        <v>#REF!</v>
      </c>
      <c r="BG254" s="52" t="e">
        <f>IF(Tableau1[Libellé Famille TARIF]='Feuil 1'!#REF!,1,0)</f>
        <v>#REF!</v>
      </c>
      <c r="BH254" s="52" t="e">
        <f>IF(Tableau1[Occurrence19]=0,0,SUM($BG$3:BG254))</f>
        <v>#REF!</v>
      </c>
      <c r="BI254" s="52" t="e">
        <f>IF(Tableau1[Libellé Famille TARIF]='Feuil 1'!#REF!,1,0)</f>
        <v>#REF!</v>
      </c>
      <c r="BJ254" s="52" t="e">
        <f>IF(Tableau1[Occurrence20]=0,0,SUM($BI$3:BI254))</f>
        <v>#REF!</v>
      </c>
      <c r="BK254" s="52" t="e">
        <f>IF(Tableau1[Libellé Famille TARIF]='Feuil 1'!#REF!,1,0)</f>
        <v>#REF!</v>
      </c>
      <c r="BL254" s="52" t="e">
        <f>IF(Tableau1[Occurrence21]=0,0,SUM($BK$3:BK254))</f>
        <v>#REF!</v>
      </c>
      <c r="BM254" s="52" t="e">
        <f>IF(Tableau1[Libellé Famille TARIF]='Feuil 1'!#REF!,1,0)</f>
        <v>#REF!</v>
      </c>
      <c r="BN254" s="52" t="e">
        <f>IF(Tableau1[Occurrence22]=0,0,SUM($BM$3:BM254))</f>
        <v>#REF!</v>
      </c>
    </row>
    <row r="255" spans="1:66" x14ac:dyDescent="0.25">
      <c r="A255" s="74" t="e">
        <f>IF(ISNA(VLOOKUP(I255,#REF!,8,FALSE)),"",(VLOOKUP(I255,#REF!,8,FALSE)))</f>
        <v>#REF!</v>
      </c>
      <c r="B255" s="76" t="e">
        <f>IF(ISNA(VLOOKUP(A255,'TABLE FAMILLE'!$A$3:$C$73,3,FALSE)),"",VLOOKUP(A255,'TABLE FAMILLE'!$A$3:$C$73,3,FALSE))</f>
        <v>#REF!</v>
      </c>
      <c r="C255" s="13" t="s">
        <v>600</v>
      </c>
      <c r="D255" s="13" t="s">
        <v>1985</v>
      </c>
      <c r="E255" s="13" t="s">
        <v>600</v>
      </c>
      <c r="F255" s="13" t="s">
        <v>1985</v>
      </c>
      <c r="G255" s="14" t="s">
        <v>76</v>
      </c>
      <c r="H255" s="14" t="s">
        <v>77</v>
      </c>
      <c r="I255" s="14" t="s">
        <v>240</v>
      </c>
      <c r="J255" s="14" t="s">
        <v>1012</v>
      </c>
      <c r="K255" s="14"/>
      <c r="L255" s="14"/>
      <c r="M255" s="14"/>
      <c r="N255" s="14"/>
      <c r="O255" s="14" t="s">
        <v>78</v>
      </c>
      <c r="P255" s="14" t="s">
        <v>555</v>
      </c>
      <c r="Q255" s="14" t="s">
        <v>0</v>
      </c>
      <c r="R255" s="14" t="s">
        <v>0</v>
      </c>
      <c r="S255" s="14" t="str">
        <f t="shared" si="3"/>
        <v>ML</v>
      </c>
      <c r="T255" s="14"/>
      <c r="U255" s="14"/>
      <c r="V255" s="14"/>
      <c r="W255" s="43" t="e">
        <f>IF(Tableau1[Libellé Famille TARIF]='Feuil 1'!$B$12,1,0)</f>
        <v>#REF!</v>
      </c>
      <c r="X255" s="43" t="e">
        <f>IF(Tableau1[Occurrence1]=0,0,SUM($W$3:W255))</f>
        <v>#REF!</v>
      </c>
      <c r="Y255" s="52" t="e">
        <f>IF(Tableau1[Libellé Famille TARIF]='Feuil 1'!$B$134,1,0)</f>
        <v>#REF!</v>
      </c>
      <c r="Z255" s="52" t="e">
        <f>IF(Tableau1[Occurrence2]=0,0,SUM($Y$3:Y255))</f>
        <v>#REF!</v>
      </c>
      <c r="AA255" s="52" t="e">
        <f>IF(Tableau1[Libellé Famille TARIF]='Feuil 1'!$B$156,1,0)</f>
        <v>#REF!</v>
      </c>
      <c r="AB255" s="52" t="e">
        <f>IF(Tableau1[Occurrence3]=0,0,SUM($AA$3:AA255))</f>
        <v>#REF!</v>
      </c>
      <c r="AC255" s="52" t="e">
        <f>IF(Tableau1[Libellé Famille TARIF]='Feuil 1'!#REF!,1,0)</f>
        <v>#REF!</v>
      </c>
      <c r="AD255" s="52" t="e">
        <f>IF(Tableau1[Occurrence4]=0,0,SUM($AC$3:AC255))</f>
        <v>#REF!</v>
      </c>
      <c r="AE255" s="52" t="e">
        <f>IF(Tableau1[Libellé Famille TARIF]='Feuil 1'!#REF!,1,0)</f>
        <v>#REF!</v>
      </c>
      <c r="AF255" s="52" t="e">
        <f>IF(Tableau1[Occurrence5]=0,0,SUM($AE$3:AE255))</f>
        <v>#REF!</v>
      </c>
      <c r="AG255" s="52" t="e">
        <f>IF(Tableau1[Libellé Famille TARIF]='Feuil 1'!#REF!,1,0)</f>
        <v>#REF!</v>
      </c>
      <c r="AH255" s="52" t="e">
        <f>IF(Tableau1[Occurrence6]=0,0,SUM($AG$3:AG255))</f>
        <v>#REF!</v>
      </c>
      <c r="AI255" s="52" t="e">
        <f>IF(Tableau1[Libellé Famille TARIF]='Feuil 1'!#REF!,1,0)</f>
        <v>#REF!</v>
      </c>
      <c r="AJ255" s="52" t="e">
        <f>IF(Tableau1[Occurrence7]=0,0,SUM($AI$3:AI255))</f>
        <v>#REF!</v>
      </c>
      <c r="AK255" s="52" t="e">
        <f>IF(Tableau1[Libellé Famille TARIF]='Feuil 1'!#REF!,1,0)</f>
        <v>#REF!</v>
      </c>
      <c r="AL255" s="52" t="e">
        <f>IF(Tableau1[Occurrence8]=0,0,SUM($AK$3:AK255))</f>
        <v>#REF!</v>
      </c>
      <c r="AM255" s="52" t="e">
        <f>IF(Tableau1[Libellé Famille TARIF]='Feuil 1'!#REF!,1,0)</f>
        <v>#REF!</v>
      </c>
      <c r="AN255" s="52" t="e">
        <f>IF(Tableau1[Occurrence9]=0,0,SUM($AM$3:AM255))</f>
        <v>#REF!</v>
      </c>
      <c r="AO255" s="52" t="e">
        <f>IF(Tableau1[Libellé Famille TARIF]='Feuil 1'!#REF!,1,0)</f>
        <v>#REF!</v>
      </c>
      <c r="AP255" s="52" t="e">
        <f>IF(Tableau1[Occurrence10]=0,0,SUM($AO$3:AO255))</f>
        <v>#REF!</v>
      </c>
      <c r="AQ255" s="52" t="e">
        <f>IF(Tableau1[Libellé Famille TARIF]='Feuil 1'!#REF!,1,0)</f>
        <v>#REF!</v>
      </c>
      <c r="AR255" s="52" t="e">
        <f>IF(Tableau1[Occurrence11]=0,0,SUM($AQ$3:AQ255))</f>
        <v>#REF!</v>
      </c>
      <c r="AS255" s="52" t="e">
        <f>IF(Tableau1[Libellé Famille TARIF]='Feuil 1'!#REF!,1,0)</f>
        <v>#REF!</v>
      </c>
      <c r="AT255" s="52" t="e">
        <f>IF(Tableau1[Occurrence12]=0,0,SUM($AS$3:AS255))</f>
        <v>#REF!</v>
      </c>
      <c r="AU255" s="52" t="e">
        <f>IF(Tableau1[Libellé Famille TARIF]='Feuil 1'!#REF!,1,0)</f>
        <v>#REF!</v>
      </c>
      <c r="AV255" s="52" t="e">
        <f>IF(Tableau1[Occurrence13]=0,0,SUM($AU$3:AU255))</f>
        <v>#REF!</v>
      </c>
      <c r="AW255" s="52" t="e">
        <f>IF(Tableau1[Libellé Famille TARIF]='Feuil 1'!#REF!,1,0)</f>
        <v>#REF!</v>
      </c>
      <c r="AX255" s="52" t="e">
        <f>IF(Tableau1[Occurrence14]=0,0,SUM($AW$3:AW255))</f>
        <v>#REF!</v>
      </c>
      <c r="AY255" s="52" t="e">
        <f>IF(Tableau1[Libellé Famille TARIF]='Feuil 1'!#REF!,1,0)</f>
        <v>#REF!</v>
      </c>
      <c r="AZ255" s="52" t="e">
        <f>IF(Tableau1[Occurrence15]=0,0,SUM($AY$3:AY255))</f>
        <v>#REF!</v>
      </c>
      <c r="BA255" s="52" t="e">
        <f>IF(Tableau1[Libellé Famille TARIF]='Feuil 1'!#REF!,1,0)</f>
        <v>#REF!</v>
      </c>
      <c r="BB255" s="52" t="e">
        <f>IF(Tableau1[Occurrence16]=0,0,SUM($BA$3:BA255))</f>
        <v>#REF!</v>
      </c>
      <c r="BC255" s="52" t="e">
        <f>IF(Tableau1[Libellé Famille TARIF]='Feuil 1'!#REF!,1,0)</f>
        <v>#REF!</v>
      </c>
      <c r="BD255" s="52" t="e">
        <f>IF(Tableau1[Occurrence17]=0,0,SUM($BC$3:BC255))</f>
        <v>#REF!</v>
      </c>
      <c r="BE255" s="52" t="e">
        <f>IF(Tableau1[Libellé Famille TARIF]='Feuil 1'!#REF!,1,0)</f>
        <v>#REF!</v>
      </c>
      <c r="BF255" s="52" t="e">
        <f>IF(Tableau1[Occurrence18]=0,0,SUM($BE$3:BE255))</f>
        <v>#REF!</v>
      </c>
      <c r="BG255" s="52" t="e">
        <f>IF(Tableau1[Libellé Famille TARIF]='Feuil 1'!#REF!,1,0)</f>
        <v>#REF!</v>
      </c>
      <c r="BH255" s="52" t="e">
        <f>IF(Tableau1[Occurrence19]=0,0,SUM($BG$3:BG255))</f>
        <v>#REF!</v>
      </c>
      <c r="BI255" s="52" t="e">
        <f>IF(Tableau1[Libellé Famille TARIF]='Feuil 1'!#REF!,1,0)</f>
        <v>#REF!</v>
      </c>
      <c r="BJ255" s="52" t="e">
        <f>IF(Tableau1[Occurrence20]=0,0,SUM($BI$3:BI255))</f>
        <v>#REF!</v>
      </c>
      <c r="BK255" s="52" t="e">
        <f>IF(Tableau1[Libellé Famille TARIF]='Feuil 1'!#REF!,1,0)</f>
        <v>#REF!</v>
      </c>
      <c r="BL255" s="52" t="e">
        <f>IF(Tableau1[Occurrence21]=0,0,SUM($BK$3:BK255))</f>
        <v>#REF!</v>
      </c>
      <c r="BM255" s="52" t="e">
        <f>IF(Tableau1[Libellé Famille TARIF]='Feuil 1'!#REF!,1,0)</f>
        <v>#REF!</v>
      </c>
      <c r="BN255" s="52" t="e">
        <f>IF(Tableau1[Occurrence22]=0,0,SUM($BM$3:BM255))</f>
        <v>#REF!</v>
      </c>
    </row>
    <row r="256" spans="1:66" x14ac:dyDescent="0.25">
      <c r="A256" s="74" t="e">
        <f>IF(ISNA(VLOOKUP(I256,#REF!,8,FALSE)),"",(VLOOKUP(I256,#REF!,8,FALSE)))</f>
        <v>#REF!</v>
      </c>
      <c r="B256" s="76" t="e">
        <f>IF(ISNA(VLOOKUP(A256,'TABLE FAMILLE'!$A$3:$C$73,3,FALSE)),"",VLOOKUP(A256,'TABLE FAMILLE'!$A$3:$C$73,3,FALSE))</f>
        <v>#REF!</v>
      </c>
      <c r="C256" s="13" t="s">
        <v>600</v>
      </c>
      <c r="D256" s="13" t="s">
        <v>1985</v>
      </c>
      <c r="E256" s="13" t="s">
        <v>600</v>
      </c>
      <c r="F256" s="13" t="s">
        <v>1985</v>
      </c>
      <c r="G256" s="14" t="s">
        <v>76</v>
      </c>
      <c r="H256" s="14" t="s">
        <v>77</v>
      </c>
      <c r="I256" s="14" t="s">
        <v>239</v>
      </c>
      <c r="J256" s="14" t="s">
        <v>1013</v>
      </c>
      <c r="K256" s="14"/>
      <c r="L256" s="14"/>
      <c r="M256" s="14"/>
      <c r="N256" s="14"/>
      <c r="O256" s="14" t="s">
        <v>78</v>
      </c>
      <c r="P256" s="14" t="s">
        <v>555</v>
      </c>
      <c r="Q256" s="14" t="s">
        <v>0</v>
      </c>
      <c r="R256" s="14" t="s">
        <v>0</v>
      </c>
      <c r="S256" s="14" t="str">
        <f t="shared" si="3"/>
        <v>ML</v>
      </c>
      <c r="T256" s="14"/>
      <c r="U256" s="14"/>
      <c r="V256" s="14"/>
      <c r="W256" s="43" t="e">
        <f>IF(Tableau1[Libellé Famille TARIF]='Feuil 1'!$B$12,1,0)</f>
        <v>#REF!</v>
      </c>
      <c r="X256" s="43" t="e">
        <f>IF(Tableau1[Occurrence1]=0,0,SUM($W$3:W256))</f>
        <v>#REF!</v>
      </c>
      <c r="Y256" s="52" t="e">
        <f>IF(Tableau1[Libellé Famille TARIF]='Feuil 1'!$B$134,1,0)</f>
        <v>#REF!</v>
      </c>
      <c r="Z256" s="52" t="e">
        <f>IF(Tableau1[Occurrence2]=0,0,SUM($Y$3:Y256))</f>
        <v>#REF!</v>
      </c>
      <c r="AA256" s="52" t="e">
        <f>IF(Tableau1[Libellé Famille TARIF]='Feuil 1'!$B$156,1,0)</f>
        <v>#REF!</v>
      </c>
      <c r="AB256" s="52" t="e">
        <f>IF(Tableau1[Occurrence3]=0,0,SUM($AA$3:AA256))</f>
        <v>#REF!</v>
      </c>
      <c r="AC256" s="52" t="e">
        <f>IF(Tableau1[Libellé Famille TARIF]='Feuil 1'!#REF!,1,0)</f>
        <v>#REF!</v>
      </c>
      <c r="AD256" s="52" t="e">
        <f>IF(Tableau1[Occurrence4]=0,0,SUM($AC$3:AC256))</f>
        <v>#REF!</v>
      </c>
      <c r="AE256" s="52" t="e">
        <f>IF(Tableau1[Libellé Famille TARIF]='Feuil 1'!#REF!,1,0)</f>
        <v>#REF!</v>
      </c>
      <c r="AF256" s="52" t="e">
        <f>IF(Tableau1[Occurrence5]=0,0,SUM($AE$3:AE256))</f>
        <v>#REF!</v>
      </c>
      <c r="AG256" s="52" t="e">
        <f>IF(Tableau1[Libellé Famille TARIF]='Feuil 1'!#REF!,1,0)</f>
        <v>#REF!</v>
      </c>
      <c r="AH256" s="52" t="e">
        <f>IF(Tableau1[Occurrence6]=0,0,SUM($AG$3:AG256))</f>
        <v>#REF!</v>
      </c>
      <c r="AI256" s="52" t="e">
        <f>IF(Tableau1[Libellé Famille TARIF]='Feuil 1'!#REF!,1,0)</f>
        <v>#REF!</v>
      </c>
      <c r="AJ256" s="52" t="e">
        <f>IF(Tableau1[Occurrence7]=0,0,SUM($AI$3:AI256))</f>
        <v>#REF!</v>
      </c>
      <c r="AK256" s="52" t="e">
        <f>IF(Tableau1[Libellé Famille TARIF]='Feuil 1'!#REF!,1,0)</f>
        <v>#REF!</v>
      </c>
      <c r="AL256" s="52" t="e">
        <f>IF(Tableau1[Occurrence8]=0,0,SUM($AK$3:AK256))</f>
        <v>#REF!</v>
      </c>
      <c r="AM256" s="52" t="e">
        <f>IF(Tableau1[Libellé Famille TARIF]='Feuil 1'!#REF!,1,0)</f>
        <v>#REF!</v>
      </c>
      <c r="AN256" s="52" t="e">
        <f>IF(Tableau1[Occurrence9]=0,0,SUM($AM$3:AM256))</f>
        <v>#REF!</v>
      </c>
      <c r="AO256" s="52" t="e">
        <f>IF(Tableau1[Libellé Famille TARIF]='Feuil 1'!#REF!,1,0)</f>
        <v>#REF!</v>
      </c>
      <c r="AP256" s="52" t="e">
        <f>IF(Tableau1[Occurrence10]=0,0,SUM($AO$3:AO256))</f>
        <v>#REF!</v>
      </c>
      <c r="AQ256" s="52" t="e">
        <f>IF(Tableau1[Libellé Famille TARIF]='Feuil 1'!#REF!,1,0)</f>
        <v>#REF!</v>
      </c>
      <c r="AR256" s="52" t="e">
        <f>IF(Tableau1[Occurrence11]=0,0,SUM($AQ$3:AQ256))</f>
        <v>#REF!</v>
      </c>
      <c r="AS256" s="52" t="e">
        <f>IF(Tableau1[Libellé Famille TARIF]='Feuil 1'!#REF!,1,0)</f>
        <v>#REF!</v>
      </c>
      <c r="AT256" s="52" t="e">
        <f>IF(Tableau1[Occurrence12]=0,0,SUM($AS$3:AS256))</f>
        <v>#REF!</v>
      </c>
      <c r="AU256" s="52" t="e">
        <f>IF(Tableau1[Libellé Famille TARIF]='Feuil 1'!#REF!,1,0)</f>
        <v>#REF!</v>
      </c>
      <c r="AV256" s="52" t="e">
        <f>IF(Tableau1[Occurrence13]=0,0,SUM($AU$3:AU256))</f>
        <v>#REF!</v>
      </c>
      <c r="AW256" s="52" t="e">
        <f>IF(Tableau1[Libellé Famille TARIF]='Feuil 1'!#REF!,1,0)</f>
        <v>#REF!</v>
      </c>
      <c r="AX256" s="52" t="e">
        <f>IF(Tableau1[Occurrence14]=0,0,SUM($AW$3:AW256))</f>
        <v>#REF!</v>
      </c>
      <c r="AY256" s="52" t="e">
        <f>IF(Tableau1[Libellé Famille TARIF]='Feuil 1'!#REF!,1,0)</f>
        <v>#REF!</v>
      </c>
      <c r="AZ256" s="52" t="e">
        <f>IF(Tableau1[Occurrence15]=0,0,SUM($AY$3:AY256))</f>
        <v>#REF!</v>
      </c>
      <c r="BA256" s="52" t="e">
        <f>IF(Tableau1[Libellé Famille TARIF]='Feuil 1'!#REF!,1,0)</f>
        <v>#REF!</v>
      </c>
      <c r="BB256" s="52" t="e">
        <f>IF(Tableau1[Occurrence16]=0,0,SUM($BA$3:BA256))</f>
        <v>#REF!</v>
      </c>
      <c r="BC256" s="52" t="e">
        <f>IF(Tableau1[Libellé Famille TARIF]='Feuil 1'!#REF!,1,0)</f>
        <v>#REF!</v>
      </c>
      <c r="BD256" s="52" t="e">
        <f>IF(Tableau1[Occurrence17]=0,0,SUM($BC$3:BC256))</f>
        <v>#REF!</v>
      </c>
      <c r="BE256" s="52" t="e">
        <f>IF(Tableau1[Libellé Famille TARIF]='Feuil 1'!#REF!,1,0)</f>
        <v>#REF!</v>
      </c>
      <c r="BF256" s="52" t="e">
        <f>IF(Tableau1[Occurrence18]=0,0,SUM($BE$3:BE256))</f>
        <v>#REF!</v>
      </c>
      <c r="BG256" s="52" t="e">
        <f>IF(Tableau1[Libellé Famille TARIF]='Feuil 1'!#REF!,1,0)</f>
        <v>#REF!</v>
      </c>
      <c r="BH256" s="52" t="e">
        <f>IF(Tableau1[Occurrence19]=0,0,SUM($BG$3:BG256))</f>
        <v>#REF!</v>
      </c>
      <c r="BI256" s="52" t="e">
        <f>IF(Tableau1[Libellé Famille TARIF]='Feuil 1'!#REF!,1,0)</f>
        <v>#REF!</v>
      </c>
      <c r="BJ256" s="52" t="e">
        <f>IF(Tableau1[Occurrence20]=0,0,SUM($BI$3:BI256))</f>
        <v>#REF!</v>
      </c>
      <c r="BK256" s="52" t="e">
        <f>IF(Tableau1[Libellé Famille TARIF]='Feuil 1'!#REF!,1,0)</f>
        <v>#REF!</v>
      </c>
      <c r="BL256" s="52" t="e">
        <f>IF(Tableau1[Occurrence21]=0,0,SUM($BK$3:BK256))</f>
        <v>#REF!</v>
      </c>
      <c r="BM256" s="52" t="e">
        <f>IF(Tableau1[Libellé Famille TARIF]='Feuil 1'!#REF!,1,0)</f>
        <v>#REF!</v>
      </c>
      <c r="BN256" s="52" t="e">
        <f>IF(Tableau1[Occurrence22]=0,0,SUM($BM$3:BM256))</f>
        <v>#REF!</v>
      </c>
    </row>
    <row r="257" spans="1:66" x14ac:dyDescent="0.25">
      <c r="A257" s="74" t="e">
        <f>IF(ISNA(VLOOKUP(I257,#REF!,8,FALSE)),"",(VLOOKUP(I257,#REF!,8,FALSE)))</f>
        <v>#REF!</v>
      </c>
      <c r="B257" s="76" t="e">
        <f>IF(ISNA(VLOOKUP(A257,'TABLE FAMILLE'!$A$3:$C$73,3,FALSE)),"",VLOOKUP(A257,'TABLE FAMILLE'!$A$3:$C$73,3,FALSE))</f>
        <v>#REF!</v>
      </c>
      <c r="C257" s="13" t="s">
        <v>600</v>
      </c>
      <c r="D257" s="13" t="s">
        <v>1985</v>
      </c>
      <c r="E257" s="13" t="s">
        <v>600</v>
      </c>
      <c r="F257" s="13" t="s">
        <v>1985</v>
      </c>
      <c r="G257" s="14" t="s">
        <v>76</v>
      </c>
      <c r="H257" s="14" t="s">
        <v>77</v>
      </c>
      <c r="I257" s="14" t="s">
        <v>242</v>
      </c>
      <c r="J257" s="14" t="s">
        <v>1014</v>
      </c>
      <c r="K257" s="14"/>
      <c r="L257" s="14"/>
      <c r="M257" s="14"/>
      <c r="N257" s="14"/>
      <c r="O257" s="14" t="s">
        <v>78</v>
      </c>
      <c r="P257" s="14" t="s">
        <v>555</v>
      </c>
      <c r="Q257" s="14" t="s">
        <v>0</v>
      </c>
      <c r="R257" s="14" t="s">
        <v>0</v>
      </c>
      <c r="S257" s="14" t="str">
        <f t="shared" si="3"/>
        <v>ML</v>
      </c>
      <c r="T257" s="14"/>
      <c r="U257" s="14"/>
      <c r="V257" s="14"/>
      <c r="W257" s="43" t="e">
        <f>IF(Tableau1[Libellé Famille TARIF]='Feuil 1'!$B$12,1,0)</f>
        <v>#REF!</v>
      </c>
      <c r="X257" s="43" t="e">
        <f>IF(Tableau1[Occurrence1]=0,0,SUM($W$3:W257))</f>
        <v>#REF!</v>
      </c>
      <c r="Y257" s="52" t="e">
        <f>IF(Tableau1[Libellé Famille TARIF]='Feuil 1'!$B$134,1,0)</f>
        <v>#REF!</v>
      </c>
      <c r="Z257" s="52" t="e">
        <f>IF(Tableau1[Occurrence2]=0,0,SUM($Y$3:Y257))</f>
        <v>#REF!</v>
      </c>
      <c r="AA257" s="52" t="e">
        <f>IF(Tableau1[Libellé Famille TARIF]='Feuil 1'!$B$156,1,0)</f>
        <v>#REF!</v>
      </c>
      <c r="AB257" s="52" t="e">
        <f>IF(Tableau1[Occurrence3]=0,0,SUM($AA$3:AA257))</f>
        <v>#REF!</v>
      </c>
      <c r="AC257" s="52" t="e">
        <f>IF(Tableau1[Libellé Famille TARIF]='Feuil 1'!#REF!,1,0)</f>
        <v>#REF!</v>
      </c>
      <c r="AD257" s="52" t="e">
        <f>IF(Tableau1[Occurrence4]=0,0,SUM($AC$3:AC257))</f>
        <v>#REF!</v>
      </c>
      <c r="AE257" s="52" t="e">
        <f>IF(Tableau1[Libellé Famille TARIF]='Feuil 1'!#REF!,1,0)</f>
        <v>#REF!</v>
      </c>
      <c r="AF257" s="52" t="e">
        <f>IF(Tableau1[Occurrence5]=0,0,SUM($AE$3:AE257))</f>
        <v>#REF!</v>
      </c>
      <c r="AG257" s="52" t="e">
        <f>IF(Tableau1[Libellé Famille TARIF]='Feuil 1'!#REF!,1,0)</f>
        <v>#REF!</v>
      </c>
      <c r="AH257" s="52" t="e">
        <f>IF(Tableau1[Occurrence6]=0,0,SUM($AG$3:AG257))</f>
        <v>#REF!</v>
      </c>
      <c r="AI257" s="52" t="e">
        <f>IF(Tableau1[Libellé Famille TARIF]='Feuil 1'!#REF!,1,0)</f>
        <v>#REF!</v>
      </c>
      <c r="AJ257" s="52" t="e">
        <f>IF(Tableau1[Occurrence7]=0,0,SUM($AI$3:AI257))</f>
        <v>#REF!</v>
      </c>
      <c r="AK257" s="52" t="e">
        <f>IF(Tableau1[Libellé Famille TARIF]='Feuil 1'!#REF!,1,0)</f>
        <v>#REF!</v>
      </c>
      <c r="AL257" s="52" t="e">
        <f>IF(Tableau1[Occurrence8]=0,0,SUM($AK$3:AK257))</f>
        <v>#REF!</v>
      </c>
      <c r="AM257" s="52" t="e">
        <f>IF(Tableau1[Libellé Famille TARIF]='Feuil 1'!#REF!,1,0)</f>
        <v>#REF!</v>
      </c>
      <c r="AN257" s="52" t="e">
        <f>IF(Tableau1[Occurrence9]=0,0,SUM($AM$3:AM257))</f>
        <v>#REF!</v>
      </c>
      <c r="AO257" s="52" t="e">
        <f>IF(Tableau1[Libellé Famille TARIF]='Feuil 1'!#REF!,1,0)</f>
        <v>#REF!</v>
      </c>
      <c r="AP257" s="52" t="e">
        <f>IF(Tableau1[Occurrence10]=0,0,SUM($AO$3:AO257))</f>
        <v>#REF!</v>
      </c>
      <c r="AQ257" s="52" t="e">
        <f>IF(Tableau1[Libellé Famille TARIF]='Feuil 1'!#REF!,1,0)</f>
        <v>#REF!</v>
      </c>
      <c r="AR257" s="52" t="e">
        <f>IF(Tableau1[Occurrence11]=0,0,SUM($AQ$3:AQ257))</f>
        <v>#REF!</v>
      </c>
      <c r="AS257" s="52" t="e">
        <f>IF(Tableau1[Libellé Famille TARIF]='Feuil 1'!#REF!,1,0)</f>
        <v>#REF!</v>
      </c>
      <c r="AT257" s="52" t="e">
        <f>IF(Tableau1[Occurrence12]=0,0,SUM($AS$3:AS257))</f>
        <v>#REF!</v>
      </c>
      <c r="AU257" s="52" t="e">
        <f>IF(Tableau1[Libellé Famille TARIF]='Feuil 1'!#REF!,1,0)</f>
        <v>#REF!</v>
      </c>
      <c r="AV257" s="52" t="e">
        <f>IF(Tableau1[Occurrence13]=0,0,SUM($AU$3:AU257))</f>
        <v>#REF!</v>
      </c>
      <c r="AW257" s="52" t="e">
        <f>IF(Tableau1[Libellé Famille TARIF]='Feuil 1'!#REF!,1,0)</f>
        <v>#REF!</v>
      </c>
      <c r="AX257" s="52" t="e">
        <f>IF(Tableau1[Occurrence14]=0,0,SUM($AW$3:AW257))</f>
        <v>#REF!</v>
      </c>
      <c r="AY257" s="52" t="e">
        <f>IF(Tableau1[Libellé Famille TARIF]='Feuil 1'!#REF!,1,0)</f>
        <v>#REF!</v>
      </c>
      <c r="AZ257" s="52" t="e">
        <f>IF(Tableau1[Occurrence15]=0,0,SUM($AY$3:AY257))</f>
        <v>#REF!</v>
      </c>
      <c r="BA257" s="52" t="e">
        <f>IF(Tableau1[Libellé Famille TARIF]='Feuil 1'!#REF!,1,0)</f>
        <v>#REF!</v>
      </c>
      <c r="BB257" s="52" t="e">
        <f>IF(Tableau1[Occurrence16]=0,0,SUM($BA$3:BA257))</f>
        <v>#REF!</v>
      </c>
      <c r="BC257" s="52" t="e">
        <f>IF(Tableau1[Libellé Famille TARIF]='Feuil 1'!#REF!,1,0)</f>
        <v>#REF!</v>
      </c>
      <c r="BD257" s="52" t="e">
        <f>IF(Tableau1[Occurrence17]=0,0,SUM($BC$3:BC257))</f>
        <v>#REF!</v>
      </c>
      <c r="BE257" s="52" t="e">
        <f>IF(Tableau1[Libellé Famille TARIF]='Feuil 1'!#REF!,1,0)</f>
        <v>#REF!</v>
      </c>
      <c r="BF257" s="52" t="e">
        <f>IF(Tableau1[Occurrence18]=0,0,SUM($BE$3:BE257))</f>
        <v>#REF!</v>
      </c>
      <c r="BG257" s="52" t="e">
        <f>IF(Tableau1[Libellé Famille TARIF]='Feuil 1'!#REF!,1,0)</f>
        <v>#REF!</v>
      </c>
      <c r="BH257" s="52" t="e">
        <f>IF(Tableau1[Occurrence19]=0,0,SUM($BG$3:BG257))</f>
        <v>#REF!</v>
      </c>
      <c r="BI257" s="52" t="e">
        <f>IF(Tableau1[Libellé Famille TARIF]='Feuil 1'!#REF!,1,0)</f>
        <v>#REF!</v>
      </c>
      <c r="BJ257" s="52" t="e">
        <f>IF(Tableau1[Occurrence20]=0,0,SUM($BI$3:BI257))</f>
        <v>#REF!</v>
      </c>
      <c r="BK257" s="52" t="e">
        <f>IF(Tableau1[Libellé Famille TARIF]='Feuil 1'!#REF!,1,0)</f>
        <v>#REF!</v>
      </c>
      <c r="BL257" s="52" t="e">
        <f>IF(Tableau1[Occurrence21]=0,0,SUM($BK$3:BK257))</f>
        <v>#REF!</v>
      </c>
      <c r="BM257" s="52" t="e">
        <f>IF(Tableau1[Libellé Famille TARIF]='Feuil 1'!#REF!,1,0)</f>
        <v>#REF!</v>
      </c>
      <c r="BN257" s="52" t="e">
        <f>IF(Tableau1[Occurrence22]=0,0,SUM($BM$3:BM257))</f>
        <v>#REF!</v>
      </c>
    </row>
    <row r="258" spans="1:66" x14ac:dyDescent="0.25">
      <c r="A258" s="74" t="e">
        <f>IF(ISNA(VLOOKUP(I258,#REF!,8,FALSE)),"",(VLOOKUP(I258,#REF!,8,FALSE)))</f>
        <v>#REF!</v>
      </c>
      <c r="B258" s="76" t="e">
        <f>IF(ISNA(VLOOKUP(A258,'TABLE FAMILLE'!$A$3:$C$73,3,FALSE)),"",VLOOKUP(A258,'TABLE FAMILLE'!$A$3:$C$73,3,FALSE))</f>
        <v>#REF!</v>
      </c>
      <c r="C258" s="13" t="s">
        <v>600</v>
      </c>
      <c r="D258" s="13" t="s">
        <v>1985</v>
      </c>
      <c r="E258" s="13" t="s">
        <v>600</v>
      </c>
      <c r="F258" s="13" t="s">
        <v>1985</v>
      </c>
      <c r="G258" s="14" t="s">
        <v>76</v>
      </c>
      <c r="H258" s="14" t="s">
        <v>77</v>
      </c>
      <c r="I258" s="14" t="s">
        <v>241</v>
      </c>
      <c r="J258" s="14" t="s">
        <v>1015</v>
      </c>
      <c r="K258" s="14"/>
      <c r="L258" s="14"/>
      <c r="M258" s="14"/>
      <c r="N258" s="14"/>
      <c r="O258" s="14" t="s">
        <v>78</v>
      </c>
      <c r="P258" s="14" t="s">
        <v>555</v>
      </c>
      <c r="Q258" s="14" t="s">
        <v>0</v>
      </c>
      <c r="R258" s="14" t="s">
        <v>0</v>
      </c>
      <c r="S258" s="14" t="str">
        <f t="shared" si="3"/>
        <v>ML</v>
      </c>
      <c r="T258" s="14"/>
      <c r="U258" s="14"/>
      <c r="V258" s="14"/>
      <c r="W258" s="43" t="e">
        <f>IF(Tableau1[Libellé Famille TARIF]='Feuil 1'!$B$12,1,0)</f>
        <v>#REF!</v>
      </c>
      <c r="X258" s="43" t="e">
        <f>IF(Tableau1[Occurrence1]=0,0,SUM($W$3:W258))</f>
        <v>#REF!</v>
      </c>
      <c r="Y258" s="52" t="e">
        <f>IF(Tableau1[Libellé Famille TARIF]='Feuil 1'!$B$134,1,0)</f>
        <v>#REF!</v>
      </c>
      <c r="Z258" s="52" t="e">
        <f>IF(Tableau1[Occurrence2]=0,0,SUM($Y$3:Y258))</f>
        <v>#REF!</v>
      </c>
      <c r="AA258" s="52" t="e">
        <f>IF(Tableau1[Libellé Famille TARIF]='Feuil 1'!$B$156,1,0)</f>
        <v>#REF!</v>
      </c>
      <c r="AB258" s="52" t="e">
        <f>IF(Tableau1[Occurrence3]=0,0,SUM($AA$3:AA258))</f>
        <v>#REF!</v>
      </c>
      <c r="AC258" s="52" t="e">
        <f>IF(Tableau1[Libellé Famille TARIF]='Feuil 1'!#REF!,1,0)</f>
        <v>#REF!</v>
      </c>
      <c r="AD258" s="52" t="e">
        <f>IF(Tableau1[Occurrence4]=0,0,SUM($AC$3:AC258))</f>
        <v>#REF!</v>
      </c>
      <c r="AE258" s="52" t="e">
        <f>IF(Tableau1[Libellé Famille TARIF]='Feuil 1'!#REF!,1,0)</f>
        <v>#REF!</v>
      </c>
      <c r="AF258" s="52" t="e">
        <f>IF(Tableau1[Occurrence5]=0,0,SUM($AE$3:AE258))</f>
        <v>#REF!</v>
      </c>
      <c r="AG258" s="52" t="e">
        <f>IF(Tableau1[Libellé Famille TARIF]='Feuil 1'!#REF!,1,0)</f>
        <v>#REF!</v>
      </c>
      <c r="AH258" s="52" t="e">
        <f>IF(Tableau1[Occurrence6]=0,0,SUM($AG$3:AG258))</f>
        <v>#REF!</v>
      </c>
      <c r="AI258" s="52" t="e">
        <f>IF(Tableau1[Libellé Famille TARIF]='Feuil 1'!#REF!,1,0)</f>
        <v>#REF!</v>
      </c>
      <c r="AJ258" s="52" t="e">
        <f>IF(Tableau1[Occurrence7]=0,0,SUM($AI$3:AI258))</f>
        <v>#REF!</v>
      </c>
      <c r="AK258" s="52" t="e">
        <f>IF(Tableau1[Libellé Famille TARIF]='Feuil 1'!#REF!,1,0)</f>
        <v>#REF!</v>
      </c>
      <c r="AL258" s="52" t="e">
        <f>IF(Tableau1[Occurrence8]=0,0,SUM($AK$3:AK258))</f>
        <v>#REF!</v>
      </c>
      <c r="AM258" s="52" t="e">
        <f>IF(Tableau1[Libellé Famille TARIF]='Feuil 1'!#REF!,1,0)</f>
        <v>#REF!</v>
      </c>
      <c r="AN258" s="52" t="e">
        <f>IF(Tableau1[Occurrence9]=0,0,SUM($AM$3:AM258))</f>
        <v>#REF!</v>
      </c>
      <c r="AO258" s="52" t="e">
        <f>IF(Tableau1[Libellé Famille TARIF]='Feuil 1'!#REF!,1,0)</f>
        <v>#REF!</v>
      </c>
      <c r="AP258" s="52" t="e">
        <f>IF(Tableau1[Occurrence10]=0,0,SUM($AO$3:AO258))</f>
        <v>#REF!</v>
      </c>
      <c r="AQ258" s="52" t="e">
        <f>IF(Tableau1[Libellé Famille TARIF]='Feuil 1'!#REF!,1,0)</f>
        <v>#REF!</v>
      </c>
      <c r="AR258" s="52" t="e">
        <f>IF(Tableau1[Occurrence11]=0,0,SUM($AQ$3:AQ258))</f>
        <v>#REF!</v>
      </c>
      <c r="AS258" s="52" t="e">
        <f>IF(Tableau1[Libellé Famille TARIF]='Feuil 1'!#REF!,1,0)</f>
        <v>#REF!</v>
      </c>
      <c r="AT258" s="52" t="e">
        <f>IF(Tableau1[Occurrence12]=0,0,SUM($AS$3:AS258))</f>
        <v>#REF!</v>
      </c>
      <c r="AU258" s="52" t="e">
        <f>IF(Tableau1[Libellé Famille TARIF]='Feuil 1'!#REF!,1,0)</f>
        <v>#REF!</v>
      </c>
      <c r="AV258" s="52" t="e">
        <f>IF(Tableau1[Occurrence13]=0,0,SUM($AU$3:AU258))</f>
        <v>#REF!</v>
      </c>
      <c r="AW258" s="52" t="e">
        <f>IF(Tableau1[Libellé Famille TARIF]='Feuil 1'!#REF!,1,0)</f>
        <v>#REF!</v>
      </c>
      <c r="AX258" s="52" t="e">
        <f>IF(Tableau1[Occurrence14]=0,0,SUM($AW$3:AW258))</f>
        <v>#REF!</v>
      </c>
      <c r="AY258" s="52" t="e">
        <f>IF(Tableau1[Libellé Famille TARIF]='Feuil 1'!#REF!,1,0)</f>
        <v>#REF!</v>
      </c>
      <c r="AZ258" s="52" t="e">
        <f>IF(Tableau1[Occurrence15]=0,0,SUM($AY$3:AY258))</f>
        <v>#REF!</v>
      </c>
      <c r="BA258" s="52" t="e">
        <f>IF(Tableau1[Libellé Famille TARIF]='Feuil 1'!#REF!,1,0)</f>
        <v>#REF!</v>
      </c>
      <c r="BB258" s="52" t="e">
        <f>IF(Tableau1[Occurrence16]=0,0,SUM($BA$3:BA258))</f>
        <v>#REF!</v>
      </c>
      <c r="BC258" s="52" t="e">
        <f>IF(Tableau1[Libellé Famille TARIF]='Feuil 1'!#REF!,1,0)</f>
        <v>#REF!</v>
      </c>
      <c r="BD258" s="52" t="e">
        <f>IF(Tableau1[Occurrence17]=0,0,SUM($BC$3:BC258))</f>
        <v>#REF!</v>
      </c>
      <c r="BE258" s="52" t="e">
        <f>IF(Tableau1[Libellé Famille TARIF]='Feuil 1'!#REF!,1,0)</f>
        <v>#REF!</v>
      </c>
      <c r="BF258" s="52" t="e">
        <f>IF(Tableau1[Occurrence18]=0,0,SUM($BE$3:BE258))</f>
        <v>#REF!</v>
      </c>
      <c r="BG258" s="52" t="e">
        <f>IF(Tableau1[Libellé Famille TARIF]='Feuil 1'!#REF!,1,0)</f>
        <v>#REF!</v>
      </c>
      <c r="BH258" s="52" t="e">
        <f>IF(Tableau1[Occurrence19]=0,0,SUM($BG$3:BG258))</f>
        <v>#REF!</v>
      </c>
      <c r="BI258" s="52" t="e">
        <f>IF(Tableau1[Libellé Famille TARIF]='Feuil 1'!#REF!,1,0)</f>
        <v>#REF!</v>
      </c>
      <c r="BJ258" s="52" t="e">
        <f>IF(Tableau1[Occurrence20]=0,0,SUM($BI$3:BI258))</f>
        <v>#REF!</v>
      </c>
      <c r="BK258" s="52" t="e">
        <f>IF(Tableau1[Libellé Famille TARIF]='Feuil 1'!#REF!,1,0)</f>
        <v>#REF!</v>
      </c>
      <c r="BL258" s="52" t="e">
        <f>IF(Tableau1[Occurrence21]=0,0,SUM($BK$3:BK258))</f>
        <v>#REF!</v>
      </c>
      <c r="BM258" s="52" t="e">
        <f>IF(Tableau1[Libellé Famille TARIF]='Feuil 1'!#REF!,1,0)</f>
        <v>#REF!</v>
      </c>
      <c r="BN258" s="52" t="e">
        <f>IF(Tableau1[Occurrence22]=0,0,SUM($BM$3:BM258))</f>
        <v>#REF!</v>
      </c>
    </row>
    <row r="259" spans="1:66" x14ac:dyDescent="0.25">
      <c r="A259" s="74" t="e">
        <f>IF(ISNA(VLOOKUP(I259,#REF!,8,FALSE)),"",(VLOOKUP(I259,#REF!,8,FALSE)))</f>
        <v>#REF!</v>
      </c>
      <c r="B259" s="76" t="e">
        <f>IF(ISNA(VLOOKUP(A259,'TABLE FAMILLE'!$A$3:$C$73,3,FALSE)),"",VLOOKUP(A259,'TABLE FAMILLE'!$A$3:$C$73,3,FALSE))</f>
        <v>#REF!</v>
      </c>
      <c r="C259" s="13" t="s">
        <v>600</v>
      </c>
      <c r="D259" s="13" t="s">
        <v>1985</v>
      </c>
      <c r="E259" s="13" t="s">
        <v>600</v>
      </c>
      <c r="F259" s="13" t="s">
        <v>1985</v>
      </c>
      <c r="G259" s="14" t="s">
        <v>76</v>
      </c>
      <c r="H259" s="14" t="s">
        <v>77</v>
      </c>
      <c r="I259" s="14" t="s">
        <v>244</v>
      </c>
      <c r="J259" s="14" t="s">
        <v>1016</v>
      </c>
      <c r="K259" s="14"/>
      <c r="L259" s="14"/>
      <c r="M259" s="14"/>
      <c r="N259" s="14"/>
      <c r="O259" s="14" t="s">
        <v>78</v>
      </c>
      <c r="P259" s="14" t="s">
        <v>555</v>
      </c>
      <c r="Q259" s="14" t="s">
        <v>0</v>
      </c>
      <c r="R259" s="14" t="s">
        <v>0</v>
      </c>
      <c r="S259" s="14" t="str">
        <f t="shared" ref="S259:S322" si="4">XDO_?UnitOfMeasure_ID112?</f>
        <v>ML</v>
      </c>
      <c r="T259" s="14"/>
      <c r="U259" s="14"/>
      <c r="V259" s="14"/>
      <c r="W259" s="43" t="e">
        <f>IF(Tableau1[Libellé Famille TARIF]='Feuil 1'!$B$12,1,0)</f>
        <v>#REF!</v>
      </c>
      <c r="X259" s="43" t="e">
        <f>IF(Tableau1[Occurrence1]=0,0,SUM($W$3:W259))</f>
        <v>#REF!</v>
      </c>
      <c r="Y259" s="52" t="e">
        <f>IF(Tableau1[Libellé Famille TARIF]='Feuil 1'!$B$134,1,0)</f>
        <v>#REF!</v>
      </c>
      <c r="Z259" s="52" t="e">
        <f>IF(Tableau1[Occurrence2]=0,0,SUM($Y$3:Y259))</f>
        <v>#REF!</v>
      </c>
      <c r="AA259" s="52" t="e">
        <f>IF(Tableau1[Libellé Famille TARIF]='Feuil 1'!$B$156,1,0)</f>
        <v>#REF!</v>
      </c>
      <c r="AB259" s="52" t="e">
        <f>IF(Tableau1[Occurrence3]=0,0,SUM($AA$3:AA259))</f>
        <v>#REF!</v>
      </c>
      <c r="AC259" s="52" t="e">
        <f>IF(Tableau1[Libellé Famille TARIF]='Feuil 1'!#REF!,1,0)</f>
        <v>#REF!</v>
      </c>
      <c r="AD259" s="52" t="e">
        <f>IF(Tableau1[Occurrence4]=0,0,SUM($AC$3:AC259))</f>
        <v>#REF!</v>
      </c>
      <c r="AE259" s="52" t="e">
        <f>IF(Tableau1[Libellé Famille TARIF]='Feuil 1'!#REF!,1,0)</f>
        <v>#REF!</v>
      </c>
      <c r="AF259" s="52" t="e">
        <f>IF(Tableau1[Occurrence5]=0,0,SUM($AE$3:AE259))</f>
        <v>#REF!</v>
      </c>
      <c r="AG259" s="52" t="e">
        <f>IF(Tableau1[Libellé Famille TARIF]='Feuil 1'!#REF!,1,0)</f>
        <v>#REF!</v>
      </c>
      <c r="AH259" s="52" t="e">
        <f>IF(Tableau1[Occurrence6]=0,0,SUM($AG$3:AG259))</f>
        <v>#REF!</v>
      </c>
      <c r="AI259" s="52" t="e">
        <f>IF(Tableau1[Libellé Famille TARIF]='Feuil 1'!#REF!,1,0)</f>
        <v>#REF!</v>
      </c>
      <c r="AJ259" s="52" t="e">
        <f>IF(Tableau1[Occurrence7]=0,0,SUM($AI$3:AI259))</f>
        <v>#REF!</v>
      </c>
      <c r="AK259" s="52" t="e">
        <f>IF(Tableau1[Libellé Famille TARIF]='Feuil 1'!#REF!,1,0)</f>
        <v>#REF!</v>
      </c>
      <c r="AL259" s="52" t="e">
        <f>IF(Tableau1[Occurrence8]=0,0,SUM($AK$3:AK259))</f>
        <v>#REF!</v>
      </c>
      <c r="AM259" s="52" t="e">
        <f>IF(Tableau1[Libellé Famille TARIF]='Feuil 1'!#REF!,1,0)</f>
        <v>#REF!</v>
      </c>
      <c r="AN259" s="52" t="e">
        <f>IF(Tableau1[Occurrence9]=0,0,SUM($AM$3:AM259))</f>
        <v>#REF!</v>
      </c>
      <c r="AO259" s="52" t="e">
        <f>IF(Tableau1[Libellé Famille TARIF]='Feuil 1'!#REF!,1,0)</f>
        <v>#REF!</v>
      </c>
      <c r="AP259" s="52" t="e">
        <f>IF(Tableau1[Occurrence10]=0,0,SUM($AO$3:AO259))</f>
        <v>#REF!</v>
      </c>
      <c r="AQ259" s="52" t="e">
        <f>IF(Tableau1[Libellé Famille TARIF]='Feuil 1'!#REF!,1,0)</f>
        <v>#REF!</v>
      </c>
      <c r="AR259" s="52" t="e">
        <f>IF(Tableau1[Occurrence11]=0,0,SUM($AQ$3:AQ259))</f>
        <v>#REF!</v>
      </c>
      <c r="AS259" s="52" t="e">
        <f>IF(Tableau1[Libellé Famille TARIF]='Feuil 1'!#REF!,1,0)</f>
        <v>#REF!</v>
      </c>
      <c r="AT259" s="52" t="e">
        <f>IF(Tableau1[Occurrence12]=0,0,SUM($AS$3:AS259))</f>
        <v>#REF!</v>
      </c>
      <c r="AU259" s="52" t="e">
        <f>IF(Tableau1[Libellé Famille TARIF]='Feuil 1'!#REF!,1,0)</f>
        <v>#REF!</v>
      </c>
      <c r="AV259" s="52" t="e">
        <f>IF(Tableau1[Occurrence13]=0,0,SUM($AU$3:AU259))</f>
        <v>#REF!</v>
      </c>
      <c r="AW259" s="52" t="e">
        <f>IF(Tableau1[Libellé Famille TARIF]='Feuil 1'!#REF!,1,0)</f>
        <v>#REF!</v>
      </c>
      <c r="AX259" s="52" t="e">
        <f>IF(Tableau1[Occurrence14]=0,0,SUM($AW$3:AW259))</f>
        <v>#REF!</v>
      </c>
      <c r="AY259" s="52" t="e">
        <f>IF(Tableau1[Libellé Famille TARIF]='Feuil 1'!#REF!,1,0)</f>
        <v>#REF!</v>
      </c>
      <c r="AZ259" s="52" t="e">
        <f>IF(Tableau1[Occurrence15]=0,0,SUM($AY$3:AY259))</f>
        <v>#REF!</v>
      </c>
      <c r="BA259" s="52" t="e">
        <f>IF(Tableau1[Libellé Famille TARIF]='Feuil 1'!#REF!,1,0)</f>
        <v>#REF!</v>
      </c>
      <c r="BB259" s="52" t="e">
        <f>IF(Tableau1[Occurrence16]=0,0,SUM($BA$3:BA259))</f>
        <v>#REF!</v>
      </c>
      <c r="BC259" s="52" t="e">
        <f>IF(Tableau1[Libellé Famille TARIF]='Feuil 1'!#REF!,1,0)</f>
        <v>#REF!</v>
      </c>
      <c r="BD259" s="52" t="e">
        <f>IF(Tableau1[Occurrence17]=0,0,SUM($BC$3:BC259))</f>
        <v>#REF!</v>
      </c>
      <c r="BE259" s="52" t="e">
        <f>IF(Tableau1[Libellé Famille TARIF]='Feuil 1'!#REF!,1,0)</f>
        <v>#REF!</v>
      </c>
      <c r="BF259" s="52" t="e">
        <f>IF(Tableau1[Occurrence18]=0,0,SUM($BE$3:BE259))</f>
        <v>#REF!</v>
      </c>
      <c r="BG259" s="52" t="e">
        <f>IF(Tableau1[Libellé Famille TARIF]='Feuil 1'!#REF!,1,0)</f>
        <v>#REF!</v>
      </c>
      <c r="BH259" s="52" t="e">
        <f>IF(Tableau1[Occurrence19]=0,0,SUM($BG$3:BG259))</f>
        <v>#REF!</v>
      </c>
      <c r="BI259" s="52" t="e">
        <f>IF(Tableau1[Libellé Famille TARIF]='Feuil 1'!#REF!,1,0)</f>
        <v>#REF!</v>
      </c>
      <c r="BJ259" s="52" t="e">
        <f>IF(Tableau1[Occurrence20]=0,0,SUM($BI$3:BI259))</f>
        <v>#REF!</v>
      </c>
      <c r="BK259" s="52" t="e">
        <f>IF(Tableau1[Libellé Famille TARIF]='Feuil 1'!#REF!,1,0)</f>
        <v>#REF!</v>
      </c>
      <c r="BL259" s="52" t="e">
        <f>IF(Tableau1[Occurrence21]=0,0,SUM($BK$3:BK259))</f>
        <v>#REF!</v>
      </c>
      <c r="BM259" s="52" t="e">
        <f>IF(Tableau1[Libellé Famille TARIF]='Feuil 1'!#REF!,1,0)</f>
        <v>#REF!</v>
      </c>
      <c r="BN259" s="52" t="e">
        <f>IF(Tableau1[Occurrence22]=0,0,SUM($BM$3:BM259))</f>
        <v>#REF!</v>
      </c>
    </row>
    <row r="260" spans="1:66" x14ac:dyDescent="0.25">
      <c r="A260" s="74" t="e">
        <f>IF(ISNA(VLOOKUP(I260,#REF!,8,FALSE)),"",(VLOOKUP(I260,#REF!,8,FALSE)))</f>
        <v>#REF!</v>
      </c>
      <c r="B260" s="76" t="e">
        <f>IF(ISNA(VLOOKUP(A260,'TABLE FAMILLE'!$A$3:$C$73,3,FALSE)),"",VLOOKUP(A260,'TABLE FAMILLE'!$A$3:$C$73,3,FALSE))</f>
        <v>#REF!</v>
      </c>
      <c r="C260" s="13" t="s">
        <v>600</v>
      </c>
      <c r="D260" s="13" t="s">
        <v>1985</v>
      </c>
      <c r="E260" s="13" t="s">
        <v>600</v>
      </c>
      <c r="F260" s="13" t="s">
        <v>1985</v>
      </c>
      <c r="G260" s="14" t="s">
        <v>76</v>
      </c>
      <c r="H260" s="14" t="s">
        <v>77</v>
      </c>
      <c r="I260" s="14" t="s">
        <v>243</v>
      </c>
      <c r="J260" s="14" t="s">
        <v>1017</v>
      </c>
      <c r="K260" s="14"/>
      <c r="L260" s="14"/>
      <c r="M260" s="14"/>
      <c r="N260" s="14"/>
      <c r="O260" s="14" t="s">
        <v>78</v>
      </c>
      <c r="P260" s="14" t="s">
        <v>555</v>
      </c>
      <c r="Q260" s="14" t="s">
        <v>0</v>
      </c>
      <c r="R260" s="14" t="s">
        <v>0</v>
      </c>
      <c r="S260" s="14" t="str">
        <f t="shared" si="4"/>
        <v>ML</v>
      </c>
      <c r="T260" s="14"/>
      <c r="U260" s="14"/>
      <c r="V260" s="14"/>
      <c r="W260" s="43" t="e">
        <f>IF(Tableau1[Libellé Famille TARIF]='Feuil 1'!$B$12,1,0)</f>
        <v>#REF!</v>
      </c>
      <c r="X260" s="43" t="e">
        <f>IF(Tableau1[Occurrence1]=0,0,SUM($W$3:W260))</f>
        <v>#REF!</v>
      </c>
      <c r="Y260" s="52" t="e">
        <f>IF(Tableau1[Libellé Famille TARIF]='Feuil 1'!$B$134,1,0)</f>
        <v>#REF!</v>
      </c>
      <c r="Z260" s="52" t="e">
        <f>IF(Tableau1[Occurrence2]=0,0,SUM($Y$3:Y260))</f>
        <v>#REF!</v>
      </c>
      <c r="AA260" s="52" t="e">
        <f>IF(Tableau1[Libellé Famille TARIF]='Feuil 1'!$B$156,1,0)</f>
        <v>#REF!</v>
      </c>
      <c r="AB260" s="52" t="e">
        <f>IF(Tableau1[Occurrence3]=0,0,SUM($AA$3:AA260))</f>
        <v>#REF!</v>
      </c>
      <c r="AC260" s="52" t="e">
        <f>IF(Tableau1[Libellé Famille TARIF]='Feuil 1'!#REF!,1,0)</f>
        <v>#REF!</v>
      </c>
      <c r="AD260" s="52" t="e">
        <f>IF(Tableau1[Occurrence4]=0,0,SUM($AC$3:AC260))</f>
        <v>#REF!</v>
      </c>
      <c r="AE260" s="52" t="e">
        <f>IF(Tableau1[Libellé Famille TARIF]='Feuil 1'!#REF!,1,0)</f>
        <v>#REF!</v>
      </c>
      <c r="AF260" s="52" t="e">
        <f>IF(Tableau1[Occurrence5]=0,0,SUM($AE$3:AE260))</f>
        <v>#REF!</v>
      </c>
      <c r="AG260" s="52" t="e">
        <f>IF(Tableau1[Libellé Famille TARIF]='Feuil 1'!#REF!,1,0)</f>
        <v>#REF!</v>
      </c>
      <c r="AH260" s="52" t="e">
        <f>IF(Tableau1[Occurrence6]=0,0,SUM($AG$3:AG260))</f>
        <v>#REF!</v>
      </c>
      <c r="AI260" s="52" t="e">
        <f>IF(Tableau1[Libellé Famille TARIF]='Feuil 1'!#REF!,1,0)</f>
        <v>#REF!</v>
      </c>
      <c r="AJ260" s="52" t="e">
        <f>IF(Tableau1[Occurrence7]=0,0,SUM($AI$3:AI260))</f>
        <v>#REF!</v>
      </c>
      <c r="AK260" s="52" t="e">
        <f>IF(Tableau1[Libellé Famille TARIF]='Feuil 1'!#REF!,1,0)</f>
        <v>#REF!</v>
      </c>
      <c r="AL260" s="52" t="e">
        <f>IF(Tableau1[Occurrence8]=0,0,SUM($AK$3:AK260))</f>
        <v>#REF!</v>
      </c>
      <c r="AM260" s="52" t="e">
        <f>IF(Tableau1[Libellé Famille TARIF]='Feuil 1'!#REF!,1,0)</f>
        <v>#REF!</v>
      </c>
      <c r="AN260" s="52" t="e">
        <f>IF(Tableau1[Occurrence9]=0,0,SUM($AM$3:AM260))</f>
        <v>#REF!</v>
      </c>
      <c r="AO260" s="52" t="e">
        <f>IF(Tableau1[Libellé Famille TARIF]='Feuil 1'!#REF!,1,0)</f>
        <v>#REF!</v>
      </c>
      <c r="AP260" s="52" t="e">
        <f>IF(Tableau1[Occurrence10]=0,0,SUM($AO$3:AO260))</f>
        <v>#REF!</v>
      </c>
      <c r="AQ260" s="52" t="e">
        <f>IF(Tableau1[Libellé Famille TARIF]='Feuil 1'!#REF!,1,0)</f>
        <v>#REF!</v>
      </c>
      <c r="AR260" s="52" t="e">
        <f>IF(Tableau1[Occurrence11]=0,0,SUM($AQ$3:AQ260))</f>
        <v>#REF!</v>
      </c>
      <c r="AS260" s="52" t="e">
        <f>IF(Tableau1[Libellé Famille TARIF]='Feuil 1'!#REF!,1,0)</f>
        <v>#REF!</v>
      </c>
      <c r="AT260" s="52" t="e">
        <f>IF(Tableau1[Occurrence12]=0,0,SUM($AS$3:AS260))</f>
        <v>#REF!</v>
      </c>
      <c r="AU260" s="52" t="e">
        <f>IF(Tableau1[Libellé Famille TARIF]='Feuil 1'!#REF!,1,0)</f>
        <v>#REF!</v>
      </c>
      <c r="AV260" s="52" t="e">
        <f>IF(Tableau1[Occurrence13]=0,0,SUM($AU$3:AU260))</f>
        <v>#REF!</v>
      </c>
      <c r="AW260" s="52" t="e">
        <f>IF(Tableau1[Libellé Famille TARIF]='Feuil 1'!#REF!,1,0)</f>
        <v>#REF!</v>
      </c>
      <c r="AX260" s="52" t="e">
        <f>IF(Tableau1[Occurrence14]=0,0,SUM($AW$3:AW260))</f>
        <v>#REF!</v>
      </c>
      <c r="AY260" s="52" t="e">
        <f>IF(Tableau1[Libellé Famille TARIF]='Feuil 1'!#REF!,1,0)</f>
        <v>#REF!</v>
      </c>
      <c r="AZ260" s="52" t="e">
        <f>IF(Tableau1[Occurrence15]=0,0,SUM($AY$3:AY260))</f>
        <v>#REF!</v>
      </c>
      <c r="BA260" s="52" t="e">
        <f>IF(Tableau1[Libellé Famille TARIF]='Feuil 1'!#REF!,1,0)</f>
        <v>#REF!</v>
      </c>
      <c r="BB260" s="52" t="e">
        <f>IF(Tableau1[Occurrence16]=0,0,SUM($BA$3:BA260))</f>
        <v>#REF!</v>
      </c>
      <c r="BC260" s="52" t="e">
        <f>IF(Tableau1[Libellé Famille TARIF]='Feuil 1'!#REF!,1,0)</f>
        <v>#REF!</v>
      </c>
      <c r="BD260" s="52" t="e">
        <f>IF(Tableau1[Occurrence17]=0,0,SUM($BC$3:BC260))</f>
        <v>#REF!</v>
      </c>
      <c r="BE260" s="52" t="e">
        <f>IF(Tableau1[Libellé Famille TARIF]='Feuil 1'!#REF!,1,0)</f>
        <v>#REF!</v>
      </c>
      <c r="BF260" s="52" t="e">
        <f>IF(Tableau1[Occurrence18]=0,0,SUM($BE$3:BE260))</f>
        <v>#REF!</v>
      </c>
      <c r="BG260" s="52" t="e">
        <f>IF(Tableau1[Libellé Famille TARIF]='Feuil 1'!#REF!,1,0)</f>
        <v>#REF!</v>
      </c>
      <c r="BH260" s="52" t="e">
        <f>IF(Tableau1[Occurrence19]=0,0,SUM($BG$3:BG260))</f>
        <v>#REF!</v>
      </c>
      <c r="BI260" s="52" t="e">
        <f>IF(Tableau1[Libellé Famille TARIF]='Feuil 1'!#REF!,1,0)</f>
        <v>#REF!</v>
      </c>
      <c r="BJ260" s="52" t="e">
        <f>IF(Tableau1[Occurrence20]=0,0,SUM($BI$3:BI260))</f>
        <v>#REF!</v>
      </c>
      <c r="BK260" s="52" t="e">
        <f>IF(Tableau1[Libellé Famille TARIF]='Feuil 1'!#REF!,1,0)</f>
        <v>#REF!</v>
      </c>
      <c r="BL260" s="52" t="e">
        <f>IF(Tableau1[Occurrence21]=0,0,SUM($BK$3:BK260))</f>
        <v>#REF!</v>
      </c>
      <c r="BM260" s="52" t="e">
        <f>IF(Tableau1[Libellé Famille TARIF]='Feuil 1'!#REF!,1,0)</f>
        <v>#REF!</v>
      </c>
      <c r="BN260" s="52" t="e">
        <f>IF(Tableau1[Occurrence22]=0,0,SUM($BM$3:BM260))</f>
        <v>#REF!</v>
      </c>
    </row>
    <row r="261" spans="1:66" x14ac:dyDescent="0.25">
      <c r="A261" s="74" t="e">
        <f>IF(ISNA(VLOOKUP(I261,#REF!,8,FALSE)),"",(VLOOKUP(I261,#REF!,8,FALSE)))</f>
        <v>#REF!</v>
      </c>
      <c r="B261" s="76" t="e">
        <f>IF(ISNA(VLOOKUP(A261,'TABLE FAMILLE'!$A$3:$C$73,3,FALSE)),"",VLOOKUP(A261,'TABLE FAMILLE'!$A$3:$C$73,3,FALSE))</f>
        <v>#REF!</v>
      </c>
      <c r="C261" s="13" t="s">
        <v>600</v>
      </c>
      <c r="D261" s="13" t="s">
        <v>1985</v>
      </c>
      <c r="E261" s="13" t="s">
        <v>600</v>
      </c>
      <c r="F261" s="13" t="s">
        <v>1985</v>
      </c>
      <c r="G261" s="14" t="s">
        <v>76</v>
      </c>
      <c r="H261" s="14" t="s">
        <v>77</v>
      </c>
      <c r="I261" s="14" t="s">
        <v>246</v>
      </c>
      <c r="J261" s="14" t="s">
        <v>1018</v>
      </c>
      <c r="K261" s="14"/>
      <c r="L261" s="14"/>
      <c r="M261" s="14"/>
      <c r="N261" s="14"/>
      <c r="O261" s="14" t="s">
        <v>78</v>
      </c>
      <c r="P261" s="14" t="s">
        <v>555</v>
      </c>
      <c r="Q261" s="14" t="s">
        <v>0</v>
      </c>
      <c r="R261" s="14" t="s">
        <v>0</v>
      </c>
      <c r="S261" s="14" t="str">
        <f t="shared" si="4"/>
        <v>ML</v>
      </c>
      <c r="T261" s="14"/>
      <c r="U261" s="14"/>
      <c r="V261" s="14"/>
      <c r="W261" s="43" t="e">
        <f>IF(Tableau1[Libellé Famille TARIF]='Feuil 1'!$B$12,1,0)</f>
        <v>#REF!</v>
      </c>
      <c r="X261" s="43" t="e">
        <f>IF(Tableau1[Occurrence1]=0,0,SUM($W$3:W261))</f>
        <v>#REF!</v>
      </c>
      <c r="Y261" s="52" t="e">
        <f>IF(Tableau1[Libellé Famille TARIF]='Feuil 1'!$B$134,1,0)</f>
        <v>#REF!</v>
      </c>
      <c r="Z261" s="52" t="e">
        <f>IF(Tableau1[Occurrence2]=0,0,SUM($Y$3:Y261))</f>
        <v>#REF!</v>
      </c>
      <c r="AA261" s="52" t="e">
        <f>IF(Tableau1[Libellé Famille TARIF]='Feuil 1'!$B$156,1,0)</f>
        <v>#REF!</v>
      </c>
      <c r="AB261" s="52" t="e">
        <f>IF(Tableau1[Occurrence3]=0,0,SUM($AA$3:AA261))</f>
        <v>#REF!</v>
      </c>
      <c r="AC261" s="52" t="e">
        <f>IF(Tableau1[Libellé Famille TARIF]='Feuil 1'!#REF!,1,0)</f>
        <v>#REF!</v>
      </c>
      <c r="AD261" s="52" t="e">
        <f>IF(Tableau1[Occurrence4]=0,0,SUM($AC$3:AC261))</f>
        <v>#REF!</v>
      </c>
      <c r="AE261" s="52" t="e">
        <f>IF(Tableau1[Libellé Famille TARIF]='Feuil 1'!#REF!,1,0)</f>
        <v>#REF!</v>
      </c>
      <c r="AF261" s="52" t="e">
        <f>IF(Tableau1[Occurrence5]=0,0,SUM($AE$3:AE261))</f>
        <v>#REF!</v>
      </c>
      <c r="AG261" s="52" t="e">
        <f>IF(Tableau1[Libellé Famille TARIF]='Feuil 1'!#REF!,1,0)</f>
        <v>#REF!</v>
      </c>
      <c r="AH261" s="52" t="e">
        <f>IF(Tableau1[Occurrence6]=0,0,SUM($AG$3:AG261))</f>
        <v>#REF!</v>
      </c>
      <c r="AI261" s="52" t="e">
        <f>IF(Tableau1[Libellé Famille TARIF]='Feuil 1'!#REF!,1,0)</f>
        <v>#REF!</v>
      </c>
      <c r="AJ261" s="52" t="e">
        <f>IF(Tableau1[Occurrence7]=0,0,SUM($AI$3:AI261))</f>
        <v>#REF!</v>
      </c>
      <c r="AK261" s="52" t="e">
        <f>IF(Tableau1[Libellé Famille TARIF]='Feuil 1'!#REF!,1,0)</f>
        <v>#REF!</v>
      </c>
      <c r="AL261" s="52" t="e">
        <f>IF(Tableau1[Occurrence8]=0,0,SUM($AK$3:AK261))</f>
        <v>#REF!</v>
      </c>
      <c r="AM261" s="52" t="e">
        <f>IF(Tableau1[Libellé Famille TARIF]='Feuil 1'!#REF!,1,0)</f>
        <v>#REF!</v>
      </c>
      <c r="AN261" s="52" t="e">
        <f>IF(Tableau1[Occurrence9]=0,0,SUM($AM$3:AM261))</f>
        <v>#REF!</v>
      </c>
      <c r="AO261" s="52" t="e">
        <f>IF(Tableau1[Libellé Famille TARIF]='Feuil 1'!#REF!,1,0)</f>
        <v>#REF!</v>
      </c>
      <c r="AP261" s="52" t="e">
        <f>IF(Tableau1[Occurrence10]=0,0,SUM($AO$3:AO261))</f>
        <v>#REF!</v>
      </c>
      <c r="AQ261" s="52" t="e">
        <f>IF(Tableau1[Libellé Famille TARIF]='Feuil 1'!#REF!,1,0)</f>
        <v>#REF!</v>
      </c>
      <c r="AR261" s="52" t="e">
        <f>IF(Tableau1[Occurrence11]=0,0,SUM($AQ$3:AQ261))</f>
        <v>#REF!</v>
      </c>
      <c r="AS261" s="52" t="e">
        <f>IF(Tableau1[Libellé Famille TARIF]='Feuil 1'!#REF!,1,0)</f>
        <v>#REF!</v>
      </c>
      <c r="AT261" s="52" t="e">
        <f>IF(Tableau1[Occurrence12]=0,0,SUM($AS$3:AS261))</f>
        <v>#REF!</v>
      </c>
      <c r="AU261" s="52" t="e">
        <f>IF(Tableau1[Libellé Famille TARIF]='Feuil 1'!#REF!,1,0)</f>
        <v>#REF!</v>
      </c>
      <c r="AV261" s="52" t="e">
        <f>IF(Tableau1[Occurrence13]=0,0,SUM($AU$3:AU261))</f>
        <v>#REF!</v>
      </c>
      <c r="AW261" s="52" t="e">
        <f>IF(Tableau1[Libellé Famille TARIF]='Feuil 1'!#REF!,1,0)</f>
        <v>#REF!</v>
      </c>
      <c r="AX261" s="52" t="e">
        <f>IF(Tableau1[Occurrence14]=0,0,SUM($AW$3:AW261))</f>
        <v>#REF!</v>
      </c>
      <c r="AY261" s="52" t="e">
        <f>IF(Tableau1[Libellé Famille TARIF]='Feuil 1'!#REF!,1,0)</f>
        <v>#REF!</v>
      </c>
      <c r="AZ261" s="52" t="e">
        <f>IF(Tableau1[Occurrence15]=0,0,SUM($AY$3:AY261))</f>
        <v>#REF!</v>
      </c>
      <c r="BA261" s="52" t="e">
        <f>IF(Tableau1[Libellé Famille TARIF]='Feuil 1'!#REF!,1,0)</f>
        <v>#REF!</v>
      </c>
      <c r="BB261" s="52" t="e">
        <f>IF(Tableau1[Occurrence16]=0,0,SUM($BA$3:BA261))</f>
        <v>#REF!</v>
      </c>
      <c r="BC261" s="52" t="e">
        <f>IF(Tableau1[Libellé Famille TARIF]='Feuil 1'!#REF!,1,0)</f>
        <v>#REF!</v>
      </c>
      <c r="BD261" s="52" t="e">
        <f>IF(Tableau1[Occurrence17]=0,0,SUM($BC$3:BC261))</f>
        <v>#REF!</v>
      </c>
      <c r="BE261" s="52" t="e">
        <f>IF(Tableau1[Libellé Famille TARIF]='Feuil 1'!#REF!,1,0)</f>
        <v>#REF!</v>
      </c>
      <c r="BF261" s="52" t="e">
        <f>IF(Tableau1[Occurrence18]=0,0,SUM($BE$3:BE261))</f>
        <v>#REF!</v>
      </c>
      <c r="BG261" s="52" t="e">
        <f>IF(Tableau1[Libellé Famille TARIF]='Feuil 1'!#REF!,1,0)</f>
        <v>#REF!</v>
      </c>
      <c r="BH261" s="52" t="e">
        <f>IF(Tableau1[Occurrence19]=0,0,SUM($BG$3:BG261))</f>
        <v>#REF!</v>
      </c>
      <c r="BI261" s="52" t="e">
        <f>IF(Tableau1[Libellé Famille TARIF]='Feuil 1'!#REF!,1,0)</f>
        <v>#REF!</v>
      </c>
      <c r="BJ261" s="52" t="e">
        <f>IF(Tableau1[Occurrence20]=0,0,SUM($BI$3:BI261))</f>
        <v>#REF!</v>
      </c>
      <c r="BK261" s="52" t="e">
        <f>IF(Tableau1[Libellé Famille TARIF]='Feuil 1'!#REF!,1,0)</f>
        <v>#REF!</v>
      </c>
      <c r="BL261" s="52" t="e">
        <f>IF(Tableau1[Occurrence21]=0,0,SUM($BK$3:BK261))</f>
        <v>#REF!</v>
      </c>
      <c r="BM261" s="52" t="e">
        <f>IF(Tableau1[Libellé Famille TARIF]='Feuil 1'!#REF!,1,0)</f>
        <v>#REF!</v>
      </c>
      <c r="BN261" s="52" t="e">
        <f>IF(Tableau1[Occurrence22]=0,0,SUM($BM$3:BM261))</f>
        <v>#REF!</v>
      </c>
    </row>
    <row r="262" spans="1:66" x14ac:dyDescent="0.25">
      <c r="A262" s="74" t="e">
        <f>IF(ISNA(VLOOKUP(I262,#REF!,8,FALSE)),"",(VLOOKUP(I262,#REF!,8,FALSE)))</f>
        <v>#REF!</v>
      </c>
      <c r="B262" s="76" t="e">
        <f>IF(ISNA(VLOOKUP(A262,'TABLE FAMILLE'!$A$3:$C$73,3,FALSE)),"",VLOOKUP(A262,'TABLE FAMILLE'!$A$3:$C$73,3,FALSE))</f>
        <v>#REF!</v>
      </c>
      <c r="C262" s="13" t="s">
        <v>600</v>
      </c>
      <c r="D262" s="13" t="s">
        <v>1985</v>
      </c>
      <c r="E262" s="13" t="s">
        <v>600</v>
      </c>
      <c r="F262" s="13" t="s">
        <v>1985</v>
      </c>
      <c r="G262" s="14" t="s">
        <v>76</v>
      </c>
      <c r="H262" s="14" t="s">
        <v>77</v>
      </c>
      <c r="I262" s="14" t="s">
        <v>245</v>
      </c>
      <c r="J262" s="14" t="s">
        <v>1019</v>
      </c>
      <c r="K262" s="14"/>
      <c r="L262" s="14"/>
      <c r="M262" s="14"/>
      <c r="N262" s="14"/>
      <c r="O262" s="14" t="s">
        <v>78</v>
      </c>
      <c r="P262" s="14" t="s">
        <v>555</v>
      </c>
      <c r="Q262" s="14" t="s">
        <v>0</v>
      </c>
      <c r="R262" s="14" t="s">
        <v>0</v>
      </c>
      <c r="S262" s="14" t="str">
        <f t="shared" si="4"/>
        <v>ML</v>
      </c>
      <c r="T262" s="14"/>
      <c r="U262" s="14"/>
      <c r="V262" s="14"/>
      <c r="W262" s="43" t="e">
        <f>IF(Tableau1[Libellé Famille TARIF]='Feuil 1'!$B$12,1,0)</f>
        <v>#REF!</v>
      </c>
      <c r="X262" s="43" t="e">
        <f>IF(Tableau1[Occurrence1]=0,0,SUM($W$3:W262))</f>
        <v>#REF!</v>
      </c>
      <c r="Y262" s="52" t="e">
        <f>IF(Tableau1[Libellé Famille TARIF]='Feuil 1'!$B$134,1,0)</f>
        <v>#REF!</v>
      </c>
      <c r="Z262" s="52" t="e">
        <f>IF(Tableau1[Occurrence2]=0,0,SUM($Y$3:Y262))</f>
        <v>#REF!</v>
      </c>
      <c r="AA262" s="52" t="e">
        <f>IF(Tableau1[Libellé Famille TARIF]='Feuil 1'!$B$156,1,0)</f>
        <v>#REF!</v>
      </c>
      <c r="AB262" s="52" t="e">
        <f>IF(Tableau1[Occurrence3]=0,0,SUM($AA$3:AA262))</f>
        <v>#REF!</v>
      </c>
      <c r="AC262" s="52" t="e">
        <f>IF(Tableau1[Libellé Famille TARIF]='Feuil 1'!#REF!,1,0)</f>
        <v>#REF!</v>
      </c>
      <c r="AD262" s="52" t="e">
        <f>IF(Tableau1[Occurrence4]=0,0,SUM($AC$3:AC262))</f>
        <v>#REF!</v>
      </c>
      <c r="AE262" s="52" t="e">
        <f>IF(Tableau1[Libellé Famille TARIF]='Feuil 1'!#REF!,1,0)</f>
        <v>#REF!</v>
      </c>
      <c r="AF262" s="52" t="e">
        <f>IF(Tableau1[Occurrence5]=0,0,SUM($AE$3:AE262))</f>
        <v>#REF!</v>
      </c>
      <c r="AG262" s="52" t="e">
        <f>IF(Tableau1[Libellé Famille TARIF]='Feuil 1'!#REF!,1,0)</f>
        <v>#REF!</v>
      </c>
      <c r="AH262" s="52" t="e">
        <f>IF(Tableau1[Occurrence6]=0,0,SUM($AG$3:AG262))</f>
        <v>#REF!</v>
      </c>
      <c r="AI262" s="52" t="e">
        <f>IF(Tableau1[Libellé Famille TARIF]='Feuil 1'!#REF!,1,0)</f>
        <v>#REF!</v>
      </c>
      <c r="AJ262" s="52" t="e">
        <f>IF(Tableau1[Occurrence7]=0,0,SUM($AI$3:AI262))</f>
        <v>#REF!</v>
      </c>
      <c r="AK262" s="52" t="e">
        <f>IF(Tableau1[Libellé Famille TARIF]='Feuil 1'!#REF!,1,0)</f>
        <v>#REF!</v>
      </c>
      <c r="AL262" s="52" t="e">
        <f>IF(Tableau1[Occurrence8]=0,0,SUM($AK$3:AK262))</f>
        <v>#REF!</v>
      </c>
      <c r="AM262" s="52" t="e">
        <f>IF(Tableau1[Libellé Famille TARIF]='Feuil 1'!#REF!,1,0)</f>
        <v>#REF!</v>
      </c>
      <c r="AN262" s="52" t="e">
        <f>IF(Tableau1[Occurrence9]=0,0,SUM($AM$3:AM262))</f>
        <v>#REF!</v>
      </c>
      <c r="AO262" s="52" t="e">
        <f>IF(Tableau1[Libellé Famille TARIF]='Feuil 1'!#REF!,1,0)</f>
        <v>#REF!</v>
      </c>
      <c r="AP262" s="52" t="e">
        <f>IF(Tableau1[Occurrence10]=0,0,SUM($AO$3:AO262))</f>
        <v>#REF!</v>
      </c>
      <c r="AQ262" s="52" t="e">
        <f>IF(Tableau1[Libellé Famille TARIF]='Feuil 1'!#REF!,1,0)</f>
        <v>#REF!</v>
      </c>
      <c r="AR262" s="52" t="e">
        <f>IF(Tableau1[Occurrence11]=0,0,SUM($AQ$3:AQ262))</f>
        <v>#REF!</v>
      </c>
      <c r="AS262" s="52" t="e">
        <f>IF(Tableau1[Libellé Famille TARIF]='Feuil 1'!#REF!,1,0)</f>
        <v>#REF!</v>
      </c>
      <c r="AT262" s="52" t="e">
        <f>IF(Tableau1[Occurrence12]=0,0,SUM($AS$3:AS262))</f>
        <v>#REF!</v>
      </c>
      <c r="AU262" s="52" t="e">
        <f>IF(Tableau1[Libellé Famille TARIF]='Feuil 1'!#REF!,1,0)</f>
        <v>#REF!</v>
      </c>
      <c r="AV262" s="52" t="e">
        <f>IF(Tableau1[Occurrence13]=0,0,SUM($AU$3:AU262))</f>
        <v>#REF!</v>
      </c>
      <c r="AW262" s="52" t="e">
        <f>IF(Tableau1[Libellé Famille TARIF]='Feuil 1'!#REF!,1,0)</f>
        <v>#REF!</v>
      </c>
      <c r="AX262" s="52" t="e">
        <f>IF(Tableau1[Occurrence14]=0,0,SUM($AW$3:AW262))</f>
        <v>#REF!</v>
      </c>
      <c r="AY262" s="52" t="e">
        <f>IF(Tableau1[Libellé Famille TARIF]='Feuil 1'!#REF!,1,0)</f>
        <v>#REF!</v>
      </c>
      <c r="AZ262" s="52" t="e">
        <f>IF(Tableau1[Occurrence15]=0,0,SUM($AY$3:AY262))</f>
        <v>#REF!</v>
      </c>
      <c r="BA262" s="52" t="e">
        <f>IF(Tableau1[Libellé Famille TARIF]='Feuil 1'!#REF!,1,0)</f>
        <v>#REF!</v>
      </c>
      <c r="BB262" s="52" t="e">
        <f>IF(Tableau1[Occurrence16]=0,0,SUM($BA$3:BA262))</f>
        <v>#REF!</v>
      </c>
      <c r="BC262" s="52" t="e">
        <f>IF(Tableau1[Libellé Famille TARIF]='Feuil 1'!#REF!,1,0)</f>
        <v>#REF!</v>
      </c>
      <c r="BD262" s="52" t="e">
        <f>IF(Tableau1[Occurrence17]=0,0,SUM($BC$3:BC262))</f>
        <v>#REF!</v>
      </c>
      <c r="BE262" s="52" t="e">
        <f>IF(Tableau1[Libellé Famille TARIF]='Feuil 1'!#REF!,1,0)</f>
        <v>#REF!</v>
      </c>
      <c r="BF262" s="52" t="e">
        <f>IF(Tableau1[Occurrence18]=0,0,SUM($BE$3:BE262))</f>
        <v>#REF!</v>
      </c>
      <c r="BG262" s="52" t="e">
        <f>IF(Tableau1[Libellé Famille TARIF]='Feuil 1'!#REF!,1,0)</f>
        <v>#REF!</v>
      </c>
      <c r="BH262" s="52" t="e">
        <f>IF(Tableau1[Occurrence19]=0,0,SUM($BG$3:BG262))</f>
        <v>#REF!</v>
      </c>
      <c r="BI262" s="52" t="e">
        <f>IF(Tableau1[Libellé Famille TARIF]='Feuil 1'!#REF!,1,0)</f>
        <v>#REF!</v>
      </c>
      <c r="BJ262" s="52" t="e">
        <f>IF(Tableau1[Occurrence20]=0,0,SUM($BI$3:BI262))</f>
        <v>#REF!</v>
      </c>
      <c r="BK262" s="52" t="e">
        <f>IF(Tableau1[Libellé Famille TARIF]='Feuil 1'!#REF!,1,0)</f>
        <v>#REF!</v>
      </c>
      <c r="BL262" s="52" t="e">
        <f>IF(Tableau1[Occurrence21]=0,0,SUM($BK$3:BK262))</f>
        <v>#REF!</v>
      </c>
      <c r="BM262" s="52" t="e">
        <f>IF(Tableau1[Libellé Famille TARIF]='Feuil 1'!#REF!,1,0)</f>
        <v>#REF!</v>
      </c>
      <c r="BN262" s="52" t="e">
        <f>IF(Tableau1[Occurrence22]=0,0,SUM($BM$3:BM262))</f>
        <v>#REF!</v>
      </c>
    </row>
    <row r="263" spans="1:66" x14ac:dyDescent="0.25">
      <c r="A263" s="74" t="e">
        <f>IF(ISNA(VLOOKUP(I263,#REF!,8,FALSE)),"",(VLOOKUP(I263,#REF!,8,FALSE)))</f>
        <v>#REF!</v>
      </c>
      <c r="B263" s="76" t="e">
        <f>IF(ISNA(VLOOKUP(A263,'TABLE FAMILLE'!$A$3:$C$73,3,FALSE)),"",VLOOKUP(A263,'TABLE FAMILLE'!$A$3:$C$73,3,FALSE))</f>
        <v>#REF!</v>
      </c>
      <c r="C263" s="13" t="s">
        <v>600</v>
      </c>
      <c r="D263" s="13" t="s">
        <v>1985</v>
      </c>
      <c r="E263" s="13" t="s">
        <v>600</v>
      </c>
      <c r="F263" s="13" t="s">
        <v>1985</v>
      </c>
      <c r="G263" s="14" t="s">
        <v>76</v>
      </c>
      <c r="H263" s="14" t="s">
        <v>77</v>
      </c>
      <c r="I263" s="14" t="s">
        <v>248</v>
      </c>
      <c r="J263" s="14" t="s">
        <v>1020</v>
      </c>
      <c r="K263" s="14"/>
      <c r="L263" s="14"/>
      <c r="M263" s="14"/>
      <c r="N263" s="14"/>
      <c r="O263" s="14" t="s">
        <v>78</v>
      </c>
      <c r="P263" s="14" t="s">
        <v>555</v>
      </c>
      <c r="Q263" s="14" t="s">
        <v>0</v>
      </c>
      <c r="R263" s="14" t="s">
        <v>0</v>
      </c>
      <c r="S263" s="14" t="str">
        <f t="shared" si="4"/>
        <v>ML</v>
      </c>
      <c r="T263" s="14"/>
      <c r="U263" s="14"/>
      <c r="V263" s="14"/>
      <c r="W263" s="43" t="e">
        <f>IF(Tableau1[Libellé Famille TARIF]='Feuil 1'!$B$12,1,0)</f>
        <v>#REF!</v>
      </c>
      <c r="X263" s="43" t="e">
        <f>IF(Tableau1[Occurrence1]=0,0,SUM($W$3:W263))</f>
        <v>#REF!</v>
      </c>
      <c r="Y263" s="52" t="e">
        <f>IF(Tableau1[Libellé Famille TARIF]='Feuil 1'!$B$134,1,0)</f>
        <v>#REF!</v>
      </c>
      <c r="Z263" s="52" t="e">
        <f>IF(Tableau1[Occurrence2]=0,0,SUM($Y$3:Y263))</f>
        <v>#REF!</v>
      </c>
      <c r="AA263" s="52" t="e">
        <f>IF(Tableau1[Libellé Famille TARIF]='Feuil 1'!$B$156,1,0)</f>
        <v>#REF!</v>
      </c>
      <c r="AB263" s="52" t="e">
        <f>IF(Tableau1[Occurrence3]=0,0,SUM($AA$3:AA263))</f>
        <v>#REF!</v>
      </c>
      <c r="AC263" s="52" t="e">
        <f>IF(Tableau1[Libellé Famille TARIF]='Feuil 1'!#REF!,1,0)</f>
        <v>#REF!</v>
      </c>
      <c r="AD263" s="52" t="e">
        <f>IF(Tableau1[Occurrence4]=0,0,SUM($AC$3:AC263))</f>
        <v>#REF!</v>
      </c>
      <c r="AE263" s="52" t="e">
        <f>IF(Tableau1[Libellé Famille TARIF]='Feuil 1'!#REF!,1,0)</f>
        <v>#REF!</v>
      </c>
      <c r="AF263" s="52" t="e">
        <f>IF(Tableau1[Occurrence5]=0,0,SUM($AE$3:AE263))</f>
        <v>#REF!</v>
      </c>
      <c r="AG263" s="52" t="e">
        <f>IF(Tableau1[Libellé Famille TARIF]='Feuil 1'!#REF!,1,0)</f>
        <v>#REF!</v>
      </c>
      <c r="AH263" s="52" t="e">
        <f>IF(Tableau1[Occurrence6]=0,0,SUM($AG$3:AG263))</f>
        <v>#REF!</v>
      </c>
      <c r="AI263" s="52" t="e">
        <f>IF(Tableau1[Libellé Famille TARIF]='Feuil 1'!#REF!,1,0)</f>
        <v>#REF!</v>
      </c>
      <c r="AJ263" s="52" t="e">
        <f>IF(Tableau1[Occurrence7]=0,0,SUM($AI$3:AI263))</f>
        <v>#REF!</v>
      </c>
      <c r="AK263" s="52" t="e">
        <f>IF(Tableau1[Libellé Famille TARIF]='Feuil 1'!#REF!,1,0)</f>
        <v>#REF!</v>
      </c>
      <c r="AL263" s="52" t="e">
        <f>IF(Tableau1[Occurrence8]=0,0,SUM($AK$3:AK263))</f>
        <v>#REF!</v>
      </c>
      <c r="AM263" s="52" t="e">
        <f>IF(Tableau1[Libellé Famille TARIF]='Feuil 1'!#REF!,1,0)</f>
        <v>#REF!</v>
      </c>
      <c r="AN263" s="52" t="e">
        <f>IF(Tableau1[Occurrence9]=0,0,SUM($AM$3:AM263))</f>
        <v>#REF!</v>
      </c>
      <c r="AO263" s="52" t="e">
        <f>IF(Tableau1[Libellé Famille TARIF]='Feuil 1'!#REF!,1,0)</f>
        <v>#REF!</v>
      </c>
      <c r="AP263" s="52" t="e">
        <f>IF(Tableau1[Occurrence10]=0,0,SUM($AO$3:AO263))</f>
        <v>#REF!</v>
      </c>
      <c r="AQ263" s="52" t="e">
        <f>IF(Tableau1[Libellé Famille TARIF]='Feuil 1'!#REF!,1,0)</f>
        <v>#REF!</v>
      </c>
      <c r="AR263" s="52" t="e">
        <f>IF(Tableau1[Occurrence11]=0,0,SUM($AQ$3:AQ263))</f>
        <v>#REF!</v>
      </c>
      <c r="AS263" s="52" t="e">
        <f>IF(Tableau1[Libellé Famille TARIF]='Feuil 1'!#REF!,1,0)</f>
        <v>#REF!</v>
      </c>
      <c r="AT263" s="52" t="e">
        <f>IF(Tableau1[Occurrence12]=0,0,SUM($AS$3:AS263))</f>
        <v>#REF!</v>
      </c>
      <c r="AU263" s="52" t="e">
        <f>IF(Tableau1[Libellé Famille TARIF]='Feuil 1'!#REF!,1,0)</f>
        <v>#REF!</v>
      </c>
      <c r="AV263" s="52" t="e">
        <f>IF(Tableau1[Occurrence13]=0,0,SUM($AU$3:AU263))</f>
        <v>#REF!</v>
      </c>
      <c r="AW263" s="52" t="e">
        <f>IF(Tableau1[Libellé Famille TARIF]='Feuil 1'!#REF!,1,0)</f>
        <v>#REF!</v>
      </c>
      <c r="AX263" s="52" t="e">
        <f>IF(Tableau1[Occurrence14]=0,0,SUM($AW$3:AW263))</f>
        <v>#REF!</v>
      </c>
      <c r="AY263" s="52" t="e">
        <f>IF(Tableau1[Libellé Famille TARIF]='Feuil 1'!#REF!,1,0)</f>
        <v>#REF!</v>
      </c>
      <c r="AZ263" s="52" t="e">
        <f>IF(Tableau1[Occurrence15]=0,0,SUM($AY$3:AY263))</f>
        <v>#REF!</v>
      </c>
      <c r="BA263" s="52" t="e">
        <f>IF(Tableau1[Libellé Famille TARIF]='Feuil 1'!#REF!,1,0)</f>
        <v>#REF!</v>
      </c>
      <c r="BB263" s="52" t="e">
        <f>IF(Tableau1[Occurrence16]=0,0,SUM($BA$3:BA263))</f>
        <v>#REF!</v>
      </c>
      <c r="BC263" s="52" t="e">
        <f>IF(Tableau1[Libellé Famille TARIF]='Feuil 1'!#REF!,1,0)</f>
        <v>#REF!</v>
      </c>
      <c r="BD263" s="52" t="e">
        <f>IF(Tableau1[Occurrence17]=0,0,SUM($BC$3:BC263))</f>
        <v>#REF!</v>
      </c>
      <c r="BE263" s="52" t="e">
        <f>IF(Tableau1[Libellé Famille TARIF]='Feuil 1'!#REF!,1,0)</f>
        <v>#REF!</v>
      </c>
      <c r="BF263" s="52" t="e">
        <f>IF(Tableau1[Occurrence18]=0,0,SUM($BE$3:BE263))</f>
        <v>#REF!</v>
      </c>
      <c r="BG263" s="52" t="e">
        <f>IF(Tableau1[Libellé Famille TARIF]='Feuil 1'!#REF!,1,0)</f>
        <v>#REF!</v>
      </c>
      <c r="BH263" s="52" t="e">
        <f>IF(Tableau1[Occurrence19]=0,0,SUM($BG$3:BG263))</f>
        <v>#REF!</v>
      </c>
      <c r="BI263" s="52" t="e">
        <f>IF(Tableau1[Libellé Famille TARIF]='Feuil 1'!#REF!,1,0)</f>
        <v>#REF!</v>
      </c>
      <c r="BJ263" s="52" t="e">
        <f>IF(Tableau1[Occurrence20]=0,0,SUM($BI$3:BI263))</f>
        <v>#REF!</v>
      </c>
      <c r="BK263" s="52" t="e">
        <f>IF(Tableau1[Libellé Famille TARIF]='Feuil 1'!#REF!,1,0)</f>
        <v>#REF!</v>
      </c>
      <c r="BL263" s="52" t="e">
        <f>IF(Tableau1[Occurrence21]=0,0,SUM($BK$3:BK263))</f>
        <v>#REF!</v>
      </c>
      <c r="BM263" s="52" t="e">
        <f>IF(Tableau1[Libellé Famille TARIF]='Feuil 1'!#REF!,1,0)</f>
        <v>#REF!</v>
      </c>
      <c r="BN263" s="52" t="e">
        <f>IF(Tableau1[Occurrence22]=0,0,SUM($BM$3:BM263))</f>
        <v>#REF!</v>
      </c>
    </row>
    <row r="264" spans="1:66" x14ac:dyDescent="0.25">
      <c r="A264" s="74" t="e">
        <f>IF(ISNA(VLOOKUP(I264,#REF!,8,FALSE)),"",(VLOOKUP(I264,#REF!,8,FALSE)))</f>
        <v>#REF!</v>
      </c>
      <c r="B264" s="76" t="e">
        <f>IF(ISNA(VLOOKUP(A264,'TABLE FAMILLE'!$A$3:$C$73,3,FALSE)),"",VLOOKUP(A264,'TABLE FAMILLE'!$A$3:$C$73,3,FALSE))</f>
        <v>#REF!</v>
      </c>
      <c r="C264" s="13" t="s">
        <v>600</v>
      </c>
      <c r="D264" s="13" t="s">
        <v>1985</v>
      </c>
      <c r="E264" s="13" t="s">
        <v>600</v>
      </c>
      <c r="F264" s="13" t="s">
        <v>1985</v>
      </c>
      <c r="G264" s="14" t="s">
        <v>76</v>
      </c>
      <c r="H264" s="14" t="s">
        <v>77</v>
      </c>
      <c r="I264" s="14" t="s">
        <v>247</v>
      </c>
      <c r="J264" s="14" t="s">
        <v>1021</v>
      </c>
      <c r="K264" s="14"/>
      <c r="L264" s="14"/>
      <c r="M264" s="14"/>
      <c r="N264" s="14"/>
      <c r="O264" s="14" t="s">
        <v>78</v>
      </c>
      <c r="P264" s="14" t="s">
        <v>555</v>
      </c>
      <c r="Q264" s="14" t="s">
        <v>0</v>
      </c>
      <c r="R264" s="14" t="s">
        <v>0</v>
      </c>
      <c r="S264" s="14" t="str">
        <f t="shared" si="4"/>
        <v>ML</v>
      </c>
      <c r="T264" s="14"/>
      <c r="U264" s="14"/>
      <c r="V264" s="14"/>
      <c r="W264" s="43" t="e">
        <f>IF(Tableau1[Libellé Famille TARIF]='Feuil 1'!$B$12,1,0)</f>
        <v>#REF!</v>
      </c>
      <c r="X264" s="43" t="e">
        <f>IF(Tableau1[Occurrence1]=0,0,SUM($W$3:W264))</f>
        <v>#REF!</v>
      </c>
      <c r="Y264" s="52" t="e">
        <f>IF(Tableau1[Libellé Famille TARIF]='Feuil 1'!$B$134,1,0)</f>
        <v>#REF!</v>
      </c>
      <c r="Z264" s="52" t="e">
        <f>IF(Tableau1[Occurrence2]=0,0,SUM($Y$3:Y264))</f>
        <v>#REF!</v>
      </c>
      <c r="AA264" s="52" t="e">
        <f>IF(Tableau1[Libellé Famille TARIF]='Feuil 1'!$B$156,1,0)</f>
        <v>#REF!</v>
      </c>
      <c r="AB264" s="52" t="e">
        <f>IF(Tableau1[Occurrence3]=0,0,SUM($AA$3:AA264))</f>
        <v>#REF!</v>
      </c>
      <c r="AC264" s="52" t="e">
        <f>IF(Tableau1[Libellé Famille TARIF]='Feuil 1'!#REF!,1,0)</f>
        <v>#REF!</v>
      </c>
      <c r="AD264" s="52" t="e">
        <f>IF(Tableau1[Occurrence4]=0,0,SUM($AC$3:AC264))</f>
        <v>#REF!</v>
      </c>
      <c r="AE264" s="52" t="e">
        <f>IF(Tableau1[Libellé Famille TARIF]='Feuil 1'!#REF!,1,0)</f>
        <v>#REF!</v>
      </c>
      <c r="AF264" s="52" t="e">
        <f>IF(Tableau1[Occurrence5]=0,0,SUM($AE$3:AE264))</f>
        <v>#REF!</v>
      </c>
      <c r="AG264" s="52" t="e">
        <f>IF(Tableau1[Libellé Famille TARIF]='Feuil 1'!#REF!,1,0)</f>
        <v>#REF!</v>
      </c>
      <c r="AH264" s="52" t="e">
        <f>IF(Tableau1[Occurrence6]=0,0,SUM($AG$3:AG264))</f>
        <v>#REF!</v>
      </c>
      <c r="AI264" s="52" t="e">
        <f>IF(Tableau1[Libellé Famille TARIF]='Feuil 1'!#REF!,1,0)</f>
        <v>#REF!</v>
      </c>
      <c r="AJ264" s="52" t="e">
        <f>IF(Tableau1[Occurrence7]=0,0,SUM($AI$3:AI264))</f>
        <v>#REF!</v>
      </c>
      <c r="AK264" s="52" t="e">
        <f>IF(Tableau1[Libellé Famille TARIF]='Feuil 1'!#REF!,1,0)</f>
        <v>#REF!</v>
      </c>
      <c r="AL264" s="52" t="e">
        <f>IF(Tableau1[Occurrence8]=0,0,SUM($AK$3:AK264))</f>
        <v>#REF!</v>
      </c>
      <c r="AM264" s="52" t="e">
        <f>IF(Tableau1[Libellé Famille TARIF]='Feuil 1'!#REF!,1,0)</f>
        <v>#REF!</v>
      </c>
      <c r="AN264" s="52" t="e">
        <f>IF(Tableau1[Occurrence9]=0,0,SUM($AM$3:AM264))</f>
        <v>#REF!</v>
      </c>
      <c r="AO264" s="52" t="e">
        <f>IF(Tableau1[Libellé Famille TARIF]='Feuil 1'!#REF!,1,0)</f>
        <v>#REF!</v>
      </c>
      <c r="AP264" s="52" t="e">
        <f>IF(Tableau1[Occurrence10]=0,0,SUM($AO$3:AO264))</f>
        <v>#REF!</v>
      </c>
      <c r="AQ264" s="52" t="e">
        <f>IF(Tableau1[Libellé Famille TARIF]='Feuil 1'!#REF!,1,0)</f>
        <v>#REF!</v>
      </c>
      <c r="AR264" s="52" t="e">
        <f>IF(Tableau1[Occurrence11]=0,0,SUM($AQ$3:AQ264))</f>
        <v>#REF!</v>
      </c>
      <c r="AS264" s="52" t="e">
        <f>IF(Tableau1[Libellé Famille TARIF]='Feuil 1'!#REF!,1,0)</f>
        <v>#REF!</v>
      </c>
      <c r="AT264" s="52" t="e">
        <f>IF(Tableau1[Occurrence12]=0,0,SUM($AS$3:AS264))</f>
        <v>#REF!</v>
      </c>
      <c r="AU264" s="52" t="e">
        <f>IF(Tableau1[Libellé Famille TARIF]='Feuil 1'!#REF!,1,0)</f>
        <v>#REF!</v>
      </c>
      <c r="AV264" s="52" t="e">
        <f>IF(Tableau1[Occurrence13]=0,0,SUM($AU$3:AU264))</f>
        <v>#REF!</v>
      </c>
      <c r="AW264" s="52" t="e">
        <f>IF(Tableau1[Libellé Famille TARIF]='Feuil 1'!#REF!,1,0)</f>
        <v>#REF!</v>
      </c>
      <c r="AX264" s="52" t="e">
        <f>IF(Tableau1[Occurrence14]=0,0,SUM($AW$3:AW264))</f>
        <v>#REF!</v>
      </c>
      <c r="AY264" s="52" t="e">
        <f>IF(Tableau1[Libellé Famille TARIF]='Feuil 1'!#REF!,1,0)</f>
        <v>#REF!</v>
      </c>
      <c r="AZ264" s="52" t="e">
        <f>IF(Tableau1[Occurrence15]=0,0,SUM($AY$3:AY264))</f>
        <v>#REF!</v>
      </c>
      <c r="BA264" s="52" t="e">
        <f>IF(Tableau1[Libellé Famille TARIF]='Feuil 1'!#REF!,1,0)</f>
        <v>#REF!</v>
      </c>
      <c r="BB264" s="52" t="e">
        <f>IF(Tableau1[Occurrence16]=0,0,SUM($BA$3:BA264))</f>
        <v>#REF!</v>
      </c>
      <c r="BC264" s="52" t="e">
        <f>IF(Tableau1[Libellé Famille TARIF]='Feuil 1'!#REF!,1,0)</f>
        <v>#REF!</v>
      </c>
      <c r="BD264" s="52" t="e">
        <f>IF(Tableau1[Occurrence17]=0,0,SUM($BC$3:BC264))</f>
        <v>#REF!</v>
      </c>
      <c r="BE264" s="52" t="e">
        <f>IF(Tableau1[Libellé Famille TARIF]='Feuil 1'!#REF!,1,0)</f>
        <v>#REF!</v>
      </c>
      <c r="BF264" s="52" t="e">
        <f>IF(Tableau1[Occurrence18]=0,0,SUM($BE$3:BE264))</f>
        <v>#REF!</v>
      </c>
      <c r="BG264" s="52" t="e">
        <f>IF(Tableau1[Libellé Famille TARIF]='Feuil 1'!#REF!,1,0)</f>
        <v>#REF!</v>
      </c>
      <c r="BH264" s="52" t="e">
        <f>IF(Tableau1[Occurrence19]=0,0,SUM($BG$3:BG264))</f>
        <v>#REF!</v>
      </c>
      <c r="BI264" s="52" t="e">
        <f>IF(Tableau1[Libellé Famille TARIF]='Feuil 1'!#REF!,1,0)</f>
        <v>#REF!</v>
      </c>
      <c r="BJ264" s="52" t="e">
        <f>IF(Tableau1[Occurrence20]=0,0,SUM($BI$3:BI264))</f>
        <v>#REF!</v>
      </c>
      <c r="BK264" s="52" t="e">
        <f>IF(Tableau1[Libellé Famille TARIF]='Feuil 1'!#REF!,1,0)</f>
        <v>#REF!</v>
      </c>
      <c r="BL264" s="52" t="e">
        <f>IF(Tableau1[Occurrence21]=0,0,SUM($BK$3:BK264))</f>
        <v>#REF!</v>
      </c>
      <c r="BM264" s="52" t="e">
        <f>IF(Tableau1[Libellé Famille TARIF]='Feuil 1'!#REF!,1,0)</f>
        <v>#REF!</v>
      </c>
      <c r="BN264" s="52" t="e">
        <f>IF(Tableau1[Occurrence22]=0,0,SUM($BM$3:BM264))</f>
        <v>#REF!</v>
      </c>
    </row>
    <row r="265" spans="1:66" x14ac:dyDescent="0.25">
      <c r="A265" s="74" t="e">
        <f>IF(ISNA(VLOOKUP(I265,#REF!,8,FALSE)),"",(VLOOKUP(I265,#REF!,8,FALSE)))</f>
        <v>#REF!</v>
      </c>
      <c r="B265" s="76" t="e">
        <f>IF(ISNA(VLOOKUP(A265,'TABLE FAMILLE'!$A$3:$C$73,3,FALSE)),"",VLOOKUP(A265,'TABLE FAMILLE'!$A$3:$C$73,3,FALSE))</f>
        <v>#REF!</v>
      </c>
      <c r="C265" s="13" t="s">
        <v>600</v>
      </c>
      <c r="D265" s="13" t="s">
        <v>1985</v>
      </c>
      <c r="E265" s="13" t="s">
        <v>600</v>
      </c>
      <c r="F265" s="13" t="s">
        <v>1985</v>
      </c>
      <c r="G265" s="14" t="s">
        <v>76</v>
      </c>
      <c r="H265" s="14" t="s">
        <v>77</v>
      </c>
      <c r="I265" s="14" t="s">
        <v>250</v>
      </c>
      <c r="J265" s="14" t="s">
        <v>1022</v>
      </c>
      <c r="K265" s="14"/>
      <c r="L265" s="14"/>
      <c r="M265" s="14"/>
      <c r="N265" s="14"/>
      <c r="O265" s="14" t="s">
        <v>78</v>
      </c>
      <c r="P265" s="14" t="s">
        <v>555</v>
      </c>
      <c r="Q265" s="14" t="s">
        <v>0</v>
      </c>
      <c r="R265" s="14" t="s">
        <v>0</v>
      </c>
      <c r="S265" s="14" t="str">
        <f t="shared" si="4"/>
        <v>ML</v>
      </c>
      <c r="T265" s="14"/>
      <c r="U265" s="14"/>
      <c r="V265" s="14"/>
      <c r="W265" s="43" t="e">
        <f>IF(Tableau1[Libellé Famille TARIF]='Feuil 1'!$B$12,1,0)</f>
        <v>#REF!</v>
      </c>
      <c r="X265" s="43" t="e">
        <f>IF(Tableau1[Occurrence1]=0,0,SUM($W$3:W265))</f>
        <v>#REF!</v>
      </c>
      <c r="Y265" s="52" t="e">
        <f>IF(Tableau1[Libellé Famille TARIF]='Feuil 1'!$B$134,1,0)</f>
        <v>#REF!</v>
      </c>
      <c r="Z265" s="52" t="e">
        <f>IF(Tableau1[Occurrence2]=0,0,SUM($Y$3:Y265))</f>
        <v>#REF!</v>
      </c>
      <c r="AA265" s="52" t="e">
        <f>IF(Tableau1[Libellé Famille TARIF]='Feuil 1'!$B$156,1,0)</f>
        <v>#REF!</v>
      </c>
      <c r="AB265" s="52" t="e">
        <f>IF(Tableau1[Occurrence3]=0,0,SUM($AA$3:AA265))</f>
        <v>#REF!</v>
      </c>
      <c r="AC265" s="52" t="e">
        <f>IF(Tableau1[Libellé Famille TARIF]='Feuil 1'!#REF!,1,0)</f>
        <v>#REF!</v>
      </c>
      <c r="AD265" s="52" t="e">
        <f>IF(Tableau1[Occurrence4]=0,0,SUM($AC$3:AC265))</f>
        <v>#REF!</v>
      </c>
      <c r="AE265" s="52" t="e">
        <f>IF(Tableau1[Libellé Famille TARIF]='Feuil 1'!#REF!,1,0)</f>
        <v>#REF!</v>
      </c>
      <c r="AF265" s="52" t="e">
        <f>IF(Tableau1[Occurrence5]=0,0,SUM($AE$3:AE265))</f>
        <v>#REF!</v>
      </c>
      <c r="AG265" s="52" t="e">
        <f>IF(Tableau1[Libellé Famille TARIF]='Feuil 1'!#REF!,1,0)</f>
        <v>#REF!</v>
      </c>
      <c r="AH265" s="52" t="e">
        <f>IF(Tableau1[Occurrence6]=0,0,SUM($AG$3:AG265))</f>
        <v>#REF!</v>
      </c>
      <c r="AI265" s="52" t="e">
        <f>IF(Tableau1[Libellé Famille TARIF]='Feuil 1'!#REF!,1,0)</f>
        <v>#REF!</v>
      </c>
      <c r="AJ265" s="52" t="e">
        <f>IF(Tableau1[Occurrence7]=0,0,SUM($AI$3:AI265))</f>
        <v>#REF!</v>
      </c>
      <c r="AK265" s="52" t="e">
        <f>IF(Tableau1[Libellé Famille TARIF]='Feuil 1'!#REF!,1,0)</f>
        <v>#REF!</v>
      </c>
      <c r="AL265" s="52" t="e">
        <f>IF(Tableau1[Occurrence8]=0,0,SUM($AK$3:AK265))</f>
        <v>#REF!</v>
      </c>
      <c r="AM265" s="52" t="e">
        <f>IF(Tableau1[Libellé Famille TARIF]='Feuil 1'!#REF!,1,0)</f>
        <v>#REF!</v>
      </c>
      <c r="AN265" s="52" t="e">
        <f>IF(Tableau1[Occurrence9]=0,0,SUM($AM$3:AM265))</f>
        <v>#REF!</v>
      </c>
      <c r="AO265" s="52" t="e">
        <f>IF(Tableau1[Libellé Famille TARIF]='Feuil 1'!#REF!,1,0)</f>
        <v>#REF!</v>
      </c>
      <c r="AP265" s="52" t="e">
        <f>IF(Tableau1[Occurrence10]=0,0,SUM($AO$3:AO265))</f>
        <v>#REF!</v>
      </c>
      <c r="AQ265" s="52" t="e">
        <f>IF(Tableau1[Libellé Famille TARIF]='Feuil 1'!#REF!,1,0)</f>
        <v>#REF!</v>
      </c>
      <c r="AR265" s="52" t="e">
        <f>IF(Tableau1[Occurrence11]=0,0,SUM($AQ$3:AQ265))</f>
        <v>#REF!</v>
      </c>
      <c r="AS265" s="52" t="e">
        <f>IF(Tableau1[Libellé Famille TARIF]='Feuil 1'!#REF!,1,0)</f>
        <v>#REF!</v>
      </c>
      <c r="AT265" s="52" t="e">
        <f>IF(Tableau1[Occurrence12]=0,0,SUM($AS$3:AS265))</f>
        <v>#REF!</v>
      </c>
      <c r="AU265" s="52" t="e">
        <f>IF(Tableau1[Libellé Famille TARIF]='Feuil 1'!#REF!,1,0)</f>
        <v>#REF!</v>
      </c>
      <c r="AV265" s="52" t="e">
        <f>IF(Tableau1[Occurrence13]=0,0,SUM($AU$3:AU265))</f>
        <v>#REF!</v>
      </c>
      <c r="AW265" s="52" t="e">
        <f>IF(Tableau1[Libellé Famille TARIF]='Feuil 1'!#REF!,1,0)</f>
        <v>#REF!</v>
      </c>
      <c r="AX265" s="52" t="e">
        <f>IF(Tableau1[Occurrence14]=0,0,SUM($AW$3:AW265))</f>
        <v>#REF!</v>
      </c>
      <c r="AY265" s="52" t="e">
        <f>IF(Tableau1[Libellé Famille TARIF]='Feuil 1'!#REF!,1,0)</f>
        <v>#REF!</v>
      </c>
      <c r="AZ265" s="52" t="e">
        <f>IF(Tableau1[Occurrence15]=0,0,SUM($AY$3:AY265))</f>
        <v>#REF!</v>
      </c>
      <c r="BA265" s="52" t="e">
        <f>IF(Tableau1[Libellé Famille TARIF]='Feuil 1'!#REF!,1,0)</f>
        <v>#REF!</v>
      </c>
      <c r="BB265" s="52" t="e">
        <f>IF(Tableau1[Occurrence16]=0,0,SUM($BA$3:BA265))</f>
        <v>#REF!</v>
      </c>
      <c r="BC265" s="52" t="e">
        <f>IF(Tableau1[Libellé Famille TARIF]='Feuil 1'!#REF!,1,0)</f>
        <v>#REF!</v>
      </c>
      <c r="BD265" s="52" t="e">
        <f>IF(Tableau1[Occurrence17]=0,0,SUM($BC$3:BC265))</f>
        <v>#REF!</v>
      </c>
      <c r="BE265" s="52" t="e">
        <f>IF(Tableau1[Libellé Famille TARIF]='Feuil 1'!#REF!,1,0)</f>
        <v>#REF!</v>
      </c>
      <c r="BF265" s="52" t="e">
        <f>IF(Tableau1[Occurrence18]=0,0,SUM($BE$3:BE265))</f>
        <v>#REF!</v>
      </c>
      <c r="BG265" s="52" t="e">
        <f>IF(Tableau1[Libellé Famille TARIF]='Feuil 1'!#REF!,1,0)</f>
        <v>#REF!</v>
      </c>
      <c r="BH265" s="52" t="e">
        <f>IF(Tableau1[Occurrence19]=0,0,SUM($BG$3:BG265))</f>
        <v>#REF!</v>
      </c>
      <c r="BI265" s="52" t="e">
        <f>IF(Tableau1[Libellé Famille TARIF]='Feuil 1'!#REF!,1,0)</f>
        <v>#REF!</v>
      </c>
      <c r="BJ265" s="52" t="e">
        <f>IF(Tableau1[Occurrence20]=0,0,SUM($BI$3:BI265))</f>
        <v>#REF!</v>
      </c>
      <c r="BK265" s="52" t="e">
        <f>IF(Tableau1[Libellé Famille TARIF]='Feuil 1'!#REF!,1,0)</f>
        <v>#REF!</v>
      </c>
      <c r="BL265" s="52" t="e">
        <f>IF(Tableau1[Occurrence21]=0,0,SUM($BK$3:BK265))</f>
        <v>#REF!</v>
      </c>
      <c r="BM265" s="52" t="e">
        <f>IF(Tableau1[Libellé Famille TARIF]='Feuil 1'!#REF!,1,0)</f>
        <v>#REF!</v>
      </c>
      <c r="BN265" s="52" t="e">
        <f>IF(Tableau1[Occurrence22]=0,0,SUM($BM$3:BM265))</f>
        <v>#REF!</v>
      </c>
    </row>
    <row r="266" spans="1:66" x14ac:dyDescent="0.25">
      <c r="A266" s="74" t="e">
        <f>IF(ISNA(VLOOKUP(I266,#REF!,8,FALSE)),"",(VLOOKUP(I266,#REF!,8,FALSE)))</f>
        <v>#REF!</v>
      </c>
      <c r="B266" s="76" t="e">
        <f>IF(ISNA(VLOOKUP(A266,'TABLE FAMILLE'!$A$3:$C$73,3,FALSE)),"",VLOOKUP(A266,'TABLE FAMILLE'!$A$3:$C$73,3,FALSE))</f>
        <v>#REF!</v>
      </c>
      <c r="C266" s="13" t="s">
        <v>600</v>
      </c>
      <c r="D266" s="13" t="s">
        <v>1985</v>
      </c>
      <c r="E266" s="13" t="s">
        <v>600</v>
      </c>
      <c r="F266" s="13" t="s">
        <v>1985</v>
      </c>
      <c r="G266" s="14" t="s">
        <v>76</v>
      </c>
      <c r="H266" s="14" t="s">
        <v>77</v>
      </c>
      <c r="I266" s="14" t="s">
        <v>249</v>
      </c>
      <c r="J266" s="14" t="s">
        <v>1023</v>
      </c>
      <c r="K266" s="14"/>
      <c r="L266" s="14"/>
      <c r="M266" s="14"/>
      <c r="N266" s="14"/>
      <c r="O266" s="14" t="s">
        <v>78</v>
      </c>
      <c r="P266" s="14" t="s">
        <v>555</v>
      </c>
      <c r="Q266" s="14" t="s">
        <v>0</v>
      </c>
      <c r="R266" s="14" t="s">
        <v>0</v>
      </c>
      <c r="S266" s="14" t="str">
        <f t="shared" si="4"/>
        <v>ML</v>
      </c>
      <c r="T266" s="14"/>
      <c r="U266" s="14"/>
      <c r="V266" s="14"/>
      <c r="W266" s="43" t="e">
        <f>IF(Tableau1[Libellé Famille TARIF]='Feuil 1'!$B$12,1,0)</f>
        <v>#REF!</v>
      </c>
      <c r="X266" s="43" t="e">
        <f>IF(Tableau1[Occurrence1]=0,0,SUM($W$3:W266))</f>
        <v>#REF!</v>
      </c>
      <c r="Y266" s="52" t="e">
        <f>IF(Tableau1[Libellé Famille TARIF]='Feuil 1'!$B$134,1,0)</f>
        <v>#REF!</v>
      </c>
      <c r="Z266" s="52" t="e">
        <f>IF(Tableau1[Occurrence2]=0,0,SUM($Y$3:Y266))</f>
        <v>#REF!</v>
      </c>
      <c r="AA266" s="52" t="e">
        <f>IF(Tableau1[Libellé Famille TARIF]='Feuil 1'!$B$156,1,0)</f>
        <v>#REF!</v>
      </c>
      <c r="AB266" s="52" t="e">
        <f>IF(Tableau1[Occurrence3]=0,0,SUM($AA$3:AA266))</f>
        <v>#REF!</v>
      </c>
      <c r="AC266" s="52" t="e">
        <f>IF(Tableau1[Libellé Famille TARIF]='Feuil 1'!#REF!,1,0)</f>
        <v>#REF!</v>
      </c>
      <c r="AD266" s="52" t="e">
        <f>IF(Tableau1[Occurrence4]=0,0,SUM($AC$3:AC266))</f>
        <v>#REF!</v>
      </c>
      <c r="AE266" s="52" t="e">
        <f>IF(Tableau1[Libellé Famille TARIF]='Feuil 1'!#REF!,1,0)</f>
        <v>#REF!</v>
      </c>
      <c r="AF266" s="52" t="e">
        <f>IF(Tableau1[Occurrence5]=0,0,SUM($AE$3:AE266))</f>
        <v>#REF!</v>
      </c>
      <c r="AG266" s="52" t="e">
        <f>IF(Tableau1[Libellé Famille TARIF]='Feuil 1'!#REF!,1,0)</f>
        <v>#REF!</v>
      </c>
      <c r="AH266" s="52" t="e">
        <f>IF(Tableau1[Occurrence6]=0,0,SUM($AG$3:AG266))</f>
        <v>#REF!</v>
      </c>
      <c r="AI266" s="52" t="e">
        <f>IF(Tableau1[Libellé Famille TARIF]='Feuil 1'!#REF!,1,0)</f>
        <v>#REF!</v>
      </c>
      <c r="AJ266" s="52" t="e">
        <f>IF(Tableau1[Occurrence7]=0,0,SUM($AI$3:AI266))</f>
        <v>#REF!</v>
      </c>
      <c r="AK266" s="52" t="e">
        <f>IF(Tableau1[Libellé Famille TARIF]='Feuil 1'!#REF!,1,0)</f>
        <v>#REF!</v>
      </c>
      <c r="AL266" s="52" t="e">
        <f>IF(Tableau1[Occurrence8]=0,0,SUM($AK$3:AK266))</f>
        <v>#REF!</v>
      </c>
      <c r="AM266" s="52" t="e">
        <f>IF(Tableau1[Libellé Famille TARIF]='Feuil 1'!#REF!,1,0)</f>
        <v>#REF!</v>
      </c>
      <c r="AN266" s="52" t="e">
        <f>IF(Tableau1[Occurrence9]=0,0,SUM($AM$3:AM266))</f>
        <v>#REF!</v>
      </c>
      <c r="AO266" s="52" t="e">
        <f>IF(Tableau1[Libellé Famille TARIF]='Feuil 1'!#REF!,1,0)</f>
        <v>#REF!</v>
      </c>
      <c r="AP266" s="52" t="e">
        <f>IF(Tableau1[Occurrence10]=0,0,SUM($AO$3:AO266))</f>
        <v>#REF!</v>
      </c>
      <c r="AQ266" s="52" t="e">
        <f>IF(Tableau1[Libellé Famille TARIF]='Feuil 1'!#REF!,1,0)</f>
        <v>#REF!</v>
      </c>
      <c r="AR266" s="52" t="e">
        <f>IF(Tableau1[Occurrence11]=0,0,SUM($AQ$3:AQ266))</f>
        <v>#REF!</v>
      </c>
      <c r="AS266" s="52" t="e">
        <f>IF(Tableau1[Libellé Famille TARIF]='Feuil 1'!#REF!,1,0)</f>
        <v>#REF!</v>
      </c>
      <c r="AT266" s="52" t="e">
        <f>IF(Tableau1[Occurrence12]=0,0,SUM($AS$3:AS266))</f>
        <v>#REF!</v>
      </c>
      <c r="AU266" s="52" t="e">
        <f>IF(Tableau1[Libellé Famille TARIF]='Feuil 1'!#REF!,1,0)</f>
        <v>#REF!</v>
      </c>
      <c r="AV266" s="52" t="e">
        <f>IF(Tableau1[Occurrence13]=0,0,SUM($AU$3:AU266))</f>
        <v>#REF!</v>
      </c>
      <c r="AW266" s="52" t="e">
        <f>IF(Tableau1[Libellé Famille TARIF]='Feuil 1'!#REF!,1,0)</f>
        <v>#REF!</v>
      </c>
      <c r="AX266" s="52" t="e">
        <f>IF(Tableau1[Occurrence14]=0,0,SUM($AW$3:AW266))</f>
        <v>#REF!</v>
      </c>
      <c r="AY266" s="52" t="e">
        <f>IF(Tableau1[Libellé Famille TARIF]='Feuil 1'!#REF!,1,0)</f>
        <v>#REF!</v>
      </c>
      <c r="AZ266" s="52" t="e">
        <f>IF(Tableau1[Occurrence15]=0,0,SUM($AY$3:AY266))</f>
        <v>#REF!</v>
      </c>
      <c r="BA266" s="52" t="e">
        <f>IF(Tableau1[Libellé Famille TARIF]='Feuil 1'!#REF!,1,0)</f>
        <v>#REF!</v>
      </c>
      <c r="BB266" s="52" t="e">
        <f>IF(Tableau1[Occurrence16]=0,0,SUM($BA$3:BA266))</f>
        <v>#REF!</v>
      </c>
      <c r="BC266" s="52" t="e">
        <f>IF(Tableau1[Libellé Famille TARIF]='Feuil 1'!#REF!,1,0)</f>
        <v>#REF!</v>
      </c>
      <c r="BD266" s="52" t="e">
        <f>IF(Tableau1[Occurrence17]=0,0,SUM($BC$3:BC266))</f>
        <v>#REF!</v>
      </c>
      <c r="BE266" s="52" t="e">
        <f>IF(Tableau1[Libellé Famille TARIF]='Feuil 1'!#REF!,1,0)</f>
        <v>#REF!</v>
      </c>
      <c r="BF266" s="52" t="e">
        <f>IF(Tableau1[Occurrence18]=0,0,SUM($BE$3:BE266))</f>
        <v>#REF!</v>
      </c>
      <c r="BG266" s="52" t="e">
        <f>IF(Tableau1[Libellé Famille TARIF]='Feuil 1'!#REF!,1,0)</f>
        <v>#REF!</v>
      </c>
      <c r="BH266" s="52" t="e">
        <f>IF(Tableau1[Occurrence19]=0,0,SUM($BG$3:BG266))</f>
        <v>#REF!</v>
      </c>
      <c r="BI266" s="52" t="e">
        <f>IF(Tableau1[Libellé Famille TARIF]='Feuil 1'!#REF!,1,0)</f>
        <v>#REF!</v>
      </c>
      <c r="BJ266" s="52" t="e">
        <f>IF(Tableau1[Occurrence20]=0,0,SUM($BI$3:BI266))</f>
        <v>#REF!</v>
      </c>
      <c r="BK266" s="52" t="e">
        <f>IF(Tableau1[Libellé Famille TARIF]='Feuil 1'!#REF!,1,0)</f>
        <v>#REF!</v>
      </c>
      <c r="BL266" s="52" t="e">
        <f>IF(Tableau1[Occurrence21]=0,0,SUM($BK$3:BK266))</f>
        <v>#REF!</v>
      </c>
      <c r="BM266" s="52" t="e">
        <f>IF(Tableau1[Libellé Famille TARIF]='Feuil 1'!#REF!,1,0)</f>
        <v>#REF!</v>
      </c>
      <c r="BN266" s="52" t="e">
        <f>IF(Tableau1[Occurrence22]=0,0,SUM($BM$3:BM266))</f>
        <v>#REF!</v>
      </c>
    </row>
    <row r="267" spans="1:66" x14ac:dyDescent="0.25">
      <c r="A267" s="74" t="e">
        <f>IF(ISNA(VLOOKUP(I267,#REF!,8,FALSE)),"",(VLOOKUP(I267,#REF!,8,FALSE)))</f>
        <v>#REF!</v>
      </c>
      <c r="B267" s="76" t="e">
        <f>IF(ISNA(VLOOKUP(A267,'TABLE FAMILLE'!$A$3:$C$73,3,FALSE)),"",VLOOKUP(A267,'TABLE FAMILLE'!$A$3:$C$73,3,FALSE))</f>
        <v>#REF!</v>
      </c>
      <c r="C267" s="13" t="s">
        <v>600</v>
      </c>
      <c r="D267" s="13" t="s">
        <v>1985</v>
      </c>
      <c r="E267" s="13" t="s">
        <v>600</v>
      </c>
      <c r="F267" s="13" t="s">
        <v>1985</v>
      </c>
      <c r="G267" s="14" t="s">
        <v>76</v>
      </c>
      <c r="H267" s="14" t="s">
        <v>77</v>
      </c>
      <c r="I267" s="14" t="s">
        <v>252</v>
      </c>
      <c r="J267" s="14" t="s">
        <v>1024</v>
      </c>
      <c r="K267" s="14"/>
      <c r="L267" s="14"/>
      <c r="M267" s="14"/>
      <c r="N267" s="14"/>
      <c r="O267" s="14" t="s">
        <v>78</v>
      </c>
      <c r="P267" s="14" t="s">
        <v>555</v>
      </c>
      <c r="Q267" s="14" t="s">
        <v>0</v>
      </c>
      <c r="R267" s="14" t="s">
        <v>0</v>
      </c>
      <c r="S267" s="14" t="str">
        <f t="shared" si="4"/>
        <v>ML</v>
      </c>
      <c r="T267" s="14"/>
      <c r="U267" s="14"/>
      <c r="V267" s="14"/>
      <c r="W267" s="43" t="e">
        <f>IF(Tableau1[Libellé Famille TARIF]='Feuil 1'!$B$12,1,0)</f>
        <v>#REF!</v>
      </c>
      <c r="X267" s="43" t="e">
        <f>IF(Tableau1[Occurrence1]=0,0,SUM($W$3:W267))</f>
        <v>#REF!</v>
      </c>
      <c r="Y267" s="52" t="e">
        <f>IF(Tableau1[Libellé Famille TARIF]='Feuil 1'!$B$134,1,0)</f>
        <v>#REF!</v>
      </c>
      <c r="Z267" s="52" t="e">
        <f>IF(Tableau1[Occurrence2]=0,0,SUM($Y$3:Y267))</f>
        <v>#REF!</v>
      </c>
      <c r="AA267" s="52" t="e">
        <f>IF(Tableau1[Libellé Famille TARIF]='Feuil 1'!$B$156,1,0)</f>
        <v>#REF!</v>
      </c>
      <c r="AB267" s="52" t="e">
        <f>IF(Tableau1[Occurrence3]=0,0,SUM($AA$3:AA267))</f>
        <v>#REF!</v>
      </c>
      <c r="AC267" s="52" t="e">
        <f>IF(Tableau1[Libellé Famille TARIF]='Feuil 1'!#REF!,1,0)</f>
        <v>#REF!</v>
      </c>
      <c r="AD267" s="52" t="e">
        <f>IF(Tableau1[Occurrence4]=0,0,SUM($AC$3:AC267))</f>
        <v>#REF!</v>
      </c>
      <c r="AE267" s="52" t="e">
        <f>IF(Tableau1[Libellé Famille TARIF]='Feuil 1'!#REF!,1,0)</f>
        <v>#REF!</v>
      </c>
      <c r="AF267" s="52" t="e">
        <f>IF(Tableau1[Occurrence5]=0,0,SUM($AE$3:AE267))</f>
        <v>#REF!</v>
      </c>
      <c r="AG267" s="52" t="e">
        <f>IF(Tableau1[Libellé Famille TARIF]='Feuil 1'!#REF!,1,0)</f>
        <v>#REF!</v>
      </c>
      <c r="AH267" s="52" t="e">
        <f>IF(Tableau1[Occurrence6]=0,0,SUM($AG$3:AG267))</f>
        <v>#REF!</v>
      </c>
      <c r="AI267" s="52" t="e">
        <f>IF(Tableau1[Libellé Famille TARIF]='Feuil 1'!#REF!,1,0)</f>
        <v>#REF!</v>
      </c>
      <c r="AJ267" s="52" t="e">
        <f>IF(Tableau1[Occurrence7]=0,0,SUM($AI$3:AI267))</f>
        <v>#REF!</v>
      </c>
      <c r="AK267" s="52" t="e">
        <f>IF(Tableau1[Libellé Famille TARIF]='Feuil 1'!#REF!,1,0)</f>
        <v>#REF!</v>
      </c>
      <c r="AL267" s="52" t="e">
        <f>IF(Tableau1[Occurrence8]=0,0,SUM($AK$3:AK267))</f>
        <v>#REF!</v>
      </c>
      <c r="AM267" s="52" t="e">
        <f>IF(Tableau1[Libellé Famille TARIF]='Feuil 1'!#REF!,1,0)</f>
        <v>#REF!</v>
      </c>
      <c r="AN267" s="52" t="e">
        <f>IF(Tableau1[Occurrence9]=0,0,SUM($AM$3:AM267))</f>
        <v>#REF!</v>
      </c>
      <c r="AO267" s="52" t="e">
        <f>IF(Tableau1[Libellé Famille TARIF]='Feuil 1'!#REF!,1,0)</f>
        <v>#REF!</v>
      </c>
      <c r="AP267" s="52" t="e">
        <f>IF(Tableau1[Occurrence10]=0,0,SUM($AO$3:AO267))</f>
        <v>#REF!</v>
      </c>
      <c r="AQ267" s="52" t="e">
        <f>IF(Tableau1[Libellé Famille TARIF]='Feuil 1'!#REF!,1,0)</f>
        <v>#REF!</v>
      </c>
      <c r="AR267" s="52" t="e">
        <f>IF(Tableau1[Occurrence11]=0,0,SUM($AQ$3:AQ267))</f>
        <v>#REF!</v>
      </c>
      <c r="AS267" s="52" t="e">
        <f>IF(Tableau1[Libellé Famille TARIF]='Feuil 1'!#REF!,1,0)</f>
        <v>#REF!</v>
      </c>
      <c r="AT267" s="52" t="e">
        <f>IF(Tableau1[Occurrence12]=0,0,SUM($AS$3:AS267))</f>
        <v>#REF!</v>
      </c>
      <c r="AU267" s="52" t="e">
        <f>IF(Tableau1[Libellé Famille TARIF]='Feuil 1'!#REF!,1,0)</f>
        <v>#REF!</v>
      </c>
      <c r="AV267" s="52" t="e">
        <f>IF(Tableau1[Occurrence13]=0,0,SUM($AU$3:AU267))</f>
        <v>#REF!</v>
      </c>
      <c r="AW267" s="52" t="e">
        <f>IF(Tableau1[Libellé Famille TARIF]='Feuil 1'!#REF!,1,0)</f>
        <v>#REF!</v>
      </c>
      <c r="AX267" s="52" t="e">
        <f>IF(Tableau1[Occurrence14]=0,0,SUM($AW$3:AW267))</f>
        <v>#REF!</v>
      </c>
      <c r="AY267" s="52" t="e">
        <f>IF(Tableau1[Libellé Famille TARIF]='Feuil 1'!#REF!,1,0)</f>
        <v>#REF!</v>
      </c>
      <c r="AZ267" s="52" t="e">
        <f>IF(Tableau1[Occurrence15]=0,0,SUM($AY$3:AY267))</f>
        <v>#REF!</v>
      </c>
      <c r="BA267" s="52" t="e">
        <f>IF(Tableau1[Libellé Famille TARIF]='Feuil 1'!#REF!,1,0)</f>
        <v>#REF!</v>
      </c>
      <c r="BB267" s="52" t="e">
        <f>IF(Tableau1[Occurrence16]=0,0,SUM($BA$3:BA267))</f>
        <v>#REF!</v>
      </c>
      <c r="BC267" s="52" t="e">
        <f>IF(Tableau1[Libellé Famille TARIF]='Feuil 1'!#REF!,1,0)</f>
        <v>#REF!</v>
      </c>
      <c r="BD267" s="52" t="e">
        <f>IF(Tableau1[Occurrence17]=0,0,SUM($BC$3:BC267))</f>
        <v>#REF!</v>
      </c>
      <c r="BE267" s="52" t="e">
        <f>IF(Tableau1[Libellé Famille TARIF]='Feuil 1'!#REF!,1,0)</f>
        <v>#REF!</v>
      </c>
      <c r="BF267" s="52" t="e">
        <f>IF(Tableau1[Occurrence18]=0,0,SUM($BE$3:BE267))</f>
        <v>#REF!</v>
      </c>
      <c r="BG267" s="52" t="e">
        <f>IF(Tableau1[Libellé Famille TARIF]='Feuil 1'!#REF!,1,0)</f>
        <v>#REF!</v>
      </c>
      <c r="BH267" s="52" t="e">
        <f>IF(Tableau1[Occurrence19]=0,0,SUM($BG$3:BG267))</f>
        <v>#REF!</v>
      </c>
      <c r="BI267" s="52" t="e">
        <f>IF(Tableau1[Libellé Famille TARIF]='Feuil 1'!#REF!,1,0)</f>
        <v>#REF!</v>
      </c>
      <c r="BJ267" s="52" t="e">
        <f>IF(Tableau1[Occurrence20]=0,0,SUM($BI$3:BI267))</f>
        <v>#REF!</v>
      </c>
      <c r="BK267" s="52" t="e">
        <f>IF(Tableau1[Libellé Famille TARIF]='Feuil 1'!#REF!,1,0)</f>
        <v>#REF!</v>
      </c>
      <c r="BL267" s="52" t="e">
        <f>IF(Tableau1[Occurrence21]=0,0,SUM($BK$3:BK267))</f>
        <v>#REF!</v>
      </c>
      <c r="BM267" s="52" t="e">
        <f>IF(Tableau1[Libellé Famille TARIF]='Feuil 1'!#REF!,1,0)</f>
        <v>#REF!</v>
      </c>
      <c r="BN267" s="52" t="e">
        <f>IF(Tableau1[Occurrence22]=0,0,SUM($BM$3:BM267))</f>
        <v>#REF!</v>
      </c>
    </row>
    <row r="268" spans="1:66" x14ac:dyDescent="0.25">
      <c r="A268" s="74" t="e">
        <f>IF(ISNA(VLOOKUP(I268,#REF!,8,FALSE)),"",(VLOOKUP(I268,#REF!,8,FALSE)))</f>
        <v>#REF!</v>
      </c>
      <c r="B268" s="76" t="e">
        <f>IF(ISNA(VLOOKUP(A268,'TABLE FAMILLE'!$A$3:$C$73,3,FALSE)),"",VLOOKUP(A268,'TABLE FAMILLE'!$A$3:$C$73,3,FALSE))</f>
        <v>#REF!</v>
      </c>
      <c r="C268" s="13" t="s">
        <v>600</v>
      </c>
      <c r="D268" s="13" t="s">
        <v>1985</v>
      </c>
      <c r="E268" s="13" t="s">
        <v>600</v>
      </c>
      <c r="F268" s="13" t="s">
        <v>1985</v>
      </c>
      <c r="G268" s="14" t="s">
        <v>76</v>
      </c>
      <c r="H268" s="14" t="s">
        <v>77</v>
      </c>
      <c r="I268" s="14" t="s">
        <v>251</v>
      </c>
      <c r="J268" s="14" t="s">
        <v>1025</v>
      </c>
      <c r="K268" s="14"/>
      <c r="L268" s="14"/>
      <c r="M268" s="14"/>
      <c r="N268" s="14"/>
      <c r="O268" s="14" t="s">
        <v>78</v>
      </c>
      <c r="P268" s="14" t="s">
        <v>555</v>
      </c>
      <c r="Q268" s="14" t="s">
        <v>0</v>
      </c>
      <c r="R268" s="14" t="s">
        <v>0</v>
      </c>
      <c r="S268" s="14" t="str">
        <f t="shared" si="4"/>
        <v>ML</v>
      </c>
      <c r="T268" s="14"/>
      <c r="U268" s="14"/>
      <c r="V268" s="14"/>
      <c r="W268" s="43" t="e">
        <f>IF(Tableau1[Libellé Famille TARIF]='Feuil 1'!$B$12,1,0)</f>
        <v>#REF!</v>
      </c>
      <c r="X268" s="43" t="e">
        <f>IF(Tableau1[Occurrence1]=0,0,SUM($W$3:W268))</f>
        <v>#REF!</v>
      </c>
      <c r="Y268" s="52" t="e">
        <f>IF(Tableau1[Libellé Famille TARIF]='Feuil 1'!$B$134,1,0)</f>
        <v>#REF!</v>
      </c>
      <c r="Z268" s="52" t="e">
        <f>IF(Tableau1[Occurrence2]=0,0,SUM($Y$3:Y268))</f>
        <v>#REF!</v>
      </c>
      <c r="AA268" s="52" t="e">
        <f>IF(Tableau1[Libellé Famille TARIF]='Feuil 1'!$B$156,1,0)</f>
        <v>#REF!</v>
      </c>
      <c r="AB268" s="52" t="e">
        <f>IF(Tableau1[Occurrence3]=0,0,SUM($AA$3:AA268))</f>
        <v>#REF!</v>
      </c>
      <c r="AC268" s="52" t="e">
        <f>IF(Tableau1[Libellé Famille TARIF]='Feuil 1'!#REF!,1,0)</f>
        <v>#REF!</v>
      </c>
      <c r="AD268" s="52" t="e">
        <f>IF(Tableau1[Occurrence4]=0,0,SUM($AC$3:AC268))</f>
        <v>#REF!</v>
      </c>
      <c r="AE268" s="52" t="e">
        <f>IF(Tableau1[Libellé Famille TARIF]='Feuil 1'!#REF!,1,0)</f>
        <v>#REF!</v>
      </c>
      <c r="AF268" s="52" t="e">
        <f>IF(Tableau1[Occurrence5]=0,0,SUM($AE$3:AE268))</f>
        <v>#REF!</v>
      </c>
      <c r="AG268" s="52" t="e">
        <f>IF(Tableau1[Libellé Famille TARIF]='Feuil 1'!#REF!,1,0)</f>
        <v>#REF!</v>
      </c>
      <c r="AH268" s="52" t="e">
        <f>IF(Tableau1[Occurrence6]=0,0,SUM($AG$3:AG268))</f>
        <v>#REF!</v>
      </c>
      <c r="AI268" s="52" t="e">
        <f>IF(Tableau1[Libellé Famille TARIF]='Feuil 1'!#REF!,1,0)</f>
        <v>#REF!</v>
      </c>
      <c r="AJ268" s="52" t="e">
        <f>IF(Tableau1[Occurrence7]=0,0,SUM($AI$3:AI268))</f>
        <v>#REF!</v>
      </c>
      <c r="AK268" s="52" t="e">
        <f>IF(Tableau1[Libellé Famille TARIF]='Feuil 1'!#REF!,1,0)</f>
        <v>#REF!</v>
      </c>
      <c r="AL268" s="52" t="e">
        <f>IF(Tableau1[Occurrence8]=0,0,SUM($AK$3:AK268))</f>
        <v>#REF!</v>
      </c>
      <c r="AM268" s="52" t="e">
        <f>IF(Tableau1[Libellé Famille TARIF]='Feuil 1'!#REF!,1,0)</f>
        <v>#REF!</v>
      </c>
      <c r="AN268" s="52" t="e">
        <f>IF(Tableau1[Occurrence9]=0,0,SUM($AM$3:AM268))</f>
        <v>#REF!</v>
      </c>
      <c r="AO268" s="52" t="e">
        <f>IF(Tableau1[Libellé Famille TARIF]='Feuil 1'!#REF!,1,0)</f>
        <v>#REF!</v>
      </c>
      <c r="AP268" s="52" t="e">
        <f>IF(Tableau1[Occurrence10]=0,0,SUM($AO$3:AO268))</f>
        <v>#REF!</v>
      </c>
      <c r="AQ268" s="52" t="e">
        <f>IF(Tableau1[Libellé Famille TARIF]='Feuil 1'!#REF!,1,0)</f>
        <v>#REF!</v>
      </c>
      <c r="AR268" s="52" t="e">
        <f>IF(Tableau1[Occurrence11]=0,0,SUM($AQ$3:AQ268))</f>
        <v>#REF!</v>
      </c>
      <c r="AS268" s="52" t="e">
        <f>IF(Tableau1[Libellé Famille TARIF]='Feuil 1'!#REF!,1,0)</f>
        <v>#REF!</v>
      </c>
      <c r="AT268" s="52" t="e">
        <f>IF(Tableau1[Occurrence12]=0,0,SUM($AS$3:AS268))</f>
        <v>#REF!</v>
      </c>
      <c r="AU268" s="52" t="e">
        <f>IF(Tableau1[Libellé Famille TARIF]='Feuil 1'!#REF!,1,0)</f>
        <v>#REF!</v>
      </c>
      <c r="AV268" s="52" t="e">
        <f>IF(Tableau1[Occurrence13]=0,0,SUM($AU$3:AU268))</f>
        <v>#REF!</v>
      </c>
      <c r="AW268" s="52" t="e">
        <f>IF(Tableau1[Libellé Famille TARIF]='Feuil 1'!#REF!,1,0)</f>
        <v>#REF!</v>
      </c>
      <c r="AX268" s="52" t="e">
        <f>IF(Tableau1[Occurrence14]=0,0,SUM($AW$3:AW268))</f>
        <v>#REF!</v>
      </c>
      <c r="AY268" s="52" t="e">
        <f>IF(Tableau1[Libellé Famille TARIF]='Feuil 1'!#REF!,1,0)</f>
        <v>#REF!</v>
      </c>
      <c r="AZ268" s="52" t="e">
        <f>IF(Tableau1[Occurrence15]=0,0,SUM($AY$3:AY268))</f>
        <v>#REF!</v>
      </c>
      <c r="BA268" s="52" t="e">
        <f>IF(Tableau1[Libellé Famille TARIF]='Feuil 1'!#REF!,1,0)</f>
        <v>#REF!</v>
      </c>
      <c r="BB268" s="52" t="e">
        <f>IF(Tableau1[Occurrence16]=0,0,SUM($BA$3:BA268))</f>
        <v>#REF!</v>
      </c>
      <c r="BC268" s="52" t="e">
        <f>IF(Tableau1[Libellé Famille TARIF]='Feuil 1'!#REF!,1,0)</f>
        <v>#REF!</v>
      </c>
      <c r="BD268" s="52" t="e">
        <f>IF(Tableau1[Occurrence17]=0,0,SUM($BC$3:BC268))</f>
        <v>#REF!</v>
      </c>
      <c r="BE268" s="52" t="e">
        <f>IF(Tableau1[Libellé Famille TARIF]='Feuil 1'!#REF!,1,0)</f>
        <v>#REF!</v>
      </c>
      <c r="BF268" s="52" t="e">
        <f>IF(Tableau1[Occurrence18]=0,0,SUM($BE$3:BE268))</f>
        <v>#REF!</v>
      </c>
      <c r="BG268" s="52" t="e">
        <f>IF(Tableau1[Libellé Famille TARIF]='Feuil 1'!#REF!,1,0)</f>
        <v>#REF!</v>
      </c>
      <c r="BH268" s="52" t="e">
        <f>IF(Tableau1[Occurrence19]=0,0,SUM($BG$3:BG268))</f>
        <v>#REF!</v>
      </c>
      <c r="BI268" s="52" t="e">
        <f>IF(Tableau1[Libellé Famille TARIF]='Feuil 1'!#REF!,1,0)</f>
        <v>#REF!</v>
      </c>
      <c r="BJ268" s="52" t="e">
        <f>IF(Tableau1[Occurrence20]=0,0,SUM($BI$3:BI268))</f>
        <v>#REF!</v>
      </c>
      <c r="BK268" s="52" t="e">
        <f>IF(Tableau1[Libellé Famille TARIF]='Feuil 1'!#REF!,1,0)</f>
        <v>#REF!</v>
      </c>
      <c r="BL268" s="52" t="e">
        <f>IF(Tableau1[Occurrence21]=0,0,SUM($BK$3:BK268))</f>
        <v>#REF!</v>
      </c>
      <c r="BM268" s="52" t="e">
        <f>IF(Tableau1[Libellé Famille TARIF]='Feuil 1'!#REF!,1,0)</f>
        <v>#REF!</v>
      </c>
      <c r="BN268" s="52" t="e">
        <f>IF(Tableau1[Occurrence22]=0,0,SUM($BM$3:BM268))</f>
        <v>#REF!</v>
      </c>
    </row>
    <row r="269" spans="1:66" x14ac:dyDescent="0.25">
      <c r="A269" s="74" t="e">
        <f>IF(ISNA(VLOOKUP(I269,#REF!,8,FALSE)),"",(VLOOKUP(I269,#REF!,8,FALSE)))</f>
        <v>#REF!</v>
      </c>
      <c r="B269" s="76" t="e">
        <f>IF(ISNA(VLOOKUP(A269,'TABLE FAMILLE'!$A$3:$C$73,3,FALSE)),"",VLOOKUP(A269,'TABLE FAMILLE'!$A$3:$C$73,3,FALSE))</f>
        <v>#REF!</v>
      </c>
      <c r="C269" s="13" t="s">
        <v>600</v>
      </c>
      <c r="D269" s="13" t="s">
        <v>1985</v>
      </c>
      <c r="E269" s="13" t="s">
        <v>600</v>
      </c>
      <c r="F269" s="13" t="s">
        <v>1985</v>
      </c>
      <c r="G269" s="14" t="s">
        <v>76</v>
      </c>
      <c r="H269" s="14" t="s">
        <v>77</v>
      </c>
      <c r="I269" s="14" t="s">
        <v>254</v>
      </c>
      <c r="J269" s="14" t="s">
        <v>1026</v>
      </c>
      <c r="K269" s="14"/>
      <c r="L269" s="14"/>
      <c r="M269" s="14"/>
      <c r="N269" s="14"/>
      <c r="O269" s="14" t="s">
        <v>78</v>
      </c>
      <c r="P269" s="14" t="s">
        <v>555</v>
      </c>
      <c r="Q269" s="14" t="s">
        <v>0</v>
      </c>
      <c r="R269" s="14" t="s">
        <v>0</v>
      </c>
      <c r="S269" s="14" t="str">
        <f t="shared" si="4"/>
        <v>ML</v>
      </c>
      <c r="T269" s="14"/>
      <c r="U269" s="14"/>
      <c r="V269" s="14"/>
      <c r="W269" s="43" t="e">
        <f>IF(Tableau1[Libellé Famille TARIF]='Feuil 1'!$B$12,1,0)</f>
        <v>#REF!</v>
      </c>
      <c r="X269" s="43" t="e">
        <f>IF(Tableau1[Occurrence1]=0,0,SUM($W$3:W269))</f>
        <v>#REF!</v>
      </c>
      <c r="Y269" s="52" t="e">
        <f>IF(Tableau1[Libellé Famille TARIF]='Feuil 1'!$B$134,1,0)</f>
        <v>#REF!</v>
      </c>
      <c r="Z269" s="52" t="e">
        <f>IF(Tableau1[Occurrence2]=0,0,SUM($Y$3:Y269))</f>
        <v>#REF!</v>
      </c>
      <c r="AA269" s="52" t="e">
        <f>IF(Tableau1[Libellé Famille TARIF]='Feuil 1'!$B$156,1,0)</f>
        <v>#REF!</v>
      </c>
      <c r="AB269" s="52" t="e">
        <f>IF(Tableau1[Occurrence3]=0,0,SUM($AA$3:AA269))</f>
        <v>#REF!</v>
      </c>
      <c r="AC269" s="52" t="e">
        <f>IF(Tableau1[Libellé Famille TARIF]='Feuil 1'!#REF!,1,0)</f>
        <v>#REF!</v>
      </c>
      <c r="AD269" s="52" t="e">
        <f>IF(Tableau1[Occurrence4]=0,0,SUM($AC$3:AC269))</f>
        <v>#REF!</v>
      </c>
      <c r="AE269" s="52" t="e">
        <f>IF(Tableau1[Libellé Famille TARIF]='Feuil 1'!#REF!,1,0)</f>
        <v>#REF!</v>
      </c>
      <c r="AF269" s="52" t="e">
        <f>IF(Tableau1[Occurrence5]=0,0,SUM($AE$3:AE269))</f>
        <v>#REF!</v>
      </c>
      <c r="AG269" s="52" t="e">
        <f>IF(Tableau1[Libellé Famille TARIF]='Feuil 1'!#REF!,1,0)</f>
        <v>#REF!</v>
      </c>
      <c r="AH269" s="52" t="e">
        <f>IF(Tableau1[Occurrence6]=0,0,SUM($AG$3:AG269))</f>
        <v>#REF!</v>
      </c>
      <c r="AI269" s="52" t="e">
        <f>IF(Tableau1[Libellé Famille TARIF]='Feuil 1'!#REF!,1,0)</f>
        <v>#REF!</v>
      </c>
      <c r="AJ269" s="52" t="e">
        <f>IF(Tableau1[Occurrence7]=0,0,SUM($AI$3:AI269))</f>
        <v>#REF!</v>
      </c>
      <c r="AK269" s="52" t="e">
        <f>IF(Tableau1[Libellé Famille TARIF]='Feuil 1'!#REF!,1,0)</f>
        <v>#REF!</v>
      </c>
      <c r="AL269" s="52" t="e">
        <f>IF(Tableau1[Occurrence8]=0,0,SUM($AK$3:AK269))</f>
        <v>#REF!</v>
      </c>
      <c r="AM269" s="52" t="e">
        <f>IF(Tableau1[Libellé Famille TARIF]='Feuil 1'!#REF!,1,0)</f>
        <v>#REF!</v>
      </c>
      <c r="AN269" s="52" t="e">
        <f>IF(Tableau1[Occurrence9]=0,0,SUM($AM$3:AM269))</f>
        <v>#REF!</v>
      </c>
      <c r="AO269" s="52" t="e">
        <f>IF(Tableau1[Libellé Famille TARIF]='Feuil 1'!#REF!,1,0)</f>
        <v>#REF!</v>
      </c>
      <c r="AP269" s="52" t="e">
        <f>IF(Tableau1[Occurrence10]=0,0,SUM($AO$3:AO269))</f>
        <v>#REF!</v>
      </c>
      <c r="AQ269" s="52" t="e">
        <f>IF(Tableau1[Libellé Famille TARIF]='Feuil 1'!#REF!,1,0)</f>
        <v>#REF!</v>
      </c>
      <c r="AR269" s="52" t="e">
        <f>IF(Tableau1[Occurrence11]=0,0,SUM($AQ$3:AQ269))</f>
        <v>#REF!</v>
      </c>
      <c r="AS269" s="52" t="e">
        <f>IF(Tableau1[Libellé Famille TARIF]='Feuil 1'!#REF!,1,0)</f>
        <v>#REF!</v>
      </c>
      <c r="AT269" s="52" t="e">
        <f>IF(Tableau1[Occurrence12]=0,0,SUM($AS$3:AS269))</f>
        <v>#REF!</v>
      </c>
      <c r="AU269" s="52" t="e">
        <f>IF(Tableau1[Libellé Famille TARIF]='Feuil 1'!#REF!,1,0)</f>
        <v>#REF!</v>
      </c>
      <c r="AV269" s="52" t="e">
        <f>IF(Tableau1[Occurrence13]=0,0,SUM($AU$3:AU269))</f>
        <v>#REF!</v>
      </c>
      <c r="AW269" s="52" t="e">
        <f>IF(Tableau1[Libellé Famille TARIF]='Feuil 1'!#REF!,1,0)</f>
        <v>#REF!</v>
      </c>
      <c r="AX269" s="52" t="e">
        <f>IF(Tableau1[Occurrence14]=0,0,SUM($AW$3:AW269))</f>
        <v>#REF!</v>
      </c>
      <c r="AY269" s="52" t="e">
        <f>IF(Tableau1[Libellé Famille TARIF]='Feuil 1'!#REF!,1,0)</f>
        <v>#REF!</v>
      </c>
      <c r="AZ269" s="52" t="e">
        <f>IF(Tableau1[Occurrence15]=0,0,SUM($AY$3:AY269))</f>
        <v>#REF!</v>
      </c>
      <c r="BA269" s="52" t="e">
        <f>IF(Tableau1[Libellé Famille TARIF]='Feuil 1'!#REF!,1,0)</f>
        <v>#REF!</v>
      </c>
      <c r="BB269" s="52" t="e">
        <f>IF(Tableau1[Occurrence16]=0,0,SUM($BA$3:BA269))</f>
        <v>#REF!</v>
      </c>
      <c r="BC269" s="52" t="e">
        <f>IF(Tableau1[Libellé Famille TARIF]='Feuil 1'!#REF!,1,0)</f>
        <v>#REF!</v>
      </c>
      <c r="BD269" s="52" t="e">
        <f>IF(Tableau1[Occurrence17]=0,0,SUM($BC$3:BC269))</f>
        <v>#REF!</v>
      </c>
      <c r="BE269" s="52" t="e">
        <f>IF(Tableau1[Libellé Famille TARIF]='Feuil 1'!#REF!,1,0)</f>
        <v>#REF!</v>
      </c>
      <c r="BF269" s="52" t="e">
        <f>IF(Tableau1[Occurrence18]=0,0,SUM($BE$3:BE269))</f>
        <v>#REF!</v>
      </c>
      <c r="BG269" s="52" t="e">
        <f>IF(Tableau1[Libellé Famille TARIF]='Feuil 1'!#REF!,1,0)</f>
        <v>#REF!</v>
      </c>
      <c r="BH269" s="52" t="e">
        <f>IF(Tableau1[Occurrence19]=0,0,SUM($BG$3:BG269))</f>
        <v>#REF!</v>
      </c>
      <c r="BI269" s="52" t="e">
        <f>IF(Tableau1[Libellé Famille TARIF]='Feuil 1'!#REF!,1,0)</f>
        <v>#REF!</v>
      </c>
      <c r="BJ269" s="52" t="e">
        <f>IF(Tableau1[Occurrence20]=0,0,SUM($BI$3:BI269))</f>
        <v>#REF!</v>
      </c>
      <c r="BK269" s="52" t="e">
        <f>IF(Tableau1[Libellé Famille TARIF]='Feuil 1'!#REF!,1,0)</f>
        <v>#REF!</v>
      </c>
      <c r="BL269" s="52" t="e">
        <f>IF(Tableau1[Occurrence21]=0,0,SUM($BK$3:BK269))</f>
        <v>#REF!</v>
      </c>
      <c r="BM269" s="52" t="e">
        <f>IF(Tableau1[Libellé Famille TARIF]='Feuil 1'!#REF!,1,0)</f>
        <v>#REF!</v>
      </c>
      <c r="BN269" s="52" t="e">
        <f>IF(Tableau1[Occurrence22]=0,0,SUM($BM$3:BM269))</f>
        <v>#REF!</v>
      </c>
    </row>
    <row r="270" spans="1:66" x14ac:dyDescent="0.25">
      <c r="A270" s="74" t="e">
        <f>IF(ISNA(VLOOKUP(I270,#REF!,8,FALSE)),"",(VLOOKUP(I270,#REF!,8,FALSE)))</f>
        <v>#REF!</v>
      </c>
      <c r="B270" s="76" t="e">
        <f>IF(ISNA(VLOOKUP(A270,'TABLE FAMILLE'!$A$3:$C$73,3,FALSE)),"",VLOOKUP(A270,'TABLE FAMILLE'!$A$3:$C$73,3,FALSE))</f>
        <v>#REF!</v>
      </c>
      <c r="C270" s="13" t="s">
        <v>600</v>
      </c>
      <c r="D270" s="13" t="s">
        <v>1985</v>
      </c>
      <c r="E270" s="13" t="s">
        <v>600</v>
      </c>
      <c r="F270" s="13" t="s">
        <v>1985</v>
      </c>
      <c r="G270" s="14" t="s">
        <v>76</v>
      </c>
      <c r="H270" s="14" t="s">
        <v>77</v>
      </c>
      <c r="I270" s="14" t="s">
        <v>253</v>
      </c>
      <c r="J270" s="14" t="s">
        <v>1027</v>
      </c>
      <c r="K270" s="14"/>
      <c r="L270" s="14"/>
      <c r="M270" s="14"/>
      <c r="N270" s="14"/>
      <c r="O270" s="14" t="s">
        <v>78</v>
      </c>
      <c r="P270" s="14" t="s">
        <v>555</v>
      </c>
      <c r="Q270" s="14" t="s">
        <v>0</v>
      </c>
      <c r="R270" s="14" t="s">
        <v>0</v>
      </c>
      <c r="S270" s="14" t="str">
        <f t="shared" si="4"/>
        <v>ML</v>
      </c>
      <c r="T270" s="14"/>
      <c r="U270" s="14"/>
      <c r="V270" s="14"/>
      <c r="W270" s="43" t="e">
        <f>IF(Tableau1[Libellé Famille TARIF]='Feuil 1'!$B$12,1,0)</f>
        <v>#REF!</v>
      </c>
      <c r="X270" s="43" t="e">
        <f>IF(Tableau1[Occurrence1]=0,0,SUM($W$3:W270))</f>
        <v>#REF!</v>
      </c>
      <c r="Y270" s="52" t="e">
        <f>IF(Tableau1[Libellé Famille TARIF]='Feuil 1'!$B$134,1,0)</f>
        <v>#REF!</v>
      </c>
      <c r="Z270" s="52" t="e">
        <f>IF(Tableau1[Occurrence2]=0,0,SUM($Y$3:Y270))</f>
        <v>#REF!</v>
      </c>
      <c r="AA270" s="52" t="e">
        <f>IF(Tableau1[Libellé Famille TARIF]='Feuil 1'!$B$156,1,0)</f>
        <v>#REF!</v>
      </c>
      <c r="AB270" s="52" t="e">
        <f>IF(Tableau1[Occurrence3]=0,0,SUM($AA$3:AA270))</f>
        <v>#REF!</v>
      </c>
      <c r="AC270" s="52" t="e">
        <f>IF(Tableau1[Libellé Famille TARIF]='Feuil 1'!#REF!,1,0)</f>
        <v>#REF!</v>
      </c>
      <c r="AD270" s="52" t="e">
        <f>IF(Tableau1[Occurrence4]=0,0,SUM($AC$3:AC270))</f>
        <v>#REF!</v>
      </c>
      <c r="AE270" s="52" t="e">
        <f>IF(Tableau1[Libellé Famille TARIF]='Feuil 1'!#REF!,1,0)</f>
        <v>#REF!</v>
      </c>
      <c r="AF270" s="52" t="e">
        <f>IF(Tableau1[Occurrence5]=0,0,SUM($AE$3:AE270))</f>
        <v>#REF!</v>
      </c>
      <c r="AG270" s="52" t="e">
        <f>IF(Tableau1[Libellé Famille TARIF]='Feuil 1'!#REF!,1,0)</f>
        <v>#REF!</v>
      </c>
      <c r="AH270" s="52" t="e">
        <f>IF(Tableau1[Occurrence6]=0,0,SUM($AG$3:AG270))</f>
        <v>#REF!</v>
      </c>
      <c r="AI270" s="52" t="e">
        <f>IF(Tableau1[Libellé Famille TARIF]='Feuil 1'!#REF!,1,0)</f>
        <v>#REF!</v>
      </c>
      <c r="AJ270" s="52" t="e">
        <f>IF(Tableau1[Occurrence7]=0,0,SUM($AI$3:AI270))</f>
        <v>#REF!</v>
      </c>
      <c r="AK270" s="52" t="e">
        <f>IF(Tableau1[Libellé Famille TARIF]='Feuil 1'!#REF!,1,0)</f>
        <v>#REF!</v>
      </c>
      <c r="AL270" s="52" t="e">
        <f>IF(Tableau1[Occurrence8]=0,0,SUM($AK$3:AK270))</f>
        <v>#REF!</v>
      </c>
      <c r="AM270" s="52" t="e">
        <f>IF(Tableau1[Libellé Famille TARIF]='Feuil 1'!#REF!,1,0)</f>
        <v>#REF!</v>
      </c>
      <c r="AN270" s="52" t="e">
        <f>IF(Tableau1[Occurrence9]=0,0,SUM($AM$3:AM270))</f>
        <v>#REF!</v>
      </c>
      <c r="AO270" s="52" t="e">
        <f>IF(Tableau1[Libellé Famille TARIF]='Feuil 1'!#REF!,1,0)</f>
        <v>#REF!</v>
      </c>
      <c r="AP270" s="52" t="e">
        <f>IF(Tableau1[Occurrence10]=0,0,SUM($AO$3:AO270))</f>
        <v>#REF!</v>
      </c>
      <c r="AQ270" s="52" t="e">
        <f>IF(Tableau1[Libellé Famille TARIF]='Feuil 1'!#REF!,1,0)</f>
        <v>#REF!</v>
      </c>
      <c r="AR270" s="52" t="e">
        <f>IF(Tableau1[Occurrence11]=0,0,SUM($AQ$3:AQ270))</f>
        <v>#REF!</v>
      </c>
      <c r="AS270" s="52" t="e">
        <f>IF(Tableau1[Libellé Famille TARIF]='Feuil 1'!#REF!,1,0)</f>
        <v>#REF!</v>
      </c>
      <c r="AT270" s="52" t="e">
        <f>IF(Tableau1[Occurrence12]=0,0,SUM($AS$3:AS270))</f>
        <v>#REF!</v>
      </c>
      <c r="AU270" s="52" t="e">
        <f>IF(Tableau1[Libellé Famille TARIF]='Feuil 1'!#REF!,1,0)</f>
        <v>#REF!</v>
      </c>
      <c r="AV270" s="52" t="e">
        <f>IF(Tableau1[Occurrence13]=0,0,SUM($AU$3:AU270))</f>
        <v>#REF!</v>
      </c>
      <c r="AW270" s="52" t="e">
        <f>IF(Tableau1[Libellé Famille TARIF]='Feuil 1'!#REF!,1,0)</f>
        <v>#REF!</v>
      </c>
      <c r="AX270" s="52" t="e">
        <f>IF(Tableau1[Occurrence14]=0,0,SUM($AW$3:AW270))</f>
        <v>#REF!</v>
      </c>
      <c r="AY270" s="52" t="e">
        <f>IF(Tableau1[Libellé Famille TARIF]='Feuil 1'!#REF!,1,0)</f>
        <v>#REF!</v>
      </c>
      <c r="AZ270" s="52" t="e">
        <f>IF(Tableau1[Occurrence15]=0,0,SUM($AY$3:AY270))</f>
        <v>#REF!</v>
      </c>
      <c r="BA270" s="52" t="e">
        <f>IF(Tableau1[Libellé Famille TARIF]='Feuil 1'!#REF!,1,0)</f>
        <v>#REF!</v>
      </c>
      <c r="BB270" s="52" t="e">
        <f>IF(Tableau1[Occurrence16]=0,0,SUM($BA$3:BA270))</f>
        <v>#REF!</v>
      </c>
      <c r="BC270" s="52" t="e">
        <f>IF(Tableau1[Libellé Famille TARIF]='Feuil 1'!#REF!,1,0)</f>
        <v>#REF!</v>
      </c>
      <c r="BD270" s="52" t="e">
        <f>IF(Tableau1[Occurrence17]=0,0,SUM($BC$3:BC270))</f>
        <v>#REF!</v>
      </c>
      <c r="BE270" s="52" t="e">
        <f>IF(Tableau1[Libellé Famille TARIF]='Feuil 1'!#REF!,1,0)</f>
        <v>#REF!</v>
      </c>
      <c r="BF270" s="52" t="e">
        <f>IF(Tableau1[Occurrence18]=0,0,SUM($BE$3:BE270))</f>
        <v>#REF!</v>
      </c>
      <c r="BG270" s="52" t="e">
        <f>IF(Tableau1[Libellé Famille TARIF]='Feuil 1'!#REF!,1,0)</f>
        <v>#REF!</v>
      </c>
      <c r="BH270" s="52" t="e">
        <f>IF(Tableau1[Occurrence19]=0,0,SUM($BG$3:BG270))</f>
        <v>#REF!</v>
      </c>
      <c r="BI270" s="52" t="e">
        <f>IF(Tableau1[Libellé Famille TARIF]='Feuil 1'!#REF!,1,0)</f>
        <v>#REF!</v>
      </c>
      <c r="BJ270" s="52" t="e">
        <f>IF(Tableau1[Occurrence20]=0,0,SUM($BI$3:BI270))</f>
        <v>#REF!</v>
      </c>
      <c r="BK270" s="52" t="e">
        <f>IF(Tableau1[Libellé Famille TARIF]='Feuil 1'!#REF!,1,0)</f>
        <v>#REF!</v>
      </c>
      <c r="BL270" s="52" t="e">
        <f>IF(Tableau1[Occurrence21]=0,0,SUM($BK$3:BK270))</f>
        <v>#REF!</v>
      </c>
      <c r="BM270" s="52" t="e">
        <f>IF(Tableau1[Libellé Famille TARIF]='Feuil 1'!#REF!,1,0)</f>
        <v>#REF!</v>
      </c>
      <c r="BN270" s="52" t="e">
        <f>IF(Tableau1[Occurrence22]=0,0,SUM($BM$3:BM270))</f>
        <v>#REF!</v>
      </c>
    </row>
    <row r="271" spans="1:66" x14ac:dyDescent="0.25">
      <c r="A271" s="74" t="e">
        <f>IF(ISNA(VLOOKUP(I271,#REF!,8,FALSE)),"",(VLOOKUP(I271,#REF!,8,FALSE)))</f>
        <v>#REF!</v>
      </c>
      <c r="B271" s="76" t="e">
        <f>IF(ISNA(VLOOKUP(A271,'TABLE FAMILLE'!$A$3:$C$73,3,FALSE)),"",VLOOKUP(A271,'TABLE FAMILLE'!$A$3:$C$73,3,FALSE))</f>
        <v>#REF!</v>
      </c>
      <c r="C271" s="13" t="s">
        <v>600</v>
      </c>
      <c r="D271" s="13" t="s">
        <v>1985</v>
      </c>
      <c r="E271" s="13" t="s">
        <v>600</v>
      </c>
      <c r="F271" s="13" t="s">
        <v>1985</v>
      </c>
      <c r="G271" s="14" t="s">
        <v>76</v>
      </c>
      <c r="H271" s="14" t="s">
        <v>77</v>
      </c>
      <c r="I271" s="14" t="s">
        <v>256</v>
      </c>
      <c r="J271" s="14" t="s">
        <v>1028</v>
      </c>
      <c r="K271" s="14"/>
      <c r="L271" s="14"/>
      <c r="M271" s="14"/>
      <c r="N271" s="14"/>
      <c r="O271" s="14" t="s">
        <v>78</v>
      </c>
      <c r="P271" s="14" t="s">
        <v>555</v>
      </c>
      <c r="Q271" s="14" t="s">
        <v>0</v>
      </c>
      <c r="R271" s="14" t="s">
        <v>0</v>
      </c>
      <c r="S271" s="14" t="str">
        <f t="shared" si="4"/>
        <v>ML</v>
      </c>
      <c r="T271" s="14"/>
      <c r="U271" s="14"/>
      <c r="V271" s="14"/>
      <c r="W271" s="43" t="e">
        <f>IF(Tableau1[Libellé Famille TARIF]='Feuil 1'!$B$12,1,0)</f>
        <v>#REF!</v>
      </c>
      <c r="X271" s="43" t="e">
        <f>IF(Tableau1[Occurrence1]=0,0,SUM($W$3:W271))</f>
        <v>#REF!</v>
      </c>
      <c r="Y271" s="52" t="e">
        <f>IF(Tableau1[Libellé Famille TARIF]='Feuil 1'!$B$134,1,0)</f>
        <v>#REF!</v>
      </c>
      <c r="Z271" s="52" t="e">
        <f>IF(Tableau1[Occurrence2]=0,0,SUM($Y$3:Y271))</f>
        <v>#REF!</v>
      </c>
      <c r="AA271" s="52" t="e">
        <f>IF(Tableau1[Libellé Famille TARIF]='Feuil 1'!$B$156,1,0)</f>
        <v>#REF!</v>
      </c>
      <c r="AB271" s="52" t="e">
        <f>IF(Tableau1[Occurrence3]=0,0,SUM($AA$3:AA271))</f>
        <v>#REF!</v>
      </c>
      <c r="AC271" s="52" t="e">
        <f>IF(Tableau1[Libellé Famille TARIF]='Feuil 1'!#REF!,1,0)</f>
        <v>#REF!</v>
      </c>
      <c r="AD271" s="52" t="e">
        <f>IF(Tableau1[Occurrence4]=0,0,SUM($AC$3:AC271))</f>
        <v>#REF!</v>
      </c>
      <c r="AE271" s="52" t="e">
        <f>IF(Tableau1[Libellé Famille TARIF]='Feuil 1'!#REF!,1,0)</f>
        <v>#REF!</v>
      </c>
      <c r="AF271" s="52" t="e">
        <f>IF(Tableau1[Occurrence5]=0,0,SUM($AE$3:AE271))</f>
        <v>#REF!</v>
      </c>
      <c r="AG271" s="52" t="e">
        <f>IF(Tableau1[Libellé Famille TARIF]='Feuil 1'!#REF!,1,0)</f>
        <v>#REF!</v>
      </c>
      <c r="AH271" s="52" t="e">
        <f>IF(Tableau1[Occurrence6]=0,0,SUM($AG$3:AG271))</f>
        <v>#REF!</v>
      </c>
      <c r="AI271" s="52" t="e">
        <f>IF(Tableau1[Libellé Famille TARIF]='Feuil 1'!#REF!,1,0)</f>
        <v>#REF!</v>
      </c>
      <c r="AJ271" s="52" t="e">
        <f>IF(Tableau1[Occurrence7]=0,0,SUM($AI$3:AI271))</f>
        <v>#REF!</v>
      </c>
      <c r="AK271" s="52" t="e">
        <f>IF(Tableau1[Libellé Famille TARIF]='Feuil 1'!#REF!,1,0)</f>
        <v>#REF!</v>
      </c>
      <c r="AL271" s="52" t="e">
        <f>IF(Tableau1[Occurrence8]=0,0,SUM($AK$3:AK271))</f>
        <v>#REF!</v>
      </c>
      <c r="AM271" s="52" t="e">
        <f>IF(Tableau1[Libellé Famille TARIF]='Feuil 1'!#REF!,1,0)</f>
        <v>#REF!</v>
      </c>
      <c r="AN271" s="52" t="e">
        <f>IF(Tableau1[Occurrence9]=0,0,SUM($AM$3:AM271))</f>
        <v>#REF!</v>
      </c>
      <c r="AO271" s="52" t="e">
        <f>IF(Tableau1[Libellé Famille TARIF]='Feuil 1'!#REF!,1,0)</f>
        <v>#REF!</v>
      </c>
      <c r="AP271" s="52" t="e">
        <f>IF(Tableau1[Occurrence10]=0,0,SUM($AO$3:AO271))</f>
        <v>#REF!</v>
      </c>
      <c r="AQ271" s="52" t="e">
        <f>IF(Tableau1[Libellé Famille TARIF]='Feuil 1'!#REF!,1,0)</f>
        <v>#REF!</v>
      </c>
      <c r="AR271" s="52" t="e">
        <f>IF(Tableau1[Occurrence11]=0,0,SUM($AQ$3:AQ271))</f>
        <v>#REF!</v>
      </c>
      <c r="AS271" s="52" t="e">
        <f>IF(Tableau1[Libellé Famille TARIF]='Feuil 1'!#REF!,1,0)</f>
        <v>#REF!</v>
      </c>
      <c r="AT271" s="52" t="e">
        <f>IF(Tableau1[Occurrence12]=0,0,SUM($AS$3:AS271))</f>
        <v>#REF!</v>
      </c>
      <c r="AU271" s="52" t="e">
        <f>IF(Tableau1[Libellé Famille TARIF]='Feuil 1'!#REF!,1,0)</f>
        <v>#REF!</v>
      </c>
      <c r="AV271" s="52" t="e">
        <f>IF(Tableau1[Occurrence13]=0,0,SUM($AU$3:AU271))</f>
        <v>#REF!</v>
      </c>
      <c r="AW271" s="52" t="e">
        <f>IF(Tableau1[Libellé Famille TARIF]='Feuil 1'!#REF!,1,0)</f>
        <v>#REF!</v>
      </c>
      <c r="AX271" s="52" t="e">
        <f>IF(Tableau1[Occurrence14]=0,0,SUM($AW$3:AW271))</f>
        <v>#REF!</v>
      </c>
      <c r="AY271" s="52" t="e">
        <f>IF(Tableau1[Libellé Famille TARIF]='Feuil 1'!#REF!,1,0)</f>
        <v>#REF!</v>
      </c>
      <c r="AZ271" s="52" t="e">
        <f>IF(Tableau1[Occurrence15]=0,0,SUM($AY$3:AY271))</f>
        <v>#REF!</v>
      </c>
      <c r="BA271" s="52" t="e">
        <f>IF(Tableau1[Libellé Famille TARIF]='Feuil 1'!#REF!,1,0)</f>
        <v>#REF!</v>
      </c>
      <c r="BB271" s="52" t="e">
        <f>IF(Tableau1[Occurrence16]=0,0,SUM($BA$3:BA271))</f>
        <v>#REF!</v>
      </c>
      <c r="BC271" s="52" t="e">
        <f>IF(Tableau1[Libellé Famille TARIF]='Feuil 1'!#REF!,1,0)</f>
        <v>#REF!</v>
      </c>
      <c r="BD271" s="52" t="e">
        <f>IF(Tableau1[Occurrence17]=0,0,SUM($BC$3:BC271))</f>
        <v>#REF!</v>
      </c>
      <c r="BE271" s="52" t="e">
        <f>IF(Tableau1[Libellé Famille TARIF]='Feuil 1'!#REF!,1,0)</f>
        <v>#REF!</v>
      </c>
      <c r="BF271" s="52" t="e">
        <f>IF(Tableau1[Occurrence18]=0,0,SUM($BE$3:BE271))</f>
        <v>#REF!</v>
      </c>
      <c r="BG271" s="52" t="e">
        <f>IF(Tableau1[Libellé Famille TARIF]='Feuil 1'!#REF!,1,0)</f>
        <v>#REF!</v>
      </c>
      <c r="BH271" s="52" t="e">
        <f>IF(Tableau1[Occurrence19]=0,0,SUM($BG$3:BG271))</f>
        <v>#REF!</v>
      </c>
      <c r="BI271" s="52" t="e">
        <f>IF(Tableau1[Libellé Famille TARIF]='Feuil 1'!#REF!,1,0)</f>
        <v>#REF!</v>
      </c>
      <c r="BJ271" s="52" t="e">
        <f>IF(Tableau1[Occurrence20]=0,0,SUM($BI$3:BI271))</f>
        <v>#REF!</v>
      </c>
      <c r="BK271" s="52" t="e">
        <f>IF(Tableau1[Libellé Famille TARIF]='Feuil 1'!#REF!,1,0)</f>
        <v>#REF!</v>
      </c>
      <c r="BL271" s="52" t="e">
        <f>IF(Tableau1[Occurrence21]=0,0,SUM($BK$3:BK271))</f>
        <v>#REF!</v>
      </c>
      <c r="BM271" s="52" t="e">
        <f>IF(Tableau1[Libellé Famille TARIF]='Feuil 1'!#REF!,1,0)</f>
        <v>#REF!</v>
      </c>
      <c r="BN271" s="52" t="e">
        <f>IF(Tableau1[Occurrence22]=0,0,SUM($BM$3:BM271))</f>
        <v>#REF!</v>
      </c>
    </row>
    <row r="272" spans="1:66" x14ac:dyDescent="0.25">
      <c r="A272" s="74" t="e">
        <f>IF(ISNA(VLOOKUP(I272,#REF!,8,FALSE)),"",(VLOOKUP(I272,#REF!,8,FALSE)))</f>
        <v>#REF!</v>
      </c>
      <c r="B272" s="76" t="e">
        <f>IF(ISNA(VLOOKUP(A272,'TABLE FAMILLE'!$A$3:$C$73,3,FALSE)),"",VLOOKUP(A272,'TABLE FAMILLE'!$A$3:$C$73,3,FALSE))</f>
        <v>#REF!</v>
      </c>
      <c r="C272" s="13" t="s">
        <v>600</v>
      </c>
      <c r="D272" s="13" t="s">
        <v>1985</v>
      </c>
      <c r="E272" s="13" t="s">
        <v>600</v>
      </c>
      <c r="F272" s="13" t="s">
        <v>1985</v>
      </c>
      <c r="G272" s="14" t="s">
        <v>76</v>
      </c>
      <c r="H272" s="14" t="s">
        <v>77</v>
      </c>
      <c r="I272" s="14" t="s">
        <v>255</v>
      </c>
      <c r="J272" s="14" t="s">
        <v>1029</v>
      </c>
      <c r="K272" s="14"/>
      <c r="L272" s="14"/>
      <c r="M272" s="14"/>
      <c r="N272" s="14"/>
      <c r="O272" s="14" t="s">
        <v>78</v>
      </c>
      <c r="P272" s="14" t="s">
        <v>555</v>
      </c>
      <c r="Q272" s="14" t="s">
        <v>0</v>
      </c>
      <c r="R272" s="14" t="s">
        <v>0</v>
      </c>
      <c r="S272" s="14" t="str">
        <f t="shared" si="4"/>
        <v>ML</v>
      </c>
      <c r="T272" s="14"/>
      <c r="U272" s="14"/>
      <c r="V272" s="14"/>
      <c r="W272" s="43" t="e">
        <f>IF(Tableau1[Libellé Famille TARIF]='Feuil 1'!$B$12,1,0)</f>
        <v>#REF!</v>
      </c>
      <c r="X272" s="43" t="e">
        <f>IF(Tableau1[Occurrence1]=0,0,SUM($W$3:W272))</f>
        <v>#REF!</v>
      </c>
      <c r="Y272" s="52" t="e">
        <f>IF(Tableau1[Libellé Famille TARIF]='Feuil 1'!$B$134,1,0)</f>
        <v>#REF!</v>
      </c>
      <c r="Z272" s="52" t="e">
        <f>IF(Tableau1[Occurrence2]=0,0,SUM($Y$3:Y272))</f>
        <v>#REF!</v>
      </c>
      <c r="AA272" s="52" t="e">
        <f>IF(Tableau1[Libellé Famille TARIF]='Feuil 1'!$B$156,1,0)</f>
        <v>#REF!</v>
      </c>
      <c r="AB272" s="52" t="e">
        <f>IF(Tableau1[Occurrence3]=0,0,SUM($AA$3:AA272))</f>
        <v>#REF!</v>
      </c>
      <c r="AC272" s="52" t="e">
        <f>IF(Tableau1[Libellé Famille TARIF]='Feuil 1'!#REF!,1,0)</f>
        <v>#REF!</v>
      </c>
      <c r="AD272" s="52" t="e">
        <f>IF(Tableau1[Occurrence4]=0,0,SUM($AC$3:AC272))</f>
        <v>#REF!</v>
      </c>
      <c r="AE272" s="52" t="e">
        <f>IF(Tableau1[Libellé Famille TARIF]='Feuil 1'!#REF!,1,0)</f>
        <v>#REF!</v>
      </c>
      <c r="AF272" s="52" t="e">
        <f>IF(Tableau1[Occurrence5]=0,0,SUM($AE$3:AE272))</f>
        <v>#REF!</v>
      </c>
      <c r="AG272" s="52" t="e">
        <f>IF(Tableau1[Libellé Famille TARIF]='Feuil 1'!#REF!,1,0)</f>
        <v>#REF!</v>
      </c>
      <c r="AH272" s="52" t="e">
        <f>IF(Tableau1[Occurrence6]=0,0,SUM($AG$3:AG272))</f>
        <v>#REF!</v>
      </c>
      <c r="AI272" s="52" t="e">
        <f>IF(Tableau1[Libellé Famille TARIF]='Feuil 1'!#REF!,1,0)</f>
        <v>#REF!</v>
      </c>
      <c r="AJ272" s="52" t="e">
        <f>IF(Tableau1[Occurrence7]=0,0,SUM($AI$3:AI272))</f>
        <v>#REF!</v>
      </c>
      <c r="AK272" s="52" t="e">
        <f>IF(Tableau1[Libellé Famille TARIF]='Feuil 1'!#REF!,1,0)</f>
        <v>#REF!</v>
      </c>
      <c r="AL272" s="52" t="e">
        <f>IF(Tableau1[Occurrence8]=0,0,SUM($AK$3:AK272))</f>
        <v>#REF!</v>
      </c>
      <c r="AM272" s="52" t="e">
        <f>IF(Tableau1[Libellé Famille TARIF]='Feuil 1'!#REF!,1,0)</f>
        <v>#REF!</v>
      </c>
      <c r="AN272" s="52" t="e">
        <f>IF(Tableau1[Occurrence9]=0,0,SUM($AM$3:AM272))</f>
        <v>#REF!</v>
      </c>
      <c r="AO272" s="52" t="e">
        <f>IF(Tableau1[Libellé Famille TARIF]='Feuil 1'!#REF!,1,0)</f>
        <v>#REF!</v>
      </c>
      <c r="AP272" s="52" t="e">
        <f>IF(Tableau1[Occurrence10]=0,0,SUM($AO$3:AO272))</f>
        <v>#REF!</v>
      </c>
      <c r="AQ272" s="52" t="e">
        <f>IF(Tableau1[Libellé Famille TARIF]='Feuil 1'!#REF!,1,0)</f>
        <v>#REF!</v>
      </c>
      <c r="AR272" s="52" t="e">
        <f>IF(Tableau1[Occurrence11]=0,0,SUM($AQ$3:AQ272))</f>
        <v>#REF!</v>
      </c>
      <c r="AS272" s="52" t="e">
        <f>IF(Tableau1[Libellé Famille TARIF]='Feuil 1'!#REF!,1,0)</f>
        <v>#REF!</v>
      </c>
      <c r="AT272" s="52" t="e">
        <f>IF(Tableau1[Occurrence12]=0,0,SUM($AS$3:AS272))</f>
        <v>#REF!</v>
      </c>
      <c r="AU272" s="52" t="e">
        <f>IF(Tableau1[Libellé Famille TARIF]='Feuil 1'!#REF!,1,0)</f>
        <v>#REF!</v>
      </c>
      <c r="AV272" s="52" t="e">
        <f>IF(Tableau1[Occurrence13]=0,0,SUM($AU$3:AU272))</f>
        <v>#REF!</v>
      </c>
      <c r="AW272" s="52" t="e">
        <f>IF(Tableau1[Libellé Famille TARIF]='Feuil 1'!#REF!,1,0)</f>
        <v>#REF!</v>
      </c>
      <c r="AX272" s="52" t="e">
        <f>IF(Tableau1[Occurrence14]=0,0,SUM($AW$3:AW272))</f>
        <v>#REF!</v>
      </c>
      <c r="AY272" s="52" t="e">
        <f>IF(Tableau1[Libellé Famille TARIF]='Feuil 1'!#REF!,1,0)</f>
        <v>#REF!</v>
      </c>
      <c r="AZ272" s="52" t="e">
        <f>IF(Tableau1[Occurrence15]=0,0,SUM($AY$3:AY272))</f>
        <v>#REF!</v>
      </c>
      <c r="BA272" s="52" t="e">
        <f>IF(Tableau1[Libellé Famille TARIF]='Feuil 1'!#REF!,1,0)</f>
        <v>#REF!</v>
      </c>
      <c r="BB272" s="52" t="e">
        <f>IF(Tableau1[Occurrence16]=0,0,SUM($BA$3:BA272))</f>
        <v>#REF!</v>
      </c>
      <c r="BC272" s="52" t="e">
        <f>IF(Tableau1[Libellé Famille TARIF]='Feuil 1'!#REF!,1,0)</f>
        <v>#REF!</v>
      </c>
      <c r="BD272" s="52" t="e">
        <f>IF(Tableau1[Occurrence17]=0,0,SUM($BC$3:BC272))</f>
        <v>#REF!</v>
      </c>
      <c r="BE272" s="52" t="e">
        <f>IF(Tableau1[Libellé Famille TARIF]='Feuil 1'!#REF!,1,0)</f>
        <v>#REF!</v>
      </c>
      <c r="BF272" s="52" t="e">
        <f>IF(Tableau1[Occurrence18]=0,0,SUM($BE$3:BE272))</f>
        <v>#REF!</v>
      </c>
      <c r="BG272" s="52" t="e">
        <f>IF(Tableau1[Libellé Famille TARIF]='Feuil 1'!#REF!,1,0)</f>
        <v>#REF!</v>
      </c>
      <c r="BH272" s="52" t="e">
        <f>IF(Tableau1[Occurrence19]=0,0,SUM($BG$3:BG272))</f>
        <v>#REF!</v>
      </c>
      <c r="BI272" s="52" t="e">
        <f>IF(Tableau1[Libellé Famille TARIF]='Feuil 1'!#REF!,1,0)</f>
        <v>#REF!</v>
      </c>
      <c r="BJ272" s="52" t="e">
        <f>IF(Tableau1[Occurrence20]=0,0,SUM($BI$3:BI272))</f>
        <v>#REF!</v>
      </c>
      <c r="BK272" s="52" t="e">
        <f>IF(Tableau1[Libellé Famille TARIF]='Feuil 1'!#REF!,1,0)</f>
        <v>#REF!</v>
      </c>
      <c r="BL272" s="52" t="e">
        <f>IF(Tableau1[Occurrence21]=0,0,SUM($BK$3:BK272))</f>
        <v>#REF!</v>
      </c>
      <c r="BM272" s="52" t="e">
        <f>IF(Tableau1[Libellé Famille TARIF]='Feuil 1'!#REF!,1,0)</f>
        <v>#REF!</v>
      </c>
      <c r="BN272" s="52" t="e">
        <f>IF(Tableau1[Occurrence22]=0,0,SUM($BM$3:BM272))</f>
        <v>#REF!</v>
      </c>
    </row>
    <row r="273" spans="1:66" x14ac:dyDescent="0.25">
      <c r="A273" s="74" t="e">
        <f>IF(ISNA(VLOOKUP(I273,#REF!,8,FALSE)),"",(VLOOKUP(I273,#REF!,8,FALSE)))</f>
        <v>#REF!</v>
      </c>
      <c r="B273" s="76" t="e">
        <f>IF(ISNA(VLOOKUP(A273,'TABLE FAMILLE'!$A$3:$C$73,3,FALSE)),"",VLOOKUP(A273,'TABLE FAMILLE'!$A$3:$C$73,3,FALSE))</f>
        <v>#REF!</v>
      </c>
      <c r="C273" s="13" t="s">
        <v>600</v>
      </c>
      <c r="D273" s="13" t="s">
        <v>1985</v>
      </c>
      <c r="E273" s="13" t="s">
        <v>600</v>
      </c>
      <c r="F273" s="13" t="s">
        <v>1985</v>
      </c>
      <c r="G273" s="14" t="s">
        <v>76</v>
      </c>
      <c r="H273" s="14" t="s">
        <v>77</v>
      </c>
      <c r="I273" s="14" t="s">
        <v>258</v>
      </c>
      <c r="J273" s="14" t="s">
        <v>1030</v>
      </c>
      <c r="K273" s="14"/>
      <c r="L273" s="14"/>
      <c r="M273" s="14"/>
      <c r="N273" s="14"/>
      <c r="O273" s="14" t="s">
        <v>78</v>
      </c>
      <c r="P273" s="14" t="s">
        <v>555</v>
      </c>
      <c r="Q273" s="14" t="s">
        <v>0</v>
      </c>
      <c r="R273" s="14" t="s">
        <v>0</v>
      </c>
      <c r="S273" s="14" t="str">
        <f t="shared" si="4"/>
        <v>ML</v>
      </c>
      <c r="T273" s="14"/>
      <c r="U273" s="14"/>
      <c r="V273" s="14"/>
      <c r="W273" s="43" t="e">
        <f>IF(Tableau1[Libellé Famille TARIF]='Feuil 1'!$B$12,1,0)</f>
        <v>#REF!</v>
      </c>
      <c r="X273" s="43" t="e">
        <f>IF(Tableau1[Occurrence1]=0,0,SUM($W$3:W273))</f>
        <v>#REF!</v>
      </c>
      <c r="Y273" s="52" t="e">
        <f>IF(Tableau1[Libellé Famille TARIF]='Feuil 1'!$B$134,1,0)</f>
        <v>#REF!</v>
      </c>
      <c r="Z273" s="52" t="e">
        <f>IF(Tableau1[Occurrence2]=0,0,SUM($Y$3:Y273))</f>
        <v>#REF!</v>
      </c>
      <c r="AA273" s="52" t="e">
        <f>IF(Tableau1[Libellé Famille TARIF]='Feuil 1'!$B$156,1,0)</f>
        <v>#REF!</v>
      </c>
      <c r="AB273" s="52" t="e">
        <f>IF(Tableau1[Occurrence3]=0,0,SUM($AA$3:AA273))</f>
        <v>#REF!</v>
      </c>
      <c r="AC273" s="52" t="e">
        <f>IF(Tableau1[Libellé Famille TARIF]='Feuil 1'!#REF!,1,0)</f>
        <v>#REF!</v>
      </c>
      <c r="AD273" s="52" t="e">
        <f>IF(Tableau1[Occurrence4]=0,0,SUM($AC$3:AC273))</f>
        <v>#REF!</v>
      </c>
      <c r="AE273" s="52" t="e">
        <f>IF(Tableau1[Libellé Famille TARIF]='Feuil 1'!#REF!,1,0)</f>
        <v>#REF!</v>
      </c>
      <c r="AF273" s="52" t="e">
        <f>IF(Tableau1[Occurrence5]=0,0,SUM($AE$3:AE273))</f>
        <v>#REF!</v>
      </c>
      <c r="AG273" s="52" t="e">
        <f>IF(Tableau1[Libellé Famille TARIF]='Feuil 1'!#REF!,1,0)</f>
        <v>#REF!</v>
      </c>
      <c r="AH273" s="52" t="e">
        <f>IF(Tableau1[Occurrence6]=0,0,SUM($AG$3:AG273))</f>
        <v>#REF!</v>
      </c>
      <c r="AI273" s="52" t="e">
        <f>IF(Tableau1[Libellé Famille TARIF]='Feuil 1'!#REF!,1,0)</f>
        <v>#REF!</v>
      </c>
      <c r="AJ273" s="52" t="e">
        <f>IF(Tableau1[Occurrence7]=0,0,SUM($AI$3:AI273))</f>
        <v>#REF!</v>
      </c>
      <c r="AK273" s="52" t="e">
        <f>IF(Tableau1[Libellé Famille TARIF]='Feuil 1'!#REF!,1,0)</f>
        <v>#REF!</v>
      </c>
      <c r="AL273" s="52" t="e">
        <f>IF(Tableau1[Occurrence8]=0,0,SUM($AK$3:AK273))</f>
        <v>#REF!</v>
      </c>
      <c r="AM273" s="52" t="e">
        <f>IF(Tableau1[Libellé Famille TARIF]='Feuil 1'!#REF!,1,0)</f>
        <v>#REF!</v>
      </c>
      <c r="AN273" s="52" t="e">
        <f>IF(Tableau1[Occurrence9]=0,0,SUM($AM$3:AM273))</f>
        <v>#REF!</v>
      </c>
      <c r="AO273" s="52" t="e">
        <f>IF(Tableau1[Libellé Famille TARIF]='Feuil 1'!#REF!,1,0)</f>
        <v>#REF!</v>
      </c>
      <c r="AP273" s="52" t="e">
        <f>IF(Tableau1[Occurrence10]=0,0,SUM($AO$3:AO273))</f>
        <v>#REF!</v>
      </c>
      <c r="AQ273" s="52" t="e">
        <f>IF(Tableau1[Libellé Famille TARIF]='Feuil 1'!#REF!,1,0)</f>
        <v>#REF!</v>
      </c>
      <c r="AR273" s="52" t="e">
        <f>IF(Tableau1[Occurrence11]=0,0,SUM($AQ$3:AQ273))</f>
        <v>#REF!</v>
      </c>
      <c r="AS273" s="52" t="e">
        <f>IF(Tableau1[Libellé Famille TARIF]='Feuil 1'!#REF!,1,0)</f>
        <v>#REF!</v>
      </c>
      <c r="AT273" s="52" t="e">
        <f>IF(Tableau1[Occurrence12]=0,0,SUM($AS$3:AS273))</f>
        <v>#REF!</v>
      </c>
      <c r="AU273" s="52" t="e">
        <f>IF(Tableau1[Libellé Famille TARIF]='Feuil 1'!#REF!,1,0)</f>
        <v>#REF!</v>
      </c>
      <c r="AV273" s="52" t="e">
        <f>IF(Tableau1[Occurrence13]=0,0,SUM($AU$3:AU273))</f>
        <v>#REF!</v>
      </c>
      <c r="AW273" s="52" t="e">
        <f>IF(Tableau1[Libellé Famille TARIF]='Feuil 1'!#REF!,1,0)</f>
        <v>#REF!</v>
      </c>
      <c r="AX273" s="52" t="e">
        <f>IF(Tableau1[Occurrence14]=0,0,SUM($AW$3:AW273))</f>
        <v>#REF!</v>
      </c>
      <c r="AY273" s="52" t="e">
        <f>IF(Tableau1[Libellé Famille TARIF]='Feuil 1'!#REF!,1,0)</f>
        <v>#REF!</v>
      </c>
      <c r="AZ273" s="52" t="e">
        <f>IF(Tableau1[Occurrence15]=0,0,SUM($AY$3:AY273))</f>
        <v>#REF!</v>
      </c>
      <c r="BA273" s="52" t="e">
        <f>IF(Tableau1[Libellé Famille TARIF]='Feuil 1'!#REF!,1,0)</f>
        <v>#REF!</v>
      </c>
      <c r="BB273" s="52" t="e">
        <f>IF(Tableau1[Occurrence16]=0,0,SUM($BA$3:BA273))</f>
        <v>#REF!</v>
      </c>
      <c r="BC273" s="52" t="e">
        <f>IF(Tableau1[Libellé Famille TARIF]='Feuil 1'!#REF!,1,0)</f>
        <v>#REF!</v>
      </c>
      <c r="BD273" s="52" t="e">
        <f>IF(Tableau1[Occurrence17]=0,0,SUM($BC$3:BC273))</f>
        <v>#REF!</v>
      </c>
      <c r="BE273" s="52" t="e">
        <f>IF(Tableau1[Libellé Famille TARIF]='Feuil 1'!#REF!,1,0)</f>
        <v>#REF!</v>
      </c>
      <c r="BF273" s="52" t="e">
        <f>IF(Tableau1[Occurrence18]=0,0,SUM($BE$3:BE273))</f>
        <v>#REF!</v>
      </c>
      <c r="BG273" s="52" t="e">
        <f>IF(Tableau1[Libellé Famille TARIF]='Feuil 1'!#REF!,1,0)</f>
        <v>#REF!</v>
      </c>
      <c r="BH273" s="52" t="e">
        <f>IF(Tableau1[Occurrence19]=0,0,SUM($BG$3:BG273))</f>
        <v>#REF!</v>
      </c>
      <c r="BI273" s="52" t="e">
        <f>IF(Tableau1[Libellé Famille TARIF]='Feuil 1'!#REF!,1,0)</f>
        <v>#REF!</v>
      </c>
      <c r="BJ273" s="52" t="e">
        <f>IF(Tableau1[Occurrence20]=0,0,SUM($BI$3:BI273))</f>
        <v>#REF!</v>
      </c>
      <c r="BK273" s="52" t="e">
        <f>IF(Tableau1[Libellé Famille TARIF]='Feuil 1'!#REF!,1,0)</f>
        <v>#REF!</v>
      </c>
      <c r="BL273" s="52" t="e">
        <f>IF(Tableau1[Occurrence21]=0,0,SUM($BK$3:BK273))</f>
        <v>#REF!</v>
      </c>
      <c r="BM273" s="52" t="e">
        <f>IF(Tableau1[Libellé Famille TARIF]='Feuil 1'!#REF!,1,0)</f>
        <v>#REF!</v>
      </c>
      <c r="BN273" s="52" t="e">
        <f>IF(Tableau1[Occurrence22]=0,0,SUM($BM$3:BM273))</f>
        <v>#REF!</v>
      </c>
    </row>
    <row r="274" spans="1:66" x14ac:dyDescent="0.25">
      <c r="A274" s="74" t="e">
        <f>IF(ISNA(VLOOKUP(I274,#REF!,8,FALSE)),"",(VLOOKUP(I274,#REF!,8,FALSE)))</f>
        <v>#REF!</v>
      </c>
      <c r="B274" s="76" t="e">
        <f>IF(ISNA(VLOOKUP(A274,'TABLE FAMILLE'!$A$3:$C$73,3,FALSE)),"",VLOOKUP(A274,'TABLE FAMILLE'!$A$3:$C$73,3,FALSE))</f>
        <v>#REF!</v>
      </c>
      <c r="C274" s="13" t="s">
        <v>600</v>
      </c>
      <c r="D274" s="13" t="s">
        <v>1985</v>
      </c>
      <c r="E274" s="13" t="s">
        <v>600</v>
      </c>
      <c r="F274" s="13" t="s">
        <v>1985</v>
      </c>
      <c r="G274" s="14" t="s">
        <v>76</v>
      </c>
      <c r="H274" s="14" t="s">
        <v>77</v>
      </c>
      <c r="I274" s="14" t="s">
        <v>257</v>
      </c>
      <c r="J274" s="14" t="s">
        <v>1031</v>
      </c>
      <c r="K274" s="14"/>
      <c r="L274" s="14"/>
      <c r="M274" s="14"/>
      <c r="N274" s="14"/>
      <c r="O274" s="14" t="s">
        <v>78</v>
      </c>
      <c r="P274" s="14" t="s">
        <v>555</v>
      </c>
      <c r="Q274" s="14" t="s">
        <v>0</v>
      </c>
      <c r="R274" s="14" t="s">
        <v>0</v>
      </c>
      <c r="S274" s="14" t="str">
        <f t="shared" si="4"/>
        <v>ML</v>
      </c>
      <c r="T274" s="14"/>
      <c r="U274" s="14"/>
      <c r="V274" s="14"/>
      <c r="W274" s="43" t="e">
        <f>IF(Tableau1[Libellé Famille TARIF]='Feuil 1'!$B$12,1,0)</f>
        <v>#REF!</v>
      </c>
      <c r="X274" s="43" t="e">
        <f>IF(Tableau1[Occurrence1]=0,0,SUM($W$3:W274))</f>
        <v>#REF!</v>
      </c>
      <c r="Y274" s="52" t="e">
        <f>IF(Tableau1[Libellé Famille TARIF]='Feuil 1'!$B$134,1,0)</f>
        <v>#REF!</v>
      </c>
      <c r="Z274" s="52" t="e">
        <f>IF(Tableau1[Occurrence2]=0,0,SUM($Y$3:Y274))</f>
        <v>#REF!</v>
      </c>
      <c r="AA274" s="52" t="e">
        <f>IF(Tableau1[Libellé Famille TARIF]='Feuil 1'!$B$156,1,0)</f>
        <v>#REF!</v>
      </c>
      <c r="AB274" s="52" t="e">
        <f>IF(Tableau1[Occurrence3]=0,0,SUM($AA$3:AA274))</f>
        <v>#REF!</v>
      </c>
      <c r="AC274" s="52" t="e">
        <f>IF(Tableau1[Libellé Famille TARIF]='Feuil 1'!#REF!,1,0)</f>
        <v>#REF!</v>
      </c>
      <c r="AD274" s="52" t="e">
        <f>IF(Tableau1[Occurrence4]=0,0,SUM($AC$3:AC274))</f>
        <v>#REF!</v>
      </c>
      <c r="AE274" s="52" t="e">
        <f>IF(Tableau1[Libellé Famille TARIF]='Feuil 1'!#REF!,1,0)</f>
        <v>#REF!</v>
      </c>
      <c r="AF274" s="52" t="e">
        <f>IF(Tableau1[Occurrence5]=0,0,SUM($AE$3:AE274))</f>
        <v>#REF!</v>
      </c>
      <c r="AG274" s="52" t="e">
        <f>IF(Tableau1[Libellé Famille TARIF]='Feuil 1'!#REF!,1,0)</f>
        <v>#REF!</v>
      </c>
      <c r="AH274" s="52" t="e">
        <f>IF(Tableau1[Occurrence6]=0,0,SUM($AG$3:AG274))</f>
        <v>#REF!</v>
      </c>
      <c r="AI274" s="52" t="e">
        <f>IF(Tableau1[Libellé Famille TARIF]='Feuil 1'!#REF!,1,0)</f>
        <v>#REF!</v>
      </c>
      <c r="AJ274" s="52" t="e">
        <f>IF(Tableau1[Occurrence7]=0,0,SUM($AI$3:AI274))</f>
        <v>#REF!</v>
      </c>
      <c r="AK274" s="52" t="e">
        <f>IF(Tableau1[Libellé Famille TARIF]='Feuil 1'!#REF!,1,0)</f>
        <v>#REF!</v>
      </c>
      <c r="AL274" s="52" t="e">
        <f>IF(Tableau1[Occurrence8]=0,0,SUM($AK$3:AK274))</f>
        <v>#REF!</v>
      </c>
      <c r="AM274" s="52" t="e">
        <f>IF(Tableau1[Libellé Famille TARIF]='Feuil 1'!#REF!,1,0)</f>
        <v>#REF!</v>
      </c>
      <c r="AN274" s="52" t="e">
        <f>IF(Tableau1[Occurrence9]=0,0,SUM($AM$3:AM274))</f>
        <v>#REF!</v>
      </c>
      <c r="AO274" s="52" t="e">
        <f>IF(Tableau1[Libellé Famille TARIF]='Feuil 1'!#REF!,1,0)</f>
        <v>#REF!</v>
      </c>
      <c r="AP274" s="52" t="e">
        <f>IF(Tableau1[Occurrence10]=0,0,SUM($AO$3:AO274))</f>
        <v>#REF!</v>
      </c>
      <c r="AQ274" s="52" t="e">
        <f>IF(Tableau1[Libellé Famille TARIF]='Feuil 1'!#REF!,1,0)</f>
        <v>#REF!</v>
      </c>
      <c r="AR274" s="52" t="e">
        <f>IF(Tableau1[Occurrence11]=0,0,SUM($AQ$3:AQ274))</f>
        <v>#REF!</v>
      </c>
      <c r="AS274" s="52" t="e">
        <f>IF(Tableau1[Libellé Famille TARIF]='Feuil 1'!#REF!,1,0)</f>
        <v>#REF!</v>
      </c>
      <c r="AT274" s="52" t="e">
        <f>IF(Tableau1[Occurrence12]=0,0,SUM($AS$3:AS274))</f>
        <v>#REF!</v>
      </c>
      <c r="AU274" s="52" t="e">
        <f>IF(Tableau1[Libellé Famille TARIF]='Feuil 1'!#REF!,1,0)</f>
        <v>#REF!</v>
      </c>
      <c r="AV274" s="52" t="e">
        <f>IF(Tableau1[Occurrence13]=0,0,SUM($AU$3:AU274))</f>
        <v>#REF!</v>
      </c>
      <c r="AW274" s="52" t="e">
        <f>IF(Tableau1[Libellé Famille TARIF]='Feuil 1'!#REF!,1,0)</f>
        <v>#REF!</v>
      </c>
      <c r="AX274" s="52" t="e">
        <f>IF(Tableau1[Occurrence14]=0,0,SUM($AW$3:AW274))</f>
        <v>#REF!</v>
      </c>
      <c r="AY274" s="52" t="e">
        <f>IF(Tableau1[Libellé Famille TARIF]='Feuil 1'!#REF!,1,0)</f>
        <v>#REF!</v>
      </c>
      <c r="AZ274" s="52" t="e">
        <f>IF(Tableau1[Occurrence15]=0,0,SUM($AY$3:AY274))</f>
        <v>#REF!</v>
      </c>
      <c r="BA274" s="52" t="e">
        <f>IF(Tableau1[Libellé Famille TARIF]='Feuil 1'!#REF!,1,0)</f>
        <v>#REF!</v>
      </c>
      <c r="BB274" s="52" t="e">
        <f>IF(Tableau1[Occurrence16]=0,0,SUM($BA$3:BA274))</f>
        <v>#REF!</v>
      </c>
      <c r="BC274" s="52" t="e">
        <f>IF(Tableau1[Libellé Famille TARIF]='Feuil 1'!#REF!,1,0)</f>
        <v>#REF!</v>
      </c>
      <c r="BD274" s="52" t="e">
        <f>IF(Tableau1[Occurrence17]=0,0,SUM($BC$3:BC274))</f>
        <v>#REF!</v>
      </c>
      <c r="BE274" s="52" t="e">
        <f>IF(Tableau1[Libellé Famille TARIF]='Feuil 1'!#REF!,1,0)</f>
        <v>#REF!</v>
      </c>
      <c r="BF274" s="52" t="e">
        <f>IF(Tableau1[Occurrence18]=0,0,SUM($BE$3:BE274))</f>
        <v>#REF!</v>
      </c>
      <c r="BG274" s="52" t="e">
        <f>IF(Tableau1[Libellé Famille TARIF]='Feuil 1'!#REF!,1,0)</f>
        <v>#REF!</v>
      </c>
      <c r="BH274" s="52" t="e">
        <f>IF(Tableau1[Occurrence19]=0,0,SUM($BG$3:BG274))</f>
        <v>#REF!</v>
      </c>
      <c r="BI274" s="52" t="e">
        <f>IF(Tableau1[Libellé Famille TARIF]='Feuil 1'!#REF!,1,0)</f>
        <v>#REF!</v>
      </c>
      <c r="BJ274" s="52" t="e">
        <f>IF(Tableau1[Occurrence20]=0,0,SUM($BI$3:BI274))</f>
        <v>#REF!</v>
      </c>
      <c r="BK274" s="52" t="e">
        <f>IF(Tableau1[Libellé Famille TARIF]='Feuil 1'!#REF!,1,0)</f>
        <v>#REF!</v>
      </c>
      <c r="BL274" s="52" t="e">
        <f>IF(Tableau1[Occurrence21]=0,0,SUM($BK$3:BK274))</f>
        <v>#REF!</v>
      </c>
      <c r="BM274" s="52" t="e">
        <f>IF(Tableau1[Libellé Famille TARIF]='Feuil 1'!#REF!,1,0)</f>
        <v>#REF!</v>
      </c>
      <c r="BN274" s="52" t="e">
        <f>IF(Tableau1[Occurrence22]=0,0,SUM($BM$3:BM274))</f>
        <v>#REF!</v>
      </c>
    </row>
    <row r="275" spans="1:66" x14ac:dyDescent="0.25">
      <c r="A275" s="74" t="e">
        <f>IF(ISNA(VLOOKUP(I275,#REF!,8,FALSE)),"",(VLOOKUP(I275,#REF!,8,FALSE)))</f>
        <v>#REF!</v>
      </c>
      <c r="B275" s="76" t="e">
        <f>IF(ISNA(VLOOKUP(A275,'TABLE FAMILLE'!$A$3:$C$73,3,FALSE)),"",VLOOKUP(A275,'TABLE FAMILLE'!$A$3:$C$73,3,FALSE))</f>
        <v>#REF!</v>
      </c>
      <c r="C275" s="13" t="s">
        <v>600</v>
      </c>
      <c r="D275" s="13" t="s">
        <v>1985</v>
      </c>
      <c r="E275" s="13" t="s">
        <v>600</v>
      </c>
      <c r="F275" s="13" t="s">
        <v>1985</v>
      </c>
      <c r="G275" s="14" t="s">
        <v>76</v>
      </c>
      <c r="H275" s="14" t="s">
        <v>77</v>
      </c>
      <c r="I275" s="14" t="s">
        <v>260</v>
      </c>
      <c r="J275" s="14" t="s">
        <v>1032</v>
      </c>
      <c r="K275" s="14"/>
      <c r="L275" s="14"/>
      <c r="M275" s="14"/>
      <c r="N275" s="14"/>
      <c r="O275" s="14" t="s">
        <v>78</v>
      </c>
      <c r="P275" s="14" t="s">
        <v>555</v>
      </c>
      <c r="Q275" s="14" t="s">
        <v>0</v>
      </c>
      <c r="R275" s="14" t="s">
        <v>0</v>
      </c>
      <c r="S275" s="14" t="str">
        <f t="shared" si="4"/>
        <v>ML</v>
      </c>
      <c r="T275" s="14"/>
      <c r="U275" s="14"/>
      <c r="V275" s="14"/>
      <c r="W275" s="43" t="e">
        <f>IF(Tableau1[Libellé Famille TARIF]='Feuil 1'!$B$12,1,0)</f>
        <v>#REF!</v>
      </c>
      <c r="X275" s="43" t="e">
        <f>IF(Tableau1[Occurrence1]=0,0,SUM($W$3:W275))</f>
        <v>#REF!</v>
      </c>
      <c r="Y275" s="52" t="e">
        <f>IF(Tableau1[Libellé Famille TARIF]='Feuil 1'!$B$134,1,0)</f>
        <v>#REF!</v>
      </c>
      <c r="Z275" s="52" t="e">
        <f>IF(Tableau1[Occurrence2]=0,0,SUM($Y$3:Y275))</f>
        <v>#REF!</v>
      </c>
      <c r="AA275" s="52" t="e">
        <f>IF(Tableau1[Libellé Famille TARIF]='Feuil 1'!$B$156,1,0)</f>
        <v>#REF!</v>
      </c>
      <c r="AB275" s="52" t="e">
        <f>IF(Tableau1[Occurrence3]=0,0,SUM($AA$3:AA275))</f>
        <v>#REF!</v>
      </c>
      <c r="AC275" s="52" t="e">
        <f>IF(Tableau1[Libellé Famille TARIF]='Feuil 1'!#REF!,1,0)</f>
        <v>#REF!</v>
      </c>
      <c r="AD275" s="52" t="e">
        <f>IF(Tableau1[Occurrence4]=0,0,SUM($AC$3:AC275))</f>
        <v>#REF!</v>
      </c>
      <c r="AE275" s="52" t="e">
        <f>IF(Tableau1[Libellé Famille TARIF]='Feuil 1'!#REF!,1,0)</f>
        <v>#REF!</v>
      </c>
      <c r="AF275" s="52" t="e">
        <f>IF(Tableau1[Occurrence5]=0,0,SUM($AE$3:AE275))</f>
        <v>#REF!</v>
      </c>
      <c r="AG275" s="52" t="e">
        <f>IF(Tableau1[Libellé Famille TARIF]='Feuil 1'!#REF!,1,0)</f>
        <v>#REF!</v>
      </c>
      <c r="AH275" s="52" t="e">
        <f>IF(Tableau1[Occurrence6]=0,0,SUM($AG$3:AG275))</f>
        <v>#REF!</v>
      </c>
      <c r="AI275" s="52" t="e">
        <f>IF(Tableau1[Libellé Famille TARIF]='Feuil 1'!#REF!,1,0)</f>
        <v>#REF!</v>
      </c>
      <c r="AJ275" s="52" t="e">
        <f>IF(Tableau1[Occurrence7]=0,0,SUM($AI$3:AI275))</f>
        <v>#REF!</v>
      </c>
      <c r="AK275" s="52" t="e">
        <f>IF(Tableau1[Libellé Famille TARIF]='Feuil 1'!#REF!,1,0)</f>
        <v>#REF!</v>
      </c>
      <c r="AL275" s="52" t="e">
        <f>IF(Tableau1[Occurrence8]=0,0,SUM($AK$3:AK275))</f>
        <v>#REF!</v>
      </c>
      <c r="AM275" s="52" t="e">
        <f>IF(Tableau1[Libellé Famille TARIF]='Feuil 1'!#REF!,1,0)</f>
        <v>#REF!</v>
      </c>
      <c r="AN275" s="52" t="e">
        <f>IF(Tableau1[Occurrence9]=0,0,SUM($AM$3:AM275))</f>
        <v>#REF!</v>
      </c>
      <c r="AO275" s="52" t="e">
        <f>IF(Tableau1[Libellé Famille TARIF]='Feuil 1'!#REF!,1,0)</f>
        <v>#REF!</v>
      </c>
      <c r="AP275" s="52" t="e">
        <f>IF(Tableau1[Occurrence10]=0,0,SUM($AO$3:AO275))</f>
        <v>#REF!</v>
      </c>
      <c r="AQ275" s="52" t="e">
        <f>IF(Tableau1[Libellé Famille TARIF]='Feuil 1'!#REF!,1,0)</f>
        <v>#REF!</v>
      </c>
      <c r="AR275" s="52" t="e">
        <f>IF(Tableau1[Occurrence11]=0,0,SUM($AQ$3:AQ275))</f>
        <v>#REF!</v>
      </c>
      <c r="AS275" s="52" t="e">
        <f>IF(Tableau1[Libellé Famille TARIF]='Feuil 1'!#REF!,1,0)</f>
        <v>#REF!</v>
      </c>
      <c r="AT275" s="52" t="e">
        <f>IF(Tableau1[Occurrence12]=0,0,SUM($AS$3:AS275))</f>
        <v>#REF!</v>
      </c>
      <c r="AU275" s="52" t="e">
        <f>IF(Tableau1[Libellé Famille TARIF]='Feuil 1'!#REF!,1,0)</f>
        <v>#REF!</v>
      </c>
      <c r="AV275" s="52" t="e">
        <f>IF(Tableau1[Occurrence13]=0,0,SUM($AU$3:AU275))</f>
        <v>#REF!</v>
      </c>
      <c r="AW275" s="52" t="e">
        <f>IF(Tableau1[Libellé Famille TARIF]='Feuil 1'!#REF!,1,0)</f>
        <v>#REF!</v>
      </c>
      <c r="AX275" s="52" t="e">
        <f>IF(Tableau1[Occurrence14]=0,0,SUM($AW$3:AW275))</f>
        <v>#REF!</v>
      </c>
      <c r="AY275" s="52" t="e">
        <f>IF(Tableau1[Libellé Famille TARIF]='Feuil 1'!#REF!,1,0)</f>
        <v>#REF!</v>
      </c>
      <c r="AZ275" s="52" t="e">
        <f>IF(Tableau1[Occurrence15]=0,0,SUM($AY$3:AY275))</f>
        <v>#REF!</v>
      </c>
      <c r="BA275" s="52" t="e">
        <f>IF(Tableau1[Libellé Famille TARIF]='Feuil 1'!#REF!,1,0)</f>
        <v>#REF!</v>
      </c>
      <c r="BB275" s="52" t="e">
        <f>IF(Tableau1[Occurrence16]=0,0,SUM($BA$3:BA275))</f>
        <v>#REF!</v>
      </c>
      <c r="BC275" s="52" t="e">
        <f>IF(Tableau1[Libellé Famille TARIF]='Feuil 1'!#REF!,1,0)</f>
        <v>#REF!</v>
      </c>
      <c r="BD275" s="52" t="e">
        <f>IF(Tableau1[Occurrence17]=0,0,SUM($BC$3:BC275))</f>
        <v>#REF!</v>
      </c>
      <c r="BE275" s="52" t="e">
        <f>IF(Tableau1[Libellé Famille TARIF]='Feuil 1'!#REF!,1,0)</f>
        <v>#REF!</v>
      </c>
      <c r="BF275" s="52" t="e">
        <f>IF(Tableau1[Occurrence18]=0,0,SUM($BE$3:BE275))</f>
        <v>#REF!</v>
      </c>
      <c r="BG275" s="52" t="e">
        <f>IF(Tableau1[Libellé Famille TARIF]='Feuil 1'!#REF!,1,0)</f>
        <v>#REF!</v>
      </c>
      <c r="BH275" s="52" t="e">
        <f>IF(Tableau1[Occurrence19]=0,0,SUM($BG$3:BG275))</f>
        <v>#REF!</v>
      </c>
      <c r="BI275" s="52" t="e">
        <f>IF(Tableau1[Libellé Famille TARIF]='Feuil 1'!#REF!,1,0)</f>
        <v>#REF!</v>
      </c>
      <c r="BJ275" s="52" t="e">
        <f>IF(Tableau1[Occurrence20]=0,0,SUM($BI$3:BI275))</f>
        <v>#REF!</v>
      </c>
      <c r="BK275" s="52" t="e">
        <f>IF(Tableau1[Libellé Famille TARIF]='Feuil 1'!#REF!,1,0)</f>
        <v>#REF!</v>
      </c>
      <c r="BL275" s="52" t="e">
        <f>IF(Tableau1[Occurrence21]=0,0,SUM($BK$3:BK275))</f>
        <v>#REF!</v>
      </c>
      <c r="BM275" s="52" t="e">
        <f>IF(Tableau1[Libellé Famille TARIF]='Feuil 1'!#REF!,1,0)</f>
        <v>#REF!</v>
      </c>
      <c r="BN275" s="52" t="e">
        <f>IF(Tableau1[Occurrence22]=0,0,SUM($BM$3:BM275))</f>
        <v>#REF!</v>
      </c>
    </row>
    <row r="276" spans="1:66" x14ac:dyDescent="0.25">
      <c r="A276" s="74" t="e">
        <f>IF(ISNA(VLOOKUP(I276,#REF!,8,FALSE)),"",(VLOOKUP(I276,#REF!,8,FALSE)))</f>
        <v>#REF!</v>
      </c>
      <c r="B276" s="76" t="e">
        <f>IF(ISNA(VLOOKUP(A276,'TABLE FAMILLE'!$A$3:$C$73,3,FALSE)),"",VLOOKUP(A276,'TABLE FAMILLE'!$A$3:$C$73,3,FALSE))</f>
        <v>#REF!</v>
      </c>
      <c r="C276" s="13" t="s">
        <v>600</v>
      </c>
      <c r="D276" s="13" t="s">
        <v>1985</v>
      </c>
      <c r="E276" s="13" t="s">
        <v>600</v>
      </c>
      <c r="F276" s="13" t="s">
        <v>1985</v>
      </c>
      <c r="G276" s="14" t="s">
        <v>76</v>
      </c>
      <c r="H276" s="14" t="s">
        <v>77</v>
      </c>
      <c r="I276" s="14" t="s">
        <v>259</v>
      </c>
      <c r="J276" s="14" t="s">
        <v>1033</v>
      </c>
      <c r="K276" s="14"/>
      <c r="L276" s="14"/>
      <c r="M276" s="14"/>
      <c r="N276" s="14"/>
      <c r="O276" s="14" t="s">
        <v>78</v>
      </c>
      <c r="P276" s="14" t="s">
        <v>555</v>
      </c>
      <c r="Q276" s="14" t="s">
        <v>0</v>
      </c>
      <c r="R276" s="14" t="s">
        <v>0</v>
      </c>
      <c r="S276" s="14" t="str">
        <f t="shared" si="4"/>
        <v>ML</v>
      </c>
      <c r="T276" s="14"/>
      <c r="U276" s="14"/>
      <c r="V276" s="14"/>
      <c r="W276" s="43" t="e">
        <f>IF(Tableau1[Libellé Famille TARIF]='Feuil 1'!$B$12,1,0)</f>
        <v>#REF!</v>
      </c>
      <c r="X276" s="43" t="e">
        <f>IF(Tableau1[Occurrence1]=0,0,SUM($W$3:W276))</f>
        <v>#REF!</v>
      </c>
      <c r="Y276" s="52" t="e">
        <f>IF(Tableau1[Libellé Famille TARIF]='Feuil 1'!$B$134,1,0)</f>
        <v>#REF!</v>
      </c>
      <c r="Z276" s="52" t="e">
        <f>IF(Tableau1[Occurrence2]=0,0,SUM($Y$3:Y276))</f>
        <v>#REF!</v>
      </c>
      <c r="AA276" s="52" t="e">
        <f>IF(Tableau1[Libellé Famille TARIF]='Feuil 1'!$B$156,1,0)</f>
        <v>#REF!</v>
      </c>
      <c r="AB276" s="52" t="e">
        <f>IF(Tableau1[Occurrence3]=0,0,SUM($AA$3:AA276))</f>
        <v>#REF!</v>
      </c>
      <c r="AC276" s="52" t="e">
        <f>IF(Tableau1[Libellé Famille TARIF]='Feuil 1'!#REF!,1,0)</f>
        <v>#REF!</v>
      </c>
      <c r="AD276" s="52" t="e">
        <f>IF(Tableau1[Occurrence4]=0,0,SUM($AC$3:AC276))</f>
        <v>#REF!</v>
      </c>
      <c r="AE276" s="52" t="e">
        <f>IF(Tableau1[Libellé Famille TARIF]='Feuil 1'!#REF!,1,0)</f>
        <v>#REF!</v>
      </c>
      <c r="AF276" s="52" t="e">
        <f>IF(Tableau1[Occurrence5]=0,0,SUM($AE$3:AE276))</f>
        <v>#REF!</v>
      </c>
      <c r="AG276" s="52" t="e">
        <f>IF(Tableau1[Libellé Famille TARIF]='Feuil 1'!#REF!,1,0)</f>
        <v>#REF!</v>
      </c>
      <c r="AH276" s="52" t="e">
        <f>IF(Tableau1[Occurrence6]=0,0,SUM($AG$3:AG276))</f>
        <v>#REF!</v>
      </c>
      <c r="AI276" s="52" t="e">
        <f>IF(Tableau1[Libellé Famille TARIF]='Feuil 1'!#REF!,1,0)</f>
        <v>#REF!</v>
      </c>
      <c r="AJ276" s="52" t="e">
        <f>IF(Tableau1[Occurrence7]=0,0,SUM($AI$3:AI276))</f>
        <v>#REF!</v>
      </c>
      <c r="AK276" s="52" t="e">
        <f>IF(Tableau1[Libellé Famille TARIF]='Feuil 1'!#REF!,1,0)</f>
        <v>#REF!</v>
      </c>
      <c r="AL276" s="52" t="e">
        <f>IF(Tableau1[Occurrence8]=0,0,SUM($AK$3:AK276))</f>
        <v>#REF!</v>
      </c>
      <c r="AM276" s="52" t="e">
        <f>IF(Tableau1[Libellé Famille TARIF]='Feuil 1'!#REF!,1,0)</f>
        <v>#REF!</v>
      </c>
      <c r="AN276" s="52" t="e">
        <f>IF(Tableau1[Occurrence9]=0,0,SUM($AM$3:AM276))</f>
        <v>#REF!</v>
      </c>
      <c r="AO276" s="52" t="e">
        <f>IF(Tableau1[Libellé Famille TARIF]='Feuil 1'!#REF!,1,0)</f>
        <v>#REF!</v>
      </c>
      <c r="AP276" s="52" t="e">
        <f>IF(Tableau1[Occurrence10]=0,0,SUM($AO$3:AO276))</f>
        <v>#REF!</v>
      </c>
      <c r="AQ276" s="52" t="e">
        <f>IF(Tableau1[Libellé Famille TARIF]='Feuil 1'!#REF!,1,0)</f>
        <v>#REF!</v>
      </c>
      <c r="AR276" s="52" t="e">
        <f>IF(Tableau1[Occurrence11]=0,0,SUM($AQ$3:AQ276))</f>
        <v>#REF!</v>
      </c>
      <c r="AS276" s="52" t="e">
        <f>IF(Tableau1[Libellé Famille TARIF]='Feuil 1'!#REF!,1,0)</f>
        <v>#REF!</v>
      </c>
      <c r="AT276" s="52" t="e">
        <f>IF(Tableau1[Occurrence12]=0,0,SUM($AS$3:AS276))</f>
        <v>#REF!</v>
      </c>
      <c r="AU276" s="52" t="e">
        <f>IF(Tableau1[Libellé Famille TARIF]='Feuil 1'!#REF!,1,0)</f>
        <v>#REF!</v>
      </c>
      <c r="AV276" s="52" t="e">
        <f>IF(Tableau1[Occurrence13]=0,0,SUM($AU$3:AU276))</f>
        <v>#REF!</v>
      </c>
      <c r="AW276" s="52" t="e">
        <f>IF(Tableau1[Libellé Famille TARIF]='Feuil 1'!#REF!,1,0)</f>
        <v>#REF!</v>
      </c>
      <c r="AX276" s="52" t="e">
        <f>IF(Tableau1[Occurrence14]=0,0,SUM($AW$3:AW276))</f>
        <v>#REF!</v>
      </c>
      <c r="AY276" s="52" t="e">
        <f>IF(Tableau1[Libellé Famille TARIF]='Feuil 1'!#REF!,1,0)</f>
        <v>#REF!</v>
      </c>
      <c r="AZ276" s="52" t="e">
        <f>IF(Tableau1[Occurrence15]=0,0,SUM($AY$3:AY276))</f>
        <v>#REF!</v>
      </c>
      <c r="BA276" s="52" t="e">
        <f>IF(Tableau1[Libellé Famille TARIF]='Feuil 1'!#REF!,1,0)</f>
        <v>#REF!</v>
      </c>
      <c r="BB276" s="52" t="e">
        <f>IF(Tableau1[Occurrence16]=0,0,SUM($BA$3:BA276))</f>
        <v>#REF!</v>
      </c>
      <c r="BC276" s="52" t="e">
        <f>IF(Tableau1[Libellé Famille TARIF]='Feuil 1'!#REF!,1,0)</f>
        <v>#REF!</v>
      </c>
      <c r="BD276" s="52" t="e">
        <f>IF(Tableau1[Occurrence17]=0,0,SUM($BC$3:BC276))</f>
        <v>#REF!</v>
      </c>
      <c r="BE276" s="52" t="e">
        <f>IF(Tableau1[Libellé Famille TARIF]='Feuil 1'!#REF!,1,0)</f>
        <v>#REF!</v>
      </c>
      <c r="BF276" s="52" t="e">
        <f>IF(Tableau1[Occurrence18]=0,0,SUM($BE$3:BE276))</f>
        <v>#REF!</v>
      </c>
      <c r="BG276" s="52" t="e">
        <f>IF(Tableau1[Libellé Famille TARIF]='Feuil 1'!#REF!,1,0)</f>
        <v>#REF!</v>
      </c>
      <c r="BH276" s="52" t="e">
        <f>IF(Tableau1[Occurrence19]=0,0,SUM($BG$3:BG276))</f>
        <v>#REF!</v>
      </c>
      <c r="BI276" s="52" t="e">
        <f>IF(Tableau1[Libellé Famille TARIF]='Feuil 1'!#REF!,1,0)</f>
        <v>#REF!</v>
      </c>
      <c r="BJ276" s="52" t="e">
        <f>IF(Tableau1[Occurrence20]=0,0,SUM($BI$3:BI276))</f>
        <v>#REF!</v>
      </c>
      <c r="BK276" s="52" t="e">
        <f>IF(Tableau1[Libellé Famille TARIF]='Feuil 1'!#REF!,1,0)</f>
        <v>#REF!</v>
      </c>
      <c r="BL276" s="52" t="e">
        <f>IF(Tableau1[Occurrence21]=0,0,SUM($BK$3:BK276))</f>
        <v>#REF!</v>
      </c>
      <c r="BM276" s="52" t="e">
        <f>IF(Tableau1[Libellé Famille TARIF]='Feuil 1'!#REF!,1,0)</f>
        <v>#REF!</v>
      </c>
      <c r="BN276" s="52" t="e">
        <f>IF(Tableau1[Occurrence22]=0,0,SUM($BM$3:BM276))</f>
        <v>#REF!</v>
      </c>
    </row>
    <row r="277" spans="1:66" x14ac:dyDescent="0.25">
      <c r="A277" s="74" t="e">
        <f>IF(ISNA(VLOOKUP(I277,#REF!,8,FALSE)),"",(VLOOKUP(I277,#REF!,8,FALSE)))</f>
        <v>#REF!</v>
      </c>
      <c r="B277" s="76" t="e">
        <f>IF(ISNA(VLOOKUP(A277,'TABLE FAMILLE'!$A$3:$C$73,3,FALSE)),"",VLOOKUP(A277,'TABLE FAMILLE'!$A$3:$C$73,3,FALSE))</f>
        <v>#REF!</v>
      </c>
      <c r="C277" s="13" t="s">
        <v>600</v>
      </c>
      <c r="D277" s="13" t="s">
        <v>1985</v>
      </c>
      <c r="E277" s="13" t="s">
        <v>600</v>
      </c>
      <c r="F277" s="13" t="s">
        <v>1985</v>
      </c>
      <c r="G277" s="14" t="s">
        <v>76</v>
      </c>
      <c r="H277" s="14" t="s">
        <v>77</v>
      </c>
      <c r="I277" s="14" t="s">
        <v>262</v>
      </c>
      <c r="J277" s="14" t="s">
        <v>1034</v>
      </c>
      <c r="K277" s="14"/>
      <c r="L277" s="14"/>
      <c r="M277" s="14"/>
      <c r="N277" s="14"/>
      <c r="O277" s="14" t="s">
        <v>78</v>
      </c>
      <c r="P277" s="14" t="s">
        <v>555</v>
      </c>
      <c r="Q277" s="14" t="s">
        <v>0</v>
      </c>
      <c r="R277" s="14" t="s">
        <v>0</v>
      </c>
      <c r="S277" s="14" t="str">
        <f t="shared" si="4"/>
        <v>ML</v>
      </c>
      <c r="T277" s="14"/>
      <c r="U277" s="14"/>
      <c r="V277" s="14"/>
      <c r="W277" s="43" t="e">
        <f>IF(Tableau1[Libellé Famille TARIF]='Feuil 1'!$B$12,1,0)</f>
        <v>#REF!</v>
      </c>
      <c r="X277" s="43" t="e">
        <f>IF(Tableau1[Occurrence1]=0,0,SUM($W$3:W277))</f>
        <v>#REF!</v>
      </c>
      <c r="Y277" s="52" t="e">
        <f>IF(Tableau1[Libellé Famille TARIF]='Feuil 1'!$B$134,1,0)</f>
        <v>#REF!</v>
      </c>
      <c r="Z277" s="52" t="e">
        <f>IF(Tableau1[Occurrence2]=0,0,SUM($Y$3:Y277))</f>
        <v>#REF!</v>
      </c>
      <c r="AA277" s="52" t="e">
        <f>IF(Tableau1[Libellé Famille TARIF]='Feuil 1'!$B$156,1,0)</f>
        <v>#REF!</v>
      </c>
      <c r="AB277" s="52" t="e">
        <f>IF(Tableau1[Occurrence3]=0,0,SUM($AA$3:AA277))</f>
        <v>#REF!</v>
      </c>
      <c r="AC277" s="52" t="e">
        <f>IF(Tableau1[Libellé Famille TARIF]='Feuil 1'!#REF!,1,0)</f>
        <v>#REF!</v>
      </c>
      <c r="AD277" s="52" t="e">
        <f>IF(Tableau1[Occurrence4]=0,0,SUM($AC$3:AC277))</f>
        <v>#REF!</v>
      </c>
      <c r="AE277" s="52" t="e">
        <f>IF(Tableau1[Libellé Famille TARIF]='Feuil 1'!#REF!,1,0)</f>
        <v>#REF!</v>
      </c>
      <c r="AF277" s="52" t="e">
        <f>IF(Tableau1[Occurrence5]=0,0,SUM($AE$3:AE277))</f>
        <v>#REF!</v>
      </c>
      <c r="AG277" s="52" t="e">
        <f>IF(Tableau1[Libellé Famille TARIF]='Feuil 1'!#REF!,1,0)</f>
        <v>#REF!</v>
      </c>
      <c r="AH277" s="52" t="e">
        <f>IF(Tableau1[Occurrence6]=0,0,SUM($AG$3:AG277))</f>
        <v>#REF!</v>
      </c>
      <c r="AI277" s="52" t="e">
        <f>IF(Tableau1[Libellé Famille TARIF]='Feuil 1'!#REF!,1,0)</f>
        <v>#REF!</v>
      </c>
      <c r="AJ277" s="52" t="e">
        <f>IF(Tableau1[Occurrence7]=0,0,SUM($AI$3:AI277))</f>
        <v>#REF!</v>
      </c>
      <c r="AK277" s="52" t="e">
        <f>IF(Tableau1[Libellé Famille TARIF]='Feuil 1'!#REF!,1,0)</f>
        <v>#REF!</v>
      </c>
      <c r="AL277" s="52" t="e">
        <f>IF(Tableau1[Occurrence8]=0,0,SUM($AK$3:AK277))</f>
        <v>#REF!</v>
      </c>
      <c r="AM277" s="52" t="e">
        <f>IF(Tableau1[Libellé Famille TARIF]='Feuil 1'!#REF!,1,0)</f>
        <v>#REF!</v>
      </c>
      <c r="AN277" s="52" t="e">
        <f>IF(Tableau1[Occurrence9]=0,0,SUM($AM$3:AM277))</f>
        <v>#REF!</v>
      </c>
      <c r="AO277" s="52" t="e">
        <f>IF(Tableau1[Libellé Famille TARIF]='Feuil 1'!#REF!,1,0)</f>
        <v>#REF!</v>
      </c>
      <c r="AP277" s="52" t="e">
        <f>IF(Tableau1[Occurrence10]=0,0,SUM($AO$3:AO277))</f>
        <v>#REF!</v>
      </c>
      <c r="AQ277" s="52" t="e">
        <f>IF(Tableau1[Libellé Famille TARIF]='Feuil 1'!#REF!,1,0)</f>
        <v>#REF!</v>
      </c>
      <c r="AR277" s="52" t="e">
        <f>IF(Tableau1[Occurrence11]=0,0,SUM($AQ$3:AQ277))</f>
        <v>#REF!</v>
      </c>
      <c r="AS277" s="52" t="e">
        <f>IF(Tableau1[Libellé Famille TARIF]='Feuil 1'!#REF!,1,0)</f>
        <v>#REF!</v>
      </c>
      <c r="AT277" s="52" t="e">
        <f>IF(Tableau1[Occurrence12]=0,0,SUM($AS$3:AS277))</f>
        <v>#REF!</v>
      </c>
      <c r="AU277" s="52" t="e">
        <f>IF(Tableau1[Libellé Famille TARIF]='Feuil 1'!#REF!,1,0)</f>
        <v>#REF!</v>
      </c>
      <c r="AV277" s="52" t="e">
        <f>IF(Tableau1[Occurrence13]=0,0,SUM($AU$3:AU277))</f>
        <v>#REF!</v>
      </c>
      <c r="AW277" s="52" t="e">
        <f>IF(Tableau1[Libellé Famille TARIF]='Feuil 1'!#REF!,1,0)</f>
        <v>#REF!</v>
      </c>
      <c r="AX277" s="52" t="e">
        <f>IF(Tableau1[Occurrence14]=0,0,SUM($AW$3:AW277))</f>
        <v>#REF!</v>
      </c>
      <c r="AY277" s="52" t="e">
        <f>IF(Tableau1[Libellé Famille TARIF]='Feuil 1'!#REF!,1,0)</f>
        <v>#REF!</v>
      </c>
      <c r="AZ277" s="52" t="e">
        <f>IF(Tableau1[Occurrence15]=0,0,SUM($AY$3:AY277))</f>
        <v>#REF!</v>
      </c>
      <c r="BA277" s="52" t="e">
        <f>IF(Tableau1[Libellé Famille TARIF]='Feuil 1'!#REF!,1,0)</f>
        <v>#REF!</v>
      </c>
      <c r="BB277" s="52" t="e">
        <f>IF(Tableau1[Occurrence16]=0,0,SUM($BA$3:BA277))</f>
        <v>#REF!</v>
      </c>
      <c r="BC277" s="52" t="e">
        <f>IF(Tableau1[Libellé Famille TARIF]='Feuil 1'!#REF!,1,0)</f>
        <v>#REF!</v>
      </c>
      <c r="BD277" s="52" t="e">
        <f>IF(Tableau1[Occurrence17]=0,0,SUM($BC$3:BC277))</f>
        <v>#REF!</v>
      </c>
      <c r="BE277" s="52" t="e">
        <f>IF(Tableau1[Libellé Famille TARIF]='Feuil 1'!#REF!,1,0)</f>
        <v>#REF!</v>
      </c>
      <c r="BF277" s="52" t="e">
        <f>IF(Tableau1[Occurrence18]=0,0,SUM($BE$3:BE277))</f>
        <v>#REF!</v>
      </c>
      <c r="BG277" s="52" t="e">
        <f>IF(Tableau1[Libellé Famille TARIF]='Feuil 1'!#REF!,1,0)</f>
        <v>#REF!</v>
      </c>
      <c r="BH277" s="52" t="e">
        <f>IF(Tableau1[Occurrence19]=0,0,SUM($BG$3:BG277))</f>
        <v>#REF!</v>
      </c>
      <c r="BI277" s="52" t="e">
        <f>IF(Tableau1[Libellé Famille TARIF]='Feuil 1'!#REF!,1,0)</f>
        <v>#REF!</v>
      </c>
      <c r="BJ277" s="52" t="e">
        <f>IF(Tableau1[Occurrence20]=0,0,SUM($BI$3:BI277))</f>
        <v>#REF!</v>
      </c>
      <c r="BK277" s="52" t="e">
        <f>IF(Tableau1[Libellé Famille TARIF]='Feuil 1'!#REF!,1,0)</f>
        <v>#REF!</v>
      </c>
      <c r="BL277" s="52" t="e">
        <f>IF(Tableau1[Occurrence21]=0,0,SUM($BK$3:BK277))</f>
        <v>#REF!</v>
      </c>
      <c r="BM277" s="52" t="e">
        <f>IF(Tableau1[Libellé Famille TARIF]='Feuil 1'!#REF!,1,0)</f>
        <v>#REF!</v>
      </c>
      <c r="BN277" s="52" t="e">
        <f>IF(Tableau1[Occurrence22]=0,0,SUM($BM$3:BM277))</f>
        <v>#REF!</v>
      </c>
    </row>
    <row r="278" spans="1:66" x14ac:dyDescent="0.25">
      <c r="A278" s="74" t="e">
        <f>IF(ISNA(VLOOKUP(I278,#REF!,8,FALSE)),"",(VLOOKUP(I278,#REF!,8,FALSE)))</f>
        <v>#REF!</v>
      </c>
      <c r="B278" s="76" t="e">
        <f>IF(ISNA(VLOOKUP(A278,'TABLE FAMILLE'!$A$3:$C$73,3,FALSE)),"",VLOOKUP(A278,'TABLE FAMILLE'!$A$3:$C$73,3,FALSE))</f>
        <v>#REF!</v>
      </c>
      <c r="C278" s="13" t="s">
        <v>600</v>
      </c>
      <c r="D278" s="13" t="s">
        <v>1985</v>
      </c>
      <c r="E278" s="13" t="s">
        <v>600</v>
      </c>
      <c r="F278" s="13" t="s">
        <v>1985</v>
      </c>
      <c r="G278" s="14" t="s">
        <v>76</v>
      </c>
      <c r="H278" s="14" t="s">
        <v>77</v>
      </c>
      <c r="I278" s="14" t="s">
        <v>261</v>
      </c>
      <c r="J278" s="14" t="s">
        <v>1035</v>
      </c>
      <c r="K278" s="14"/>
      <c r="L278" s="14"/>
      <c r="M278" s="14"/>
      <c r="N278" s="14"/>
      <c r="O278" s="14" t="s">
        <v>78</v>
      </c>
      <c r="P278" s="14" t="s">
        <v>555</v>
      </c>
      <c r="Q278" s="14" t="s">
        <v>0</v>
      </c>
      <c r="R278" s="14" t="s">
        <v>0</v>
      </c>
      <c r="S278" s="14" t="str">
        <f t="shared" si="4"/>
        <v>ML</v>
      </c>
      <c r="T278" s="14"/>
      <c r="U278" s="14"/>
      <c r="V278" s="14"/>
      <c r="W278" s="43" t="e">
        <f>IF(Tableau1[Libellé Famille TARIF]='Feuil 1'!$B$12,1,0)</f>
        <v>#REF!</v>
      </c>
      <c r="X278" s="43" t="e">
        <f>IF(Tableau1[Occurrence1]=0,0,SUM($W$3:W278))</f>
        <v>#REF!</v>
      </c>
      <c r="Y278" s="52" t="e">
        <f>IF(Tableau1[Libellé Famille TARIF]='Feuil 1'!$B$134,1,0)</f>
        <v>#REF!</v>
      </c>
      <c r="Z278" s="52" t="e">
        <f>IF(Tableau1[Occurrence2]=0,0,SUM($Y$3:Y278))</f>
        <v>#REF!</v>
      </c>
      <c r="AA278" s="52" t="e">
        <f>IF(Tableau1[Libellé Famille TARIF]='Feuil 1'!$B$156,1,0)</f>
        <v>#REF!</v>
      </c>
      <c r="AB278" s="52" t="e">
        <f>IF(Tableau1[Occurrence3]=0,0,SUM($AA$3:AA278))</f>
        <v>#REF!</v>
      </c>
      <c r="AC278" s="52" t="e">
        <f>IF(Tableau1[Libellé Famille TARIF]='Feuil 1'!#REF!,1,0)</f>
        <v>#REF!</v>
      </c>
      <c r="AD278" s="52" t="e">
        <f>IF(Tableau1[Occurrence4]=0,0,SUM($AC$3:AC278))</f>
        <v>#REF!</v>
      </c>
      <c r="AE278" s="52" t="e">
        <f>IF(Tableau1[Libellé Famille TARIF]='Feuil 1'!#REF!,1,0)</f>
        <v>#REF!</v>
      </c>
      <c r="AF278" s="52" t="e">
        <f>IF(Tableau1[Occurrence5]=0,0,SUM($AE$3:AE278))</f>
        <v>#REF!</v>
      </c>
      <c r="AG278" s="52" t="e">
        <f>IF(Tableau1[Libellé Famille TARIF]='Feuil 1'!#REF!,1,0)</f>
        <v>#REF!</v>
      </c>
      <c r="AH278" s="52" t="e">
        <f>IF(Tableau1[Occurrence6]=0,0,SUM($AG$3:AG278))</f>
        <v>#REF!</v>
      </c>
      <c r="AI278" s="52" t="e">
        <f>IF(Tableau1[Libellé Famille TARIF]='Feuil 1'!#REF!,1,0)</f>
        <v>#REF!</v>
      </c>
      <c r="AJ278" s="52" t="e">
        <f>IF(Tableau1[Occurrence7]=0,0,SUM($AI$3:AI278))</f>
        <v>#REF!</v>
      </c>
      <c r="AK278" s="52" t="e">
        <f>IF(Tableau1[Libellé Famille TARIF]='Feuil 1'!#REF!,1,0)</f>
        <v>#REF!</v>
      </c>
      <c r="AL278" s="52" t="e">
        <f>IF(Tableau1[Occurrence8]=0,0,SUM($AK$3:AK278))</f>
        <v>#REF!</v>
      </c>
      <c r="AM278" s="52" t="e">
        <f>IF(Tableau1[Libellé Famille TARIF]='Feuil 1'!#REF!,1,0)</f>
        <v>#REF!</v>
      </c>
      <c r="AN278" s="52" t="e">
        <f>IF(Tableau1[Occurrence9]=0,0,SUM($AM$3:AM278))</f>
        <v>#REF!</v>
      </c>
      <c r="AO278" s="52" t="e">
        <f>IF(Tableau1[Libellé Famille TARIF]='Feuil 1'!#REF!,1,0)</f>
        <v>#REF!</v>
      </c>
      <c r="AP278" s="52" t="e">
        <f>IF(Tableau1[Occurrence10]=0,0,SUM($AO$3:AO278))</f>
        <v>#REF!</v>
      </c>
      <c r="AQ278" s="52" t="e">
        <f>IF(Tableau1[Libellé Famille TARIF]='Feuil 1'!#REF!,1,0)</f>
        <v>#REF!</v>
      </c>
      <c r="AR278" s="52" t="e">
        <f>IF(Tableau1[Occurrence11]=0,0,SUM($AQ$3:AQ278))</f>
        <v>#REF!</v>
      </c>
      <c r="AS278" s="52" t="e">
        <f>IF(Tableau1[Libellé Famille TARIF]='Feuil 1'!#REF!,1,0)</f>
        <v>#REF!</v>
      </c>
      <c r="AT278" s="52" t="e">
        <f>IF(Tableau1[Occurrence12]=0,0,SUM($AS$3:AS278))</f>
        <v>#REF!</v>
      </c>
      <c r="AU278" s="52" t="e">
        <f>IF(Tableau1[Libellé Famille TARIF]='Feuil 1'!#REF!,1,0)</f>
        <v>#REF!</v>
      </c>
      <c r="AV278" s="52" t="e">
        <f>IF(Tableau1[Occurrence13]=0,0,SUM($AU$3:AU278))</f>
        <v>#REF!</v>
      </c>
      <c r="AW278" s="52" t="e">
        <f>IF(Tableau1[Libellé Famille TARIF]='Feuil 1'!#REF!,1,0)</f>
        <v>#REF!</v>
      </c>
      <c r="AX278" s="52" t="e">
        <f>IF(Tableau1[Occurrence14]=0,0,SUM($AW$3:AW278))</f>
        <v>#REF!</v>
      </c>
      <c r="AY278" s="52" t="e">
        <f>IF(Tableau1[Libellé Famille TARIF]='Feuil 1'!#REF!,1,0)</f>
        <v>#REF!</v>
      </c>
      <c r="AZ278" s="52" t="e">
        <f>IF(Tableau1[Occurrence15]=0,0,SUM($AY$3:AY278))</f>
        <v>#REF!</v>
      </c>
      <c r="BA278" s="52" t="e">
        <f>IF(Tableau1[Libellé Famille TARIF]='Feuil 1'!#REF!,1,0)</f>
        <v>#REF!</v>
      </c>
      <c r="BB278" s="52" t="e">
        <f>IF(Tableau1[Occurrence16]=0,0,SUM($BA$3:BA278))</f>
        <v>#REF!</v>
      </c>
      <c r="BC278" s="52" t="e">
        <f>IF(Tableau1[Libellé Famille TARIF]='Feuil 1'!#REF!,1,0)</f>
        <v>#REF!</v>
      </c>
      <c r="BD278" s="52" t="e">
        <f>IF(Tableau1[Occurrence17]=0,0,SUM($BC$3:BC278))</f>
        <v>#REF!</v>
      </c>
      <c r="BE278" s="52" t="e">
        <f>IF(Tableau1[Libellé Famille TARIF]='Feuil 1'!#REF!,1,0)</f>
        <v>#REF!</v>
      </c>
      <c r="BF278" s="52" t="e">
        <f>IF(Tableau1[Occurrence18]=0,0,SUM($BE$3:BE278))</f>
        <v>#REF!</v>
      </c>
      <c r="BG278" s="52" t="e">
        <f>IF(Tableau1[Libellé Famille TARIF]='Feuil 1'!#REF!,1,0)</f>
        <v>#REF!</v>
      </c>
      <c r="BH278" s="52" t="e">
        <f>IF(Tableau1[Occurrence19]=0,0,SUM($BG$3:BG278))</f>
        <v>#REF!</v>
      </c>
      <c r="BI278" s="52" t="e">
        <f>IF(Tableau1[Libellé Famille TARIF]='Feuil 1'!#REF!,1,0)</f>
        <v>#REF!</v>
      </c>
      <c r="BJ278" s="52" t="e">
        <f>IF(Tableau1[Occurrence20]=0,0,SUM($BI$3:BI278))</f>
        <v>#REF!</v>
      </c>
      <c r="BK278" s="52" t="e">
        <f>IF(Tableau1[Libellé Famille TARIF]='Feuil 1'!#REF!,1,0)</f>
        <v>#REF!</v>
      </c>
      <c r="BL278" s="52" t="e">
        <f>IF(Tableau1[Occurrence21]=0,0,SUM($BK$3:BK278))</f>
        <v>#REF!</v>
      </c>
      <c r="BM278" s="52" t="e">
        <f>IF(Tableau1[Libellé Famille TARIF]='Feuil 1'!#REF!,1,0)</f>
        <v>#REF!</v>
      </c>
      <c r="BN278" s="52" t="e">
        <f>IF(Tableau1[Occurrence22]=0,0,SUM($BM$3:BM278))</f>
        <v>#REF!</v>
      </c>
    </row>
    <row r="279" spans="1:66" x14ac:dyDescent="0.25">
      <c r="A279" s="74" t="e">
        <f>IF(ISNA(VLOOKUP(I279,#REF!,8,FALSE)),"",(VLOOKUP(I279,#REF!,8,FALSE)))</f>
        <v>#REF!</v>
      </c>
      <c r="B279" s="76" t="e">
        <f>IF(ISNA(VLOOKUP(A279,'TABLE FAMILLE'!$A$3:$C$73,3,FALSE)),"",VLOOKUP(A279,'TABLE FAMILLE'!$A$3:$C$73,3,FALSE))</f>
        <v>#REF!</v>
      </c>
      <c r="C279" s="13" t="s">
        <v>600</v>
      </c>
      <c r="D279" s="13" t="s">
        <v>1985</v>
      </c>
      <c r="E279" s="13" t="s">
        <v>600</v>
      </c>
      <c r="F279" s="13" t="s">
        <v>1985</v>
      </c>
      <c r="G279" s="14" t="s">
        <v>76</v>
      </c>
      <c r="H279" s="14" t="s">
        <v>77</v>
      </c>
      <c r="I279" s="14" t="s">
        <v>264</v>
      </c>
      <c r="J279" s="14" t="s">
        <v>1036</v>
      </c>
      <c r="K279" s="14"/>
      <c r="L279" s="14"/>
      <c r="M279" s="14"/>
      <c r="N279" s="14"/>
      <c r="O279" s="14" t="s">
        <v>78</v>
      </c>
      <c r="P279" s="14" t="s">
        <v>555</v>
      </c>
      <c r="Q279" s="14" t="s">
        <v>0</v>
      </c>
      <c r="R279" s="14" t="s">
        <v>0</v>
      </c>
      <c r="S279" s="14" t="str">
        <f t="shared" si="4"/>
        <v>ML</v>
      </c>
      <c r="T279" s="14"/>
      <c r="U279" s="14"/>
      <c r="V279" s="14"/>
      <c r="W279" s="43" t="e">
        <f>IF(Tableau1[Libellé Famille TARIF]='Feuil 1'!$B$12,1,0)</f>
        <v>#REF!</v>
      </c>
      <c r="X279" s="43" t="e">
        <f>IF(Tableau1[Occurrence1]=0,0,SUM($W$3:W279))</f>
        <v>#REF!</v>
      </c>
      <c r="Y279" s="52" t="e">
        <f>IF(Tableau1[Libellé Famille TARIF]='Feuil 1'!$B$134,1,0)</f>
        <v>#REF!</v>
      </c>
      <c r="Z279" s="52" t="e">
        <f>IF(Tableau1[Occurrence2]=0,0,SUM($Y$3:Y279))</f>
        <v>#REF!</v>
      </c>
      <c r="AA279" s="52" t="e">
        <f>IF(Tableau1[Libellé Famille TARIF]='Feuil 1'!$B$156,1,0)</f>
        <v>#REF!</v>
      </c>
      <c r="AB279" s="52" t="e">
        <f>IF(Tableau1[Occurrence3]=0,0,SUM($AA$3:AA279))</f>
        <v>#REF!</v>
      </c>
      <c r="AC279" s="52" t="e">
        <f>IF(Tableau1[Libellé Famille TARIF]='Feuil 1'!#REF!,1,0)</f>
        <v>#REF!</v>
      </c>
      <c r="AD279" s="52" t="e">
        <f>IF(Tableau1[Occurrence4]=0,0,SUM($AC$3:AC279))</f>
        <v>#REF!</v>
      </c>
      <c r="AE279" s="52" t="e">
        <f>IF(Tableau1[Libellé Famille TARIF]='Feuil 1'!#REF!,1,0)</f>
        <v>#REF!</v>
      </c>
      <c r="AF279" s="52" t="e">
        <f>IF(Tableau1[Occurrence5]=0,0,SUM($AE$3:AE279))</f>
        <v>#REF!</v>
      </c>
      <c r="AG279" s="52" t="e">
        <f>IF(Tableau1[Libellé Famille TARIF]='Feuil 1'!#REF!,1,0)</f>
        <v>#REF!</v>
      </c>
      <c r="AH279" s="52" t="e">
        <f>IF(Tableau1[Occurrence6]=0,0,SUM($AG$3:AG279))</f>
        <v>#REF!</v>
      </c>
      <c r="AI279" s="52" t="e">
        <f>IF(Tableau1[Libellé Famille TARIF]='Feuil 1'!#REF!,1,0)</f>
        <v>#REF!</v>
      </c>
      <c r="AJ279" s="52" t="e">
        <f>IF(Tableau1[Occurrence7]=0,0,SUM($AI$3:AI279))</f>
        <v>#REF!</v>
      </c>
      <c r="AK279" s="52" t="e">
        <f>IF(Tableau1[Libellé Famille TARIF]='Feuil 1'!#REF!,1,0)</f>
        <v>#REF!</v>
      </c>
      <c r="AL279" s="52" t="e">
        <f>IF(Tableau1[Occurrence8]=0,0,SUM($AK$3:AK279))</f>
        <v>#REF!</v>
      </c>
      <c r="AM279" s="52" t="e">
        <f>IF(Tableau1[Libellé Famille TARIF]='Feuil 1'!#REF!,1,0)</f>
        <v>#REF!</v>
      </c>
      <c r="AN279" s="52" t="e">
        <f>IF(Tableau1[Occurrence9]=0,0,SUM($AM$3:AM279))</f>
        <v>#REF!</v>
      </c>
      <c r="AO279" s="52" t="e">
        <f>IF(Tableau1[Libellé Famille TARIF]='Feuil 1'!#REF!,1,0)</f>
        <v>#REF!</v>
      </c>
      <c r="AP279" s="52" t="e">
        <f>IF(Tableau1[Occurrence10]=0,0,SUM($AO$3:AO279))</f>
        <v>#REF!</v>
      </c>
      <c r="AQ279" s="52" t="e">
        <f>IF(Tableau1[Libellé Famille TARIF]='Feuil 1'!#REF!,1,0)</f>
        <v>#REF!</v>
      </c>
      <c r="AR279" s="52" t="e">
        <f>IF(Tableau1[Occurrence11]=0,0,SUM($AQ$3:AQ279))</f>
        <v>#REF!</v>
      </c>
      <c r="AS279" s="52" t="e">
        <f>IF(Tableau1[Libellé Famille TARIF]='Feuil 1'!#REF!,1,0)</f>
        <v>#REF!</v>
      </c>
      <c r="AT279" s="52" t="e">
        <f>IF(Tableau1[Occurrence12]=0,0,SUM($AS$3:AS279))</f>
        <v>#REF!</v>
      </c>
      <c r="AU279" s="52" t="e">
        <f>IF(Tableau1[Libellé Famille TARIF]='Feuil 1'!#REF!,1,0)</f>
        <v>#REF!</v>
      </c>
      <c r="AV279" s="52" t="e">
        <f>IF(Tableau1[Occurrence13]=0,0,SUM($AU$3:AU279))</f>
        <v>#REF!</v>
      </c>
      <c r="AW279" s="52" t="e">
        <f>IF(Tableau1[Libellé Famille TARIF]='Feuil 1'!#REF!,1,0)</f>
        <v>#REF!</v>
      </c>
      <c r="AX279" s="52" t="e">
        <f>IF(Tableau1[Occurrence14]=0,0,SUM($AW$3:AW279))</f>
        <v>#REF!</v>
      </c>
      <c r="AY279" s="52" t="e">
        <f>IF(Tableau1[Libellé Famille TARIF]='Feuil 1'!#REF!,1,0)</f>
        <v>#REF!</v>
      </c>
      <c r="AZ279" s="52" t="e">
        <f>IF(Tableau1[Occurrence15]=0,0,SUM($AY$3:AY279))</f>
        <v>#REF!</v>
      </c>
      <c r="BA279" s="52" t="e">
        <f>IF(Tableau1[Libellé Famille TARIF]='Feuil 1'!#REF!,1,0)</f>
        <v>#REF!</v>
      </c>
      <c r="BB279" s="52" t="e">
        <f>IF(Tableau1[Occurrence16]=0,0,SUM($BA$3:BA279))</f>
        <v>#REF!</v>
      </c>
      <c r="BC279" s="52" t="e">
        <f>IF(Tableau1[Libellé Famille TARIF]='Feuil 1'!#REF!,1,0)</f>
        <v>#REF!</v>
      </c>
      <c r="BD279" s="52" t="e">
        <f>IF(Tableau1[Occurrence17]=0,0,SUM($BC$3:BC279))</f>
        <v>#REF!</v>
      </c>
      <c r="BE279" s="52" t="e">
        <f>IF(Tableau1[Libellé Famille TARIF]='Feuil 1'!#REF!,1,0)</f>
        <v>#REF!</v>
      </c>
      <c r="BF279" s="52" t="e">
        <f>IF(Tableau1[Occurrence18]=0,0,SUM($BE$3:BE279))</f>
        <v>#REF!</v>
      </c>
      <c r="BG279" s="52" t="e">
        <f>IF(Tableau1[Libellé Famille TARIF]='Feuil 1'!#REF!,1,0)</f>
        <v>#REF!</v>
      </c>
      <c r="BH279" s="52" t="e">
        <f>IF(Tableau1[Occurrence19]=0,0,SUM($BG$3:BG279))</f>
        <v>#REF!</v>
      </c>
      <c r="BI279" s="52" t="e">
        <f>IF(Tableau1[Libellé Famille TARIF]='Feuil 1'!#REF!,1,0)</f>
        <v>#REF!</v>
      </c>
      <c r="BJ279" s="52" t="e">
        <f>IF(Tableau1[Occurrence20]=0,0,SUM($BI$3:BI279))</f>
        <v>#REF!</v>
      </c>
      <c r="BK279" s="52" t="e">
        <f>IF(Tableau1[Libellé Famille TARIF]='Feuil 1'!#REF!,1,0)</f>
        <v>#REF!</v>
      </c>
      <c r="BL279" s="52" t="e">
        <f>IF(Tableau1[Occurrence21]=0,0,SUM($BK$3:BK279))</f>
        <v>#REF!</v>
      </c>
      <c r="BM279" s="52" t="e">
        <f>IF(Tableau1[Libellé Famille TARIF]='Feuil 1'!#REF!,1,0)</f>
        <v>#REF!</v>
      </c>
      <c r="BN279" s="52" t="e">
        <f>IF(Tableau1[Occurrence22]=0,0,SUM($BM$3:BM279))</f>
        <v>#REF!</v>
      </c>
    </row>
    <row r="280" spans="1:66" x14ac:dyDescent="0.25">
      <c r="A280" s="74" t="e">
        <f>IF(ISNA(VLOOKUP(I280,#REF!,8,FALSE)),"",(VLOOKUP(I280,#REF!,8,FALSE)))</f>
        <v>#REF!</v>
      </c>
      <c r="B280" s="76" t="e">
        <f>IF(ISNA(VLOOKUP(A280,'TABLE FAMILLE'!$A$3:$C$73,3,FALSE)),"",VLOOKUP(A280,'TABLE FAMILLE'!$A$3:$C$73,3,FALSE))</f>
        <v>#REF!</v>
      </c>
      <c r="C280" s="13" t="s">
        <v>600</v>
      </c>
      <c r="D280" s="13" t="s">
        <v>1985</v>
      </c>
      <c r="E280" s="13" t="s">
        <v>600</v>
      </c>
      <c r="F280" s="13" t="s">
        <v>1985</v>
      </c>
      <c r="G280" s="14" t="s">
        <v>76</v>
      </c>
      <c r="H280" s="14" t="s">
        <v>77</v>
      </c>
      <c r="I280" s="14" t="s">
        <v>263</v>
      </c>
      <c r="J280" s="14" t="s">
        <v>1037</v>
      </c>
      <c r="K280" s="14"/>
      <c r="L280" s="14"/>
      <c r="M280" s="14"/>
      <c r="N280" s="14"/>
      <c r="O280" s="14" t="s">
        <v>78</v>
      </c>
      <c r="P280" s="14" t="s">
        <v>555</v>
      </c>
      <c r="Q280" s="14" t="s">
        <v>0</v>
      </c>
      <c r="R280" s="14" t="s">
        <v>0</v>
      </c>
      <c r="S280" s="14" t="str">
        <f t="shared" si="4"/>
        <v>ML</v>
      </c>
      <c r="T280" s="14"/>
      <c r="U280" s="14"/>
      <c r="V280" s="14"/>
      <c r="W280" s="43" t="e">
        <f>IF(Tableau1[Libellé Famille TARIF]='Feuil 1'!$B$12,1,0)</f>
        <v>#REF!</v>
      </c>
      <c r="X280" s="43" t="e">
        <f>IF(Tableau1[Occurrence1]=0,0,SUM($W$3:W280))</f>
        <v>#REF!</v>
      </c>
      <c r="Y280" s="52" t="e">
        <f>IF(Tableau1[Libellé Famille TARIF]='Feuil 1'!$B$134,1,0)</f>
        <v>#REF!</v>
      </c>
      <c r="Z280" s="52" t="e">
        <f>IF(Tableau1[Occurrence2]=0,0,SUM($Y$3:Y280))</f>
        <v>#REF!</v>
      </c>
      <c r="AA280" s="52" t="e">
        <f>IF(Tableau1[Libellé Famille TARIF]='Feuil 1'!$B$156,1,0)</f>
        <v>#REF!</v>
      </c>
      <c r="AB280" s="52" t="e">
        <f>IF(Tableau1[Occurrence3]=0,0,SUM($AA$3:AA280))</f>
        <v>#REF!</v>
      </c>
      <c r="AC280" s="52" t="e">
        <f>IF(Tableau1[Libellé Famille TARIF]='Feuil 1'!#REF!,1,0)</f>
        <v>#REF!</v>
      </c>
      <c r="AD280" s="52" t="e">
        <f>IF(Tableau1[Occurrence4]=0,0,SUM($AC$3:AC280))</f>
        <v>#REF!</v>
      </c>
      <c r="AE280" s="52" t="e">
        <f>IF(Tableau1[Libellé Famille TARIF]='Feuil 1'!#REF!,1,0)</f>
        <v>#REF!</v>
      </c>
      <c r="AF280" s="52" t="e">
        <f>IF(Tableau1[Occurrence5]=0,0,SUM($AE$3:AE280))</f>
        <v>#REF!</v>
      </c>
      <c r="AG280" s="52" t="e">
        <f>IF(Tableau1[Libellé Famille TARIF]='Feuil 1'!#REF!,1,0)</f>
        <v>#REF!</v>
      </c>
      <c r="AH280" s="52" t="e">
        <f>IF(Tableau1[Occurrence6]=0,0,SUM($AG$3:AG280))</f>
        <v>#REF!</v>
      </c>
      <c r="AI280" s="52" t="e">
        <f>IF(Tableau1[Libellé Famille TARIF]='Feuil 1'!#REF!,1,0)</f>
        <v>#REF!</v>
      </c>
      <c r="AJ280" s="52" t="e">
        <f>IF(Tableau1[Occurrence7]=0,0,SUM($AI$3:AI280))</f>
        <v>#REF!</v>
      </c>
      <c r="AK280" s="52" t="e">
        <f>IF(Tableau1[Libellé Famille TARIF]='Feuil 1'!#REF!,1,0)</f>
        <v>#REF!</v>
      </c>
      <c r="AL280" s="52" t="e">
        <f>IF(Tableau1[Occurrence8]=0,0,SUM($AK$3:AK280))</f>
        <v>#REF!</v>
      </c>
      <c r="AM280" s="52" t="e">
        <f>IF(Tableau1[Libellé Famille TARIF]='Feuil 1'!#REF!,1,0)</f>
        <v>#REF!</v>
      </c>
      <c r="AN280" s="52" t="e">
        <f>IF(Tableau1[Occurrence9]=0,0,SUM($AM$3:AM280))</f>
        <v>#REF!</v>
      </c>
      <c r="AO280" s="52" t="e">
        <f>IF(Tableau1[Libellé Famille TARIF]='Feuil 1'!#REF!,1,0)</f>
        <v>#REF!</v>
      </c>
      <c r="AP280" s="52" t="e">
        <f>IF(Tableau1[Occurrence10]=0,0,SUM($AO$3:AO280))</f>
        <v>#REF!</v>
      </c>
      <c r="AQ280" s="52" t="e">
        <f>IF(Tableau1[Libellé Famille TARIF]='Feuil 1'!#REF!,1,0)</f>
        <v>#REF!</v>
      </c>
      <c r="AR280" s="52" t="e">
        <f>IF(Tableau1[Occurrence11]=0,0,SUM($AQ$3:AQ280))</f>
        <v>#REF!</v>
      </c>
      <c r="AS280" s="52" t="e">
        <f>IF(Tableau1[Libellé Famille TARIF]='Feuil 1'!#REF!,1,0)</f>
        <v>#REF!</v>
      </c>
      <c r="AT280" s="52" t="e">
        <f>IF(Tableau1[Occurrence12]=0,0,SUM($AS$3:AS280))</f>
        <v>#REF!</v>
      </c>
      <c r="AU280" s="52" t="e">
        <f>IF(Tableau1[Libellé Famille TARIF]='Feuil 1'!#REF!,1,0)</f>
        <v>#REF!</v>
      </c>
      <c r="AV280" s="52" t="e">
        <f>IF(Tableau1[Occurrence13]=0,0,SUM($AU$3:AU280))</f>
        <v>#REF!</v>
      </c>
      <c r="AW280" s="52" t="e">
        <f>IF(Tableau1[Libellé Famille TARIF]='Feuil 1'!#REF!,1,0)</f>
        <v>#REF!</v>
      </c>
      <c r="AX280" s="52" t="e">
        <f>IF(Tableau1[Occurrence14]=0,0,SUM($AW$3:AW280))</f>
        <v>#REF!</v>
      </c>
      <c r="AY280" s="52" t="e">
        <f>IF(Tableau1[Libellé Famille TARIF]='Feuil 1'!#REF!,1,0)</f>
        <v>#REF!</v>
      </c>
      <c r="AZ280" s="52" t="e">
        <f>IF(Tableau1[Occurrence15]=0,0,SUM($AY$3:AY280))</f>
        <v>#REF!</v>
      </c>
      <c r="BA280" s="52" t="e">
        <f>IF(Tableau1[Libellé Famille TARIF]='Feuil 1'!#REF!,1,0)</f>
        <v>#REF!</v>
      </c>
      <c r="BB280" s="52" t="e">
        <f>IF(Tableau1[Occurrence16]=0,0,SUM($BA$3:BA280))</f>
        <v>#REF!</v>
      </c>
      <c r="BC280" s="52" t="e">
        <f>IF(Tableau1[Libellé Famille TARIF]='Feuil 1'!#REF!,1,0)</f>
        <v>#REF!</v>
      </c>
      <c r="BD280" s="52" t="e">
        <f>IF(Tableau1[Occurrence17]=0,0,SUM($BC$3:BC280))</f>
        <v>#REF!</v>
      </c>
      <c r="BE280" s="52" t="e">
        <f>IF(Tableau1[Libellé Famille TARIF]='Feuil 1'!#REF!,1,0)</f>
        <v>#REF!</v>
      </c>
      <c r="BF280" s="52" t="e">
        <f>IF(Tableau1[Occurrence18]=0,0,SUM($BE$3:BE280))</f>
        <v>#REF!</v>
      </c>
      <c r="BG280" s="52" t="e">
        <f>IF(Tableau1[Libellé Famille TARIF]='Feuil 1'!#REF!,1,0)</f>
        <v>#REF!</v>
      </c>
      <c r="BH280" s="52" t="e">
        <f>IF(Tableau1[Occurrence19]=0,0,SUM($BG$3:BG280))</f>
        <v>#REF!</v>
      </c>
      <c r="BI280" s="52" t="e">
        <f>IF(Tableau1[Libellé Famille TARIF]='Feuil 1'!#REF!,1,0)</f>
        <v>#REF!</v>
      </c>
      <c r="BJ280" s="52" t="e">
        <f>IF(Tableau1[Occurrence20]=0,0,SUM($BI$3:BI280))</f>
        <v>#REF!</v>
      </c>
      <c r="BK280" s="52" t="e">
        <f>IF(Tableau1[Libellé Famille TARIF]='Feuil 1'!#REF!,1,0)</f>
        <v>#REF!</v>
      </c>
      <c r="BL280" s="52" t="e">
        <f>IF(Tableau1[Occurrence21]=0,0,SUM($BK$3:BK280))</f>
        <v>#REF!</v>
      </c>
      <c r="BM280" s="52" t="e">
        <f>IF(Tableau1[Libellé Famille TARIF]='Feuil 1'!#REF!,1,0)</f>
        <v>#REF!</v>
      </c>
      <c r="BN280" s="52" t="e">
        <f>IF(Tableau1[Occurrence22]=0,0,SUM($BM$3:BM280))</f>
        <v>#REF!</v>
      </c>
    </row>
    <row r="281" spans="1:66" x14ac:dyDescent="0.25">
      <c r="A281" s="74" t="e">
        <f>IF(ISNA(VLOOKUP(I281,#REF!,8,FALSE)),"",(VLOOKUP(I281,#REF!,8,FALSE)))</f>
        <v>#REF!</v>
      </c>
      <c r="B281" s="76" t="e">
        <f>IF(ISNA(VLOOKUP(A281,'TABLE FAMILLE'!$A$3:$C$73,3,FALSE)),"",VLOOKUP(A281,'TABLE FAMILLE'!$A$3:$C$73,3,FALSE))</f>
        <v>#REF!</v>
      </c>
      <c r="C281" s="13" t="s">
        <v>600</v>
      </c>
      <c r="D281" s="13" t="s">
        <v>1985</v>
      </c>
      <c r="E281" s="13" t="s">
        <v>600</v>
      </c>
      <c r="F281" s="13" t="s">
        <v>1985</v>
      </c>
      <c r="G281" s="14" t="s">
        <v>76</v>
      </c>
      <c r="H281" s="14" t="s">
        <v>77</v>
      </c>
      <c r="I281" s="14" t="s">
        <v>266</v>
      </c>
      <c r="J281" s="14" t="s">
        <v>1038</v>
      </c>
      <c r="K281" s="14"/>
      <c r="L281" s="14"/>
      <c r="M281" s="14"/>
      <c r="N281" s="14"/>
      <c r="O281" s="14" t="s">
        <v>78</v>
      </c>
      <c r="P281" s="14" t="s">
        <v>555</v>
      </c>
      <c r="Q281" s="14" t="s">
        <v>0</v>
      </c>
      <c r="R281" s="14" t="s">
        <v>0</v>
      </c>
      <c r="S281" s="14" t="str">
        <f t="shared" si="4"/>
        <v>ML</v>
      </c>
      <c r="T281" s="14"/>
      <c r="U281" s="14"/>
      <c r="V281" s="14"/>
      <c r="W281" s="43" t="e">
        <f>IF(Tableau1[Libellé Famille TARIF]='Feuil 1'!$B$12,1,0)</f>
        <v>#REF!</v>
      </c>
      <c r="X281" s="43" t="e">
        <f>IF(Tableau1[Occurrence1]=0,0,SUM($W$3:W281))</f>
        <v>#REF!</v>
      </c>
      <c r="Y281" s="52" t="e">
        <f>IF(Tableau1[Libellé Famille TARIF]='Feuil 1'!$B$134,1,0)</f>
        <v>#REF!</v>
      </c>
      <c r="Z281" s="52" t="e">
        <f>IF(Tableau1[Occurrence2]=0,0,SUM($Y$3:Y281))</f>
        <v>#REF!</v>
      </c>
      <c r="AA281" s="52" t="e">
        <f>IF(Tableau1[Libellé Famille TARIF]='Feuil 1'!$B$156,1,0)</f>
        <v>#REF!</v>
      </c>
      <c r="AB281" s="52" t="e">
        <f>IF(Tableau1[Occurrence3]=0,0,SUM($AA$3:AA281))</f>
        <v>#REF!</v>
      </c>
      <c r="AC281" s="52" t="e">
        <f>IF(Tableau1[Libellé Famille TARIF]='Feuil 1'!#REF!,1,0)</f>
        <v>#REF!</v>
      </c>
      <c r="AD281" s="52" t="e">
        <f>IF(Tableau1[Occurrence4]=0,0,SUM($AC$3:AC281))</f>
        <v>#REF!</v>
      </c>
      <c r="AE281" s="52" t="e">
        <f>IF(Tableau1[Libellé Famille TARIF]='Feuil 1'!#REF!,1,0)</f>
        <v>#REF!</v>
      </c>
      <c r="AF281" s="52" t="e">
        <f>IF(Tableau1[Occurrence5]=0,0,SUM($AE$3:AE281))</f>
        <v>#REF!</v>
      </c>
      <c r="AG281" s="52" t="e">
        <f>IF(Tableau1[Libellé Famille TARIF]='Feuil 1'!#REF!,1,0)</f>
        <v>#REF!</v>
      </c>
      <c r="AH281" s="52" t="e">
        <f>IF(Tableau1[Occurrence6]=0,0,SUM($AG$3:AG281))</f>
        <v>#REF!</v>
      </c>
      <c r="AI281" s="52" t="e">
        <f>IF(Tableau1[Libellé Famille TARIF]='Feuil 1'!#REF!,1,0)</f>
        <v>#REF!</v>
      </c>
      <c r="AJ281" s="52" t="e">
        <f>IF(Tableau1[Occurrence7]=0,0,SUM($AI$3:AI281))</f>
        <v>#REF!</v>
      </c>
      <c r="AK281" s="52" t="e">
        <f>IF(Tableau1[Libellé Famille TARIF]='Feuil 1'!#REF!,1,0)</f>
        <v>#REF!</v>
      </c>
      <c r="AL281" s="52" t="e">
        <f>IF(Tableau1[Occurrence8]=0,0,SUM($AK$3:AK281))</f>
        <v>#REF!</v>
      </c>
      <c r="AM281" s="52" t="e">
        <f>IF(Tableau1[Libellé Famille TARIF]='Feuil 1'!#REF!,1,0)</f>
        <v>#REF!</v>
      </c>
      <c r="AN281" s="52" t="e">
        <f>IF(Tableau1[Occurrence9]=0,0,SUM($AM$3:AM281))</f>
        <v>#REF!</v>
      </c>
      <c r="AO281" s="52" t="e">
        <f>IF(Tableau1[Libellé Famille TARIF]='Feuil 1'!#REF!,1,0)</f>
        <v>#REF!</v>
      </c>
      <c r="AP281" s="52" t="e">
        <f>IF(Tableau1[Occurrence10]=0,0,SUM($AO$3:AO281))</f>
        <v>#REF!</v>
      </c>
      <c r="AQ281" s="52" t="e">
        <f>IF(Tableau1[Libellé Famille TARIF]='Feuil 1'!#REF!,1,0)</f>
        <v>#REF!</v>
      </c>
      <c r="AR281" s="52" t="e">
        <f>IF(Tableau1[Occurrence11]=0,0,SUM($AQ$3:AQ281))</f>
        <v>#REF!</v>
      </c>
      <c r="AS281" s="52" t="e">
        <f>IF(Tableau1[Libellé Famille TARIF]='Feuil 1'!#REF!,1,0)</f>
        <v>#REF!</v>
      </c>
      <c r="AT281" s="52" t="e">
        <f>IF(Tableau1[Occurrence12]=0,0,SUM($AS$3:AS281))</f>
        <v>#REF!</v>
      </c>
      <c r="AU281" s="52" t="e">
        <f>IF(Tableau1[Libellé Famille TARIF]='Feuil 1'!#REF!,1,0)</f>
        <v>#REF!</v>
      </c>
      <c r="AV281" s="52" t="e">
        <f>IF(Tableau1[Occurrence13]=0,0,SUM($AU$3:AU281))</f>
        <v>#REF!</v>
      </c>
      <c r="AW281" s="52" t="e">
        <f>IF(Tableau1[Libellé Famille TARIF]='Feuil 1'!#REF!,1,0)</f>
        <v>#REF!</v>
      </c>
      <c r="AX281" s="52" t="e">
        <f>IF(Tableau1[Occurrence14]=0,0,SUM($AW$3:AW281))</f>
        <v>#REF!</v>
      </c>
      <c r="AY281" s="52" t="e">
        <f>IF(Tableau1[Libellé Famille TARIF]='Feuil 1'!#REF!,1,0)</f>
        <v>#REF!</v>
      </c>
      <c r="AZ281" s="52" t="e">
        <f>IF(Tableau1[Occurrence15]=0,0,SUM($AY$3:AY281))</f>
        <v>#REF!</v>
      </c>
      <c r="BA281" s="52" t="e">
        <f>IF(Tableau1[Libellé Famille TARIF]='Feuil 1'!#REF!,1,0)</f>
        <v>#REF!</v>
      </c>
      <c r="BB281" s="52" t="e">
        <f>IF(Tableau1[Occurrence16]=0,0,SUM($BA$3:BA281))</f>
        <v>#REF!</v>
      </c>
      <c r="BC281" s="52" t="e">
        <f>IF(Tableau1[Libellé Famille TARIF]='Feuil 1'!#REF!,1,0)</f>
        <v>#REF!</v>
      </c>
      <c r="BD281" s="52" t="e">
        <f>IF(Tableau1[Occurrence17]=0,0,SUM($BC$3:BC281))</f>
        <v>#REF!</v>
      </c>
      <c r="BE281" s="52" t="e">
        <f>IF(Tableau1[Libellé Famille TARIF]='Feuil 1'!#REF!,1,0)</f>
        <v>#REF!</v>
      </c>
      <c r="BF281" s="52" t="e">
        <f>IF(Tableau1[Occurrence18]=0,0,SUM($BE$3:BE281))</f>
        <v>#REF!</v>
      </c>
      <c r="BG281" s="52" t="e">
        <f>IF(Tableau1[Libellé Famille TARIF]='Feuil 1'!#REF!,1,0)</f>
        <v>#REF!</v>
      </c>
      <c r="BH281" s="52" t="e">
        <f>IF(Tableau1[Occurrence19]=0,0,SUM($BG$3:BG281))</f>
        <v>#REF!</v>
      </c>
      <c r="BI281" s="52" t="e">
        <f>IF(Tableau1[Libellé Famille TARIF]='Feuil 1'!#REF!,1,0)</f>
        <v>#REF!</v>
      </c>
      <c r="BJ281" s="52" t="e">
        <f>IF(Tableau1[Occurrence20]=0,0,SUM($BI$3:BI281))</f>
        <v>#REF!</v>
      </c>
      <c r="BK281" s="52" t="e">
        <f>IF(Tableau1[Libellé Famille TARIF]='Feuil 1'!#REF!,1,0)</f>
        <v>#REF!</v>
      </c>
      <c r="BL281" s="52" t="e">
        <f>IF(Tableau1[Occurrence21]=0,0,SUM($BK$3:BK281))</f>
        <v>#REF!</v>
      </c>
      <c r="BM281" s="52" t="e">
        <f>IF(Tableau1[Libellé Famille TARIF]='Feuil 1'!#REF!,1,0)</f>
        <v>#REF!</v>
      </c>
      <c r="BN281" s="52" t="e">
        <f>IF(Tableau1[Occurrence22]=0,0,SUM($BM$3:BM281))</f>
        <v>#REF!</v>
      </c>
    </row>
    <row r="282" spans="1:66" x14ac:dyDescent="0.25">
      <c r="A282" s="74" t="e">
        <f>IF(ISNA(VLOOKUP(I282,#REF!,8,FALSE)),"",(VLOOKUP(I282,#REF!,8,FALSE)))</f>
        <v>#REF!</v>
      </c>
      <c r="B282" s="76" t="e">
        <f>IF(ISNA(VLOOKUP(A282,'TABLE FAMILLE'!$A$3:$C$73,3,FALSE)),"",VLOOKUP(A282,'TABLE FAMILLE'!$A$3:$C$73,3,FALSE))</f>
        <v>#REF!</v>
      </c>
      <c r="C282" s="13" t="s">
        <v>600</v>
      </c>
      <c r="D282" s="13" t="s">
        <v>1985</v>
      </c>
      <c r="E282" s="13" t="s">
        <v>600</v>
      </c>
      <c r="F282" s="13" t="s">
        <v>1985</v>
      </c>
      <c r="G282" s="14" t="s">
        <v>76</v>
      </c>
      <c r="H282" s="14" t="s">
        <v>77</v>
      </c>
      <c r="I282" s="14" t="s">
        <v>265</v>
      </c>
      <c r="J282" s="14" t="s">
        <v>1039</v>
      </c>
      <c r="K282" s="14"/>
      <c r="L282" s="14"/>
      <c r="M282" s="14"/>
      <c r="N282" s="14"/>
      <c r="O282" s="14" t="s">
        <v>78</v>
      </c>
      <c r="P282" s="14" t="s">
        <v>555</v>
      </c>
      <c r="Q282" s="14" t="s">
        <v>0</v>
      </c>
      <c r="R282" s="14" t="s">
        <v>0</v>
      </c>
      <c r="S282" s="14" t="str">
        <f t="shared" si="4"/>
        <v>ML</v>
      </c>
      <c r="T282" s="14"/>
      <c r="U282" s="14"/>
      <c r="V282" s="14"/>
      <c r="W282" s="43" t="e">
        <f>IF(Tableau1[Libellé Famille TARIF]='Feuil 1'!$B$12,1,0)</f>
        <v>#REF!</v>
      </c>
      <c r="X282" s="43" t="e">
        <f>IF(Tableau1[Occurrence1]=0,0,SUM($W$3:W282))</f>
        <v>#REF!</v>
      </c>
      <c r="Y282" s="52" t="e">
        <f>IF(Tableau1[Libellé Famille TARIF]='Feuil 1'!$B$134,1,0)</f>
        <v>#REF!</v>
      </c>
      <c r="Z282" s="52" t="e">
        <f>IF(Tableau1[Occurrence2]=0,0,SUM($Y$3:Y282))</f>
        <v>#REF!</v>
      </c>
      <c r="AA282" s="52" t="e">
        <f>IF(Tableau1[Libellé Famille TARIF]='Feuil 1'!$B$156,1,0)</f>
        <v>#REF!</v>
      </c>
      <c r="AB282" s="52" t="e">
        <f>IF(Tableau1[Occurrence3]=0,0,SUM($AA$3:AA282))</f>
        <v>#REF!</v>
      </c>
      <c r="AC282" s="52" t="e">
        <f>IF(Tableau1[Libellé Famille TARIF]='Feuil 1'!#REF!,1,0)</f>
        <v>#REF!</v>
      </c>
      <c r="AD282" s="52" t="e">
        <f>IF(Tableau1[Occurrence4]=0,0,SUM($AC$3:AC282))</f>
        <v>#REF!</v>
      </c>
      <c r="AE282" s="52" t="e">
        <f>IF(Tableau1[Libellé Famille TARIF]='Feuil 1'!#REF!,1,0)</f>
        <v>#REF!</v>
      </c>
      <c r="AF282" s="52" t="e">
        <f>IF(Tableau1[Occurrence5]=0,0,SUM($AE$3:AE282))</f>
        <v>#REF!</v>
      </c>
      <c r="AG282" s="52" t="e">
        <f>IF(Tableau1[Libellé Famille TARIF]='Feuil 1'!#REF!,1,0)</f>
        <v>#REF!</v>
      </c>
      <c r="AH282" s="52" t="e">
        <f>IF(Tableau1[Occurrence6]=0,0,SUM($AG$3:AG282))</f>
        <v>#REF!</v>
      </c>
      <c r="AI282" s="52" t="e">
        <f>IF(Tableau1[Libellé Famille TARIF]='Feuil 1'!#REF!,1,0)</f>
        <v>#REF!</v>
      </c>
      <c r="AJ282" s="52" t="e">
        <f>IF(Tableau1[Occurrence7]=0,0,SUM($AI$3:AI282))</f>
        <v>#REF!</v>
      </c>
      <c r="AK282" s="52" t="e">
        <f>IF(Tableau1[Libellé Famille TARIF]='Feuil 1'!#REF!,1,0)</f>
        <v>#REF!</v>
      </c>
      <c r="AL282" s="52" t="e">
        <f>IF(Tableau1[Occurrence8]=0,0,SUM($AK$3:AK282))</f>
        <v>#REF!</v>
      </c>
      <c r="AM282" s="52" t="e">
        <f>IF(Tableau1[Libellé Famille TARIF]='Feuil 1'!#REF!,1,0)</f>
        <v>#REF!</v>
      </c>
      <c r="AN282" s="52" t="e">
        <f>IF(Tableau1[Occurrence9]=0,0,SUM($AM$3:AM282))</f>
        <v>#REF!</v>
      </c>
      <c r="AO282" s="52" t="e">
        <f>IF(Tableau1[Libellé Famille TARIF]='Feuil 1'!#REF!,1,0)</f>
        <v>#REF!</v>
      </c>
      <c r="AP282" s="52" t="e">
        <f>IF(Tableau1[Occurrence10]=0,0,SUM($AO$3:AO282))</f>
        <v>#REF!</v>
      </c>
      <c r="AQ282" s="52" t="e">
        <f>IF(Tableau1[Libellé Famille TARIF]='Feuil 1'!#REF!,1,0)</f>
        <v>#REF!</v>
      </c>
      <c r="AR282" s="52" t="e">
        <f>IF(Tableau1[Occurrence11]=0,0,SUM($AQ$3:AQ282))</f>
        <v>#REF!</v>
      </c>
      <c r="AS282" s="52" t="e">
        <f>IF(Tableau1[Libellé Famille TARIF]='Feuil 1'!#REF!,1,0)</f>
        <v>#REF!</v>
      </c>
      <c r="AT282" s="52" t="e">
        <f>IF(Tableau1[Occurrence12]=0,0,SUM($AS$3:AS282))</f>
        <v>#REF!</v>
      </c>
      <c r="AU282" s="52" t="e">
        <f>IF(Tableau1[Libellé Famille TARIF]='Feuil 1'!#REF!,1,0)</f>
        <v>#REF!</v>
      </c>
      <c r="AV282" s="52" t="e">
        <f>IF(Tableau1[Occurrence13]=0,0,SUM($AU$3:AU282))</f>
        <v>#REF!</v>
      </c>
      <c r="AW282" s="52" t="e">
        <f>IF(Tableau1[Libellé Famille TARIF]='Feuil 1'!#REF!,1,0)</f>
        <v>#REF!</v>
      </c>
      <c r="AX282" s="52" t="e">
        <f>IF(Tableau1[Occurrence14]=0,0,SUM($AW$3:AW282))</f>
        <v>#REF!</v>
      </c>
      <c r="AY282" s="52" t="e">
        <f>IF(Tableau1[Libellé Famille TARIF]='Feuil 1'!#REF!,1,0)</f>
        <v>#REF!</v>
      </c>
      <c r="AZ282" s="52" t="e">
        <f>IF(Tableau1[Occurrence15]=0,0,SUM($AY$3:AY282))</f>
        <v>#REF!</v>
      </c>
      <c r="BA282" s="52" t="e">
        <f>IF(Tableau1[Libellé Famille TARIF]='Feuil 1'!#REF!,1,0)</f>
        <v>#REF!</v>
      </c>
      <c r="BB282" s="52" t="e">
        <f>IF(Tableau1[Occurrence16]=0,0,SUM($BA$3:BA282))</f>
        <v>#REF!</v>
      </c>
      <c r="BC282" s="52" t="e">
        <f>IF(Tableau1[Libellé Famille TARIF]='Feuil 1'!#REF!,1,0)</f>
        <v>#REF!</v>
      </c>
      <c r="BD282" s="52" t="e">
        <f>IF(Tableau1[Occurrence17]=0,0,SUM($BC$3:BC282))</f>
        <v>#REF!</v>
      </c>
      <c r="BE282" s="52" t="e">
        <f>IF(Tableau1[Libellé Famille TARIF]='Feuil 1'!#REF!,1,0)</f>
        <v>#REF!</v>
      </c>
      <c r="BF282" s="52" t="e">
        <f>IF(Tableau1[Occurrence18]=0,0,SUM($BE$3:BE282))</f>
        <v>#REF!</v>
      </c>
      <c r="BG282" s="52" t="e">
        <f>IF(Tableau1[Libellé Famille TARIF]='Feuil 1'!#REF!,1,0)</f>
        <v>#REF!</v>
      </c>
      <c r="BH282" s="52" t="e">
        <f>IF(Tableau1[Occurrence19]=0,0,SUM($BG$3:BG282))</f>
        <v>#REF!</v>
      </c>
      <c r="BI282" s="52" t="e">
        <f>IF(Tableau1[Libellé Famille TARIF]='Feuil 1'!#REF!,1,0)</f>
        <v>#REF!</v>
      </c>
      <c r="BJ282" s="52" t="e">
        <f>IF(Tableau1[Occurrence20]=0,0,SUM($BI$3:BI282))</f>
        <v>#REF!</v>
      </c>
      <c r="BK282" s="52" t="e">
        <f>IF(Tableau1[Libellé Famille TARIF]='Feuil 1'!#REF!,1,0)</f>
        <v>#REF!</v>
      </c>
      <c r="BL282" s="52" t="e">
        <f>IF(Tableau1[Occurrence21]=0,0,SUM($BK$3:BK282))</f>
        <v>#REF!</v>
      </c>
      <c r="BM282" s="52" t="e">
        <f>IF(Tableau1[Libellé Famille TARIF]='Feuil 1'!#REF!,1,0)</f>
        <v>#REF!</v>
      </c>
      <c r="BN282" s="52" t="e">
        <f>IF(Tableau1[Occurrence22]=0,0,SUM($BM$3:BM282))</f>
        <v>#REF!</v>
      </c>
    </row>
    <row r="283" spans="1:66" x14ac:dyDescent="0.25">
      <c r="A283" s="74" t="e">
        <f>IF(ISNA(VLOOKUP(I283,#REF!,8,FALSE)),"",(VLOOKUP(I283,#REF!,8,FALSE)))</f>
        <v>#REF!</v>
      </c>
      <c r="B283" s="76" t="e">
        <f>IF(ISNA(VLOOKUP(A283,'TABLE FAMILLE'!$A$3:$C$73,3,FALSE)),"",VLOOKUP(A283,'TABLE FAMILLE'!$A$3:$C$73,3,FALSE))</f>
        <v>#REF!</v>
      </c>
      <c r="C283" s="13" t="s">
        <v>600</v>
      </c>
      <c r="D283" s="13" t="s">
        <v>1985</v>
      </c>
      <c r="E283" s="13" t="s">
        <v>600</v>
      </c>
      <c r="F283" s="13" t="s">
        <v>1985</v>
      </c>
      <c r="G283" s="14" t="s">
        <v>76</v>
      </c>
      <c r="H283" s="14" t="s">
        <v>77</v>
      </c>
      <c r="I283" s="14" t="s">
        <v>268</v>
      </c>
      <c r="J283" s="14" t="s">
        <v>1040</v>
      </c>
      <c r="K283" s="14"/>
      <c r="L283" s="14"/>
      <c r="M283" s="14"/>
      <c r="N283" s="14"/>
      <c r="O283" s="14" t="s">
        <v>78</v>
      </c>
      <c r="P283" s="14" t="s">
        <v>555</v>
      </c>
      <c r="Q283" s="14" t="s">
        <v>0</v>
      </c>
      <c r="R283" s="14" t="s">
        <v>0</v>
      </c>
      <c r="S283" s="14" t="str">
        <f t="shared" si="4"/>
        <v>ML</v>
      </c>
      <c r="T283" s="14"/>
      <c r="U283" s="14"/>
      <c r="V283" s="14"/>
      <c r="W283" s="43" t="e">
        <f>IF(Tableau1[Libellé Famille TARIF]='Feuil 1'!$B$12,1,0)</f>
        <v>#REF!</v>
      </c>
      <c r="X283" s="43" t="e">
        <f>IF(Tableau1[Occurrence1]=0,0,SUM($W$3:W283))</f>
        <v>#REF!</v>
      </c>
      <c r="Y283" s="52" t="e">
        <f>IF(Tableau1[Libellé Famille TARIF]='Feuil 1'!$B$134,1,0)</f>
        <v>#REF!</v>
      </c>
      <c r="Z283" s="52" t="e">
        <f>IF(Tableau1[Occurrence2]=0,0,SUM($Y$3:Y283))</f>
        <v>#REF!</v>
      </c>
      <c r="AA283" s="52" t="e">
        <f>IF(Tableau1[Libellé Famille TARIF]='Feuil 1'!$B$156,1,0)</f>
        <v>#REF!</v>
      </c>
      <c r="AB283" s="52" t="e">
        <f>IF(Tableau1[Occurrence3]=0,0,SUM($AA$3:AA283))</f>
        <v>#REF!</v>
      </c>
      <c r="AC283" s="52" t="e">
        <f>IF(Tableau1[Libellé Famille TARIF]='Feuil 1'!#REF!,1,0)</f>
        <v>#REF!</v>
      </c>
      <c r="AD283" s="52" t="e">
        <f>IF(Tableau1[Occurrence4]=0,0,SUM($AC$3:AC283))</f>
        <v>#REF!</v>
      </c>
      <c r="AE283" s="52" t="e">
        <f>IF(Tableau1[Libellé Famille TARIF]='Feuil 1'!#REF!,1,0)</f>
        <v>#REF!</v>
      </c>
      <c r="AF283" s="52" t="e">
        <f>IF(Tableau1[Occurrence5]=0,0,SUM($AE$3:AE283))</f>
        <v>#REF!</v>
      </c>
      <c r="AG283" s="52" t="e">
        <f>IF(Tableau1[Libellé Famille TARIF]='Feuil 1'!#REF!,1,0)</f>
        <v>#REF!</v>
      </c>
      <c r="AH283" s="52" t="e">
        <f>IF(Tableau1[Occurrence6]=0,0,SUM($AG$3:AG283))</f>
        <v>#REF!</v>
      </c>
      <c r="AI283" s="52" t="e">
        <f>IF(Tableau1[Libellé Famille TARIF]='Feuil 1'!#REF!,1,0)</f>
        <v>#REF!</v>
      </c>
      <c r="AJ283" s="52" t="e">
        <f>IF(Tableau1[Occurrence7]=0,0,SUM($AI$3:AI283))</f>
        <v>#REF!</v>
      </c>
      <c r="AK283" s="52" t="e">
        <f>IF(Tableau1[Libellé Famille TARIF]='Feuil 1'!#REF!,1,0)</f>
        <v>#REF!</v>
      </c>
      <c r="AL283" s="52" t="e">
        <f>IF(Tableau1[Occurrence8]=0,0,SUM($AK$3:AK283))</f>
        <v>#REF!</v>
      </c>
      <c r="AM283" s="52" t="e">
        <f>IF(Tableau1[Libellé Famille TARIF]='Feuil 1'!#REF!,1,0)</f>
        <v>#REF!</v>
      </c>
      <c r="AN283" s="52" t="e">
        <f>IF(Tableau1[Occurrence9]=0,0,SUM($AM$3:AM283))</f>
        <v>#REF!</v>
      </c>
      <c r="AO283" s="52" t="e">
        <f>IF(Tableau1[Libellé Famille TARIF]='Feuil 1'!#REF!,1,0)</f>
        <v>#REF!</v>
      </c>
      <c r="AP283" s="52" t="e">
        <f>IF(Tableau1[Occurrence10]=0,0,SUM($AO$3:AO283))</f>
        <v>#REF!</v>
      </c>
      <c r="AQ283" s="52" t="e">
        <f>IF(Tableau1[Libellé Famille TARIF]='Feuil 1'!#REF!,1,0)</f>
        <v>#REF!</v>
      </c>
      <c r="AR283" s="52" t="e">
        <f>IF(Tableau1[Occurrence11]=0,0,SUM($AQ$3:AQ283))</f>
        <v>#REF!</v>
      </c>
      <c r="AS283" s="52" t="e">
        <f>IF(Tableau1[Libellé Famille TARIF]='Feuil 1'!#REF!,1,0)</f>
        <v>#REF!</v>
      </c>
      <c r="AT283" s="52" t="e">
        <f>IF(Tableau1[Occurrence12]=0,0,SUM($AS$3:AS283))</f>
        <v>#REF!</v>
      </c>
      <c r="AU283" s="52" t="e">
        <f>IF(Tableau1[Libellé Famille TARIF]='Feuil 1'!#REF!,1,0)</f>
        <v>#REF!</v>
      </c>
      <c r="AV283" s="52" t="e">
        <f>IF(Tableau1[Occurrence13]=0,0,SUM($AU$3:AU283))</f>
        <v>#REF!</v>
      </c>
      <c r="AW283" s="52" t="e">
        <f>IF(Tableau1[Libellé Famille TARIF]='Feuil 1'!#REF!,1,0)</f>
        <v>#REF!</v>
      </c>
      <c r="AX283" s="52" t="e">
        <f>IF(Tableau1[Occurrence14]=0,0,SUM($AW$3:AW283))</f>
        <v>#REF!</v>
      </c>
      <c r="AY283" s="52" t="e">
        <f>IF(Tableau1[Libellé Famille TARIF]='Feuil 1'!#REF!,1,0)</f>
        <v>#REF!</v>
      </c>
      <c r="AZ283" s="52" t="e">
        <f>IF(Tableau1[Occurrence15]=0,0,SUM($AY$3:AY283))</f>
        <v>#REF!</v>
      </c>
      <c r="BA283" s="52" t="e">
        <f>IF(Tableau1[Libellé Famille TARIF]='Feuil 1'!#REF!,1,0)</f>
        <v>#REF!</v>
      </c>
      <c r="BB283" s="52" t="e">
        <f>IF(Tableau1[Occurrence16]=0,0,SUM($BA$3:BA283))</f>
        <v>#REF!</v>
      </c>
      <c r="BC283" s="52" t="e">
        <f>IF(Tableau1[Libellé Famille TARIF]='Feuil 1'!#REF!,1,0)</f>
        <v>#REF!</v>
      </c>
      <c r="BD283" s="52" t="e">
        <f>IF(Tableau1[Occurrence17]=0,0,SUM($BC$3:BC283))</f>
        <v>#REF!</v>
      </c>
      <c r="BE283" s="52" t="e">
        <f>IF(Tableau1[Libellé Famille TARIF]='Feuil 1'!#REF!,1,0)</f>
        <v>#REF!</v>
      </c>
      <c r="BF283" s="52" t="e">
        <f>IF(Tableau1[Occurrence18]=0,0,SUM($BE$3:BE283))</f>
        <v>#REF!</v>
      </c>
      <c r="BG283" s="52" t="e">
        <f>IF(Tableau1[Libellé Famille TARIF]='Feuil 1'!#REF!,1,0)</f>
        <v>#REF!</v>
      </c>
      <c r="BH283" s="52" t="e">
        <f>IF(Tableau1[Occurrence19]=0,0,SUM($BG$3:BG283))</f>
        <v>#REF!</v>
      </c>
      <c r="BI283" s="52" t="e">
        <f>IF(Tableau1[Libellé Famille TARIF]='Feuil 1'!#REF!,1,0)</f>
        <v>#REF!</v>
      </c>
      <c r="BJ283" s="52" t="e">
        <f>IF(Tableau1[Occurrence20]=0,0,SUM($BI$3:BI283))</f>
        <v>#REF!</v>
      </c>
      <c r="BK283" s="52" t="e">
        <f>IF(Tableau1[Libellé Famille TARIF]='Feuil 1'!#REF!,1,0)</f>
        <v>#REF!</v>
      </c>
      <c r="BL283" s="52" t="e">
        <f>IF(Tableau1[Occurrence21]=0,0,SUM($BK$3:BK283))</f>
        <v>#REF!</v>
      </c>
      <c r="BM283" s="52" t="e">
        <f>IF(Tableau1[Libellé Famille TARIF]='Feuil 1'!#REF!,1,0)</f>
        <v>#REF!</v>
      </c>
      <c r="BN283" s="52" t="e">
        <f>IF(Tableau1[Occurrence22]=0,0,SUM($BM$3:BM283))</f>
        <v>#REF!</v>
      </c>
    </row>
    <row r="284" spans="1:66" x14ac:dyDescent="0.25">
      <c r="A284" s="74" t="e">
        <f>IF(ISNA(VLOOKUP(I284,#REF!,8,FALSE)),"",(VLOOKUP(I284,#REF!,8,FALSE)))</f>
        <v>#REF!</v>
      </c>
      <c r="B284" s="76" t="e">
        <f>IF(ISNA(VLOOKUP(A284,'TABLE FAMILLE'!$A$3:$C$73,3,FALSE)),"",VLOOKUP(A284,'TABLE FAMILLE'!$A$3:$C$73,3,FALSE))</f>
        <v>#REF!</v>
      </c>
      <c r="C284" s="13" t="s">
        <v>600</v>
      </c>
      <c r="D284" s="13" t="s">
        <v>1985</v>
      </c>
      <c r="E284" s="13" t="s">
        <v>600</v>
      </c>
      <c r="F284" s="13" t="s">
        <v>1985</v>
      </c>
      <c r="G284" s="14" t="s">
        <v>76</v>
      </c>
      <c r="H284" s="14" t="s">
        <v>77</v>
      </c>
      <c r="I284" s="14" t="s">
        <v>267</v>
      </c>
      <c r="J284" s="14" t="s">
        <v>1041</v>
      </c>
      <c r="K284" s="14"/>
      <c r="L284" s="14"/>
      <c r="M284" s="14"/>
      <c r="N284" s="14"/>
      <c r="O284" s="14" t="s">
        <v>78</v>
      </c>
      <c r="P284" s="14" t="s">
        <v>555</v>
      </c>
      <c r="Q284" s="14" t="s">
        <v>0</v>
      </c>
      <c r="R284" s="14" t="s">
        <v>0</v>
      </c>
      <c r="S284" s="14" t="str">
        <f t="shared" si="4"/>
        <v>ML</v>
      </c>
      <c r="T284" s="14"/>
      <c r="U284" s="14"/>
      <c r="V284" s="14"/>
      <c r="W284" s="43" t="e">
        <f>IF(Tableau1[Libellé Famille TARIF]='Feuil 1'!$B$12,1,0)</f>
        <v>#REF!</v>
      </c>
      <c r="X284" s="43" t="e">
        <f>IF(Tableau1[Occurrence1]=0,0,SUM($W$3:W284))</f>
        <v>#REF!</v>
      </c>
      <c r="Y284" s="52" t="e">
        <f>IF(Tableau1[Libellé Famille TARIF]='Feuil 1'!$B$134,1,0)</f>
        <v>#REF!</v>
      </c>
      <c r="Z284" s="52" t="e">
        <f>IF(Tableau1[Occurrence2]=0,0,SUM($Y$3:Y284))</f>
        <v>#REF!</v>
      </c>
      <c r="AA284" s="52" t="e">
        <f>IF(Tableau1[Libellé Famille TARIF]='Feuil 1'!$B$156,1,0)</f>
        <v>#REF!</v>
      </c>
      <c r="AB284" s="52" t="e">
        <f>IF(Tableau1[Occurrence3]=0,0,SUM($AA$3:AA284))</f>
        <v>#REF!</v>
      </c>
      <c r="AC284" s="52" t="e">
        <f>IF(Tableau1[Libellé Famille TARIF]='Feuil 1'!#REF!,1,0)</f>
        <v>#REF!</v>
      </c>
      <c r="AD284" s="52" t="e">
        <f>IF(Tableau1[Occurrence4]=0,0,SUM($AC$3:AC284))</f>
        <v>#REF!</v>
      </c>
      <c r="AE284" s="52" t="e">
        <f>IF(Tableau1[Libellé Famille TARIF]='Feuil 1'!#REF!,1,0)</f>
        <v>#REF!</v>
      </c>
      <c r="AF284" s="52" t="e">
        <f>IF(Tableau1[Occurrence5]=0,0,SUM($AE$3:AE284))</f>
        <v>#REF!</v>
      </c>
      <c r="AG284" s="52" t="e">
        <f>IF(Tableau1[Libellé Famille TARIF]='Feuil 1'!#REF!,1,0)</f>
        <v>#REF!</v>
      </c>
      <c r="AH284" s="52" t="e">
        <f>IF(Tableau1[Occurrence6]=0,0,SUM($AG$3:AG284))</f>
        <v>#REF!</v>
      </c>
      <c r="AI284" s="52" t="e">
        <f>IF(Tableau1[Libellé Famille TARIF]='Feuil 1'!#REF!,1,0)</f>
        <v>#REF!</v>
      </c>
      <c r="AJ284" s="52" t="e">
        <f>IF(Tableau1[Occurrence7]=0,0,SUM($AI$3:AI284))</f>
        <v>#REF!</v>
      </c>
      <c r="AK284" s="52" t="e">
        <f>IF(Tableau1[Libellé Famille TARIF]='Feuil 1'!#REF!,1,0)</f>
        <v>#REF!</v>
      </c>
      <c r="AL284" s="52" t="e">
        <f>IF(Tableau1[Occurrence8]=0,0,SUM($AK$3:AK284))</f>
        <v>#REF!</v>
      </c>
      <c r="AM284" s="52" t="e">
        <f>IF(Tableau1[Libellé Famille TARIF]='Feuil 1'!#REF!,1,0)</f>
        <v>#REF!</v>
      </c>
      <c r="AN284" s="52" t="e">
        <f>IF(Tableau1[Occurrence9]=0,0,SUM($AM$3:AM284))</f>
        <v>#REF!</v>
      </c>
      <c r="AO284" s="52" t="e">
        <f>IF(Tableau1[Libellé Famille TARIF]='Feuil 1'!#REF!,1,0)</f>
        <v>#REF!</v>
      </c>
      <c r="AP284" s="52" t="e">
        <f>IF(Tableau1[Occurrence10]=0,0,SUM($AO$3:AO284))</f>
        <v>#REF!</v>
      </c>
      <c r="AQ284" s="52" t="e">
        <f>IF(Tableau1[Libellé Famille TARIF]='Feuil 1'!#REF!,1,0)</f>
        <v>#REF!</v>
      </c>
      <c r="AR284" s="52" t="e">
        <f>IF(Tableau1[Occurrence11]=0,0,SUM($AQ$3:AQ284))</f>
        <v>#REF!</v>
      </c>
      <c r="AS284" s="52" t="e">
        <f>IF(Tableau1[Libellé Famille TARIF]='Feuil 1'!#REF!,1,0)</f>
        <v>#REF!</v>
      </c>
      <c r="AT284" s="52" t="e">
        <f>IF(Tableau1[Occurrence12]=0,0,SUM($AS$3:AS284))</f>
        <v>#REF!</v>
      </c>
      <c r="AU284" s="52" t="e">
        <f>IF(Tableau1[Libellé Famille TARIF]='Feuil 1'!#REF!,1,0)</f>
        <v>#REF!</v>
      </c>
      <c r="AV284" s="52" t="e">
        <f>IF(Tableau1[Occurrence13]=0,0,SUM($AU$3:AU284))</f>
        <v>#REF!</v>
      </c>
      <c r="AW284" s="52" t="e">
        <f>IF(Tableau1[Libellé Famille TARIF]='Feuil 1'!#REF!,1,0)</f>
        <v>#REF!</v>
      </c>
      <c r="AX284" s="52" t="e">
        <f>IF(Tableau1[Occurrence14]=0,0,SUM($AW$3:AW284))</f>
        <v>#REF!</v>
      </c>
      <c r="AY284" s="52" t="e">
        <f>IF(Tableau1[Libellé Famille TARIF]='Feuil 1'!#REF!,1,0)</f>
        <v>#REF!</v>
      </c>
      <c r="AZ284" s="52" t="e">
        <f>IF(Tableau1[Occurrence15]=0,0,SUM($AY$3:AY284))</f>
        <v>#REF!</v>
      </c>
      <c r="BA284" s="52" t="e">
        <f>IF(Tableau1[Libellé Famille TARIF]='Feuil 1'!#REF!,1,0)</f>
        <v>#REF!</v>
      </c>
      <c r="BB284" s="52" t="e">
        <f>IF(Tableau1[Occurrence16]=0,0,SUM($BA$3:BA284))</f>
        <v>#REF!</v>
      </c>
      <c r="BC284" s="52" t="e">
        <f>IF(Tableau1[Libellé Famille TARIF]='Feuil 1'!#REF!,1,0)</f>
        <v>#REF!</v>
      </c>
      <c r="BD284" s="52" t="e">
        <f>IF(Tableau1[Occurrence17]=0,0,SUM($BC$3:BC284))</f>
        <v>#REF!</v>
      </c>
      <c r="BE284" s="52" t="e">
        <f>IF(Tableau1[Libellé Famille TARIF]='Feuil 1'!#REF!,1,0)</f>
        <v>#REF!</v>
      </c>
      <c r="BF284" s="52" t="e">
        <f>IF(Tableau1[Occurrence18]=0,0,SUM($BE$3:BE284))</f>
        <v>#REF!</v>
      </c>
      <c r="BG284" s="52" t="e">
        <f>IF(Tableau1[Libellé Famille TARIF]='Feuil 1'!#REF!,1,0)</f>
        <v>#REF!</v>
      </c>
      <c r="BH284" s="52" t="e">
        <f>IF(Tableau1[Occurrence19]=0,0,SUM($BG$3:BG284))</f>
        <v>#REF!</v>
      </c>
      <c r="BI284" s="52" t="e">
        <f>IF(Tableau1[Libellé Famille TARIF]='Feuil 1'!#REF!,1,0)</f>
        <v>#REF!</v>
      </c>
      <c r="BJ284" s="52" t="e">
        <f>IF(Tableau1[Occurrence20]=0,0,SUM($BI$3:BI284))</f>
        <v>#REF!</v>
      </c>
      <c r="BK284" s="52" t="e">
        <f>IF(Tableau1[Libellé Famille TARIF]='Feuil 1'!#REF!,1,0)</f>
        <v>#REF!</v>
      </c>
      <c r="BL284" s="52" t="e">
        <f>IF(Tableau1[Occurrence21]=0,0,SUM($BK$3:BK284))</f>
        <v>#REF!</v>
      </c>
      <c r="BM284" s="52" t="e">
        <f>IF(Tableau1[Libellé Famille TARIF]='Feuil 1'!#REF!,1,0)</f>
        <v>#REF!</v>
      </c>
      <c r="BN284" s="52" t="e">
        <f>IF(Tableau1[Occurrence22]=0,0,SUM($BM$3:BM284))</f>
        <v>#REF!</v>
      </c>
    </row>
    <row r="285" spans="1:66" x14ac:dyDescent="0.25">
      <c r="A285" s="74" t="e">
        <f>IF(ISNA(VLOOKUP(I285,#REF!,8,FALSE)),"",(VLOOKUP(I285,#REF!,8,FALSE)))</f>
        <v>#REF!</v>
      </c>
      <c r="B285" s="76" t="e">
        <f>IF(ISNA(VLOOKUP(A285,'TABLE FAMILLE'!$A$3:$C$73,3,FALSE)),"",VLOOKUP(A285,'TABLE FAMILLE'!$A$3:$C$73,3,FALSE))</f>
        <v>#REF!</v>
      </c>
      <c r="C285" s="13" t="s">
        <v>600</v>
      </c>
      <c r="D285" s="13" t="s">
        <v>1985</v>
      </c>
      <c r="E285" s="13" t="s">
        <v>600</v>
      </c>
      <c r="F285" s="13" t="s">
        <v>1985</v>
      </c>
      <c r="G285" s="14" t="s">
        <v>76</v>
      </c>
      <c r="H285" s="14" t="s">
        <v>77</v>
      </c>
      <c r="I285" s="14" t="s">
        <v>270</v>
      </c>
      <c r="J285" s="14" t="s">
        <v>1042</v>
      </c>
      <c r="K285" s="14"/>
      <c r="L285" s="14"/>
      <c r="M285" s="14"/>
      <c r="N285" s="14"/>
      <c r="O285" s="14" t="s">
        <v>78</v>
      </c>
      <c r="P285" s="14" t="s">
        <v>555</v>
      </c>
      <c r="Q285" s="14" t="s">
        <v>0</v>
      </c>
      <c r="R285" s="14" t="s">
        <v>0</v>
      </c>
      <c r="S285" s="14" t="str">
        <f t="shared" si="4"/>
        <v>ML</v>
      </c>
      <c r="T285" s="14"/>
      <c r="U285" s="14"/>
      <c r="V285" s="14"/>
      <c r="W285" s="43" t="e">
        <f>IF(Tableau1[Libellé Famille TARIF]='Feuil 1'!$B$12,1,0)</f>
        <v>#REF!</v>
      </c>
      <c r="X285" s="43" t="e">
        <f>IF(Tableau1[Occurrence1]=0,0,SUM($W$3:W285))</f>
        <v>#REF!</v>
      </c>
      <c r="Y285" s="52" t="e">
        <f>IF(Tableau1[Libellé Famille TARIF]='Feuil 1'!$B$134,1,0)</f>
        <v>#REF!</v>
      </c>
      <c r="Z285" s="52" t="e">
        <f>IF(Tableau1[Occurrence2]=0,0,SUM($Y$3:Y285))</f>
        <v>#REF!</v>
      </c>
      <c r="AA285" s="52" t="e">
        <f>IF(Tableau1[Libellé Famille TARIF]='Feuil 1'!$B$156,1,0)</f>
        <v>#REF!</v>
      </c>
      <c r="AB285" s="52" t="e">
        <f>IF(Tableau1[Occurrence3]=0,0,SUM($AA$3:AA285))</f>
        <v>#REF!</v>
      </c>
      <c r="AC285" s="52" t="e">
        <f>IF(Tableau1[Libellé Famille TARIF]='Feuil 1'!#REF!,1,0)</f>
        <v>#REF!</v>
      </c>
      <c r="AD285" s="52" t="e">
        <f>IF(Tableau1[Occurrence4]=0,0,SUM($AC$3:AC285))</f>
        <v>#REF!</v>
      </c>
      <c r="AE285" s="52" t="e">
        <f>IF(Tableau1[Libellé Famille TARIF]='Feuil 1'!#REF!,1,0)</f>
        <v>#REF!</v>
      </c>
      <c r="AF285" s="52" t="e">
        <f>IF(Tableau1[Occurrence5]=0,0,SUM($AE$3:AE285))</f>
        <v>#REF!</v>
      </c>
      <c r="AG285" s="52" t="e">
        <f>IF(Tableau1[Libellé Famille TARIF]='Feuil 1'!#REF!,1,0)</f>
        <v>#REF!</v>
      </c>
      <c r="AH285" s="52" t="e">
        <f>IF(Tableau1[Occurrence6]=0,0,SUM($AG$3:AG285))</f>
        <v>#REF!</v>
      </c>
      <c r="AI285" s="52" t="e">
        <f>IF(Tableau1[Libellé Famille TARIF]='Feuil 1'!#REF!,1,0)</f>
        <v>#REF!</v>
      </c>
      <c r="AJ285" s="52" t="e">
        <f>IF(Tableau1[Occurrence7]=0,0,SUM($AI$3:AI285))</f>
        <v>#REF!</v>
      </c>
      <c r="AK285" s="52" t="e">
        <f>IF(Tableau1[Libellé Famille TARIF]='Feuil 1'!#REF!,1,0)</f>
        <v>#REF!</v>
      </c>
      <c r="AL285" s="52" t="e">
        <f>IF(Tableau1[Occurrence8]=0,0,SUM($AK$3:AK285))</f>
        <v>#REF!</v>
      </c>
      <c r="AM285" s="52" t="e">
        <f>IF(Tableau1[Libellé Famille TARIF]='Feuil 1'!#REF!,1,0)</f>
        <v>#REF!</v>
      </c>
      <c r="AN285" s="52" t="e">
        <f>IF(Tableau1[Occurrence9]=0,0,SUM($AM$3:AM285))</f>
        <v>#REF!</v>
      </c>
      <c r="AO285" s="52" t="e">
        <f>IF(Tableau1[Libellé Famille TARIF]='Feuil 1'!#REF!,1,0)</f>
        <v>#REF!</v>
      </c>
      <c r="AP285" s="52" t="e">
        <f>IF(Tableau1[Occurrence10]=0,0,SUM($AO$3:AO285))</f>
        <v>#REF!</v>
      </c>
      <c r="AQ285" s="52" t="e">
        <f>IF(Tableau1[Libellé Famille TARIF]='Feuil 1'!#REF!,1,0)</f>
        <v>#REF!</v>
      </c>
      <c r="AR285" s="52" t="e">
        <f>IF(Tableau1[Occurrence11]=0,0,SUM($AQ$3:AQ285))</f>
        <v>#REF!</v>
      </c>
      <c r="AS285" s="52" t="e">
        <f>IF(Tableau1[Libellé Famille TARIF]='Feuil 1'!#REF!,1,0)</f>
        <v>#REF!</v>
      </c>
      <c r="AT285" s="52" t="e">
        <f>IF(Tableau1[Occurrence12]=0,0,SUM($AS$3:AS285))</f>
        <v>#REF!</v>
      </c>
      <c r="AU285" s="52" t="e">
        <f>IF(Tableau1[Libellé Famille TARIF]='Feuil 1'!#REF!,1,0)</f>
        <v>#REF!</v>
      </c>
      <c r="AV285" s="52" t="e">
        <f>IF(Tableau1[Occurrence13]=0,0,SUM($AU$3:AU285))</f>
        <v>#REF!</v>
      </c>
      <c r="AW285" s="52" t="e">
        <f>IF(Tableau1[Libellé Famille TARIF]='Feuil 1'!#REF!,1,0)</f>
        <v>#REF!</v>
      </c>
      <c r="AX285" s="52" t="e">
        <f>IF(Tableau1[Occurrence14]=0,0,SUM($AW$3:AW285))</f>
        <v>#REF!</v>
      </c>
      <c r="AY285" s="52" t="e">
        <f>IF(Tableau1[Libellé Famille TARIF]='Feuil 1'!#REF!,1,0)</f>
        <v>#REF!</v>
      </c>
      <c r="AZ285" s="52" t="e">
        <f>IF(Tableau1[Occurrence15]=0,0,SUM($AY$3:AY285))</f>
        <v>#REF!</v>
      </c>
      <c r="BA285" s="52" t="e">
        <f>IF(Tableau1[Libellé Famille TARIF]='Feuil 1'!#REF!,1,0)</f>
        <v>#REF!</v>
      </c>
      <c r="BB285" s="52" t="e">
        <f>IF(Tableau1[Occurrence16]=0,0,SUM($BA$3:BA285))</f>
        <v>#REF!</v>
      </c>
      <c r="BC285" s="52" t="e">
        <f>IF(Tableau1[Libellé Famille TARIF]='Feuil 1'!#REF!,1,0)</f>
        <v>#REF!</v>
      </c>
      <c r="BD285" s="52" t="e">
        <f>IF(Tableau1[Occurrence17]=0,0,SUM($BC$3:BC285))</f>
        <v>#REF!</v>
      </c>
      <c r="BE285" s="52" t="e">
        <f>IF(Tableau1[Libellé Famille TARIF]='Feuil 1'!#REF!,1,0)</f>
        <v>#REF!</v>
      </c>
      <c r="BF285" s="52" t="e">
        <f>IF(Tableau1[Occurrence18]=0,0,SUM($BE$3:BE285))</f>
        <v>#REF!</v>
      </c>
      <c r="BG285" s="52" t="e">
        <f>IF(Tableau1[Libellé Famille TARIF]='Feuil 1'!#REF!,1,0)</f>
        <v>#REF!</v>
      </c>
      <c r="BH285" s="52" t="e">
        <f>IF(Tableau1[Occurrence19]=0,0,SUM($BG$3:BG285))</f>
        <v>#REF!</v>
      </c>
      <c r="BI285" s="52" t="e">
        <f>IF(Tableau1[Libellé Famille TARIF]='Feuil 1'!#REF!,1,0)</f>
        <v>#REF!</v>
      </c>
      <c r="BJ285" s="52" t="e">
        <f>IF(Tableau1[Occurrence20]=0,0,SUM($BI$3:BI285))</f>
        <v>#REF!</v>
      </c>
      <c r="BK285" s="52" t="e">
        <f>IF(Tableau1[Libellé Famille TARIF]='Feuil 1'!#REF!,1,0)</f>
        <v>#REF!</v>
      </c>
      <c r="BL285" s="52" t="e">
        <f>IF(Tableau1[Occurrence21]=0,0,SUM($BK$3:BK285))</f>
        <v>#REF!</v>
      </c>
      <c r="BM285" s="52" t="e">
        <f>IF(Tableau1[Libellé Famille TARIF]='Feuil 1'!#REF!,1,0)</f>
        <v>#REF!</v>
      </c>
      <c r="BN285" s="52" t="e">
        <f>IF(Tableau1[Occurrence22]=0,0,SUM($BM$3:BM285))</f>
        <v>#REF!</v>
      </c>
    </row>
    <row r="286" spans="1:66" x14ac:dyDescent="0.25">
      <c r="A286" s="74" t="e">
        <f>IF(ISNA(VLOOKUP(I286,#REF!,8,FALSE)),"",(VLOOKUP(I286,#REF!,8,FALSE)))</f>
        <v>#REF!</v>
      </c>
      <c r="B286" s="76" t="e">
        <f>IF(ISNA(VLOOKUP(A286,'TABLE FAMILLE'!$A$3:$C$73,3,FALSE)),"",VLOOKUP(A286,'TABLE FAMILLE'!$A$3:$C$73,3,FALSE))</f>
        <v>#REF!</v>
      </c>
      <c r="C286" s="13" t="s">
        <v>600</v>
      </c>
      <c r="D286" s="13" t="s">
        <v>1985</v>
      </c>
      <c r="E286" s="13" t="s">
        <v>600</v>
      </c>
      <c r="F286" s="13" t="s">
        <v>1985</v>
      </c>
      <c r="G286" s="14" t="s">
        <v>76</v>
      </c>
      <c r="H286" s="14" t="s">
        <v>77</v>
      </c>
      <c r="I286" s="14" t="s">
        <v>269</v>
      </c>
      <c r="J286" s="14" t="s">
        <v>1043</v>
      </c>
      <c r="K286" s="14"/>
      <c r="L286" s="14"/>
      <c r="M286" s="14"/>
      <c r="N286" s="14"/>
      <c r="O286" s="14" t="s">
        <v>78</v>
      </c>
      <c r="P286" s="14" t="s">
        <v>555</v>
      </c>
      <c r="Q286" s="14" t="s">
        <v>0</v>
      </c>
      <c r="R286" s="14" t="s">
        <v>0</v>
      </c>
      <c r="S286" s="14" t="str">
        <f t="shared" si="4"/>
        <v>ML</v>
      </c>
      <c r="T286" s="14"/>
      <c r="U286" s="14"/>
      <c r="V286" s="14"/>
      <c r="W286" s="43" t="e">
        <f>IF(Tableau1[Libellé Famille TARIF]='Feuil 1'!$B$12,1,0)</f>
        <v>#REF!</v>
      </c>
      <c r="X286" s="43" t="e">
        <f>IF(Tableau1[Occurrence1]=0,0,SUM($W$3:W286))</f>
        <v>#REF!</v>
      </c>
      <c r="Y286" s="52" t="e">
        <f>IF(Tableau1[Libellé Famille TARIF]='Feuil 1'!$B$134,1,0)</f>
        <v>#REF!</v>
      </c>
      <c r="Z286" s="52" t="e">
        <f>IF(Tableau1[Occurrence2]=0,0,SUM($Y$3:Y286))</f>
        <v>#REF!</v>
      </c>
      <c r="AA286" s="52" t="e">
        <f>IF(Tableau1[Libellé Famille TARIF]='Feuil 1'!$B$156,1,0)</f>
        <v>#REF!</v>
      </c>
      <c r="AB286" s="52" t="e">
        <f>IF(Tableau1[Occurrence3]=0,0,SUM($AA$3:AA286))</f>
        <v>#REF!</v>
      </c>
      <c r="AC286" s="52" t="e">
        <f>IF(Tableau1[Libellé Famille TARIF]='Feuil 1'!#REF!,1,0)</f>
        <v>#REF!</v>
      </c>
      <c r="AD286" s="52" t="e">
        <f>IF(Tableau1[Occurrence4]=0,0,SUM($AC$3:AC286))</f>
        <v>#REF!</v>
      </c>
      <c r="AE286" s="52" t="e">
        <f>IF(Tableau1[Libellé Famille TARIF]='Feuil 1'!#REF!,1,0)</f>
        <v>#REF!</v>
      </c>
      <c r="AF286" s="52" t="e">
        <f>IF(Tableau1[Occurrence5]=0,0,SUM($AE$3:AE286))</f>
        <v>#REF!</v>
      </c>
      <c r="AG286" s="52" t="e">
        <f>IF(Tableau1[Libellé Famille TARIF]='Feuil 1'!#REF!,1,0)</f>
        <v>#REF!</v>
      </c>
      <c r="AH286" s="52" t="e">
        <f>IF(Tableau1[Occurrence6]=0,0,SUM($AG$3:AG286))</f>
        <v>#REF!</v>
      </c>
      <c r="AI286" s="52" t="e">
        <f>IF(Tableau1[Libellé Famille TARIF]='Feuil 1'!#REF!,1,0)</f>
        <v>#REF!</v>
      </c>
      <c r="AJ286" s="52" t="e">
        <f>IF(Tableau1[Occurrence7]=0,0,SUM($AI$3:AI286))</f>
        <v>#REF!</v>
      </c>
      <c r="AK286" s="52" t="e">
        <f>IF(Tableau1[Libellé Famille TARIF]='Feuil 1'!#REF!,1,0)</f>
        <v>#REF!</v>
      </c>
      <c r="AL286" s="52" t="e">
        <f>IF(Tableau1[Occurrence8]=0,0,SUM($AK$3:AK286))</f>
        <v>#REF!</v>
      </c>
      <c r="AM286" s="52" t="e">
        <f>IF(Tableau1[Libellé Famille TARIF]='Feuil 1'!#REF!,1,0)</f>
        <v>#REF!</v>
      </c>
      <c r="AN286" s="52" t="e">
        <f>IF(Tableau1[Occurrence9]=0,0,SUM($AM$3:AM286))</f>
        <v>#REF!</v>
      </c>
      <c r="AO286" s="52" t="e">
        <f>IF(Tableau1[Libellé Famille TARIF]='Feuil 1'!#REF!,1,0)</f>
        <v>#REF!</v>
      </c>
      <c r="AP286" s="52" t="e">
        <f>IF(Tableau1[Occurrence10]=0,0,SUM($AO$3:AO286))</f>
        <v>#REF!</v>
      </c>
      <c r="AQ286" s="52" t="e">
        <f>IF(Tableau1[Libellé Famille TARIF]='Feuil 1'!#REF!,1,0)</f>
        <v>#REF!</v>
      </c>
      <c r="AR286" s="52" t="e">
        <f>IF(Tableau1[Occurrence11]=0,0,SUM($AQ$3:AQ286))</f>
        <v>#REF!</v>
      </c>
      <c r="AS286" s="52" t="e">
        <f>IF(Tableau1[Libellé Famille TARIF]='Feuil 1'!#REF!,1,0)</f>
        <v>#REF!</v>
      </c>
      <c r="AT286" s="52" t="e">
        <f>IF(Tableau1[Occurrence12]=0,0,SUM($AS$3:AS286))</f>
        <v>#REF!</v>
      </c>
      <c r="AU286" s="52" t="e">
        <f>IF(Tableau1[Libellé Famille TARIF]='Feuil 1'!#REF!,1,0)</f>
        <v>#REF!</v>
      </c>
      <c r="AV286" s="52" t="e">
        <f>IF(Tableau1[Occurrence13]=0,0,SUM($AU$3:AU286))</f>
        <v>#REF!</v>
      </c>
      <c r="AW286" s="52" t="e">
        <f>IF(Tableau1[Libellé Famille TARIF]='Feuil 1'!#REF!,1,0)</f>
        <v>#REF!</v>
      </c>
      <c r="AX286" s="52" t="e">
        <f>IF(Tableau1[Occurrence14]=0,0,SUM($AW$3:AW286))</f>
        <v>#REF!</v>
      </c>
      <c r="AY286" s="52" t="e">
        <f>IF(Tableau1[Libellé Famille TARIF]='Feuil 1'!#REF!,1,0)</f>
        <v>#REF!</v>
      </c>
      <c r="AZ286" s="52" t="e">
        <f>IF(Tableau1[Occurrence15]=0,0,SUM($AY$3:AY286))</f>
        <v>#REF!</v>
      </c>
      <c r="BA286" s="52" t="e">
        <f>IF(Tableau1[Libellé Famille TARIF]='Feuil 1'!#REF!,1,0)</f>
        <v>#REF!</v>
      </c>
      <c r="BB286" s="52" t="e">
        <f>IF(Tableau1[Occurrence16]=0,0,SUM($BA$3:BA286))</f>
        <v>#REF!</v>
      </c>
      <c r="BC286" s="52" t="e">
        <f>IF(Tableau1[Libellé Famille TARIF]='Feuil 1'!#REF!,1,0)</f>
        <v>#REF!</v>
      </c>
      <c r="BD286" s="52" t="e">
        <f>IF(Tableau1[Occurrence17]=0,0,SUM($BC$3:BC286))</f>
        <v>#REF!</v>
      </c>
      <c r="BE286" s="52" t="e">
        <f>IF(Tableau1[Libellé Famille TARIF]='Feuil 1'!#REF!,1,0)</f>
        <v>#REF!</v>
      </c>
      <c r="BF286" s="52" t="e">
        <f>IF(Tableau1[Occurrence18]=0,0,SUM($BE$3:BE286))</f>
        <v>#REF!</v>
      </c>
      <c r="BG286" s="52" t="e">
        <f>IF(Tableau1[Libellé Famille TARIF]='Feuil 1'!#REF!,1,0)</f>
        <v>#REF!</v>
      </c>
      <c r="BH286" s="52" t="e">
        <f>IF(Tableau1[Occurrence19]=0,0,SUM($BG$3:BG286))</f>
        <v>#REF!</v>
      </c>
      <c r="BI286" s="52" t="e">
        <f>IF(Tableau1[Libellé Famille TARIF]='Feuil 1'!#REF!,1,0)</f>
        <v>#REF!</v>
      </c>
      <c r="BJ286" s="52" t="e">
        <f>IF(Tableau1[Occurrence20]=0,0,SUM($BI$3:BI286))</f>
        <v>#REF!</v>
      </c>
      <c r="BK286" s="52" t="e">
        <f>IF(Tableau1[Libellé Famille TARIF]='Feuil 1'!#REF!,1,0)</f>
        <v>#REF!</v>
      </c>
      <c r="BL286" s="52" t="e">
        <f>IF(Tableau1[Occurrence21]=0,0,SUM($BK$3:BK286))</f>
        <v>#REF!</v>
      </c>
      <c r="BM286" s="52" t="e">
        <f>IF(Tableau1[Libellé Famille TARIF]='Feuil 1'!#REF!,1,0)</f>
        <v>#REF!</v>
      </c>
      <c r="BN286" s="52" t="e">
        <f>IF(Tableau1[Occurrence22]=0,0,SUM($BM$3:BM286))</f>
        <v>#REF!</v>
      </c>
    </row>
    <row r="287" spans="1:66" x14ac:dyDescent="0.25">
      <c r="A287" s="74" t="e">
        <f>IF(ISNA(VLOOKUP(I287,#REF!,8,FALSE)),"",(VLOOKUP(I287,#REF!,8,FALSE)))</f>
        <v>#REF!</v>
      </c>
      <c r="B287" s="76" t="e">
        <f>IF(ISNA(VLOOKUP(A287,'TABLE FAMILLE'!$A$3:$C$73,3,FALSE)),"",VLOOKUP(A287,'TABLE FAMILLE'!$A$3:$C$73,3,FALSE))</f>
        <v>#REF!</v>
      </c>
      <c r="C287" s="13" t="s">
        <v>600</v>
      </c>
      <c r="D287" s="13" t="s">
        <v>1985</v>
      </c>
      <c r="E287" s="13" t="s">
        <v>600</v>
      </c>
      <c r="F287" s="13" t="s">
        <v>1985</v>
      </c>
      <c r="G287" s="14" t="s">
        <v>76</v>
      </c>
      <c r="H287" s="14" t="s">
        <v>77</v>
      </c>
      <c r="I287" s="14" t="s">
        <v>272</v>
      </c>
      <c r="J287" s="14" t="s">
        <v>1044</v>
      </c>
      <c r="K287" s="14"/>
      <c r="L287" s="14"/>
      <c r="M287" s="14"/>
      <c r="N287" s="14"/>
      <c r="O287" s="14" t="s">
        <v>78</v>
      </c>
      <c r="P287" s="14" t="s">
        <v>555</v>
      </c>
      <c r="Q287" s="14" t="s">
        <v>0</v>
      </c>
      <c r="R287" s="14" t="s">
        <v>0</v>
      </c>
      <c r="S287" s="14" t="str">
        <f t="shared" si="4"/>
        <v>ML</v>
      </c>
      <c r="T287" s="14"/>
      <c r="U287" s="14"/>
      <c r="V287" s="14"/>
      <c r="W287" s="43" t="e">
        <f>IF(Tableau1[Libellé Famille TARIF]='Feuil 1'!$B$12,1,0)</f>
        <v>#REF!</v>
      </c>
      <c r="X287" s="43" t="e">
        <f>IF(Tableau1[Occurrence1]=0,0,SUM($W$3:W287))</f>
        <v>#REF!</v>
      </c>
      <c r="Y287" s="52" t="e">
        <f>IF(Tableau1[Libellé Famille TARIF]='Feuil 1'!$B$134,1,0)</f>
        <v>#REF!</v>
      </c>
      <c r="Z287" s="52" t="e">
        <f>IF(Tableau1[Occurrence2]=0,0,SUM($Y$3:Y287))</f>
        <v>#REF!</v>
      </c>
      <c r="AA287" s="52" t="e">
        <f>IF(Tableau1[Libellé Famille TARIF]='Feuil 1'!$B$156,1,0)</f>
        <v>#REF!</v>
      </c>
      <c r="AB287" s="52" t="e">
        <f>IF(Tableau1[Occurrence3]=0,0,SUM($AA$3:AA287))</f>
        <v>#REF!</v>
      </c>
      <c r="AC287" s="52" t="e">
        <f>IF(Tableau1[Libellé Famille TARIF]='Feuil 1'!#REF!,1,0)</f>
        <v>#REF!</v>
      </c>
      <c r="AD287" s="52" t="e">
        <f>IF(Tableau1[Occurrence4]=0,0,SUM($AC$3:AC287))</f>
        <v>#REF!</v>
      </c>
      <c r="AE287" s="52" t="e">
        <f>IF(Tableau1[Libellé Famille TARIF]='Feuil 1'!#REF!,1,0)</f>
        <v>#REF!</v>
      </c>
      <c r="AF287" s="52" t="e">
        <f>IF(Tableau1[Occurrence5]=0,0,SUM($AE$3:AE287))</f>
        <v>#REF!</v>
      </c>
      <c r="AG287" s="52" t="e">
        <f>IF(Tableau1[Libellé Famille TARIF]='Feuil 1'!#REF!,1,0)</f>
        <v>#REF!</v>
      </c>
      <c r="AH287" s="52" t="e">
        <f>IF(Tableau1[Occurrence6]=0,0,SUM($AG$3:AG287))</f>
        <v>#REF!</v>
      </c>
      <c r="AI287" s="52" t="e">
        <f>IF(Tableau1[Libellé Famille TARIF]='Feuil 1'!#REF!,1,0)</f>
        <v>#REF!</v>
      </c>
      <c r="AJ287" s="52" t="e">
        <f>IF(Tableau1[Occurrence7]=0,0,SUM($AI$3:AI287))</f>
        <v>#REF!</v>
      </c>
      <c r="AK287" s="52" t="e">
        <f>IF(Tableau1[Libellé Famille TARIF]='Feuil 1'!#REF!,1,0)</f>
        <v>#REF!</v>
      </c>
      <c r="AL287" s="52" t="e">
        <f>IF(Tableau1[Occurrence8]=0,0,SUM($AK$3:AK287))</f>
        <v>#REF!</v>
      </c>
      <c r="AM287" s="52" t="e">
        <f>IF(Tableau1[Libellé Famille TARIF]='Feuil 1'!#REF!,1,0)</f>
        <v>#REF!</v>
      </c>
      <c r="AN287" s="52" t="e">
        <f>IF(Tableau1[Occurrence9]=0,0,SUM($AM$3:AM287))</f>
        <v>#REF!</v>
      </c>
      <c r="AO287" s="52" t="e">
        <f>IF(Tableau1[Libellé Famille TARIF]='Feuil 1'!#REF!,1,0)</f>
        <v>#REF!</v>
      </c>
      <c r="AP287" s="52" t="e">
        <f>IF(Tableau1[Occurrence10]=0,0,SUM($AO$3:AO287))</f>
        <v>#REF!</v>
      </c>
      <c r="AQ287" s="52" t="e">
        <f>IF(Tableau1[Libellé Famille TARIF]='Feuil 1'!#REF!,1,0)</f>
        <v>#REF!</v>
      </c>
      <c r="AR287" s="52" t="e">
        <f>IF(Tableau1[Occurrence11]=0,0,SUM($AQ$3:AQ287))</f>
        <v>#REF!</v>
      </c>
      <c r="AS287" s="52" t="e">
        <f>IF(Tableau1[Libellé Famille TARIF]='Feuil 1'!#REF!,1,0)</f>
        <v>#REF!</v>
      </c>
      <c r="AT287" s="52" t="e">
        <f>IF(Tableau1[Occurrence12]=0,0,SUM($AS$3:AS287))</f>
        <v>#REF!</v>
      </c>
      <c r="AU287" s="52" t="e">
        <f>IF(Tableau1[Libellé Famille TARIF]='Feuil 1'!#REF!,1,0)</f>
        <v>#REF!</v>
      </c>
      <c r="AV287" s="52" t="e">
        <f>IF(Tableau1[Occurrence13]=0,0,SUM($AU$3:AU287))</f>
        <v>#REF!</v>
      </c>
      <c r="AW287" s="52" t="e">
        <f>IF(Tableau1[Libellé Famille TARIF]='Feuil 1'!#REF!,1,0)</f>
        <v>#REF!</v>
      </c>
      <c r="AX287" s="52" t="e">
        <f>IF(Tableau1[Occurrence14]=0,0,SUM($AW$3:AW287))</f>
        <v>#REF!</v>
      </c>
      <c r="AY287" s="52" t="e">
        <f>IF(Tableau1[Libellé Famille TARIF]='Feuil 1'!#REF!,1,0)</f>
        <v>#REF!</v>
      </c>
      <c r="AZ287" s="52" t="e">
        <f>IF(Tableau1[Occurrence15]=0,0,SUM($AY$3:AY287))</f>
        <v>#REF!</v>
      </c>
      <c r="BA287" s="52" t="e">
        <f>IF(Tableau1[Libellé Famille TARIF]='Feuil 1'!#REF!,1,0)</f>
        <v>#REF!</v>
      </c>
      <c r="BB287" s="52" t="e">
        <f>IF(Tableau1[Occurrence16]=0,0,SUM($BA$3:BA287))</f>
        <v>#REF!</v>
      </c>
      <c r="BC287" s="52" t="e">
        <f>IF(Tableau1[Libellé Famille TARIF]='Feuil 1'!#REF!,1,0)</f>
        <v>#REF!</v>
      </c>
      <c r="BD287" s="52" t="e">
        <f>IF(Tableau1[Occurrence17]=0,0,SUM($BC$3:BC287))</f>
        <v>#REF!</v>
      </c>
      <c r="BE287" s="52" t="e">
        <f>IF(Tableau1[Libellé Famille TARIF]='Feuil 1'!#REF!,1,0)</f>
        <v>#REF!</v>
      </c>
      <c r="BF287" s="52" t="e">
        <f>IF(Tableau1[Occurrence18]=0,0,SUM($BE$3:BE287))</f>
        <v>#REF!</v>
      </c>
      <c r="BG287" s="52" t="e">
        <f>IF(Tableau1[Libellé Famille TARIF]='Feuil 1'!#REF!,1,0)</f>
        <v>#REF!</v>
      </c>
      <c r="BH287" s="52" t="e">
        <f>IF(Tableau1[Occurrence19]=0,0,SUM($BG$3:BG287))</f>
        <v>#REF!</v>
      </c>
      <c r="BI287" s="52" t="e">
        <f>IF(Tableau1[Libellé Famille TARIF]='Feuil 1'!#REF!,1,0)</f>
        <v>#REF!</v>
      </c>
      <c r="BJ287" s="52" t="e">
        <f>IF(Tableau1[Occurrence20]=0,0,SUM($BI$3:BI287))</f>
        <v>#REF!</v>
      </c>
      <c r="BK287" s="52" t="e">
        <f>IF(Tableau1[Libellé Famille TARIF]='Feuil 1'!#REF!,1,0)</f>
        <v>#REF!</v>
      </c>
      <c r="BL287" s="52" t="e">
        <f>IF(Tableau1[Occurrence21]=0,0,SUM($BK$3:BK287))</f>
        <v>#REF!</v>
      </c>
      <c r="BM287" s="52" t="e">
        <f>IF(Tableau1[Libellé Famille TARIF]='Feuil 1'!#REF!,1,0)</f>
        <v>#REF!</v>
      </c>
      <c r="BN287" s="52" t="e">
        <f>IF(Tableau1[Occurrence22]=0,0,SUM($BM$3:BM287))</f>
        <v>#REF!</v>
      </c>
    </row>
    <row r="288" spans="1:66" x14ac:dyDescent="0.25">
      <c r="A288" s="74" t="e">
        <f>IF(ISNA(VLOOKUP(I288,#REF!,8,FALSE)),"",(VLOOKUP(I288,#REF!,8,FALSE)))</f>
        <v>#REF!</v>
      </c>
      <c r="B288" s="76" t="e">
        <f>IF(ISNA(VLOOKUP(A288,'TABLE FAMILLE'!$A$3:$C$73,3,FALSE)),"",VLOOKUP(A288,'TABLE FAMILLE'!$A$3:$C$73,3,FALSE))</f>
        <v>#REF!</v>
      </c>
      <c r="C288" s="13" t="s">
        <v>600</v>
      </c>
      <c r="D288" s="13" t="s">
        <v>1985</v>
      </c>
      <c r="E288" s="13" t="s">
        <v>600</v>
      </c>
      <c r="F288" s="13" t="s">
        <v>1985</v>
      </c>
      <c r="G288" s="14" t="s">
        <v>76</v>
      </c>
      <c r="H288" s="14" t="s">
        <v>77</v>
      </c>
      <c r="I288" s="14" t="s">
        <v>271</v>
      </c>
      <c r="J288" s="14" t="s">
        <v>1045</v>
      </c>
      <c r="K288" s="14"/>
      <c r="L288" s="14"/>
      <c r="M288" s="14"/>
      <c r="N288" s="14"/>
      <c r="O288" s="14" t="s">
        <v>78</v>
      </c>
      <c r="P288" s="14" t="s">
        <v>555</v>
      </c>
      <c r="Q288" s="14" t="s">
        <v>0</v>
      </c>
      <c r="R288" s="14" t="s">
        <v>0</v>
      </c>
      <c r="S288" s="14" t="str">
        <f t="shared" si="4"/>
        <v>ML</v>
      </c>
      <c r="T288" s="14"/>
      <c r="U288" s="14"/>
      <c r="V288" s="14"/>
      <c r="W288" s="43" t="e">
        <f>IF(Tableau1[Libellé Famille TARIF]='Feuil 1'!$B$12,1,0)</f>
        <v>#REF!</v>
      </c>
      <c r="X288" s="43" t="e">
        <f>IF(Tableau1[Occurrence1]=0,0,SUM($W$3:W288))</f>
        <v>#REF!</v>
      </c>
      <c r="Y288" s="52" t="e">
        <f>IF(Tableau1[Libellé Famille TARIF]='Feuil 1'!$B$134,1,0)</f>
        <v>#REF!</v>
      </c>
      <c r="Z288" s="52" t="e">
        <f>IF(Tableau1[Occurrence2]=0,0,SUM($Y$3:Y288))</f>
        <v>#REF!</v>
      </c>
      <c r="AA288" s="52" t="e">
        <f>IF(Tableau1[Libellé Famille TARIF]='Feuil 1'!$B$156,1,0)</f>
        <v>#REF!</v>
      </c>
      <c r="AB288" s="52" t="e">
        <f>IF(Tableau1[Occurrence3]=0,0,SUM($AA$3:AA288))</f>
        <v>#REF!</v>
      </c>
      <c r="AC288" s="52" t="e">
        <f>IF(Tableau1[Libellé Famille TARIF]='Feuil 1'!#REF!,1,0)</f>
        <v>#REF!</v>
      </c>
      <c r="AD288" s="52" t="e">
        <f>IF(Tableau1[Occurrence4]=0,0,SUM($AC$3:AC288))</f>
        <v>#REF!</v>
      </c>
      <c r="AE288" s="52" t="e">
        <f>IF(Tableau1[Libellé Famille TARIF]='Feuil 1'!#REF!,1,0)</f>
        <v>#REF!</v>
      </c>
      <c r="AF288" s="52" t="e">
        <f>IF(Tableau1[Occurrence5]=0,0,SUM($AE$3:AE288))</f>
        <v>#REF!</v>
      </c>
      <c r="AG288" s="52" t="e">
        <f>IF(Tableau1[Libellé Famille TARIF]='Feuil 1'!#REF!,1,0)</f>
        <v>#REF!</v>
      </c>
      <c r="AH288" s="52" t="e">
        <f>IF(Tableau1[Occurrence6]=0,0,SUM($AG$3:AG288))</f>
        <v>#REF!</v>
      </c>
      <c r="AI288" s="52" t="e">
        <f>IF(Tableau1[Libellé Famille TARIF]='Feuil 1'!#REF!,1,0)</f>
        <v>#REF!</v>
      </c>
      <c r="AJ288" s="52" t="e">
        <f>IF(Tableau1[Occurrence7]=0,0,SUM($AI$3:AI288))</f>
        <v>#REF!</v>
      </c>
      <c r="AK288" s="52" t="e">
        <f>IF(Tableau1[Libellé Famille TARIF]='Feuil 1'!#REF!,1,0)</f>
        <v>#REF!</v>
      </c>
      <c r="AL288" s="52" t="e">
        <f>IF(Tableau1[Occurrence8]=0,0,SUM($AK$3:AK288))</f>
        <v>#REF!</v>
      </c>
      <c r="AM288" s="52" t="e">
        <f>IF(Tableau1[Libellé Famille TARIF]='Feuil 1'!#REF!,1,0)</f>
        <v>#REF!</v>
      </c>
      <c r="AN288" s="52" t="e">
        <f>IF(Tableau1[Occurrence9]=0,0,SUM($AM$3:AM288))</f>
        <v>#REF!</v>
      </c>
      <c r="AO288" s="52" t="e">
        <f>IF(Tableau1[Libellé Famille TARIF]='Feuil 1'!#REF!,1,0)</f>
        <v>#REF!</v>
      </c>
      <c r="AP288" s="52" t="e">
        <f>IF(Tableau1[Occurrence10]=0,0,SUM($AO$3:AO288))</f>
        <v>#REF!</v>
      </c>
      <c r="AQ288" s="52" t="e">
        <f>IF(Tableau1[Libellé Famille TARIF]='Feuil 1'!#REF!,1,0)</f>
        <v>#REF!</v>
      </c>
      <c r="AR288" s="52" t="e">
        <f>IF(Tableau1[Occurrence11]=0,0,SUM($AQ$3:AQ288))</f>
        <v>#REF!</v>
      </c>
      <c r="AS288" s="52" t="e">
        <f>IF(Tableau1[Libellé Famille TARIF]='Feuil 1'!#REF!,1,0)</f>
        <v>#REF!</v>
      </c>
      <c r="AT288" s="52" t="e">
        <f>IF(Tableau1[Occurrence12]=0,0,SUM($AS$3:AS288))</f>
        <v>#REF!</v>
      </c>
      <c r="AU288" s="52" t="e">
        <f>IF(Tableau1[Libellé Famille TARIF]='Feuil 1'!#REF!,1,0)</f>
        <v>#REF!</v>
      </c>
      <c r="AV288" s="52" t="e">
        <f>IF(Tableau1[Occurrence13]=0,0,SUM($AU$3:AU288))</f>
        <v>#REF!</v>
      </c>
      <c r="AW288" s="52" t="e">
        <f>IF(Tableau1[Libellé Famille TARIF]='Feuil 1'!#REF!,1,0)</f>
        <v>#REF!</v>
      </c>
      <c r="AX288" s="52" t="e">
        <f>IF(Tableau1[Occurrence14]=0,0,SUM($AW$3:AW288))</f>
        <v>#REF!</v>
      </c>
      <c r="AY288" s="52" t="e">
        <f>IF(Tableau1[Libellé Famille TARIF]='Feuil 1'!#REF!,1,0)</f>
        <v>#REF!</v>
      </c>
      <c r="AZ288" s="52" t="e">
        <f>IF(Tableau1[Occurrence15]=0,0,SUM($AY$3:AY288))</f>
        <v>#REF!</v>
      </c>
      <c r="BA288" s="52" t="e">
        <f>IF(Tableau1[Libellé Famille TARIF]='Feuil 1'!#REF!,1,0)</f>
        <v>#REF!</v>
      </c>
      <c r="BB288" s="52" t="e">
        <f>IF(Tableau1[Occurrence16]=0,0,SUM($BA$3:BA288))</f>
        <v>#REF!</v>
      </c>
      <c r="BC288" s="52" t="e">
        <f>IF(Tableau1[Libellé Famille TARIF]='Feuil 1'!#REF!,1,0)</f>
        <v>#REF!</v>
      </c>
      <c r="BD288" s="52" t="e">
        <f>IF(Tableau1[Occurrence17]=0,0,SUM($BC$3:BC288))</f>
        <v>#REF!</v>
      </c>
      <c r="BE288" s="52" t="e">
        <f>IF(Tableau1[Libellé Famille TARIF]='Feuil 1'!#REF!,1,0)</f>
        <v>#REF!</v>
      </c>
      <c r="BF288" s="52" t="e">
        <f>IF(Tableau1[Occurrence18]=0,0,SUM($BE$3:BE288))</f>
        <v>#REF!</v>
      </c>
      <c r="BG288" s="52" t="e">
        <f>IF(Tableau1[Libellé Famille TARIF]='Feuil 1'!#REF!,1,0)</f>
        <v>#REF!</v>
      </c>
      <c r="BH288" s="52" t="e">
        <f>IF(Tableau1[Occurrence19]=0,0,SUM($BG$3:BG288))</f>
        <v>#REF!</v>
      </c>
      <c r="BI288" s="52" t="e">
        <f>IF(Tableau1[Libellé Famille TARIF]='Feuil 1'!#REF!,1,0)</f>
        <v>#REF!</v>
      </c>
      <c r="BJ288" s="52" t="e">
        <f>IF(Tableau1[Occurrence20]=0,0,SUM($BI$3:BI288))</f>
        <v>#REF!</v>
      </c>
      <c r="BK288" s="52" t="e">
        <f>IF(Tableau1[Libellé Famille TARIF]='Feuil 1'!#REF!,1,0)</f>
        <v>#REF!</v>
      </c>
      <c r="BL288" s="52" t="e">
        <f>IF(Tableau1[Occurrence21]=0,0,SUM($BK$3:BK288))</f>
        <v>#REF!</v>
      </c>
      <c r="BM288" s="52" t="e">
        <f>IF(Tableau1[Libellé Famille TARIF]='Feuil 1'!#REF!,1,0)</f>
        <v>#REF!</v>
      </c>
      <c r="BN288" s="52" t="e">
        <f>IF(Tableau1[Occurrence22]=0,0,SUM($BM$3:BM288))</f>
        <v>#REF!</v>
      </c>
    </row>
    <row r="289" spans="1:66" x14ac:dyDescent="0.25">
      <c r="A289" s="74" t="e">
        <f>IF(ISNA(VLOOKUP(I289,#REF!,8,FALSE)),"",(VLOOKUP(I289,#REF!,8,FALSE)))</f>
        <v>#REF!</v>
      </c>
      <c r="B289" s="76" t="e">
        <f>IF(ISNA(VLOOKUP(A289,'TABLE FAMILLE'!$A$3:$C$73,3,FALSE)),"",VLOOKUP(A289,'TABLE FAMILLE'!$A$3:$C$73,3,FALSE))</f>
        <v>#REF!</v>
      </c>
      <c r="C289" s="13" t="s">
        <v>600</v>
      </c>
      <c r="D289" s="13" t="s">
        <v>1985</v>
      </c>
      <c r="E289" s="13" t="s">
        <v>600</v>
      </c>
      <c r="F289" s="13" t="s">
        <v>1985</v>
      </c>
      <c r="G289" s="14" t="s">
        <v>76</v>
      </c>
      <c r="H289" s="14" t="s">
        <v>77</v>
      </c>
      <c r="I289" s="14" t="s">
        <v>274</v>
      </c>
      <c r="J289" s="14" t="s">
        <v>1046</v>
      </c>
      <c r="K289" s="14"/>
      <c r="L289" s="14"/>
      <c r="M289" s="14"/>
      <c r="N289" s="14"/>
      <c r="O289" s="14" t="s">
        <v>78</v>
      </c>
      <c r="P289" s="14" t="s">
        <v>555</v>
      </c>
      <c r="Q289" s="14" t="s">
        <v>0</v>
      </c>
      <c r="R289" s="14" t="s">
        <v>0</v>
      </c>
      <c r="S289" s="14" t="str">
        <f t="shared" si="4"/>
        <v>ML</v>
      </c>
      <c r="T289" s="14"/>
      <c r="U289" s="14"/>
      <c r="V289" s="14"/>
      <c r="W289" s="43" t="e">
        <f>IF(Tableau1[Libellé Famille TARIF]='Feuil 1'!$B$12,1,0)</f>
        <v>#REF!</v>
      </c>
      <c r="X289" s="43" t="e">
        <f>IF(Tableau1[Occurrence1]=0,0,SUM($W$3:W289))</f>
        <v>#REF!</v>
      </c>
      <c r="Y289" s="52" t="e">
        <f>IF(Tableau1[Libellé Famille TARIF]='Feuil 1'!$B$134,1,0)</f>
        <v>#REF!</v>
      </c>
      <c r="Z289" s="52" t="e">
        <f>IF(Tableau1[Occurrence2]=0,0,SUM($Y$3:Y289))</f>
        <v>#REF!</v>
      </c>
      <c r="AA289" s="52" t="e">
        <f>IF(Tableau1[Libellé Famille TARIF]='Feuil 1'!$B$156,1,0)</f>
        <v>#REF!</v>
      </c>
      <c r="AB289" s="52" t="e">
        <f>IF(Tableau1[Occurrence3]=0,0,SUM($AA$3:AA289))</f>
        <v>#REF!</v>
      </c>
      <c r="AC289" s="52" t="e">
        <f>IF(Tableau1[Libellé Famille TARIF]='Feuil 1'!#REF!,1,0)</f>
        <v>#REF!</v>
      </c>
      <c r="AD289" s="52" t="e">
        <f>IF(Tableau1[Occurrence4]=0,0,SUM($AC$3:AC289))</f>
        <v>#REF!</v>
      </c>
      <c r="AE289" s="52" t="e">
        <f>IF(Tableau1[Libellé Famille TARIF]='Feuil 1'!#REF!,1,0)</f>
        <v>#REF!</v>
      </c>
      <c r="AF289" s="52" t="e">
        <f>IF(Tableau1[Occurrence5]=0,0,SUM($AE$3:AE289))</f>
        <v>#REF!</v>
      </c>
      <c r="AG289" s="52" t="e">
        <f>IF(Tableau1[Libellé Famille TARIF]='Feuil 1'!#REF!,1,0)</f>
        <v>#REF!</v>
      </c>
      <c r="AH289" s="52" t="e">
        <f>IF(Tableau1[Occurrence6]=0,0,SUM($AG$3:AG289))</f>
        <v>#REF!</v>
      </c>
      <c r="AI289" s="52" t="e">
        <f>IF(Tableau1[Libellé Famille TARIF]='Feuil 1'!#REF!,1,0)</f>
        <v>#REF!</v>
      </c>
      <c r="AJ289" s="52" t="e">
        <f>IF(Tableau1[Occurrence7]=0,0,SUM($AI$3:AI289))</f>
        <v>#REF!</v>
      </c>
      <c r="AK289" s="52" t="e">
        <f>IF(Tableau1[Libellé Famille TARIF]='Feuil 1'!#REF!,1,0)</f>
        <v>#REF!</v>
      </c>
      <c r="AL289" s="52" t="e">
        <f>IF(Tableau1[Occurrence8]=0,0,SUM($AK$3:AK289))</f>
        <v>#REF!</v>
      </c>
      <c r="AM289" s="52" t="e">
        <f>IF(Tableau1[Libellé Famille TARIF]='Feuil 1'!#REF!,1,0)</f>
        <v>#REF!</v>
      </c>
      <c r="AN289" s="52" t="e">
        <f>IF(Tableau1[Occurrence9]=0,0,SUM($AM$3:AM289))</f>
        <v>#REF!</v>
      </c>
      <c r="AO289" s="52" t="e">
        <f>IF(Tableau1[Libellé Famille TARIF]='Feuil 1'!#REF!,1,0)</f>
        <v>#REF!</v>
      </c>
      <c r="AP289" s="52" t="e">
        <f>IF(Tableau1[Occurrence10]=0,0,SUM($AO$3:AO289))</f>
        <v>#REF!</v>
      </c>
      <c r="AQ289" s="52" t="e">
        <f>IF(Tableau1[Libellé Famille TARIF]='Feuil 1'!#REF!,1,0)</f>
        <v>#REF!</v>
      </c>
      <c r="AR289" s="52" t="e">
        <f>IF(Tableau1[Occurrence11]=0,0,SUM($AQ$3:AQ289))</f>
        <v>#REF!</v>
      </c>
      <c r="AS289" s="52" t="e">
        <f>IF(Tableau1[Libellé Famille TARIF]='Feuil 1'!#REF!,1,0)</f>
        <v>#REF!</v>
      </c>
      <c r="AT289" s="52" t="e">
        <f>IF(Tableau1[Occurrence12]=0,0,SUM($AS$3:AS289))</f>
        <v>#REF!</v>
      </c>
      <c r="AU289" s="52" t="e">
        <f>IF(Tableau1[Libellé Famille TARIF]='Feuil 1'!#REF!,1,0)</f>
        <v>#REF!</v>
      </c>
      <c r="AV289" s="52" t="e">
        <f>IF(Tableau1[Occurrence13]=0,0,SUM($AU$3:AU289))</f>
        <v>#REF!</v>
      </c>
      <c r="AW289" s="52" t="e">
        <f>IF(Tableau1[Libellé Famille TARIF]='Feuil 1'!#REF!,1,0)</f>
        <v>#REF!</v>
      </c>
      <c r="AX289" s="52" t="e">
        <f>IF(Tableau1[Occurrence14]=0,0,SUM($AW$3:AW289))</f>
        <v>#REF!</v>
      </c>
      <c r="AY289" s="52" t="e">
        <f>IF(Tableau1[Libellé Famille TARIF]='Feuil 1'!#REF!,1,0)</f>
        <v>#REF!</v>
      </c>
      <c r="AZ289" s="52" t="e">
        <f>IF(Tableau1[Occurrence15]=0,0,SUM($AY$3:AY289))</f>
        <v>#REF!</v>
      </c>
      <c r="BA289" s="52" t="e">
        <f>IF(Tableau1[Libellé Famille TARIF]='Feuil 1'!#REF!,1,0)</f>
        <v>#REF!</v>
      </c>
      <c r="BB289" s="52" t="e">
        <f>IF(Tableau1[Occurrence16]=0,0,SUM($BA$3:BA289))</f>
        <v>#REF!</v>
      </c>
      <c r="BC289" s="52" t="e">
        <f>IF(Tableau1[Libellé Famille TARIF]='Feuil 1'!#REF!,1,0)</f>
        <v>#REF!</v>
      </c>
      <c r="BD289" s="52" t="e">
        <f>IF(Tableau1[Occurrence17]=0,0,SUM($BC$3:BC289))</f>
        <v>#REF!</v>
      </c>
      <c r="BE289" s="52" t="e">
        <f>IF(Tableau1[Libellé Famille TARIF]='Feuil 1'!#REF!,1,0)</f>
        <v>#REF!</v>
      </c>
      <c r="BF289" s="52" t="e">
        <f>IF(Tableau1[Occurrence18]=0,0,SUM($BE$3:BE289))</f>
        <v>#REF!</v>
      </c>
      <c r="BG289" s="52" t="e">
        <f>IF(Tableau1[Libellé Famille TARIF]='Feuil 1'!#REF!,1,0)</f>
        <v>#REF!</v>
      </c>
      <c r="BH289" s="52" t="e">
        <f>IF(Tableau1[Occurrence19]=0,0,SUM($BG$3:BG289))</f>
        <v>#REF!</v>
      </c>
      <c r="BI289" s="52" t="e">
        <f>IF(Tableau1[Libellé Famille TARIF]='Feuil 1'!#REF!,1,0)</f>
        <v>#REF!</v>
      </c>
      <c r="BJ289" s="52" t="e">
        <f>IF(Tableau1[Occurrence20]=0,0,SUM($BI$3:BI289))</f>
        <v>#REF!</v>
      </c>
      <c r="BK289" s="52" t="e">
        <f>IF(Tableau1[Libellé Famille TARIF]='Feuil 1'!#REF!,1,0)</f>
        <v>#REF!</v>
      </c>
      <c r="BL289" s="52" t="e">
        <f>IF(Tableau1[Occurrence21]=0,0,SUM($BK$3:BK289))</f>
        <v>#REF!</v>
      </c>
      <c r="BM289" s="52" t="e">
        <f>IF(Tableau1[Libellé Famille TARIF]='Feuil 1'!#REF!,1,0)</f>
        <v>#REF!</v>
      </c>
      <c r="BN289" s="52" t="e">
        <f>IF(Tableau1[Occurrence22]=0,0,SUM($BM$3:BM289))</f>
        <v>#REF!</v>
      </c>
    </row>
    <row r="290" spans="1:66" x14ac:dyDescent="0.25">
      <c r="A290" s="74" t="e">
        <f>IF(ISNA(VLOOKUP(I290,#REF!,8,FALSE)),"",(VLOOKUP(I290,#REF!,8,FALSE)))</f>
        <v>#REF!</v>
      </c>
      <c r="B290" s="76" t="e">
        <f>IF(ISNA(VLOOKUP(A290,'TABLE FAMILLE'!$A$3:$C$73,3,FALSE)),"",VLOOKUP(A290,'TABLE FAMILLE'!$A$3:$C$73,3,FALSE))</f>
        <v>#REF!</v>
      </c>
      <c r="C290" s="13" t="s">
        <v>600</v>
      </c>
      <c r="D290" s="13" t="s">
        <v>1985</v>
      </c>
      <c r="E290" s="13" t="s">
        <v>600</v>
      </c>
      <c r="F290" s="13" t="s">
        <v>1985</v>
      </c>
      <c r="G290" s="14" t="s">
        <v>76</v>
      </c>
      <c r="H290" s="14" t="s">
        <v>77</v>
      </c>
      <c r="I290" s="14" t="s">
        <v>273</v>
      </c>
      <c r="J290" s="14" t="s">
        <v>1047</v>
      </c>
      <c r="K290" s="14"/>
      <c r="L290" s="14"/>
      <c r="M290" s="14"/>
      <c r="N290" s="14"/>
      <c r="O290" s="14" t="s">
        <v>78</v>
      </c>
      <c r="P290" s="14" t="s">
        <v>555</v>
      </c>
      <c r="Q290" s="14" t="s">
        <v>0</v>
      </c>
      <c r="R290" s="14" t="s">
        <v>0</v>
      </c>
      <c r="S290" s="14" t="str">
        <f t="shared" si="4"/>
        <v>ML</v>
      </c>
      <c r="T290" s="14"/>
      <c r="U290" s="14"/>
      <c r="V290" s="14"/>
      <c r="W290" s="43" t="e">
        <f>IF(Tableau1[Libellé Famille TARIF]='Feuil 1'!$B$12,1,0)</f>
        <v>#REF!</v>
      </c>
      <c r="X290" s="43" t="e">
        <f>IF(Tableau1[Occurrence1]=0,0,SUM($W$3:W290))</f>
        <v>#REF!</v>
      </c>
      <c r="Y290" s="52" t="e">
        <f>IF(Tableau1[Libellé Famille TARIF]='Feuil 1'!$B$134,1,0)</f>
        <v>#REF!</v>
      </c>
      <c r="Z290" s="52" t="e">
        <f>IF(Tableau1[Occurrence2]=0,0,SUM($Y$3:Y290))</f>
        <v>#REF!</v>
      </c>
      <c r="AA290" s="52" t="e">
        <f>IF(Tableau1[Libellé Famille TARIF]='Feuil 1'!$B$156,1,0)</f>
        <v>#REF!</v>
      </c>
      <c r="AB290" s="52" t="e">
        <f>IF(Tableau1[Occurrence3]=0,0,SUM($AA$3:AA290))</f>
        <v>#REF!</v>
      </c>
      <c r="AC290" s="52" t="e">
        <f>IF(Tableau1[Libellé Famille TARIF]='Feuil 1'!#REF!,1,0)</f>
        <v>#REF!</v>
      </c>
      <c r="AD290" s="52" t="e">
        <f>IF(Tableau1[Occurrence4]=0,0,SUM($AC$3:AC290))</f>
        <v>#REF!</v>
      </c>
      <c r="AE290" s="52" t="e">
        <f>IF(Tableau1[Libellé Famille TARIF]='Feuil 1'!#REF!,1,0)</f>
        <v>#REF!</v>
      </c>
      <c r="AF290" s="52" t="e">
        <f>IF(Tableau1[Occurrence5]=0,0,SUM($AE$3:AE290))</f>
        <v>#REF!</v>
      </c>
      <c r="AG290" s="52" t="e">
        <f>IF(Tableau1[Libellé Famille TARIF]='Feuil 1'!#REF!,1,0)</f>
        <v>#REF!</v>
      </c>
      <c r="AH290" s="52" t="e">
        <f>IF(Tableau1[Occurrence6]=0,0,SUM($AG$3:AG290))</f>
        <v>#REF!</v>
      </c>
      <c r="AI290" s="52" t="e">
        <f>IF(Tableau1[Libellé Famille TARIF]='Feuil 1'!#REF!,1,0)</f>
        <v>#REF!</v>
      </c>
      <c r="AJ290" s="52" t="e">
        <f>IF(Tableau1[Occurrence7]=0,0,SUM($AI$3:AI290))</f>
        <v>#REF!</v>
      </c>
      <c r="AK290" s="52" t="e">
        <f>IF(Tableau1[Libellé Famille TARIF]='Feuil 1'!#REF!,1,0)</f>
        <v>#REF!</v>
      </c>
      <c r="AL290" s="52" t="e">
        <f>IF(Tableau1[Occurrence8]=0,0,SUM($AK$3:AK290))</f>
        <v>#REF!</v>
      </c>
      <c r="AM290" s="52" t="e">
        <f>IF(Tableau1[Libellé Famille TARIF]='Feuil 1'!#REF!,1,0)</f>
        <v>#REF!</v>
      </c>
      <c r="AN290" s="52" t="e">
        <f>IF(Tableau1[Occurrence9]=0,0,SUM($AM$3:AM290))</f>
        <v>#REF!</v>
      </c>
      <c r="AO290" s="52" t="e">
        <f>IF(Tableau1[Libellé Famille TARIF]='Feuil 1'!#REF!,1,0)</f>
        <v>#REF!</v>
      </c>
      <c r="AP290" s="52" t="e">
        <f>IF(Tableau1[Occurrence10]=0,0,SUM($AO$3:AO290))</f>
        <v>#REF!</v>
      </c>
      <c r="AQ290" s="52" t="e">
        <f>IF(Tableau1[Libellé Famille TARIF]='Feuil 1'!#REF!,1,0)</f>
        <v>#REF!</v>
      </c>
      <c r="AR290" s="52" t="e">
        <f>IF(Tableau1[Occurrence11]=0,0,SUM($AQ$3:AQ290))</f>
        <v>#REF!</v>
      </c>
      <c r="AS290" s="52" t="e">
        <f>IF(Tableau1[Libellé Famille TARIF]='Feuil 1'!#REF!,1,0)</f>
        <v>#REF!</v>
      </c>
      <c r="AT290" s="52" t="e">
        <f>IF(Tableau1[Occurrence12]=0,0,SUM($AS$3:AS290))</f>
        <v>#REF!</v>
      </c>
      <c r="AU290" s="52" t="e">
        <f>IF(Tableau1[Libellé Famille TARIF]='Feuil 1'!#REF!,1,0)</f>
        <v>#REF!</v>
      </c>
      <c r="AV290" s="52" t="e">
        <f>IF(Tableau1[Occurrence13]=0,0,SUM($AU$3:AU290))</f>
        <v>#REF!</v>
      </c>
      <c r="AW290" s="52" t="e">
        <f>IF(Tableau1[Libellé Famille TARIF]='Feuil 1'!#REF!,1,0)</f>
        <v>#REF!</v>
      </c>
      <c r="AX290" s="52" t="e">
        <f>IF(Tableau1[Occurrence14]=0,0,SUM($AW$3:AW290))</f>
        <v>#REF!</v>
      </c>
      <c r="AY290" s="52" t="e">
        <f>IF(Tableau1[Libellé Famille TARIF]='Feuil 1'!#REF!,1,0)</f>
        <v>#REF!</v>
      </c>
      <c r="AZ290" s="52" t="e">
        <f>IF(Tableau1[Occurrence15]=0,0,SUM($AY$3:AY290))</f>
        <v>#REF!</v>
      </c>
      <c r="BA290" s="52" t="e">
        <f>IF(Tableau1[Libellé Famille TARIF]='Feuil 1'!#REF!,1,0)</f>
        <v>#REF!</v>
      </c>
      <c r="BB290" s="52" t="e">
        <f>IF(Tableau1[Occurrence16]=0,0,SUM($BA$3:BA290))</f>
        <v>#REF!</v>
      </c>
      <c r="BC290" s="52" t="e">
        <f>IF(Tableau1[Libellé Famille TARIF]='Feuil 1'!#REF!,1,0)</f>
        <v>#REF!</v>
      </c>
      <c r="BD290" s="52" t="e">
        <f>IF(Tableau1[Occurrence17]=0,0,SUM($BC$3:BC290))</f>
        <v>#REF!</v>
      </c>
      <c r="BE290" s="52" t="e">
        <f>IF(Tableau1[Libellé Famille TARIF]='Feuil 1'!#REF!,1,0)</f>
        <v>#REF!</v>
      </c>
      <c r="BF290" s="52" t="e">
        <f>IF(Tableau1[Occurrence18]=0,0,SUM($BE$3:BE290))</f>
        <v>#REF!</v>
      </c>
      <c r="BG290" s="52" t="e">
        <f>IF(Tableau1[Libellé Famille TARIF]='Feuil 1'!#REF!,1,0)</f>
        <v>#REF!</v>
      </c>
      <c r="BH290" s="52" t="e">
        <f>IF(Tableau1[Occurrence19]=0,0,SUM($BG$3:BG290))</f>
        <v>#REF!</v>
      </c>
      <c r="BI290" s="52" t="e">
        <f>IF(Tableau1[Libellé Famille TARIF]='Feuil 1'!#REF!,1,0)</f>
        <v>#REF!</v>
      </c>
      <c r="BJ290" s="52" t="e">
        <f>IF(Tableau1[Occurrence20]=0,0,SUM($BI$3:BI290))</f>
        <v>#REF!</v>
      </c>
      <c r="BK290" s="52" t="e">
        <f>IF(Tableau1[Libellé Famille TARIF]='Feuil 1'!#REF!,1,0)</f>
        <v>#REF!</v>
      </c>
      <c r="BL290" s="52" t="e">
        <f>IF(Tableau1[Occurrence21]=0,0,SUM($BK$3:BK290))</f>
        <v>#REF!</v>
      </c>
      <c r="BM290" s="52" t="e">
        <f>IF(Tableau1[Libellé Famille TARIF]='Feuil 1'!#REF!,1,0)</f>
        <v>#REF!</v>
      </c>
      <c r="BN290" s="52" t="e">
        <f>IF(Tableau1[Occurrence22]=0,0,SUM($BM$3:BM290))</f>
        <v>#REF!</v>
      </c>
    </row>
    <row r="291" spans="1:66" x14ac:dyDescent="0.25">
      <c r="A291" s="74" t="e">
        <f>IF(ISNA(VLOOKUP(I291,#REF!,8,FALSE)),"",(VLOOKUP(I291,#REF!,8,FALSE)))</f>
        <v>#REF!</v>
      </c>
      <c r="B291" s="76" t="e">
        <f>IF(ISNA(VLOOKUP(A291,'TABLE FAMILLE'!$A$3:$C$73,3,FALSE)),"",VLOOKUP(A291,'TABLE FAMILLE'!$A$3:$C$73,3,FALSE))</f>
        <v>#REF!</v>
      </c>
      <c r="C291" s="13" t="s">
        <v>600</v>
      </c>
      <c r="D291" s="13" t="s">
        <v>1985</v>
      </c>
      <c r="E291" s="13" t="s">
        <v>600</v>
      </c>
      <c r="F291" s="13" t="s">
        <v>1985</v>
      </c>
      <c r="G291" s="14" t="s">
        <v>76</v>
      </c>
      <c r="H291" s="14" t="s">
        <v>77</v>
      </c>
      <c r="I291" s="14" t="s">
        <v>276</v>
      </c>
      <c r="J291" s="14" t="s">
        <v>1048</v>
      </c>
      <c r="K291" s="14"/>
      <c r="L291" s="14"/>
      <c r="M291" s="14"/>
      <c r="N291" s="14"/>
      <c r="O291" s="14" t="s">
        <v>78</v>
      </c>
      <c r="P291" s="14" t="s">
        <v>555</v>
      </c>
      <c r="Q291" s="14" t="s">
        <v>0</v>
      </c>
      <c r="R291" s="14" t="s">
        <v>0</v>
      </c>
      <c r="S291" s="14" t="str">
        <f t="shared" si="4"/>
        <v>ML</v>
      </c>
      <c r="T291" s="14"/>
      <c r="U291" s="14"/>
      <c r="V291" s="14"/>
      <c r="W291" s="43" t="e">
        <f>IF(Tableau1[Libellé Famille TARIF]='Feuil 1'!$B$12,1,0)</f>
        <v>#REF!</v>
      </c>
      <c r="X291" s="43" t="e">
        <f>IF(Tableau1[Occurrence1]=0,0,SUM($W$3:W291))</f>
        <v>#REF!</v>
      </c>
      <c r="Y291" s="52" t="e">
        <f>IF(Tableau1[Libellé Famille TARIF]='Feuil 1'!$B$134,1,0)</f>
        <v>#REF!</v>
      </c>
      <c r="Z291" s="52" t="e">
        <f>IF(Tableau1[Occurrence2]=0,0,SUM($Y$3:Y291))</f>
        <v>#REF!</v>
      </c>
      <c r="AA291" s="52" t="e">
        <f>IF(Tableau1[Libellé Famille TARIF]='Feuil 1'!$B$156,1,0)</f>
        <v>#REF!</v>
      </c>
      <c r="AB291" s="52" t="e">
        <f>IF(Tableau1[Occurrence3]=0,0,SUM($AA$3:AA291))</f>
        <v>#REF!</v>
      </c>
      <c r="AC291" s="52" t="e">
        <f>IF(Tableau1[Libellé Famille TARIF]='Feuil 1'!#REF!,1,0)</f>
        <v>#REF!</v>
      </c>
      <c r="AD291" s="52" t="e">
        <f>IF(Tableau1[Occurrence4]=0,0,SUM($AC$3:AC291))</f>
        <v>#REF!</v>
      </c>
      <c r="AE291" s="52" t="e">
        <f>IF(Tableau1[Libellé Famille TARIF]='Feuil 1'!#REF!,1,0)</f>
        <v>#REF!</v>
      </c>
      <c r="AF291" s="52" t="e">
        <f>IF(Tableau1[Occurrence5]=0,0,SUM($AE$3:AE291))</f>
        <v>#REF!</v>
      </c>
      <c r="AG291" s="52" t="e">
        <f>IF(Tableau1[Libellé Famille TARIF]='Feuil 1'!#REF!,1,0)</f>
        <v>#REF!</v>
      </c>
      <c r="AH291" s="52" t="e">
        <f>IF(Tableau1[Occurrence6]=0,0,SUM($AG$3:AG291))</f>
        <v>#REF!</v>
      </c>
      <c r="AI291" s="52" t="e">
        <f>IF(Tableau1[Libellé Famille TARIF]='Feuil 1'!#REF!,1,0)</f>
        <v>#REF!</v>
      </c>
      <c r="AJ291" s="52" t="e">
        <f>IF(Tableau1[Occurrence7]=0,0,SUM($AI$3:AI291))</f>
        <v>#REF!</v>
      </c>
      <c r="AK291" s="52" t="e">
        <f>IF(Tableau1[Libellé Famille TARIF]='Feuil 1'!#REF!,1,0)</f>
        <v>#REF!</v>
      </c>
      <c r="AL291" s="52" t="e">
        <f>IF(Tableau1[Occurrence8]=0,0,SUM($AK$3:AK291))</f>
        <v>#REF!</v>
      </c>
      <c r="AM291" s="52" t="e">
        <f>IF(Tableau1[Libellé Famille TARIF]='Feuil 1'!#REF!,1,0)</f>
        <v>#REF!</v>
      </c>
      <c r="AN291" s="52" t="e">
        <f>IF(Tableau1[Occurrence9]=0,0,SUM($AM$3:AM291))</f>
        <v>#REF!</v>
      </c>
      <c r="AO291" s="52" t="e">
        <f>IF(Tableau1[Libellé Famille TARIF]='Feuil 1'!#REF!,1,0)</f>
        <v>#REF!</v>
      </c>
      <c r="AP291" s="52" t="e">
        <f>IF(Tableau1[Occurrence10]=0,0,SUM($AO$3:AO291))</f>
        <v>#REF!</v>
      </c>
      <c r="AQ291" s="52" t="e">
        <f>IF(Tableau1[Libellé Famille TARIF]='Feuil 1'!#REF!,1,0)</f>
        <v>#REF!</v>
      </c>
      <c r="AR291" s="52" t="e">
        <f>IF(Tableau1[Occurrence11]=0,0,SUM($AQ$3:AQ291))</f>
        <v>#REF!</v>
      </c>
      <c r="AS291" s="52" t="e">
        <f>IF(Tableau1[Libellé Famille TARIF]='Feuil 1'!#REF!,1,0)</f>
        <v>#REF!</v>
      </c>
      <c r="AT291" s="52" t="e">
        <f>IF(Tableau1[Occurrence12]=0,0,SUM($AS$3:AS291))</f>
        <v>#REF!</v>
      </c>
      <c r="AU291" s="52" t="e">
        <f>IF(Tableau1[Libellé Famille TARIF]='Feuil 1'!#REF!,1,0)</f>
        <v>#REF!</v>
      </c>
      <c r="AV291" s="52" t="e">
        <f>IF(Tableau1[Occurrence13]=0,0,SUM($AU$3:AU291))</f>
        <v>#REF!</v>
      </c>
      <c r="AW291" s="52" t="e">
        <f>IF(Tableau1[Libellé Famille TARIF]='Feuil 1'!#REF!,1,0)</f>
        <v>#REF!</v>
      </c>
      <c r="AX291" s="52" t="e">
        <f>IF(Tableau1[Occurrence14]=0,0,SUM($AW$3:AW291))</f>
        <v>#REF!</v>
      </c>
      <c r="AY291" s="52" t="e">
        <f>IF(Tableau1[Libellé Famille TARIF]='Feuil 1'!#REF!,1,0)</f>
        <v>#REF!</v>
      </c>
      <c r="AZ291" s="52" t="e">
        <f>IF(Tableau1[Occurrence15]=0,0,SUM($AY$3:AY291))</f>
        <v>#REF!</v>
      </c>
      <c r="BA291" s="52" t="e">
        <f>IF(Tableau1[Libellé Famille TARIF]='Feuil 1'!#REF!,1,0)</f>
        <v>#REF!</v>
      </c>
      <c r="BB291" s="52" t="e">
        <f>IF(Tableau1[Occurrence16]=0,0,SUM($BA$3:BA291))</f>
        <v>#REF!</v>
      </c>
      <c r="BC291" s="52" t="e">
        <f>IF(Tableau1[Libellé Famille TARIF]='Feuil 1'!#REF!,1,0)</f>
        <v>#REF!</v>
      </c>
      <c r="BD291" s="52" t="e">
        <f>IF(Tableau1[Occurrence17]=0,0,SUM($BC$3:BC291))</f>
        <v>#REF!</v>
      </c>
      <c r="BE291" s="52" t="e">
        <f>IF(Tableau1[Libellé Famille TARIF]='Feuil 1'!#REF!,1,0)</f>
        <v>#REF!</v>
      </c>
      <c r="BF291" s="52" t="e">
        <f>IF(Tableau1[Occurrence18]=0,0,SUM($BE$3:BE291))</f>
        <v>#REF!</v>
      </c>
      <c r="BG291" s="52" t="e">
        <f>IF(Tableau1[Libellé Famille TARIF]='Feuil 1'!#REF!,1,0)</f>
        <v>#REF!</v>
      </c>
      <c r="BH291" s="52" t="e">
        <f>IF(Tableau1[Occurrence19]=0,0,SUM($BG$3:BG291))</f>
        <v>#REF!</v>
      </c>
      <c r="BI291" s="52" t="e">
        <f>IF(Tableau1[Libellé Famille TARIF]='Feuil 1'!#REF!,1,0)</f>
        <v>#REF!</v>
      </c>
      <c r="BJ291" s="52" t="e">
        <f>IF(Tableau1[Occurrence20]=0,0,SUM($BI$3:BI291))</f>
        <v>#REF!</v>
      </c>
      <c r="BK291" s="52" t="e">
        <f>IF(Tableau1[Libellé Famille TARIF]='Feuil 1'!#REF!,1,0)</f>
        <v>#REF!</v>
      </c>
      <c r="BL291" s="52" t="e">
        <f>IF(Tableau1[Occurrence21]=0,0,SUM($BK$3:BK291))</f>
        <v>#REF!</v>
      </c>
      <c r="BM291" s="52" t="e">
        <f>IF(Tableau1[Libellé Famille TARIF]='Feuil 1'!#REF!,1,0)</f>
        <v>#REF!</v>
      </c>
      <c r="BN291" s="52" t="e">
        <f>IF(Tableau1[Occurrence22]=0,0,SUM($BM$3:BM291))</f>
        <v>#REF!</v>
      </c>
    </row>
    <row r="292" spans="1:66" x14ac:dyDescent="0.25">
      <c r="A292" s="74" t="e">
        <f>IF(ISNA(VLOOKUP(I292,#REF!,8,FALSE)),"",(VLOOKUP(I292,#REF!,8,FALSE)))</f>
        <v>#REF!</v>
      </c>
      <c r="B292" s="76" t="e">
        <f>IF(ISNA(VLOOKUP(A292,'TABLE FAMILLE'!$A$3:$C$73,3,FALSE)),"",VLOOKUP(A292,'TABLE FAMILLE'!$A$3:$C$73,3,FALSE))</f>
        <v>#REF!</v>
      </c>
      <c r="C292" s="13" t="s">
        <v>600</v>
      </c>
      <c r="D292" s="13" t="s">
        <v>1985</v>
      </c>
      <c r="E292" s="13" t="s">
        <v>600</v>
      </c>
      <c r="F292" s="13" t="s">
        <v>1985</v>
      </c>
      <c r="G292" s="14" t="s">
        <v>76</v>
      </c>
      <c r="H292" s="14" t="s">
        <v>77</v>
      </c>
      <c r="I292" s="14" t="s">
        <v>275</v>
      </c>
      <c r="J292" s="14" t="s">
        <v>1049</v>
      </c>
      <c r="K292" s="14"/>
      <c r="L292" s="14"/>
      <c r="M292" s="14"/>
      <c r="N292" s="14"/>
      <c r="O292" s="14" t="s">
        <v>78</v>
      </c>
      <c r="P292" s="14" t="s">
        <v>555</v>
      </c>
      <c r="Q292" s="14" t="s">
        <v>0</v>
      </c>
      <c r="R292" s="14" t="s">
        <v>0</v>
      </c>
      <c r="S292" s="14" t="str">
        <f t="shared" si="4"/>
        <v>ML</v>
      </c>
      <c r="T292" s="14"/>
      <c r="U292" s="14"/>
      <c r="V292" s="14"/>
      <c r="W292" s="43" t="e">
        <f>IF(Tableau1[Libellé Famille TARIF]='Feuil 1'!$B$12,1,0)</f>
        <v>#REF!</v>
      </c>
      <c r="X292" s="43" t="e">
        <f>IF(Tableau1[Occurrence1]=0,0,SUM($W$3:W292))</f>
        <v>#REF!</v>
      </c>
      <c r="Y292" s="52" t="e">
        <f>IF(Tableau1[Libellé Famille TARIF]='Feuil 1'!$B$134,1,0)</f>
        <v>#REF!</v>
      </c>
      <c r="Z292" s="52" t="e">
        <f>IF(Tableau1[Occurrence2]=0,0,SUM($Y$3:Y292))</f>
        <v>#REF!</v>
      </c>
      <c r="AA292" s="52" t="e">
        <f>IF(Tableau1[Libellé Famille TARIF]='Feuil 1'!$B$156,1,0)</f>
        <v>#REF!</v>
      </c>
      <c r="AB292" s="52" t="e">
        <f>IF(Tableau1[Occurrence3]=0,0,SUM($AA$3:AA292))</f>
        <v>#REF!</v>
      </c>
      <c r="AC292" s="52" t="e">
        <f>IF(Tableau1[Libellé Famille TARIF]='Feuil 1'!#REF!,1,0)</f>
        <v>#REF!</v>
      </c>
      <c r="AD292" s="52" t="e">
        <f>IF(Tableau1[Occurrence4]=0,0,SUM($AC$3:AC292))</f>
        <v>#REF!</v>
      </c>
      <c r="AE292" s="52" t="e">
        <f>IF(Tableau1[Libellé Famille TARIF]='Feuil 1'!#REF!,1,0)</f>
        <v>#REF!</v>
      </c>
      <c r="AF292" s="52" t="e">
        <f>IF(Tableau1[Occurrence5]=0,0,SUM($AE$3:AE292))</f>
        <v>#REF!</v>
      </c>
      <c r="AG292" s="52" t="e">
        <f>IF(Tableau1[Libellé Famille TARIF]='Feuil 1'!#REF!,1,0)</f>
        <v>#REF!</v>
      </c>
      <c r="AH292" s="52" t="e">
        <f>IF(Tableau1[Occurrence6]=0,0,SUM($AG$3:AG292))</f>
        <v>#REF!</v>
      </c>
      <c r="AI292" s="52" t="e">
        <f>IF(Tableau1[Libellé Famille TARIF]='Feuil 1'!#REF!,1,0)</f>
        <v>#REF!</v>
      </c>
      <c r="AJ292" s="52" t="e">
        <f>IF(Tableau1[Occurrence7]=0,0,SUM($AI$3:AI292))</f>
        <v>#REF!</v>
      </c>
      <c r="AK292" s="52" t="e">
        <f>IF(Tableau1[Libellé Famille TARIF]='Feuil 1'!#REF!,1,0)</f>
        <v>#REF!</v>
      </c>
      <c r="AL292" s="52" t="e">
        <f>IF(Tableau1[Occurrence8]=0,0,SUM($AK$3:AK292))</f>
        <v>#REF!</v>
      </c>
      <c r="AM292" s="52" t="e">
        <f>IF(Tableau1[Libellé Famille TARIF]='Feuil 1'!#REF!,1,0)</f>
        <v>#REF!</v>
      </c>
      <c r="AN292" s="52" t="e">
        <f>IF(Tableau1[Occurrence9]=0,0,SUM($AM$3:AM292))</f>
        <v>#REF!</v>
      </c>
      <c r="AO292" s="52" t="e">
        <f>IF(Tableau1[Libellé Famille TARIF]='Feuil 1'!#REF!,1,0)</f>
        <v>#REF!</v>
      </c>
      <c r="AP292" s="52" t="e">
        <f>IF(Tableau1[Occurrence10]=0,0,SUM($AO$3:AO292))</f>
        <v>#REF!</v>
      </c>
      <c r="AQ292" s="52" t="e">
        <f>IF(Tableau1[Libellé Famille TARIF]='Feuil 1'!#REF!,1,0)</f>
        <v>#REF!</v>
      </c>
      <c r="AR292" s="52" t="e">
        <f>IF(Tableau1[Occurrence11]=0,0,SUM($AQ$3:AQ292))</f>
        <v>#REF!</v>
      </c>
      <c r="AS292" s="52" t="e">
        <f>IF(Tableau1[Libellé Famille TARIF]='Feuil 1'!#REF!,1,0)</f>
        <v>#REF!</v>
      </c>
      <c r="AT292" s="52" t="e">
        <f>IF(Tableau1[Occurrence12]=0,0,SUM($AS$3:AS292))</f>
        <v>#REF!</v>
      </c>
      <c r="AU292" s="52" t="e">
        <f>IF(Tableau1[Libellé Famille TARIF]='Feuil 1'!#REF!,1,0)</f>
        <v>#REF!</v>
      </c>
      <c r="AV292" s="52" t="e">
        <f>IF(Tableau1[Occurrence13]=0,0,SUM($AU$3:AU292))</f>
        <v>#REF!</v>
      </c>
      <c r="AW292" s="52" t="e">
        <f>IF(Tableau1[Libellé Famille TARIF]='Feuil 1'!#REF!,1,0)</f>
        <v>#REF!</v>
      </c>
      <c r="AX292" s="52" t="e">
        <f>IF(Tableau1[Occurrence14]=0,0,SUM($AW$3:AW292))</f>
        <v>#REF!</v>
      </c>
      <c r="AY292" s="52" t="e">
        <f>IF(Tableau1[Libellé Famille TARIF]='Feuil 1'!#REF!,1,0)</f>
        <v>#REF!</v>
      </c>
      <c r="AZ292" s="52" t="e">
        <f>IF(Tableau1[Occurrence15]=0,0,SUM($AY$3:AY292))</f>
        <v>#REF!</v>
      </c>
      <c r="BA292" s="52" t="e">
        <f>IF(Tableau1[Libellé Famille TARIF]='Feuil 1'!#REF!,1,0)</f>
        <v>#REF!</v>
      </c>
      <c r="BB292" s="52" t="e">
        <f>IF(Tableau1[Occurrence16]=0,0,SUM($BA$3:BA292))</f>
        <v>#REF!</v>
      </c>
      <c r="BC292" s="52" t="e">
        <f>IF(Tableau1[Libellé Famille TARIF]='Feuil 1'!#REF!,1,0)</f>
        <v>#REF!</v>
      </c>
      <c r="BD292" s="52" t="e">
        <f>IF(Tableau1[Occurrence17]=0,0,SUM($BC$3:BC292))</f>
        <v>#REF!</v>
      </c>
      <c r="BE292" s="52" t="e">
        <f>IF(Tableau1[Libellé Famille TARIF]='Feuil 1'!#REF!,1,0)</f>
        <v>#REF!</v>
      </c>
      <c r="BF292" s="52" t="e">
        <f>IF(Tableau1[Occurrence18]=0,0,SUM($BE$3:BE292))</f>
        <v>#REF!</v>
      </c>
      <c r="BG292" s="52" t="e">
        <f>IF(Tableau1[Libellé Famille TARIF]='Feuil 1'!#REF!,1,0)</f>
        <v>#REF!</v>
      </c>
      <c r="BH292" s="52" t="e">
        <f>IF(Tableau1[Occurrence19]=0,0,SUM($BG$3:BG292))</f>
        <v>#REF!</v>
      </c>
      <c r="BI292" s="52" t="e">
        <f>IF(Tableau1[Libellé Famille TARIF]='Feuil 1'!#REF!,1,0)</f>
        <v>#REF!</v>
      </c>
      <c r="BJ292" s="52" t="e">
        <f>IF(Tableau1[Occurrence20]=0,0,SUM($BI$3:BI292))</f>
        <v>#REF!</v>
      </c>
      <c r="BK292" s="52" t="e">
        <f>IF(Tableau1[Libellé Famille TARIF]='Feuil 1'!#REF!,1,0)</f>
        <v>#REF!</v>
      </c>
      <c r="BL292" s="52" t="e">
        <f>IF(Tableau1[Occurrence21]=0,0,SUM($BK$3:BK292))</f>
        <v>#REF!</v>
      </c>
      <c r="BM292" s="52" t="e">
        <f>IF(Tableau1[Libellé Famille TARIF]='Feuil 1'!#REF!,1,0)</f>
        <v>#REF!</v>
      </c>
      <c r="BN292" s="52" t="e">
        <f>IF(Tableau1[Occurrence22]=0,0,SUM($BM$3:BM292))</f>
        <v>#REF!</v>
      </c>
    </row>
    <row r="293" spans="1:66" x14ac:dyDescent="0.25">
      <c r="A293" s="74" t="e">
        <f>IF(ISNA(VLOOKUP(I293,#REF!,8,FALSE)),"",(VLOOKUP(I293,#REF!,8,FALSE)))</f>
        <v>#REF!</v>
      </c>
      <c r="B293" s="76" t="e">
        <f>IF(ISNA(VLOOKUP(A293,'TABLE FAMILLE'!$A$3:$C$73,3,FALSE)),"",VLOOKUP(A293,'TABLE FAMILLE'!$A$3:$C$73,3,FALSE))</f>
        <v>#REF!</v>
      </c>
      <c r="C293" s="13" t="s">
        <v>600</v>
      </c>
      <c r="D293" s="13" t="s">
        <v>1985</v>
      </c>
      <c r="E293" s="13" t="s">
        <v>600</v>
      </c>
      <c r="F293" s="13" t="s">
        <v>1985</v>
      </c>
      <c r="G293" s="14" t="s">
        <v>76</v>
      </c>
      <c r="H293" s="14" t="s">
        <v>77</v>
      </c>
      <c r="I293" s="14" t="s">
        <v>278</v>
      </c>
      <c r="J293" s="14" t="s">
        <v>1050</v>
      </c>
      <c r="K293" s="14"/>
      <c r="L293" s="14"/>
      <c r="M293" s="14"/>
      <c r="N293" s="14"/>
      <c r="O293" s="14" t="s">
        <v>78</v>
      </c>
      <c r="P293" s="14" t="s">
        <v>555</v>
      </c>
      <c r="Q293" s="14" t="s">
        <v>0</v>
      </c>
      <c r="R293" s="14" t="s">
        <v>0</v>
      </c>
      <c r="S293" s="14" t="str">
        <f t="shared" si="4"/>
        <v>ML</v>
      </c>
      <c r="T293" s="14"/>
      <c r="U293" s="14"/>
      <c r="V293" s="14"/>
      <c r="W293" s="43" t="e">
        <f>IF(Tableau1[Libellé Famille TARIF]='Feuil 1'!$B$12,1,0)</f>
        <v>#REF!</v>
      </c>
      <c r="X293" s="43" t="e">
        <f>IF(Tableau1[Occurrence1]=0,0,SUM($W$3:W293))</f>
        <v>#REF!</v>
      </c>
      <c r="Y293" s="52" t="e">
        <f>IF(Tableau1[Libellé Famille TARIF]='Feuil 1'!$B$134,1,0)</f>
        <v>#REF!</v>
      </c>
      <c r="Z293" s="52" t="e">
        <f>IF(Tableau1[Occurrence2]=0,0,SUM($Y$3:Y293))</f>
        <v>#REF!</v>
      </c>
      <c r="AA293" s="52" t="e">
        <f>IF(Tableau1[Libellé Famille TARIF]='Feuil 1'!$B$156,1,0)</f>
        <v>#REF!</v>
      </c>
      <c r="AB293" s="52" t="e">
        <f>IF(Tableau1[Occurrence3]=0,0,SUM($AA$3:AA293))</f>
        <v>#REF!</v>
      </c>
      <c r="AC293" s="52" t="e">
        <f>IF(Tableau1[Libellé Famille TARIF]='Feuil 1'!#REF!,1,0)</f>
        <v>#REF!</v>
      </c>
      <c r="AD293" s="52" t="e">
        <f>IF(Tableau1[Occurrence4]=0,0,SUM($AC$3:AC293))</f>
        <v>#REF!</v>
      </c>
      <c r="AE293" s="52" t="e">
        <f>IF(Tableau1[Libellé Famille TARIF]='Feuil 1'!#REF!,1,0)</f>
        <v>#REF!</v>
      </c>
      <c r="AF293" s="52" t="e">
        <f>IF(Tableau1[Occurrence5]=0,0,SUM($AE$3:AE293))</f>
        <v>#REF!</v>
      </c>
      <c r="AG293" s="52" t="e">
        <f>IF(Tableau1[Libellé Famille TARIF]='Feuil 1'!#REF!,1,0)</f>
        <v>#REF!</v>
      </c>
      <c r="AH293" s="52" t="e">
        <f>IF(Tableau1[Occurrence6]=0,0,SUM($AG$3:AG293))</f>
        <v>#REF!</v>
      </c>
      <c r="AI293" s="52" t="e">
        <f>IF(Tableau1[Libellé Famille TARIF]='Feuil 1'!#REF!,1,0)</f>
        <v>#REF!</v>
      </c>
      <c r="AJ293" s="52" t="e">
        <f>IF(Tableau1[Occurrence7]=0,0,SUM($AI$3:AI293))</f>
        <v>#REF!</v>
      </c>
      <c r="AK293" s="52" t="e">
        <f>IF(Tableau1[Libellé Famille TARIF]='Feuil 1'!#REF!,1,0)</f>
        <v>#REF!</v>
      </c>
      <c r="AL293" s="52" t="e">
        <f>IF(Tableau1[Occurrence8]=0,0,SUM($AK$3:AK293))</f>
        <v>#REF!</v>
      </c>
      <c r="AM293" s="52" t="e">
        <f>IF(Tableau1[Libellé Famille TARIF]='Feuil 1'!#REF!,1,0)</f>
        <v>#REF!</v>
      </c>
      <c r="AN293" s="52" t="e">
        <f>IF(Tableau1[Occurrence9]=0,0,SUM($AM$3:AM293))</f>
        <v>#REF!</v>
      </c>
      <c r="AO293" s="52" t="e">
        <f>IF(Tableau1[Libellé Famille TARIF]='Feuil 1'!#REF!,1,0)</f>
        <v>#REF!</v>
      </c>
      <c r="AP293" s="52" t="e">
        <f>IF(Tableau1[Occurrence10]=0,0,SUM($AO$3:AO293))</f>
        <v>#REF!</v>
      </c>
      <c r="AQ293" s="52" t="e">
        <f>IF(Tableau1[Libellé Famille TARIF]='Feuil 1'!#REF!,1,0)</f>
        <v>#REF!</v>
      </c>
      <c r="AR293" s="52" t="e">
        <f>IF(Tableau1[Occurrence11]=0,0,SUM($AQ$3:AQ293))</f>
        <v>#REF!</v>
      </c>
      <c r="AS293" s="52" t="e">
        <f>IF(Tableau1[Libellé Famille TARIF]='Feuil 1'!#REF!,1,0)</f>
        <v>#REF!</v>
      </c>
      <c r="AT293" s="52" t="e">
        <f>IF(Tableau1[Occurrence12]=0,0,SUM($AS$3:AS293))</f>
        <v>#REF!</v>
      </c>
      <c r="AU293" s="52" t="e">
        <f>IF(Tableau1[Libellé Famille TARIF]='Feuil 1'!#REF!,1,0)</f>
        <v>#REF!</v>
      </c>
      <c r="AV293" s="52" t="e">
        <f>IF(Tableau1[Occurrence13]=0,0,SUM($AU$3:AU293))</f>
        <v>#REF!</v>
      </c>
      <c r="AW293" s="52" t="e">
        <f>IF(Tableau1[Libellé Famille TARIF]='Feuil 1'!#REF!,1,0)</f>
        <v>#REF!</v>
      </c>
      <c r="AX293" s="52" t="e">
        <f>IF(Tableau1[Occurrence14]=0,0,SUM($AW$3:AW293))</f>
        <v>#REF!</v>
      </c>
      <c r="AY293" s="52" t="e">
        <f>IF(Tableau1[Libellé Famille TARIF]='Feuil 1'!#REF!,1,0)</f>
        <v>#REF!</v>
      </c>
      <c r="AZ293" s="52" t="e">
        <f>IF(Tableau1[Occurrence15]=0,0,SUM($AY$3:AY293))</f>
        <v>#REF!</v>
      </c>
      <c r="BA293" s="52" t="e">
        <f>IF(Tableau1[Libellé Famille TARIF]='Feuil 1'!#REF!,1,0)</f>
        <v>#REF!</v>
      </c>
      <c r="BB293" s="52" t="e">
        <f>IF(Tableau1[Occurrence16]=0,0,SUM($BA$3:BA293))</f>
        <v>#REF!</v>
      </c>
      <c r="BC293" s="52" t="e">
        <f>IF(Tableau1[Libellé Famille TARIF]='Feuil 1'!#REF!,1,0)</f>
        <v>#REF!</v>
      </c>
      <c r="BD293" s="52" t="e">
        <f>IF(Tableau1[Occurrence17]=0,0,SUM($BC$3:BC293))</f>
        <v>#REF!</v>
      </c>
      <c r="BE293" s="52" t="e">
        <f>IF(Tableau1[Libellé Famille TARIF]='Feuil 1'!#REF!,1,0)</f>
        <v>#REF!</v>
      </c>
      <c r="BF293" s="52" t="e">
        <f>IF(Tableau1[Occurrence18]=0,0,SUM($BE$3:BE293))</f>
        <v>#REF!</v>
      </c>
      <c r="BG293" s="52" t="e">
        <f>IF(Tableau1[Libellé Famille TARIF]='Feuil 1'!#REF!,1,0)</f>
        <v>#REF!</v>
      </c>
      <c r="BH293" s="52" t="e">
        <f>IF(Tableau1[Occurrence19]=0,0,SUM($BG$3:BG293))</f>
        <v>#REF!</v>
      </c>
      <c r="BI293" s="52" t="e">
        <f>IF(Tableau1[Libellé Famille TARIF]='Feuil 1'!#REF!,1,0)</f>
        <v>#REF!</v>
      </c>
      <c r="BJ293" s="52" t="e">
        <f>IF(Tableau1[Occurrence20]=0,0,SUM($BI$3:BI293))</f>
        <v>#REF!</v>
      </c>
      <c r="BK293" s="52" t="e">
        <f>IF(Tableau1[Libellé Famille TARIF]='Feuil 1'!#REF!,1,0)</f>
        <v>#REF!</v>
      </c>
      <c r="BL293" s="52" t="e">
        <f>IF(Tableau1[Occurrence21]=0,0,SUM($BK$3:BK293))</f>
        <v>#REF!</v>
      </c>
      <c r="BM293" s="52" t="e">
        <f>IF(Tableau1[Libellé Famille TARIF]='Feuil 1'!#REF!,1,0)</f>
        <v>#REF!</v>
      </c>
      <c r="BN293" s="52" t="e">
        <f>IF(Tableau1[Occurrence22]=0,0,SUM($BM$3:BM293))</f>
        <v>#REF!</v>
      </c>
    </row>
    <row r="294" spans="1:66" x14ac:dyDescent="0.25">
      <c r="A294" s="74" t="e">
        <f>IF(ISNA(VLOOKUP(I294,#REF!,8,FALSE)),"",(VLOOKUP(I294,#REF!,8,FALSE)))</f>
        <v>#REF!</v>
      </c>
      <c r="B294" s="76" t="e">
        <f>IF(ISNA(VLOOKUP(A294,'TABLE FAMILLE'!$A$3:$C$73,3,FALSE)),"",VLOOKUP(A294,'TABLE FAMILLE'!$A$3:$C$73,3,FALSE))</f>
        <v>#REF!</v>
      </c>
      <c r="C294" s="13" t="s">
        <v>600</v>
      </c>
      <c r="D294" s="13" t="s">
        <v>1985</v>
      </c>
      <c r="E294" s="13" t="s">
        <v>600</v>
      </c>
      <c r="F294" s="13" t="s">
        <v>1985</v>
      </c>
      <c r="G294" s="14" t="s">
        <v>76</v>
      </c>
      <c r="H294" s="14" t="s">
        <v>77</v>
      </c>
      <c r="I294" s="14" t="s">
        <v>277</v>
      </c>
      <c r="J294" s="14" t="s">
        <v>1051</v>
      </c>
      <c r="K294" s="14"/>
      <c r="L294" s="14"/>
      <c r="M294" s="14"/>
      <c r="N294" s="14"/>
      <c r="O294" s="14" t="s">
        <v>78</v>
      </c>
      <c r="P294" s="14" t="s">
        <v>555</v>
      </c>
      <c r="Q294" s="14" t="s">
        <v>0</v>
      </c>
      <c r="R294" s="14" t="s">
        <v>0</v>
      </c>
      <c r="S294" s="14" t="str">
        <f t="shared" si="4"/>
        <v>ML</v>
      </c>
      <c r="T294" s="14"/>
      <c r="U294" s="14"/>
      <c r="V294" s="14"/>
      <c r="W294" s="43" t="e">
        <f>IF(Tableau1[Libellé Famille TARIF]='Feuil 1'!$B$12,1,0)</f>
        <v>#REF!</v>
      </c>
      <c r="X294" s="43" t="e">
        <f>IF(Tableau1[Occurrence1]=0,0,SUM($W$3:W294))</f>
        <v>#REF!</v>
      </c>
      <c r="Y294" s="52" t="e">
        <f>IF(Tableau1[Libellé Famille TARIF]='Feuil 1'!$B$134,1,0)</f>
        <v>#REF!</v>
      </c>
      <c r="Z294" s="52" t="e">
        <f>IF(Tableau1[Occurrence2]=0,0,SUM($Y$3:Y294))</f>
        <v>#REF!</v>
      </c>
      <c r="AA294" s="52" t="e">
        <f>IF(Tableau1[Libellé Famille TARIF]='Feuil 1'!$B$156,1,0)</f>
        <v>#REF!</v>
      </c>
      <c r="AB294" s="52" t="e">
        <f>IF(Tableau1[Occurrence3]=0,0,SUM($AA$3:AA294))</f>
        <v>#REF!</v>
      </c>
      <c r="AC294" s="52" t="e">
        <f>IF(Tableau1[Libellé Famille TARIF]='Feuil 1'!#REF!,1,0)</f>
        <v>#REF!</v>
      </c>
      <c r="AD294" s="52" t="e">
        <f>IF(Tableau1[Occurrence4]=0,0,SUM($AC$3:AC294))</f>
        <v>#REF!</v>
      </c>
      <c r="AE294" s="52" t="e">
        <f>IF(Tableau1[Libellé Famille TARIF]='Feuil 1'!#REF!,1,0)</f>
        <v>#REF!</v>
      </c>
      <c r="AF294" s="52" t="e">
        <f>IF(Tableau1[Occurrence5]=0,0,SUM($AE$3:AE294))</f>
        <v>#REF!</v>
      </c>
      <c r="AG294" s="52" t="e">
        <f>IF(Tableau1[Libellé Famille TARIF]='Feuil 1'!#REF!,1,0)</f>
        <v>#REF!</v>
      </c>
      <c r="AH294" s="52" t="e">
        <f>IF(Tableau1[Occurrence6]=0,0,SUM($AG$3:AG294))</f>
        <v>#REF!</v>
      </c>
      <c r="AI294" s="52" t="e">
        <f>IF(Tableau1[Libellé Famille TARIF]='Feuil 1'!#REF!,1,0)</f>
        <v>#REF!</v>
      </c>
      <c r="AJ294" s="52" t="e">
        <f>IF(Tableau1[Occurrence7]=0,0,SUM($AI$3:AI294))</f>
        <v>#REF!</v>
      </c>
      <c r="AK294" s="52" t="e">
        <f>IF(Tableau1[Libellé Famille TARIF]='Feuil 1'!#REF!,1,0)</f>
        <v>#REF!</v>
      </c>
      <c r="AL294" s="52" t="e">
        <f>IF(Tableau1[Occurrence8]=0,0,SUM($AK$3:AK294))</f>
        <v>#REF!</v>
      </c>
      <c r="AM294" s="52" t="e">
        <f>IF(Tableau1[Libellé Famille TARIF]='Feuil 1'!#REF!,1,0)</f>
        <v>#REF!</v>
      </c>
      <c r="AN294" s="52" t="e">
        <f>IF(Tableau1[Occurrence9]=0,0,SUM($AM$3:AM294))</f>
        <v>#REF!</v>
      </c>
      <c r="AO294" s="52" t="e">
        <f>IF(Tableau1[Libellé Famille TARIF]='Feuil 1'!#REF!,1,0)</f>
        <v>#REF!</v>
      </c>
      <c r="AP294" s="52" t="e">
        <f>IF(Tableau1[Occurrence10]=0,0,SUM($AO$3:AO294))</f>
        <v>#REF!</v>
      </c>
      <c r="AQ294" s="52" t="e">
        <f>IF(Tableau1[Libellé Famille TARIF]='Feuil 1'!#REF!,1,0)</f>
        <v>#REF!</v>
      </c>
      <c r="AR294" s="52" t="e">
        <f>IF(Tableau1[Occurrence11]=0,0,SUM($AQ$3:AQ294))</f>
        <v>#REF!</v>
      </c>
      <c r="AS294" s="52" t="e">
        <f>IF(Tableau1[Libellé Famille TARIF]='Feuil 1'!#REF!,1,0)</f>
        <v>#REF!</v>
      </c>
      <c r="AT294" s="52" t="e">
        <f>IF(Tableau1[Occurrence12]=0,0,SUM($AS$3:AS294))</f>
        <v>#REF!</v>
      </c>
      <c r="AU294" s="52" t="e">
        <f>IF(Tableau1[Libellé Famille TARIF]='Feuil 1'!#REF!,1,0)</f>
        <v>#REF!</v>
      </c>
      <c r="AV294" s="52" t="e">
        <f>IF(Tableau1[Occurrence13]=0,0,SUM($AU$3:AU294))</f>
        <v>#REF!</v>
      </c>
      <c r="AW294" s="52" t="e">
        <f>IF(Tableau1[Libellé Famille TARIF]='Feuil 1'!#REF!,1,0)</f>
        <v>#REF!</v>
      </c>
      <c r="AX294" s="52" t="e">
        <f>IF(Tableau1[Occurrence14]=0,0,SUM($AW$3:AW294))</f>
        <v>#REF!</v>
      </c>
      <c r="AY294" s="52" t="e">
        <f>IF(Tableau1[Libellé Famille TARIF]='Feuil 1'!#REF!,1,0)</f>
        <v>#REF!</v>
      </c>
      <c r="AZ294" s="52" t="e">
        <f>IF(Tableau1[Occurrence15]=0,0,SUM($AY$3:AY294))</f>
        <v>#REF!</v>
      </c>
      <c r="BA294" s="52" t="e">
        <f>IF(Tableau1[Libellé Famille TARIF]='Feuil 1'!#REF!,1,0)</f>
        <v>#REF!</v>
      </c>
      <c r="BB294" s="52" t="e">
        <f>IF(Tableau1[Occurrence16]=0,0,SUM($BA$3:BA294))</f>
        <v>#REF!</v>
      </c>
      <c r="BC294" s="52" t="e">
        <f>IF(Tableau1[Libellé Famille TARIF]='Feuil 1'!#REF!,1,0)</f>
        <v>#REF!</v>
      </c>
      <c r="BD294" s="52" t="e">
        <f>IF(Tableau1[Occurrence17]=0,0,SUM($BC$3:BC294))</f>
        <v>#REF!</v>
      </c>
      <c r="BE294" s="52" t="e">
        <f>IF(Tableau1[Libellé Famille TARIF]='Feuil 1'!#REF!,1,0)</f>
        <v>#REF!</v>
      </c>
      <c r="BF294" s="52" t="e">
        <f>IF(Tableau1[Occurrence18]=0,0,SUM($BE$3:BE294))</f>
        <v>#REF!</v>
      </c>
      <c r="BG294" s="52" t="e">
        <f>IF(Tableau1[Libellé Famille TARIF]='Feuil 1'!#REF!,1,0)</f>
        <v>#REF!</v>
      </c>
      <c r="BH294" s="52" t="e">
        <f>IF(Tableau1[Occurrence19]=0,0,SUM($BG$3:BG294))</f>
        <v>#REF!</v>
      </c>
      <c r="BI294" s="52" t="e">
        <f>IF(Tableau1[Libellé Famille TARIF]='Feuil 1'!#REF!,1,0)</f>
        <v>#REF!</v>
      </c>
      <c r="BJ294" s="52" t="e">
        <f>IF(Tableau1[Occurrence20]=0,0,SUM($BI$3:BI294))</f>
        <v>#REF!</v>
      </c>
      <c r="BK294" s="52" t="e">
        <f>IF(Tableau1[Libellé Famille TARIF]='Feuil 1'!#REF!,1,0)</f>
        <v>#REF!</v>
      </c>
      <c r="BL294" s="52" t="e">
        <f>IF(Tableau1[Occurrence21]=0,0,SUM($BK$3:BK294))</f>
        <v>#REF!</v>
      </c>
      <c r="BM294" s="52" t="e">
        <f>IF(Tableau1[Libellé Famille TARIF]='Feuil 1'!#REF!,1,0)</f>
        <v>#REF!</v>
      </c>
      <c r="BN294" s="52" t="e">
        <f>IF(Tableau1[Occurrence22]=0,0,SUM($BM$3:BM294))</f>
        <v>#REF!</v>
      </c>
    </row>
    <row r="295" spans="1:66" x14ac:dyDescent="0.25">
      <c r="A295" s="74" t="e">
        <f>IF(ISNA(VLOOKUP(I295,#REF!,8,FALSE)),"",(VLOOKUP(I295,#REF!,8,FALSE)))</f>
        <v>#REF!</v>
      </c>
      <c r="B295" s="76" t="e">
        <f>IF(ISNA(VLOOKUP(A295,'TABLE FAMILLE'!$A$3:$C$73,3,FALSE)),"",VLOOKUP(A295,'TABLE FAMILLE'!$A$3:$C$73,3,FALSE))</f>
        <v>#REF!</v>
      </c>
      <c r="C295" s="13" t="s">
        <v>600</v>
      </c>
      <c r="D295" s="13" t="s">
        <v>1985</v>
      </c>
      <c r="E295" s="13" t="s">
        <v>600</v>
      </c>
      <c r="F295" s="13" t="s">
        <v>1985</v>
      </c>
      <c r="G295" s="14" t="s">
        <v>76</v>
      </c>
      <c r="H295" s="14" t="s">
        <v>77</v>
      </c>
      <c r="I295" s="14" t="s">
        <v>280</v>
      </c>
      <c r="J295" s="14" t="s">
        <v>1052</v>
      </c>
      <c r="K295" s="14"/>
      <c r="L295" s="14"/>
      <c r="M295" s="14"/>
      <c r="N295" s="14"/>
      <c r="O295" s="14" t="s">
        <v>78</v>
      </c>
      <c r="P295" s="14" t="s">
        <v>555</v>
      </c>
      <c r="Q295" s="14" t="s">
        <v>0</v>
      </c>
      <c r="R295" s="14" t="s">
        <v>0</v>
      </c>
      <c r="S295" s="14" t="str">
        <f t="shared" si="4"/>
        <v>ML</v>
      </c>
      <c r="T295" s="14"/>
      <c r="U295" s="14"/>
      <c r="V295" s="14"/>
      <c r="W295" s="43" t="e">
        <f>IF(Tableau1[Libellé Famille TARIF]='Feuil 1'!$B$12,1,0)</f>
        <v>#REF!</v>
      </c>
      <c r="X295" s="43" t="e">
        <f>IF(Tableau1[Occurrence1]=0,0,SUM($W$3:W295))</f>
        <v>#REF!</v>
      </c>
      <c r="Y295" s="52" t="e">
        <f>IF(Tableau1[Libellé Famille TARIF]='Feuil 1'!$B$134,1,0)</f>
        <v>#REF!</v>
      </c>
      <c r="Z295" s="52" t="e">
        <f>IF(Tableau1[Occurrence2]=0,0,SUM($Y$3:Y295))</f>
        <v>#REF!</v>
      </c>
      <c r="AA295" s="52" t="e">
        <f>IF(Tableau1[Libellé Famille TARIF]='Feuil 1'!$B$156,1,0)</f>
        <v>#REF!</v>
      </c>
      <c r="AB295" s="52" t="e">
        <f>IF(Tableau1[Occurrence3]=0,0,SUM($AA$3:AA295))</f>
        <v>#REF!</v>
      </c>
      <c r="AC295" s="52" t="e">
        <f>IF(Tableau1[Libellé Famille TARIF]='Feuil 1'!#REF!,1,0)</f>
        <v>#REF!</v>
      </c>
      <c r="AD295" s="52" t="e">
        <f>IF(Tableau1[Occurrence4]=0,0,SUM($AC$3:AC295))</f>
        <v>#REF!</v>
      </c>
      <c r="AE295" s="52" t="e">
        <f>IF(Tableau1[Libellé Famille TARIF]='Feuil 1'!#REF!,1,0)</f>
        <v>#REF!</v>
      </c>
      <c r="AF295" s="52" t="e">
        <f>IF(Tableau1[Occurrence5]=0,0,SUM($AE$3:AE295))</f>
        <v>#REF!</v>
      </c>
      <c r="AG295" s="52" t="e">
        <f>IF(Tableau1[Libellé Famille TARIF]='Feuil 1'!#REF!,1,0)</f>
        <v>#REF!</v>
      </c>
      <c r="AH295" s="52" t="e">
        <f>IF(Tableau1[Occurrence6]=0,0,SUM($AG$3:AG295))</f>
        <v>#REF!</v>
      </c>
      <c r="AI295" s="52" t="e">
        <f>IF(Tableau1[Libellé Famille TARIF]='Feuil 1'!#REF!,1,0)</f>
        <v>#REF!</v>
      </c>
      <c r="AJ295" s="52" t="e">
        <f>IF(Tableau1[Occurrence7]=0,0,SUM($AI$3:AI295))</f>
        <v>#REF!</v>
      </c>
      <c r="AK295" s="52" t="e">
        <f>IF(Tableau1[Libellé Famille TARIF]='Feuil 1'!#REF!,1,0)</f>
        <v>#REF!</v>
      </c>
      <c r="AL295" s="52" t="e">
        <f>IF(Tableau1[Occurrence8]=0,0,SUM($AK$3:AK295))</f>
        <v>#REF!</v>
      </c>
      <c r="AM295" s="52" t="e">
        <f>IF(Tableau1[Libellé Famille TARIF]='Feuil 1'!#REF!,1,0)</f>
        <v>#REF!</v>
      </c>
      <c r="AN295" s="52" t="e">
        <f>IF(Tableau1[Occurrence9]=0,0,SUM($AM$3:AM295))</f>
        <v>#REF!</v>
      </c>
      <c r="AO295" s="52" t="e">
        <f>IF(Tableau1[Libellé Famille TARIF]='Feuil 1'!#REF!,1,0)</f>
        <v>#REF!</v>
      </c>
      <c r="AP295" s="52" t="e">
        <f>IF(Tableau1[Occurrence10]=0,0,SUM($AO$3:AO295))</f>
        <v>#REF!</v>
      </c>
      <c r="AQ295" s="52" t="e">
        <f>IF(Tableau1[Libellé Famille TARIF]='Feuil 1'!#REF!,1,0)</f>
        <v>#REF!</v>
      </c>
      <c r="AR295" s="52" t="e">
        <f>IF(Tableau1[Occurrence11]=0,0,SUM($AQ$3:AQ295))</f>
        <v>#REF!</v>
      </c>
      <c r="AS295" s="52" t="e">
        <f>IF(Tableau1[Libellé Famille TARIF]='Feuil 1'!#REF!,1,0)</f>
        <v>#REF!</v>
      </c>
      <c r="AT295" s="52" t="e">
        <f>IF(Tableau1[Occurrence12]=0,0,SUM($AS$3:AS295))</f>
        <v>#REF!</v>
      </c>
      <c r="AU295" s="52" t="e">
        <f>IF(Tableau1[Libellé Famille TARIF]='Feuil 1'!#REF!,1,0)</f>
        <v>#REF!</v>
      </c>
      <c r="AV295" s="52" t="e">
        <f>IF(Tableau1[Occurrence13]=0,0,SUM($AU$3:AU295))</f>
        <v>#REF!</v>
      </c>
      <c r="AW295" s="52" t="e">
        <f>IF(Tableau1[Libellé Famille TARIF]='Feuil 1'!#REF!,1,0)</f>
        <v>#REF!</v>
      </c>
      <c r="AX295" s="52" t="e">
        <f>IF(Tableau1[Occurrence14]=0,0,SUM($AW$3:AW295))</f>
        <v>#REF!</v>
      </c>
      <c r="AY295" s="52" t="e">
        <f>IF(Tableau1[Libellé Famille TARIF]='Feuil 1'!#REF!,1,0)</f>
        <v>#REF!</v>
      </c>
      <c r="AZ295" s="52" t="e">
        <f>IF(Tableau1[Occurrence15]=0,0,SUM($AY$3:AY295))</f>
        <v>#REF!</v>
      </c>
      <c r="BA295" s="52" t="e">
        <f>IF(Tableau1[Libellé Famille TARIF]='Feuil 1'!#REF!,1,0)</f>
        <v>#REF!</v>
      </c>
      <c r="BB295" s="52" t="e">
        <f>IF(Tableau1[Occurrence16]=0,0,SUM($BA$3:BA295))</f>
        <v>#REF!</v>
      </c>
      <c r="BC295" s="52" t="e">
        <f>IF(Tableau1[Libellé Famille TARIF]='Feuil 1'!#REF!,1,0)</f>
        <v>#REF!</v>
      </c>
      <c r="BD295" s="52" t="e">
        <f>IF(Tableau1[Occurrence17]=0,0,SUM($BC$3:BC295))</f>
        <v>#REF!</v>
      </c>
      <c r="BE295" s="52" t="e">
        <f>IF(Tableau1[Libellé Famille TARIF]='Feuil 1'!#REF!,1,0)</f>
        <v>#REF!</v>
      </c>
      <c r="BF295" s="52" t="e">
        <f>IF(Tableau1[Occurrence18]=0,0,SUM($BE$3:BE295))</f>
        <v>#REF!</v>
      </c>
      <c r="BG295" s="52" t="e">
        <f>IF(Tableau1[Libellé Famille TARIF]='Feuil 1'!#REF!,1,0)</f>
        <v>#REF!</v>
      </c>
      <c r="BH295" s="52" t="e">
        <f>IF(Tableau1[Occurrence19]=0,0,SUM($BG$3:BG295))</f>
        <v>#REF!</v>
      </c>
      <c r="BI295" s="52" t="e">
        <f>IF(Tableau1[Libellé Famille TARIF]='Feuil 1'!#REF!,1,0)</f>
        <v>#REF!</v>
      </c>
      <c r="BJ295" s="52" t="e">
        <f>IF(Tableau1[Occurrence20]=0,0,SUM($BI$3:BI295))</f>
        <v>#REF!</v>
      </c>
      <c r="BK295" s="52" t="e">
        <f>IF(Tableau1[Libellé Famille TARIF]='Feuil 1'!#REF!,1,0)</f>
        <v>#REF!</v>
      </c>
      <c r="BL295" s="52" t="e">
        <f>IF(Tableau1[Occurrence21]=0,0,SUM($BK$3:BK295))</f>
        <v>#REF!</v>
      </c>
      <c r="BM295" s="52" t="e">
        <f>IF(Tableau1[Libellé Famille TARIF]='Feuil 1'!#REF!,1,0)</f>
        <v>#REF!</v>
      </c>
      <c r="BN295" s="52" t="e">
        <f>IF(Tableau1[Occurrence22]=0,0,SUM($BM$3:BM295))</f>
        <v>#REF!</v>
      </c>
    </row>
    <row r="296" spans="1:66" x14ac:dyDescent="0.25">
      <c r="A296" s="74" t="e">
        <f>IF(ISNA(VLOOKUP(I296,#REF!,8,FALSE)),"",(VLOOKUP(I296,#REF!,8,FALSE)))</f>
        <v>#REF!</v>
      </c>
      <c r="B296" s="76" t="e">
        <f>IF(ISNA(VLOOKUP(A296,'TABLE FAMILLE'!$A$3:$C$73,3,FALSE)),"",VLOOKUP(A296,'TABLE FAMILLE'!$A$3:$C$73,3,FALSE))</f>
        <v>#REF!</v>
      </c>
      <c r="C296" s="13" t="s">
        <v>600</v>
      </c>
      <c r="D296" s="13" t="s">
        <v>1985</v>
      </c>
      <c r="E296" s="13" t="s">
        <v>600</v>
      </c>
      <c r="F296" s="13" t="s">
        <v>1985</v>
      </c>
      <c r="G296" s="14" t="s">
        <v>76</v>
      </c>
      <c r="H296" s="14" t="s">
        <v>77</v>
      </c>
      <c r="I296" s="14" t="s">
        <v>279</v>
      </c>
      <c r="J296" s="14" t="s">
        <v>1053</v>
      </c>
      <c r="K296" s="14"/>
      <c r="L296" s="14"/>
      <c r="M296" s="14"/>
      <c r="N296" s="14"/>
      <c r="O296" s="14" t="s">
        <v>78</v>
      </c>
      <c r="P296" s="14" t="s">
        <v>555</v>
      </c>
      <c r="Q296" s="14" t="s">
        <v>0</v>
      </c>
      <c r="R296" s="14" t="s">
        <v>0</v>
      </c>
      <c r="S296" s="14" t="str">
        <f t="shared" si="4"/>
        <v>ML</v>
      </c>
      <c r="T296" s="14"/>
      <c r="U296" s="14"/>
      <c r="V296" s="14"/>
      <c r="W296" s="43" t="e">
        <f>IF(Tableau1[Libellé Famille TARIF]='Feuil 1'!$B$12,1,0)</f>
        <v>#REF!</v>
      </c>
      <c r="X296" s="43" t="e">
        <f>IF(Tableau1[Occurrence1]=0,0,SUM($W$3:W296))</f>
        <v>#REF!</v>
      </c>
      <c r="Y296" s="52" t="e">
        <f>IF(Tableau1[Libellé Famille TARIF]='Feuil 1'!$B$134,1,0)</f>
        <v>#REF!</v>
      </c>
      <c r="Z296" s="52" t="e">
        <f>IF(Tableau1[Occurrence2]=0,0,SUM($Y$3:Y296))</f>
        <v>#REF!</v>
      </c>
      <c r="AA296" s="52" t="e">
        <f>IF(Tableau1[Libellé Famille TARIF]='Feuil 1'!$B$156,1,0)</f>
        <v>#REF!</v>
      </c>
      <c r="AB296" s="52" t="e">
        <f>IF(Tableau1[Occurrence3]=0,0,SUM($AA$3:AA296))</f>
        <v>#REF!</v>
      </c>
      <c r="AC296" s="52" t="e">
        <f>IF(Tableau1[Libellé Famille TARIF]='Feuil 1'!#REF!,1,0)</f>
        <v>#REF!</v>
      </c>
      <c r="AD296" s="52" t="e">
        <f>IF(Tableau1[Occurrence4]=0,0,SUM($AC$3:AC296))</f>
        <v>#REF!</v>
      </c>
      <c r="AE296" s="52" t="e">
        <f>IF(Tableau1[Libellé Famille TARIF]='Feuil 1'!#REF!,1,0)</f>
        <v>#REF!</v>
      </c>
      <c r="AF296" s="52" t="e">
        <f>IF(Tableau1[Occurrence5]=0,0,SUM($AE$3:AE296))</f>
        <v>#REF!</v>
      </c>
      <c r="AG296" s="52" t="e">
        <f>IF(Tableau1[Libellé Famille TARIF]='Feuil 1'!#REF!,1,0)</f>
        <v>#REF!</v>
      </c>
      <c r="AH296" s="52" t="e">
        <f>IF(Tableau1[Occurrence6]=0,0,SUM($AG$3:AG296))</f>
        <v>#REF!</v>
      </c>
      <c r="AI296" s="52" t="e">
        <f>IF(Tableau1[Libellé Famille TARIF]='Feuil 1'!#REF!,1,0)</f>
        <v>#REF!</v>
      </c>
      <c r="AJ296" s="52" t="e">
        <f>IF(Tableau1[Occurrence7]=0,0,SUM($AI$3:AI296))</f>
        <v>#REF!</v>
      </c>
      <c r="AK296" s="52" t="e">
        <f>IF(Tableau1[Libellé Famille TARIF]='Feuil 1'!#REF!,1,0)</f>
        <v>#REF!</v>
      </c>
      <c r="AL296" s="52" t="e">
        <f>IF(Tableau1[Occurrence8]=0,0,SUM($AK$3:AK296))</f>
        <v>#REF!</v>
      </c>
      <c r="AM296" s="52" t="e">
        <f>IF(Tableau1[Libellé Famille TARIF]='Feuil 1'!#REF!,1,0)</f>
        <v>#REF!</v>
      </c>
      <c r="AN296" s="52" t="e">
        <f>IF(Tableau1[Occurrence9]=0,0,SUM($AM$3:AM296))</f>
        <v>#REF!</v>
      </c>
      <c r="AO296" s="52" t="e">
        <f>IF(Tableau1[Libellé Famille TARIF]='Feuil 1'!#REF!,1,0)</f>
        <v>#REF!</v>
      </c>
      <c r="AP296" s="52" t="e">
        <f>IF(Tableau1[Occurrence10]=0,0,SUM($AO$3:AO296))</f>
        <v>#REF!</v>
      </c>
      <c r="AQ296" s="52" t="e">
        <f>IF(Tableau1[Libellé Famille TARIF]='Feuil 1'!#REF!,1,0)</f>
        <v>#REF!</v>
      </c>
      <c r="AR296" s="52" t="e">
        <f>IF(Tableau1[Occurrence11]=0,0,SUM($AQ$3:AQ296))</f>
        <v>#REF!</v>
      </c>
      <c r="AS296" s="52" t="e">
        <f>IF(Tableau1[Libellé Famille TARIF]='Feuil 1'!#REF!,1,0)</f>
        <v>#REF!</v>
      </c>
      <c r="AT296" s="52" t="e">
        <f>IF(Tableau1[Occurrence12]=0,0,SUM($AS$3:AS296))</f>
        <v>#REF!</v>
      </c>
      <c r="AU296" s="52" t="e">
        <f>IF(Tableau1[Libellé Famille TARIF]='Feuil 1'!#REF!,1,0)</f>
        <v>#REF!</v>
      </c>
      <c r="AV296" s="52" t="e">
        <f>IF(Tableau1[Occurrence13]=0,0,SUM($AU$3:AU296))</f>
        <v>#REF!</v>
      </c>
      <c r="AW296" s="52" t="e">
        <f>IF(Tableau1[Libellé Famille TARIF]='Feuil 1'!#REF!,1,0)</f>
        <v>#REF!</v>
      </c>
      <c r="AX296" s="52" t="e">
        <f>IF(Tableau1[Occurrence14]=0,0,SUM($AW$3:AW296))</f>
        <v>#REF!</v>
      </c>
      <c r="AY296" s="52" t="e">
        <f>IF(Tableau1[Libellé Famille TARIF]='Feuil 1'!#REF!,1,0)</f>
        <v>#REF!</v>
      </c>
      <c r="AZ296" s="52" t="e">
        <f>IF(Tableau1[Occurrence15]=0,0,SUM($AY$3:AY296))</f>
        <v>#REF!</v>
      </c>
      <c r="BA296" s="52" t="e">
        <f>IF(Tableau1[Libellé Famille TARIF]='Feuil 1'!#REF!,1,0)</f>
        <v>#REF!</v>
      </c>
      <c r="BB296" s="52" t="e">
        <f>IF(Tableau1[Occurrence16]=0,0,SUM($BA$3:BA296))</f>
        <v>#REF!</v>
      </c>
      <c r="BC296" s="52" t="e">
        <f>IF(Tableau1[Libellé Famille TARIF]='Feuil 1'!#REF!,1,0)</f>
        <v>#REF!</v>
      </c>
      <c r="BD296" s="52" t="e">
        <f>IF(Tableau1[Occurrence17]=0,0,SUM($BC$3:BC296))</f>
        <v>#REF!</v>
      </c>
      <c r="BE296" s="52" t="e">
        <f>IF(Tableau1[Libellé Famille TARIF]='Feuil 1'!#REF!,1,0)</f>
        <v>#REF!</v>
      </c>
      <c r="BF296" s="52" t="e">
        <f>IF(Tableau1[Occurrence18]=0,0,SUM($BE$3:BE296))</f>
        <v>#REF!</v>
      </c>
      <c r="BG296" s="52" t="e">
        <f>IF(Tableau1[Libellé Famille TARIF]='Feuil 1'!#REF!,1,0)</f>
        <v>#REF!</v>
      </c>
      <c r="BH296" s="52" t="e">
        <f>IF(Tableau1[Occurrence19]=0,0,SUM($BG$3:BG296))</f>
        <v>#REF!</v>
      </c>
      <c r="BI296" s="52" t="e">
        <f>IF(Tableau1[Libellé Famille TARIF]='Feuil 1'!#REF!,1,0)</f>
        <v>#REF!</v>
      </c>
      <c r="BJ296" s="52" t="e">
        <f>IF(Tableau1[Occurrence20]=0,0,SUM($BI$3:BI296))</f>
        <v>#REF!</v>
      </c>
      <c r="BK296" s="52" t="e">
        <f>IF(Tableau1[Libellé Famille TARIF]='Feuil 1'!#REF!,1,0)</f>
        <v>#REF!</v>
      </c>
      <c r="BL296" s="52" t="e">
        <f>IF(Tableau1[Occurrence21]=0,0,SUM($BK$3:BK296))</f>
        <v>#REF!</v>
      </c>
      <c r="BM296" s="52" t="e">
        <f>IF(Tableau1[Libellé Famille TARIF]='Feuil 1'!#REF!,1,0)</f>
        <v>#REF!</v>
      </c>
      <c r="BN296" s="52" t="e">
        <f>IF(Tableau1[Occurrence22]=0,0,SUM($BM$3:BM296))</f>
        <v>#REF!</v>
      </c>
    </row>
    <row r="297" spans="1:66" x14ac:dyDescent="0.25">
      <c r="A297" s="74" t="e">
        <f>IF(ISNA(VLOOKUP(I297,#REF!,8,FALSE)),"",(VLOOKUP(I297,#REF!,8,FALSE)))</f>
        <v>#REF!</v>
      </c>
      <c r="B297" s="76" t="e">
        <f>IF(ISNA(VLOOKUP(A297,'TABLE FAMILLE'!$A$3:$C$73,3,FALSE)),"",VLOOKUP(A297,'TABLE FAMILLE'!$A$3:$C$73,3,FALSE))</f>
        <v>#REF!</v>
      </c>
      <c r="C297" s="13" t="s">
        <v>600</v>
      </c>
      <c r="D297" s="13" t="s">
        <v>1985</v>
      </c>
      <c r="E297" s="13" t="s">
        <v>600</v>
      </c>
      <c r="F297" s="13" t="s">
        <v>1985</v>
      </c>
      <c r="G297" s="14" t="s">
        <v>76</v>
      </c>
      <c r="H297" s="14" t="s">
        <v>77</v>
      </c>
      <c r="I297" s="14" t="s">
        <v>282</v>
      </c>
      <c r="J297" s="14" t="s">
        <v>1054</v>
      </c>
      <c r="K297" s="14"/>
      <c r="L297" s="14"/>
      <c r="M297" s="14"/>
      <c r="N297" s="14"/>
      <c r="O297" s="14" t="s">
        <v>78</v>
      </c>
      <c r="P297" s="14" t="s">
        <v>555</v>
      </c>
      <c r="Q297" s="14" t="s">
        <v>0</v>
      </c>
      <c r="R297" s="14" t="s">
        <v>0</v>
      </c>
      <c r="S297" s="14" t="str">
        <f t="shared" si="4"/>
        <v>ML</v>
      </c>
      <c r="T297" s="14"/>
      <c r="U297" s="14"/>
      <c r="V297" s="14"/>
      <c r="W297" s="43" t="e">
        <f>IF(Tableau1[Libellé Famille TARIF]='Feuil 1'!$B$12,1,0)</f>
        <v>#REF!</v>
      </c>
      <c r="X297" s="43" t="e">
        <f>IF(Tableau1[Occurrence1]=0,0,SUM($W$3:W297))</f>
        <v>#REF!</v>
      </c>
      <c r="Y297" s="52" t="e">
        <f>IF(Tableau1[Libellé Famille TARIF]='Feuil 1'!$B$134,1,0)</f>
        <v>#REF!</v>
      </c>
      <c r="Z297" s="52" t="e">
        <f>IF(Tableau1[Occurrence2]=0,0,SUM($Y$3:Y297))</f>
        <v>#REF!</v>
      </c>
      <c r="AA297" s="52" t="e">
        <f>IF(Tableau1[Libellé Famille TARIF]='Feuil 1'!$B$156,1,0)</f>
        <v>#REF!</v>
      </c>
      <c r="AB297" s="52" t="e">
        <f>IF(Tableau1[Occurrence3]=0,0,SUM($AA$3:AA297))</f>
        <v>#REF!</v>
      </c>
      <c r="AC297" s="52" t="e">
        <f>IF(Tableau1[Libellé Famille TARIF]='Feuil 1'!#REF!,1,0)</f>
        <v>#REF!</v>
      </c>
      <c r="AD297" s="52" t="e">
        <f>IF(Tableau1[Occurrence4]=0,0,SUM($AC$3:AC297))</f>
        <v>#REF!</v>
      </c>
      <c r="AE297" s="52" t="e">
        <f>IF(Tableau1[Libellé Famille TARIF]='Feuil 1'!#REF!,1,0)</f>
        <v>#REF!</v>
      </c>
      <c r="AF297" s="52" t="e">
        <f>IF(Tableau1[Occurrence5]=0,0,SUM($AE$3:AE297))</f>
        <v>#REF!</v>
      </c>
      <c r="AG297" s="52" t="e">
        <f>IF(Tableau1[Libellé Famille TARIF]='Feuil 1'!#REF!,1,0)</f>
        <v>#REF!</v>
      </c>
      <c r="AH297" s="52" t="e">
        <f>IF(Tableau1[Occurrence6]=0,0,SUM($AG$3:AG297))</f>
        <v>#REF!</v>
      </c>
      <c r="AI297" s="52" t="e">
        <f>IF(Tableau1[Libellé Famille TARIF]='Feuil 1'!#REF!,1,0)</f>
        <v>#REF!</v>
      </c>
      <c r="AJ297" s="52" t="e">
        <f>IF(Tableau1[Occurrence7]=0,0,SUM($AI$3:AI297))</f>
        <v>#REF!</v>
      </c>
      <c r="AK297" s="52" t="e">
        <f>IF(Tableau1[Libellé Famille TARIF]='Feuil 1'!#REF!,1,0)</f>
        <v>#REF!</v>
      </c>
      <c r="AL297" s="52" t="e">
        <f>IF(Tableau1[Occurrence8]=0,0,SUM($AK$3:AK297))</f>
        <v>#REF!</v>
      </c>
      <c r="AM297" s="52" t="e">
        <f>IF(Tableau1[Libellé Famille TARIF]='Feuil 1'!#REF!,1,0)</f>
        <v>#REF!</v>
      </c>
      <c r="AN297" s="52" t="e">
        <f>IF(Tableau1[Occurrence9]=0,0,SUM($AM$3:AM297))</f>
        <v>#REF!</v>
      </c>
      <c r="AO297" s="52" t="e">
        <f>IF(Tableau1[Libellé Famille TARIF]='Feuil 1'!#REF!,1,0)</f>
        <v>#REF!</v>
      </c>
      <c r="AP297" s="52" t="e">
        <f>IF(Tableau1[Occurrence10]=0,0,SUM($AO$3:AO297))</f>
        <v>#REF!</v>
      </c>
      <c r="AQ297" s="52" t="e">
        <f>IF(Tableau1[Libellé Famille TARIF]='Feuil 1'!#REF!,1,0)</f>
        <v>#REF!</v>
      </c>
      <c r="AR297" s="52" t="e">
        <f>IF(Tableau1[Occurrence11]=0,0,SUM($AQ$3:AQ297))</f>
        <v>#REF!</v>
      </c>
      <c r="AS297" s="52" t="e">
        <f>IF(Tableau1[Libellé Famille TARIF]='Feuil 1'!#REF!,1,0)</f>
        <v>#REF!</v>
      </c>
      <c r="AT297" s="52" t="e">
        <f>IF(Tableau1[Occurrence12]=0,0,SUM($AS$3:AS297))</f>
        <v>#REF!</v>
      </c>
      <c r="AU297" s="52" t="e">
        <f>IF(Tableau1[Libellé Famille TARIF]='Feuil 1'!#REF!,1,0)</f>
        <v>#REF!</v>
      </c>
      <c r="AV297" s="52" t="e">
        <f>IF(Tableau1[Occurrence13]=0,0,SUM($AU$3:AU297))</f>
        <v>#REF!</v>
      </c>
      <c r="AW297" s="52" t="e">
        <f>IF(Tableau1[Libellé Famille TARIF]='Feuil 1'!#REF!,1,0)</f>
        <v>#REF!</v>
      </c>
      <c r="AX297" s="52" t="e">
        <f>IF(Tableau1[Occurrence14]=0,0,SUM($AW$3:AW297))</f>
        <v>#REF!</v>
      </c>
      <c r="AY297" s="52" t="e">
        <f>IF(Tableau1[Libellé Famille TARIF]='Feuil 1'!#REF!,1,0)</f>
        <v>#REF!</v>
      </c>
      <c r="AZ297" s="52" t="e">
        <f>IF(Tableau1[Occurrence15]=0,0,SUM($AY$3:AY297))</f>
        <v>#REF!</v>
      </c>
      <c r="BA297" s="52" t="e">
        <f>IF(Tableau1[Libellé Famille TARIF]='Feuil 1'!#REF!,1,0)</f>
        <v>#REF!</v>
      </c>
      <c r="BB297" s="52" t="e">
        <f>IF(Tableau1[Occurrence16]=0,0,SUM($BA$3:BA297))</f>
        <v>#REF!</v>
      </c>
      <c r="BC297" s="52" t="e">
        <f>IF(Tableau1[Libellé Famille TARIF]='Feuil 1'!#REF!,1,0)</f>
        <v>#REF!</v>
      </c>
      <c r="BD297" s="52" t="e">
        <f>IF(Tableau1[Occurrence17]=0,0,SUM($BC$3:BC297))</f>
        <v>#REF!</v>
      </c>
      <c r="BE297" s="52" t="e">
        <f>IF(Tableau1[Libellé Famille TARIF]='Feuil 1'!#REF!,1,0)</f>
        <v>#REF!</v>
      </c>
      <c r="BF297" s="52" t="e">
        <f>IF(Tableau1[Occurrence18]=0,0,SUM($BE$3:BE297))</f>
        <v>#REF!</v>
      </c>
      <c r="BG297" s="52" t="e">
        <f>IF(Tableau1[Libellé Famille TARIF]='Feuil 1'!#REF!,1,0)</f>
        <v>#REF!</v>
      </c>
      <c r="BH297" s="52" t="e">
        <f>IF(Tableau1[Occurrence19]=0,0,SUM($BG$3:BG297))</f>
        <v>#REF!</v>
      </c>
      <c r="BI297" s="52" t="e">
        <f>IF(Tableau1[Libellé Famille TARIF]='Feuil 1'!#REF!,1,0)</f>
        <v>#REF!</v>
      </c>
      <c r="BJ297" s="52" t="e">
        <f>IF(Tableau1[Occurrence20]=0,0,SUM($BI$3:BI297))</f>
        <v>#REF!</v>
      </c>
      <c r="BK297" s="52" t="e">
        <f>IF(Tableau1[Libellé Famille TARIF]='Feuil 1'!#REF!,1,0)</f>
        <v>#REF!</v>
      </c>
      <c r="BL297" s="52" t="e">
        <f>IF(Tableau1[Occurrence21]=0,0,SUM($BK$3:BK297))</f>
        <v>#REF!</v>
      </c>
      <c r="BM297" s="52" t="e">
        <f>IF(Tableau1[Libellé Famille TARIF]='Feuil 1'!#REF!,1,0)</f>
        <v>#REF!</v>
      </c>
      <c r="BN297" s="52" t="e">
        <f>IF(Tableau1[Occurrence22]=0,0,SUM($BM$3:BM297))</f>
        <v>#REF!</v>
      </c>
    </row>
    <row r="298" spans="1:66" x14ac:dyDescent="0.25">
      <c r="A298" s="74" t="e">
        <f>IF(ISNA(VLOOKUP(I298,#REF!,8,FALSE)),"",(VLOOKUP(I298,#REF!,8,FALSE)))</f>
        <v>#REF!</v>
      </c>
      <c r="B298" s="76" t="e">
        <f>IF(ISNA(VLOOKUP(A298,'TABLE FAMILLE'!$A$3:$C$73,3,FALSE)),"",VLOOKUP(A298,'TABLE FAMILLE'!$A$3:$C$73,3,FALSE))</f>
        <v>#REF!</v>
      </c>
      <c r="C298" s="13" t="s">
        <v>600</v>
      </c>
      <c r="D298" s="13" t="s">
        <v>1985</v>
      </c>
      <c r="E298" s="13" t="s">
        <v>600</v>
      </c>
      <c r="F298" s="13" t="s">
        <v>1985</v>
      </c>
      <c r="G298" s="14" t="s">
        <v>76</v>
      </c>
      <c r="H298" s="14" t="s">
        <v>77</v>
      </c>
      <c r="I298" s="14" t="s">
        <v>281</v>
      </c>
      <c r="J298" s="14" t="s">
        <v>1055</v>
      </c>
      <c r="K298" s="14"/>
      <c r="L298" s="14"/>
      <c r="M298" s="14"/>
      <c r="N298" s="14"/>
      <c r="O298" s="14" t="s">
        <v>78</v>
      </c>
      <c r="P298" s="14" t="s">
        <v>555</v>
      </c>
      <c r="Q298" s="14" t="s">
        <v>0</v>
      </c>
      <c r="R298" s="14" t="s">
        <v>0</v>
      </c>
      <c r="S298" s="14" t="str">
        <f t="shared" si="4"/>
        <v>ML</v>
      </c>
      <c r="T298" s="14"/>
      <c r="U298" s="14"/>
      <c r="V298" s="14"/>
      <c r="W298" s="43" t="e">
        <f>IF(Tableau1[Libellé Famille TARIF]='Feuil 1'!$B$12,1,0)</f>
        <v>#REF!</v>
      </c>
      <c r="X298" s="43" t="e">
        <f>IF(Tableau1[Occurrence1]=0,0,SUM($W$3:W298))</f>
        <v>#REF!</v>
      </c>
      <c r="Y298" s="52" t="e">
        <f>IF(Tableau1[Libellé Famille TARIF]='Feuil 1'!$B$134,1,0)</f>
        <v>#REF!</v>
      </c>
      <c r="Z298" s="52" t="e">
        <f>IF(Tableau1[Occurrence2]=0,0,SUM($Y$3:Y298))</f>
        <v>#REF!</v>
      </c>
      <c r="AA298" s="52" t="e">
        <f>IF(Tableau1[Libellé Famille TARIF]='Feuil 1'!$B$156,1,0)</f>
        <v>#REF!</v>
      </c>
      <c r="AB298" s="52" t="e">
        <f>IF(Tableau1[Occurrence3]=0,0,SUM($AA$3:AA298))</f>
        <v>#REF!</v>
      </c>
      <c r="AC298" s="52" t="e">
        <f>IF(Tableau1[Libellé Famille TARIF]='Feuil 1'!#REF!,1,0)</f>
        <v>#REF!</v>
      </c>
      <c r="AD298" s="52" t="e">
        <f>IF(Tableau1[Occurrence4]=0,0,SUM($AC$3:AC298))</f>
        <v>#REF!</v>
      </c>
      <c r="AE298" s="52" t="e">
        <f>IF(Tableau1[Libellé Famille TARIF]='Feuil 1'!#REF!,1,0)</f>
        <v>#REF!</v>
      </c>
      <c r="AF298" s="52" t="e">
        <f>IF(Tableau1[Occurrence5]=0,0,SUM($AE$3:AE298))</f>
        <v>#REF!</v>
      </c>
      <c r="AG298" s="52" t="e">
        <f>IF(Tableau1[Libellé Famille TARIF]='Feuil 1'!#REF!,1,0)</f>
        <v>#REF!</v>
      </c>
      <c r="AH298" s="52" t="e">
        <f>IF(Tableau1[Occurrence6]=0,0,SUM($AG$3:AG298))</f>
        <v>#REF!</v>
      </c>
      <c r="AI298" s="52" t="e">
        <f>IF(Tableau1[Libellé Famille TARIF]='Feuil 1'!#REF!,1,0)</f>
        <v>#REF!</v>
      </c>
      <c r="AJ298" s="52" t="e">
        <f>IF(Tableau1[Occurrence7]=0,0,SUM($AI$3:AI298))</f>
        <v>#REF!</v>
      </c>
      <c r="AK298" s="52" t="e">
        <f>IF(Tableau1[Libellé Famille TARIF]='Feuil 1'!#REF!,1,0)</f>
        <v>#REF!</v>
      </c>
      <c r="AL298" s="52" t="e">
        <f>IF(Tableau1[Occurrence8]=0,0,SUM($AK$3:AK298))</f>
        <v>#REF!</v>
      </c>
      <c r="AM298" s="52" t="e">
        <f>IF(Tableau1[Libellé Famille TARIF]='Feuil 1'!#REF!,1,0)</f>
        <v>#REF!</v>
      </c>
      <c r="AN298" s="52" t="e">
        <f>IF(Tableau1[Occurrence9]=0,0,SUM($AM$3:AM298))</f>
        <v>#REF!</v>
      </c>
      <c r="AO298" s="52" t="e">
        <f>IF(Tableau1[Libellé Famille TARIF]='Feuil 1'!#REF!,1,0)</f>
        <v>#REF!</v>
      </c>
      <c r="AP298" s="52" t="e">
        <f>IF(Tableau1[Occurrence10]=0,0,SUM($AO$3:AO298))</f>
        <v>#REF!</v>
      </c>
      <c r="AQ298" s="52" t="e">
        <f>IF(Tableau1[Libellé Famille TARIF]='Feuil 1'!#REF!,1,0)</f>
        <v>#REF!</v>
      </c>
      <c r="AR298" s="52" t="e">
        <f>IF(Tableau1[Occurrence11]=0,0,SUM($AQ$3:AQ298))</f>
        <v>#REF!</v>
      </c>
      <c r="AS298" s="52" t="e">
        <f>IF(Tableau1[Libellé Famille TARIF]='Feuil 1'!#REF!,1,0)</f>
        <v>#REF!</v>
      </c>
      <c r="AT298" s="52" t="e">
        <f>IF(Tableau1[Occurrence12]=0,0,SUM($AS$3:AS298))</f>
        <v>#REF!</v>
      </c>
      <c r="AU298" s="52" t="e">
        <f>IF(Tableau1[Libellé Famille TARIF]='Feuil 1'!#REF!,1,0)</f>
        <v>#REF!</v>
      </c>
      <c r="AV298" s="52" t="e">
        <f>IF(Tableau1[Occurrence13]=0,0,SUM($AU$3:AU298))</f>
        <v>#REF!</v>
      </c>
      <c r="AW298" s="52" t="e">
        <f>IF(Tableau1[Libellé Famille TARIF]='Feuil 1'!#REF!,1,0)</f>
        <v>#REF!</v>
      </c>
      <c r="AX298" s="52" t="e">
        <f>IF(Tableau1[Occurrence14]=0,0,SUM($AW$3:AW298))</f>
        <v>#REF!</v>
      </c>
      <c r="AY298" s="52" t="e">
        <f>IF(Tableau1[Libellé Famille TARIF]='Feuil 1'!#REF!,1,0)</f>
        <v>#REF!</v>
      </c>
      <c r="AZ298" s="52" t="e">
        <f>IF(Tableau1[Occurrence15]=0,0,SUM($AY$3:AY298))</f>
        <v>#REF!</v>
      </c>
      <c r="BA298" s="52" t="e">
        <f>IF(Tableau1[Libellé Famille TARIF]='Feuil 1'!#REF!,1,0)</f>
        <v>#REF!</v>
      </c>
      <c r="BB298" s="52" t="e">
        <f>IF(Tableau1[Occurrence16]=0,0,SUM($BA$3:BA298))</f>
        <v>#REF!</v>
      </c>
      <c r="BC298" s="52" t="e">
        <f>IF(Tableau1[Libellé Famille TARIF]='Feuil 1'!#REF!,1,0)</f>
        <v>#REF!</v>
      </c>
      <c r="BD298" s="52" t="e">
        <f>IF(Tableau1[Occurrence17]=0,0,SUM($BC$3:BC298))</f>
        <v>#REF!</v>
      </c>
      <c r="BE298" s="52" t="e">
        <f>IF(Tableau1[Libellé Famille TARIF]='Feuil 1'!#REF!,1,0)</f>
        <v>#REF!</v>
      </c>
      <c r="BF298" s="52" t="e">
        <f>IF(Tableau1[Occurrence18]=0,0,SUM($BE$3:BE298))</f>
        <v>#REF!</v>
      </c>
      <c r="BG298" s="52" t="e">
        <f>IF(Tableau1[Libellé Famille TARIF]='Feuil 1'!#REF!,1,0)</f>
        <v>#REF!</v>
      </c>
      <c r="BH298" s="52" t="e">
        <f>IF(Tableau1[Occurrence19]=0,0,SUM($BG$3:BG298))</f>
        <v>#REF!</v>
      </c>
      <c r="BI298" s="52" t="e">
        <f>IF(Tableau1[Libellé Famille TARIF]='Feuil 1'!#REF!,1,0)</f>
        <v>#REF!</v>
      </c>
      <c r="BJ298" s="52" t="e">
        <f>IF(Tableau1[Occurrence20]=0,0,SUM($BI$3:BI298))</f>
        <v>#REF!</v>
      </c>
      <c r="BK298" s="52" t="e">
        <f>IF(Tableau1[Libellé Famille TARIF]='Feuil 1'!#REF!,1,0)</f>
        <v>#REF!</v>
      </c>
      <c r="BL298" s="52" t="e">
        <f>IF(Tableau1[Occurrence21]=0,0,SUM($BK$3:BK298))</f>
        <v>#REF!</v>
      </c>
      <c r="BM298" s="52" t="e">
        <f>IF(Tableau1[Libellé Famille TARIF]='Feuil 1'!#REF!,1,0)</f>
        <v>#REF!</v>
      </c>
      <c r="BN298" s="52" t="e">
        <f>IF(Tableau1[Occurrence22]=0,0,SUM($BM$3:BM298))</f>
        <v>#REF!</v>
      </c>
    </row>
    <row r="299" spans="1:66" x14ac:dyDescent="0.25">
      <c r="A299" s="74" t="e">
        <f>IF(ISNA(VLOOKUP(I299,#REF!,8,FALSE)),"",(VLOOKUP(I299,#REF!,8,FALSE)))</f>
        <v>#REF!</v>
      </c>
      <c r="B299" s="76" t="e">
        <f>IF(ISNA(VLOOKUP(A299,'TABLE FAMILLE'!$A$3:$C$73,3,FALSE)),"",VLOOKUP(A299,'TABLE FAMILLE'!$A$3:$C$73,3,FALSE))</f>
        <v>#REF!</v>
      </c>
      <c r="C299" s="13" t="s">
        <v>600</v>
      </c>
      <c r="D299" s="13" t="s">
        <v>1985</v>
      </c>
      <c r="E299" s="13" t="s">
        <v>600</v>
      </c>
      <c r="F299" s="13" t="s">
        <v>1985</v>
      </c>
      <c r="G299" s="14" t="s">
        <v>76</v>
      </c>
      <c r="H299" s="14" t="s">
        <v>77</v>
      </c>
      <c r="I299" s="14" t="s">
        <v>284</v>
      </c>
      <c r="J299" s="14" t="s">
        <v>1056</v>
      </c>
      <c r="K299" s="14"/>
      <c r="L299" s="14"/>
      <c r="M299" s="14"/>
      <c r="N299" s="14"/>
      <c r="O299" s="14" t="s">
        <v>78</v>
      </c>
      <c r="P299" s="14" t="s">
        <v>555</v>
      </c>
      <c r="Q299" s="14" t="s">
        <v>0</v>
      </c>
      <c r="R299" s="14" t="s">
        <v>0</v>
      </c>
      <c r="S299" s="14" t="str">
        <f t="shared" si="4"/>
        <v>ML</v>
      </c>
      <c r="T299" s="14"/>
      <c r="U299" s="14"/>
      <c r="V299" s="14"/>
      <c r="W299" s="43" t="e">
        <f>IF(Tableau1[Libellé Famille TARIF]='Feuil 1'!$B$12,1,0)</f>
        <v>#REF!</v>
      </c>
      <c r="X299" s="43" t="e">
        <f>IF(Tableau1[Occurrence1]=0,0,SUM($W$3:W299))</f>
        <v>#REF!</v>
      </c>
      <c r="Y299" s="52" t="e">
        <f>IF(Tableau1[Libellé Famille TARIF]='Feuil 1'!$B$134,1,0)</f>
        <v>#REF!</v>
      </c>
      <c r="Z299" s="52" t="e">
        <f>IF(Tableau1[Occurrence2]=0,0,SUM($Y$3:Y299))</f>
        <v>#REF!</v>
      </c>
      <c r="AA299" s="52" t="e">
        <f>IF(Tableau1[Libellé Famille TARIF]='Feuil 1'!$B$156,1,0)</f>
        <v>#REF!</v>
      </c>
      <c r="AB299" s="52" t="e">
        <f>IF(Tableau1[Occurrence3]=0,0,SUM($AA$3:AA299))</f>
        <v>#REF!</v>
      </c>
      <c r="AC299" s="52" t="e">
        <f>IF(Tableau1[Libellé Famille TARIF]='Feuil 1'!#REF!,1,0)</f>
        <v>#REF!</v>
      </c>
      <c r="AD299" s="52" t="e">
        <f>IF(Tableau1[Occurrence4]=0,0,SUM($AC$3:AC299))</f>
        <v>#REF!</v>
      </c>
      <c r="AE299" s="52" t="e">
        <f>IF(Tableau1[Libellé Famille TARIF]='Feuil 1'!#REF!,1,0)</f>
        <v>#REF!</v>
      </c>
      <c r="AF299" s="52" t="e">
        <f>IF(Tableau1[Occurrence5]=0,0,SUM($AE$3:AE299))</f>
        <v>#REF!</v>
      </c>
      <c r="AG299" s="52" t="e">
        <f>IF(Tableau1[Libellé Famille TARIF]='Feuil 1'!#REF!,1,0)</f>
        <v>#REF!</v>
      </c>
      <c r="AH299" s="52" t="e">
        <f>IF(Tableau1[Occurrence6]=0,0,SUM($AG$3:AG299))</f>
        <v>#REF!</v>
      </c>
      <c r="AI299" s="52" t="e">
        <f>IF(Tableau1[Libellé Famille TARIF]='Feuil 1'!#REF!,1,0)</f>
        <v>#REF!</v>
      </c>
      <c r="AJ299" s="52" t="e">
        <f>IF(Tableau1[Occurrence7]=0,0,SUM($AI$3:AI299))</f>
        <v>#REF!</v>
      </c>
      <c r="AK299" s="52" t="e">
        <f>IF(Tableau1[Libellé Famille TARIF]='Feuil 1'!#REF!,1,0)</f>
        <v>#REF!</v>
      </c>
      <c r="AL299" s="52" t="e">
        <f>IF(Tableau1[Occurrence8]=0,0,SUM($AK$3:AK299))</f>
        <v>#REF!</v>
      </c>
      <c r="AM299" s="52" t="e">
        <f>IF(Tableau1[Libellé Famille TARIF]='Feuil 1'!#REF!,1,0)</f>
        <v>#REF!</v>
      </c>
      <c r="AN299" s="52" t="e">
        <f>IF(Tableau1[Occurrence9]=0,0,SUM($AM$3:AM299))</f>
        <v>#REF!</v>
      </c>
      <c r="AO299" s="52" t="e">
        <f>IF(Tableau1[Libellé Famille TARIF]='Feuil 1'!#REF!,1,0)</f>
        <v>#REF!</v>
      </c>
      <c r="AP299" s="52" t="e">
        <f>IF(Tableau1[Occurrence10]=0,0,SUM($AO$3:AO299))</f>
        <v>#REF!</v>
      </c>
      <c r="AQ299" s="52" t="e">
        <f>IF(Tableau1[Libellé Famille TARIF]='Feuil 1'!#REF!,1,0)</f>
        <v>#REF!</v>
      </c>
      <c r="AR299" s="52" t="e">
        <f>IF(Tableau1[Occurrence11]=0,0,SUM($AQ$3:AQ299))</f>
        <v>#REF!</v>
      </c>
      <c r="AS299" s="52" t="e">
        <f>IF(Tableau1[Libellé Famille TARIF]='Feuil 1'!#REF!,1,0)</f>
        <v>#REF!</v>
      </c>
      <c r="AT299" s="52" t="e">
        <f>IF(Tableau1[Occurrence12]=0,0,SUM($AS$3:AS299))</f>
        <v>#REF!</v>
      </c>
      <c r="AU299" s="52" t="e">
        <f>IF(Tableau1[Libellé Famille TARIF]='Feuil 1'!#REF!,1,0)</f>
        <v>#REF!</v>
      </c>
      <c r="AV299" s="52" t="e">
        <f>IF(Tableau1[Occurrence13]=0,0,SUM($AU$3:AU299))</f>
        <v>#REF!</v>
      </c>
      <c r="AW299" s="52" t="e">
        <f>IF(Tableau1[Libellé Famille TARIF]='Feuil 1'!#REF!,1,0)</f>
        <v>#REF!</v>
      </c>
      <c r="AX299" s="52" t="e">
        <f>IF(Tableau1[Occurrence14]=0,0,SUM($AW$3:AW299))</f>
        <v>#REF!</v>
      </c>
      <c r="AY299" s="52" t="e">
        <f>IF(Tableau1[Libellé Famille TARIF]='Feuil 1'!#REF!,1,0)</f>
        <v>#REF!</v>
      </c>
      <c r="AZ299" s="52" t="e">
        <f>IF(Tableau1[Occurrence15]=0,0,SUM($AY$3:AY299))</f>
        <v>#REF!</v>
      </c>
      <c r="BA299" s="52" t="e">
        <f>IF(Tableau1[Libellé Famille TARIF]='Feuil 1'!#REF!,1,0)</f>
        <v>#REF!</v>
      </c>
      <c r="BB299" s="52" t="e">
        <f>IF(Tableau1[Occurrence16]=0,0,SUM($BA$3:BA299))</f>
        <v>#REF!</v>
      </c>
      <c r="BC299" s="52" t="e">
        <f>IF(Tableau1[Libellé Famille TARIF]='Feuil 1'!#REF!,1,0)</f>
        <v>#REF!</v>
      </c>
      <c r="BD299" s="52" t="e">
        <f>IF(Tableau1[Occurrence17]=0,0,SUM($BC$3:BC299))</f>
        <v>#REF!</v>
      </c>
      <c r="BE299" s="52" t="e">
        <f>IF(Tableau1[Libellé Famille TARIF]='Feuil 1'!#REF!,1,0)</f>
        <v>#REF!</v>
      </c>
      <c r="BF299" s="52" t="e">
        <f>IF(Tableau1[Occurrence18]=0,0,SUM($BE$3:BE299))</f>
        <v>#REF!</v>
      </c>
      <c r="BG299" s="52" t="e">
        <f>IF(Tableau1[Libellé Famille TARIF]='Feuil 1'!#REF!,1,0)</f>
        <v>#REF!</v>
      </c>
      <c r="BH299" s="52" t="e">
        <f>IF(Tableau1[Occurrence19]=0,0,SUM($BG$3:BG299))</f>
        <v>#REF!</v>
      </c>
      <c r="BI299" s="52" t="e">
        <f>IF(Tableau1[Libellé Famille TARIF]='Feuil 1'!#REF!,1,0)</f>
        <v>#REF!</v>
      </c>
      <c r="BJ299" s="52" t="e">
        <f>IF(Tableau1[Occurrence20]=0,0,SUM($BI$3:BI299))</f>
        <v>#REF!</v>
      </c>
      <c r="BK299" s="52" t="e">
        <f>IF(Tableau1[Libellé Famille TARIF]='Feuil 1'!#REF!,1,0)</f>
        <v>#REF!</v>
      </c>
      <c r="BL299" s="52" t="e">
        <f>IF(Tableau1[Occurrence21]=0,0,SUM($BK$3:BK299))</f>
        <v>#REF!</v>
      </c>
      <c r="BM299" s="52" t="e">
        <f>IF(Tableau1[Libellé Famille TARIF]='Feuil 1'!#REF!,1,0)</f>
        <v>#REF!</v>
      </c>
      <c r="BN299" s="52" t="e">
        <f>IF(Tableau1[Occurrence22]=0,0,SUM($BM$3:BM299))</f>
        <v>#REF!</v>
      </c>
    </row>
    <row r="300" spans="1:66" x14ac:dyDescent="0.25">
      <c r="A300" s="74" t="e">
        <f>IF(ISNA(VLOOKUP(I300,#REF!,8,FALSE)),"",(VLOOKUP(I300,#REF!,8,FALSE)))</f>
        <v>#REF!</v>
      </c>
      <c r="B300" s="76" t="e">
        <f>IF(ISNA(VLOOKUP(A300,'TABLE FAMILLE'!$A$3:$C$73,3,FALSE)),"",VLOOKUP(A300,'TABLE FAMILLE'!$A$3:$C$73,3,FALSE))</f>
        <v>#REF!</v>
      </c>
      <c r="C300" s="13" t="s">
        <v>600</v>
      </c>
      <c r="D300" s="13" t="s">
        <v>1985</v>
      </c>
      <c r="E300" s="13" t="s">
        <v>600</v>
      </c>
      <c r="F300" s="13" t="s">
        <v>1985</v>
      </c>
      <c r="G300" s="14" t="s">
        <v>76</v>
      </c>
      <c r="H300" s="14" t="s">
        <v>77</v>
      </c>
      <c r="I300" s="14" t="s">
        <v>283</v>
      </c>
      <c r="J300" s="14" t="s">
        <v>1057</v>
      </c>
      <c r="K300" s="14"/>
      <c r="L300" s="14"/>
      <c r="M300" s="14"/>
      <c r="N300" s="14"/>
      <c r="O300" s="14" t="s">
        <v>78</v>
      </c>
      <c r="P300" s="14" t="s">
        <v>555</v>
      </c>
      <c r="Q300" s="14" t="s">
        <v>0</v>
      </c>
      <c r="R300" s="14" t="s">
        <v>0</v>
      </c>
      <c r="S300" s="14" t="str">
        <f t="shared" si="4"/>
        <v>ML</v>
      </c>
      <c r="T300" s="14"/>
      <c r="U300" s="14"/>
      <c r="V300" s="14"/>
      <c r="W300" s="43" t="e">
        <f>IF(Tableau1[Libellé Famille TARIF]='Feuil 1'!$B$12,1,0)</f>
        <v>#REF!</v>
      </c>
      <c r="X300" s="43" t="e">
        <f>IF(Tableau1[Occurrence1]=0,0,SUM($W$3:W300))</f>
        <v>#REF!</v>
      </c>
      <c r="Y300" s="52" t="e">
        <f>IF(Tableau1[Libellé Famille TARIF]='Feuil 1'!$B$134,1,0)</f>
        <v>#REF!</v>
      </c>
      <c r="Z300" s="52" t="e">
        <f>IF(Tableau1[Occurrence2]=0,0,SUM($Y$3:Y300))</f>
        <v>#REF!</v>
      </c>
      <c r="AA300" s="52" t="e">
        <f>IF(Tableau1[Libellé Famille TARIF]='Feuil 1'!$B$156,1,0)</f>
        <v>#REF!</v>
      </c>
      <c r="AB300" s="52" t="e">
        <f>IF(Tableau1[Occurrence3]=0,0,SUM($AA$3:AA300))</f>
        <v>#REF!</v>
      </c>
      <c r="AC300" s="52" t="e">
        <f>IF(Tableau1[Libellé Famille TARIF]='Feuil 1'!#REF!,1,0)</f>
        <v>#REF!</v>
      </c>
      <c r="AD300" s="52" t="e">
        <f>IF(Tableau1[Occurrence4]=0,0,SUM($AC$3:AC300))</f>
        <v>#REF!</v>
      </c>
      <c r="AE300" s="52" t="e">
        <f>IF(Tableau1[Libellé Famille TARIF]='Feuil 1'!#REF!,1,0)</f>
        <v>#REF!</v>
      </c>
      <c r="AF300" s="52" t="e">
        <f>IF(Tableau1[Occurrence5]=0,0,SUM($AE$3:AE300))</f>
        <v>#REF!</v>
      </c>
      <c r="AG300" s="52" t="e">
        <f>IF(Tableau1[Libellé Famille TARIF]='Feuil 1'!#REF!,1,0)</f>
        <v>#REF!</v>
      </c>
      <c r="AH300" s="52" t="e">
        <f>IF(Tableau1[Occurrence6]=0,0,SUM($AG$3:AG300))</f>
        <v>#REF!</v>
      </c>
      <c r="AI300" s="52" t="e">
        <f>IF(Tableau1[Libellé Famille TARIF]='Feuil 1'!#REF!,1,0)</f>
        <v>#REF!</v>
      </c>
      <c r="AJ300" s="52" t="e">
        <f>IF(Tableau1[Occurrence7]=0,0,SUM($AI$3:AI300))</f>
        <v>#REF!</v>
      </c>
      <c r="AK300" s="52" t="e">
        <f>IF(Tableau1[Libellé Famille TARIF]='Feuil 1'!#REF!,1,0)</f>
        <v>#REF!</v>
      </c>
      <c r="AL300" s="52" t="e">
        <f>IF(Tableau1[Occurrence8]=0,0,SUM($AK$3:AK300))</f>
        <v>#REF!</v>
      </c>
      <c r="AM300" s="52" t="e">
        <f>IF(Tableau1[Libellé Famille TARIF]='Feuil 1'!#REF!,1,0)</f>
        <v>#REF!</v>
      </c>
      <c r="AN300" s="52" t="e">
        <f>IF(Tableau1[Occurrence9]=0,0,SUM($AM$3:AM300))</f>
        <v>#REF!</v>
      </c>
      <c r="AO300" s="52" t="e">
        <f>IF(Tableau1[Libellé Famille TARIF]='Feuil 1'!#REF!,1,0)</f>
        <v>#REF!</v>
      </c>
      <c r="AP300" s="52" t="e">
        <f>IF(Tableau1[Occurrence10]=0,0,SUM($AO$3:AO300))</f>
        <v>#REF!</v>
      </c>
      <c r="AQ300" s="52" t="e">
        <f>IF(Tableau1[Libellé Famille TARIF]='Feuil 1'!#REF!,1,0)</f>
        <v>#REF!</v>
      </c>
      <c r="AR300" s="52" t="e">
        <f>IF(Tableau1[Occurrence11]=0,0,SUM($AQ$3:AQ300))</f>
        <v>#REF!</v>
      </c>
      <c r="AS300" s="52" t="e">
        <f>IF(Tableau1[Libellé Famille TARIF]='Feuil 1'!#REF!,1,0)</f>
        <v>#REF!</v>
      </c>
      <c r="AT300" s="52" t="e">
        <f>IF(Tableau1[Occurrence12]=0,0,SUM($AS$3:AS300))</f>
        <v>#REF!</v>
      </c>
      <c r="AU300" s="52" t="e">
        <f>IF(Tableau1[Libellé Famille TARIF]='Feuil 1'!#REF!,1,0)</f>
        <v>#REF!</v>
      </c>
      <c r="AV300" s="52" t="e">
        <f>IF(Tableau1[Occurrence13]=0,0,SUM($AU$3:AU300))</f>
        <v>#REF!</v>
      </c>
      <c r="AW300" s="52" t="e">
        <f>IF(Tableau1[Libellé Famille TARIF]='Feuil 1'!#REF!,1,0)</f>
        <v>#REF!</v>
      </c>
      <c r="AX300" s="52" t="e">
        <f>IF(Tableau1[Occurrence14]=0,0,SUM($AW$3:AW300))</f>
        <v>#REF!</v>
      </c>
      <c r="AY300" s="52" t="e">
        <f>IF(Tableau1[Libellé Famille TARIF]='Feuil 1'!#REF!,1,0)</f>
        <v>#REF!</v>
      </c>
      <c r="AZ300" s="52" t="e">
        <f>IF(Tableau1[Occurrence15]=0,0,SUM($AY$3:AY300))</f>
        <v>#REF!</v>
      </c>
      <c r="BA300" s="52" t="e">
        <f>IF(Tableau1[Libellé Famille TARIF]='Feuil 1'!#REF!,1,0)</f>
        <v>#REF!</v>
      </c>
      <c r="BB300" s="52" t="e">
        <f>IF(Tableau1[Occurrence16]=0,0,SUM($BA$3:BA300))</f>
        <v>#REF!</v>
      </c>
      <c r="BC300" s="52" t="e">
        <f>IF(Tableau1[Libellé Famille TARIF]='Feuil 1'!#REF!,1,0)</f>
        <v>#REF!</v>
      </c>
      <c r="BD300" s="52" t="e">
        <f>IF(Tableau1[Occurrence17]=0,0,SUM($BC$3:BC300))</f>
        <v>#REF!</v>
      </c>
      <c r="BE300" s="52" t="e">
        <f>IF(Tableau1[Libellé Famille TARIF]='Feuil 1'!#REF!,1,0)</f>
        <v>#REF!</v>
      </c>
      <c r="BF300" s="52" t="e">
        <f>IF(Tableau1[Occurrence18]=0,0,SUM($BE$3:BE300))</f>
        <v>#REF!</v>
      </c>
      <c r="BG300" s="52" t="e">
        <f>IF(Tableau1[Libellé Famille TARIF]='Feuil 1'!#REF!,1,0)</f>
        <v>#REF!</v>
      </c>
      <c r="BH300" s="52" t="e">
        <f>IF(Tableau1[Occurrence19]=0,0,SUM($BG$3:BG300))</f>
        <v>#REF!</v>
      </c>
      <c r="BI300" s="52" t="e">
        <f>IF(Tableau1[Libellé Famille TARIF]='Feuil 1'!#REF!,1,0)</f>
        <v>#REF!</v>
      </c>
      <c r="BJ300" s="52" t="e">
        <f>IF(Tableau1[Occurrence20]=0,0,SUM($BI$3:BI300))</f>
        <v>#REF!</v>
      </c>
      <c r="BK300" s="52" t="e">
        <f>IF(Tableau1[Libellé Famille TARIF]='Feuil 1'!#REF!,1,0)</f>
        <v>#REF!</v>
      </c>
      <c r="BL300" s="52" t="e">
        <f>IF(Tableau1[Occurrence21]=0,0,SUM($BK$3:BK300))</f>
        <v>#REF!</v>
      </c>
      <c r="BM300" s="52" t="e">
        <f>IF(Tableau1[Libellé Famille TARIF]='Feuil 1'!#REF!,1,0)</f>
        <v>#REF!</v>
      </c>
      <c r="BN300" s="52" t="e">
        <f>IF(Tableau1[Occurrence22]=0,0,SUM($BM$3:BM300))</f>
        <v>#REF!</v>
      </c>
    </row>
    <row r="301" spans="1:66" x14ac:dyDescent="0.25">
      <c r="A301" s="74" t="e">
        <f>IF(ISNA(VLOOKUP(I301,#REF!,8,FALSE)),"",(VLOOKUP(I301,#REF!,8,FALSE)))</f>
        <v>#REF!</v>
      </c>
      <c r="B301" s="76" t="e">
        <f>IF(ISNA(VLOOKUP(A301,'TABLE FAMILLE'!$A$3:$C$73,3,FALSE)),"",VLOOKUP(A301,'TABLE FAMILLE'!$A$3:$C$73,3,FALSE))</f>
        <v>#REF!</v>
      </c>
      <c r="C301" s="13" t="s">
        <v>600</v>
      </c>
      <c r="D301" s="13" t="s">
        <v>1985</v>
      </c>
      <c r="E301" s="13" t="s">
        <v>600</v>
      </c>
      <c r="F301" s="13" t="s">
        <v>1985</v>
      </c>
      <c r="G301" s="14" t="s">
        <v>76</v>
      </c>
      <c r="H301" s="14" t="s">
        <v>77</v>
      </c>
      <c r="I301" s="14" t="s">
        <v>286</v>
      </c>
      <c r="J301" s="14" t="s">
        <v>1058</v>
      </c>
      <c r="K301" s="14"/>
      <c r="L301" s="14"/>
      <c r="M301" s="14"/>
      <c r="N301" s="14"/>
      <c r="O301" s="14" t="s">
        <v>78</v>
      </c>
      <c r="P301" s="14" t="s">
        <v>555</v>
      </c>
      <c r="Q301" s="14" t="s">
        <v>0</v>
      </c>
      <c r="R301" s="14" t="s">
        <v>0</v>
      </c>
      <c r="S301" s="14" t="str">
        <f t="shared" si="4"/>
        <v>ML</v>
      </c>
      <c r="T301" s="14"/>
      <c r="U301" s="14"/>
      <c r="V301" s="14"/>
      <c r="W301" s="43" t="e">
        <f>IF(Tableau1[Libellé Famille TARIF]='Feuil 1'!$B$12,1,0)</f>
        <v>#REF!</v>
      </c>
      <c r="X301" s="43" t="e">
        <f>IF(Tableau1[Occurrence1]=0,0,SUM($W$3:W301))</f>
        <v>#REF!</v>
      </c>
      <c r="Y301" s="52" t="e">
        <f>IF(Tableau1[Libellé Famille TARIF]='Feuil 1'!$B$134,1,0)</f>
        <v>#REF!</v>
      </c>
      <c r="Z301" s="52" t="e">
        <f>IF(Tableau1[Occurrence2]=0,0,SUM($Y$3:Y301))</f>
        <v>#REF!</v>
      </c>
      <c r="AA301" s="52" t="e">
        <f>IF(Tableau1[Libellé Famille TARIF]='Feuil 1'!$B$156,1,0)</f>
        <v>#REF!</v>
      </c>
      <c r="AB301" s="52" t="e">
        <f>IF(Tableau1[Occurrence3]=0,0,SUM($AA$3:AA301))</f>
        <v>#REF!</v>
      </c>
      <c r="AC301" s="52" t="e">
        <f>IF(Tableau1[Libellé Famille TARIF]='Feuil 1'!#REF!,1,0)</f>
        <v>#REF!</v>
      </c>
      <c r="AD301" s="52" t="e">
        <f>IF(Tableau1[Occurrence4]=0,0,SUM($AC$3:AC301))</f>
        <v>#REF!</v>
      </c>
      <c r="AE301" s="52" t="e">
        <f>IF(Tableau1[Libellé Famille TARIF]='Feuil 1'!#REF!,1,0)</f>
        <v>#REF!</v>
      </c>
      <c r="AF301" s="52" t="e">
        <f>IF(Tableau1[Occurrence5]=0,0,SUM($AE$3:AE301))</f>
        <v>#REF!</v>
      </c>
      <c r="AG301" s="52" t="e">
        <f>IF(Tableau1[Libellé Famille TARIF]='Feuil 1'!#REF!,1,0)</f>
        <v>#REF!</v>
      </c>
      <c r="AH301" s="52" t="e">
        <f>IF(Tableau1[Occurrence6]=0,0,SUM($AG$3:AG301))</f>
        <v>#REF!</v>
      </c>
      <c r="AI301" s="52" t="e">
        <f>IF(Tableau1[Libellé Famille TARIF]='Feuil 1'!#REF!,1,0)</f>
        <v>#REF!</v>
      </c>
      <c r="AJ301" s="52" t="e">
        <f>IF(Tableau1[Occurrence7]=0,0,SUM($AI$3:AI301))</f>
        <v>#REF!</v>
      </c>
      <c r="AK301" s="52" t="e">
        <f>IF(Tableau1[Libellé Famille TARIF]='Feuil 1'!#REF!,1,0)</f>
        <v>#REF!</v>
      </c>
      <c r="AL301" s="52" t="e">
        <f>IF(Tableau1[Occurrence8]=0,0,SUM($AK$3:AK301))</f>
        <v>#REF!</v>
      </c>
      <c r="AM301" s="52" t="e">
        <f>IF(Tableau1[Libellé Famille TARIF]='Feuil 1'!#REF!,1,0)</f>
        <v>#REF!</v>
      </c>
      <c r="AN301" s="52" t="e">
        <f>IF(Tableau1[Occurrence9]=0,0,SUM($AM$3:AM301))</f>
        <v>#REF!</v>
      </c>
      <c r="AO301" s="52" t="e">
        <f>IF(Tableau1[Libellé Famille TARIF]='Feuil 1'!#REF!,1,0)</f>
        <v>#REF!</v>
      </c>
      <c r="AP301" s="52" t="e">
        <f>IF(Tableau1[Occurrence10]=0,0,SUM($AO$3:AO301))</f>
        <v>#REF!</v>
      </c>
      <c r="AQ301" s="52" t="e">
        <f>IF(Tableau1[Libellé Famille TARIF]='Feuil 1'!#REF!,1,0)</f>
        <v>#REF!</v>
      </c>
      <c r="AR301" s="52" t="e">
        <f>IF(Tableau1[Occurrence11]=0,0,SUM($AQ$3:AQ301))</f>
        <v>#REF!</v>
      </c>
      <c r="AS301" s="52" t="e">
        <f>IF(Tableau1[Libellé Famille TARIF]='Feuil 1'!#REF!,1,0)</f>
        <v>#REF!</v>
      </c>
      <c r="AT301" s="52" t="e">
        <f>IF(Tableau1[Occurrence12]=0,0,SUM($AS$3:AS301))</f>
        <v>#REF!</v>
      </c>
      <c r="AU301" s="52" t="e">
        <f>IF(Tableau1[Libellé Famille TARIF]='Feuil 1'!#REF!,1,0)</f>
        <v>#REF!</v>
      </c>
      <c r="AV301" s="52" t="e">
        <f>IF(Tableau1[Occurrence13]=0,0,SUM($AU$3:AU301))</f>
        <v>#REF!</v>
      </c>
      <c r="AW301" s="52" t="e">
        <f>IF(Tableau1[Libellé Famille TARIF]='Feuil 1'!#REF!,1,0)</f>
        <v>#REF!</v>
      </c>
      <c r="AX301" s="52" t="e">
        <f>IF(Tableau1[Occurrence14]=0,0,SUM($AW$3:AW301))</f>
        <v>#REF!</v>
      </c>
      <c r="AY301" s="52" t="e">
        <f>IF(Tableau1[Libellé Famille TARIF]='Feuil 1'!#REF!,1,0)</f>
        <v>#REF!</v>
      </c>
      <c r="AZ301" s="52" t="e">
        <f>IF(Tableau1[Occurrence15]=0,0,SUM($AY$3:AY301))</f>
        <v>#REF!</v>
      </c>
      <c r="BA301" s="52" t="e">
        <f>IF(Tableau1[Libellé Famille TARIF]='Feuil 1'!#REF!,1,0)</f>
        <v>#REF!</v>
      </c>
      <c r="BB301" s="52" t="e">
        <f>IF(Tableau1[Occurrence16]=0,0,SUM($BA$3:BA301))</f>
        <v>#REF!</v>
      </c>
      <c r="BC301" s="52" t="e">
        <f>IF(Tableau1[Libellé Famille TARIF]='Feuil 1'!#REF!,1,0)</f>
        <v>#REF!</v>
      </c>
      <c r="BD301" s="52" t="e">
        <f>IF(Tableau1[Occurrence17]=0,0,SUM($BC$3:BC301))</f>
        <v>#REF!</v>
      </c>
      <c r="BE301" s="52" t="e">
        <f>IF(Tableau1[Libellé Famille TARIF]='Feuil 1'!#REF!,1,0)</f>
        <v>#REF!</v>
      </c>
      <c r="BF301" s="52" t="e">
        <f>IF(Tableau1[Occurrence18]=0,0,SUM($BE$3:BE301))</f>
        <v>#REF!</v>
      </c>
      <c r="BG301" s="52" t="e">
        <f>IF(Tableau1[Libellé Famille TARIF]='Feuil 1'!#REF!,1,0)</f>
        <v>#REF!</v>
      </c>
      <c r="BH301" s="52" t="e">
        <f>IF(Tableau1[Occurrence19]=0,0,SUM($BG$3:BG301))</f>
        <v>#REF!</v>
      </c>
      <c r="BI301" s="52" t="e">
        <f>IF(Tableau1[Libellé Famille TARIF]='Feuil 1'!#REF!,1,0)</f>
        <v>#REF!</v>
      </c>
      <c r="BJ301" s="52" t="e">
        <f>IF(Tableau1[Occurrence20]=0,0,SUM($BI$3:BI301))</f>
        <v>#REF!</v>
      </c>
      <c r="BK301" s="52" t="e">
        <f>IF(Tableau1[Libellé Famille TARIF]='Feuil 1'!#REF!,1,0)</f>
        <v>#REF!</v>
      </c>
      <c r="BL301" s="52" t="e">
        <f>IF(Tableau1[Occurrence21]=0,0,SUM($BK$3:BK301))</f>
        <v>#REF!</v>
      </c>
      <c r="BM301" s="52" t="e">
        <f>IF(Tableau1[Libellé Famille TARIF]='Feuil 1'!#REF!,1,0)</f>
        <v>#REF!</v>
      </c>
      <c r="BN301" s="52" t="e">
        <f>IF(Tableau1[Occurrence22]=0,0,SUM($BM$3:BM301))</f>
        <v>#REF!</v>
      </c>
    </row>
    <row r="302" spans="1:66" x14ac:dyDescent="0.25">
      <c r="A302" s="74" t="e">
        <f>IF(ISNA(VLOOKUP(I302,#REF!,8,FALSE)),"",(VLOOKUP(I302,#REF!,8,FALSE)))</f>
        <v>#REF!</v>
      </c>
      <c r="B302" s="76" t="e">
        <f>IF(ISNA(VLOOKUP(A302,'TABLE FAMILLE'!$A$3:$C$73,3,FALSE)),"",VLOOKUP(A302,'TABLE FAMILLE'!$A$3:$C$73,3,FALSE))</f>
        <v>#REF!</v>
      </c>
      <c r="C302" s="13" t="s">
        <v>600</v>
      </c>
      <c r="D302" s="13" t="s">
        <v>1985</v>
      </c>
      <c r="E302" s="13" t="s">
        <v>600</v>
      </c>
      <c r="F302" s="13" t="s">
        <v>1985</v>
      </c>
      <c r="G302" s="14" t="s">
        <v>76</v>
      </c>
      <c r="H302" s="14" t="s">
        <v>77</v>
      </c>
      <c r="I302" s="14" t="s">
        <v>285</v>
      </c>
      <c r="J302" s="14" t="s">
        <v>1059</v>
      </c>
      <c r="K302" s="14"/>
      <c r="L302" s="14"/>
      <c r="M302" s="14"/>
      <c r="N302" s="14"/>
      <c r="O302" s="14" t="s">
        <v>78</v>
      </c>
      <c r="P302" s="14" t="s">
        <v>555</v>
      </c>
      <c r="Q302" s="14" t="s">
        <v>0</v>
      </c>
      <c r="R302" s="14" t="s">
        <v>0</v>
      </c>
      <c r="S302" s="14" t="str">
        <f t="shared" si="4"/>
        <v>ML</v>
      </c>
      <c r="T302" s="14"/>
      <c r="U302" s="14"/>
      <c r="V302" s="14"/>
      <c r="W302" s="43" t="e">
        <f>IF(Tableau1[Libellé Famille TARIF]='Feuil 1'!$B$12,1,0)</f>
        <v>#REF!</v>
      </c>
      <c r="X302" s="43" t="e">
        <f>IF(Tableau1[Occurrence1]=0,0,SUM($W$3:W302))</f>
        <v>#REF!</v>
      </c>
      <c r="Y302" s="52" t="e">
        <f>IF(Tableau1[Libellé Famille TARIF]='Feuil 1'!$B$134,1,0)</f>
        <v>#REF!</v>
      </c>
      <c r="Z302" s="52" t="e">
        <f>IF(Tableau1[Occurrence2]=0,0,SUM($Y$3:Y302))</f>
        <v>#REF!</v>
      </c>
      <c r="AA302" s="52" t="e">
        <f>IF(Tableau1[Libellé Famille TARIF]='Feuil 1'!$B$156,1,0)</f>
        <v>#REF!</v>
      </c>
      <c r="AB302" s="52" t="e">
        <f>IF(Tableau1[Occurrence3]=0,0,SUM($AA$3:AA302))</f>
        <v>#REF!</v>
      </c>
      <c r="AC302" s="52" t="e">
        <f>IF(Tableau1[Libellé Famille TARIF]='Feuil 1'!#REF!,1,0)</f>
        <v>#REF!</v>
      </c>
      <c r="AD302" s="52" t="e">
        <f>IF(Tableau1[Occurrence4]=0,0,SUM($AC$3:AC302))</f>
        <v>#REF!</v>
      </c>
      <c r="AE302" s="52" t="e">
        <f>IF(Tableau1[Libellé Famille TARIF]='Feuil 1'!#REF!,1,0)</f>
        <v>#REF!</v>
      </c>
      <c r="AF302" s="52" t="e">
        <f>IF(Tableau1[Occurrence5]=0,0,SUM($AE$3:AE302))</f>
        <v>#REF!</v>
      </c>
      <c r="AG302" s="52" t="e">
        <f>IF(Tableau1[Libellé Famille TARIF]='Feuil 1'!#REF!,1,0)</f>
        <v>#REF!</v>
      </c>
      <c r="AH302" s="52" t="e">
        <f>IF(Tableau1[Occurrence6]=0,0,SUM($AG$3:AG302))</f>
        <v>#REF!</v>
      </c>
      <c r="AI302" s="52" t="e">
        <f>IF(Tableau1[Libellé Famille TARIF]='Feuil 1'!#REF!,1,0)</f>
        <v>#REF!</v>
      </c>
      <c r="AJ302" s="52" t="e">
        <f>IF(Tableau1[Occurrence7]=0,0,SUM($AI$3:AI302))</f>
        <v>#REF!</v>
      </c>
      <c r="AK302" s="52" t="e">
        <f>IF(Tableau1[Libellé Famille TARIF]='Feuil 1'!#REF!,1,0)</f>
        <v>#REF!</v>
      </c>
      <c r="AL302" s="52" t="e">
        <f>IF(Tableau1[Occurrence8]=0,0,SUM($AK$3:AK302))</f>
        <v>#REF!</v>
      </c>
      <c r="AM302" s="52" t="e">
        <f>IF(Tableau1[Libellé Famille TARIF]='Feuil 1'!#REF!,1,0)</f>
        <v>#REF!</v>
      </c>
      <c r="AN302" s="52" t="e">
        <f>IF(Tableau1[Occurrence9]=0,0,SUM($AM$3:AM302))</f>
        <v>#REF!</v>
      </c>
      <c r="AO302" s="52" t="e">
        <f>IF(Tableau1[Libellé Famille TARIF]='Feuil 1'!#REF!,1,0)</f>
        <v>#REF!</v>
      </c>
      <c r="AP302" s="52" t="e">
        <f>IF(Tableau1[Occurrence10]=0,0,SUM($AO$3:AO302))</f>
        <v>#REF!</v>
      </c>
      <c r="AQ302" s="52" t="e">
        <f>IF(Tableau1[Libellé Famille TARIF]='Feuil 1'!#REF!,1,0)</f>
        <v>#REF!</v>
      </c>
      <c r="AR302" s="52" t="e">
        <f>IF(Tableau1[Occurrence11]=0,0,SUM($AQ$3:AQ302))</f>
        <v>#REF!</v>
      </c>
      <c r="AS302" s="52" t="e">
        <f>IF(Tableau1[Libellé Famille TARIF]='Feuil 1'!#REF!,1,0)</f>
        <v>#REF!</v>
      </c>
      <c r="AT302" s="52" t="e">
        <f>IF(Tableau1[Occurrence12]=0,0,SUM($AS$3:AS302))</f>
        <v>#REF!</v>
      </c>
      <c r="AU302" s="52" t="e">
        <f>IF(Tableau1[Libellé Famille TARIF]='Feuil 1'!#REF!,1,0)</f>
        <v>#REF!</v>
      </c>
      <c r="AV302" s="52" t="e">
        <f>IF(Tableau1[Occurrence13]=0,0,SUM($AU$3:AU302))</f>
        <v>#REF!</v>
      </c>
      <c r="AW302" s="52" t="e">
        <f>IF(Tableau1[Libellé Famille TARIF]='Feuil 1'!#REF!,1,0)</f>
        <v>#REF!</v>
      </c>
      <c r="AX302" s="52" t="e">
        <f>IF(Tableau1[Occurrence14]=0,0,SUM($AW$3:AW302))</f>
        <v>#REF!</v>
      </c>
      <c r="AY302" s="52" t="e">
        <f>IF(Tableau1[Libellé Famille TARIF]='Feuil 1'!#REF!,1,0)</f>
        <v>#REF!</v>
      </c>
      <c r="AZ302" s="52" t="e">
        <f>IF(Tableau1[Occurrence15]=0,0,SUM($AY$3:AY302))</f>
        <v>#REF!</v>
      </c>
      <c r="BA302" s="52" t="e">
        <f>IF(Tableau1[Libellé Famille TARIF]='Feuil 1'!#REF!,1,0)</f>
        <v>#REF!</v>
      </c>
      <c r="BB302" s="52" t="e">
        <f>IF(Tableau1[Occurrence16]=0,0,SUM($BA$3:BA302))</f>
        <v>#REF!</v>
      </c>
      <c r="BC302" s="52" t="e">
        <f>IF(Tableau1[Libellé Famille TARIF]='Feuil 1'!#REF!,1,0)</f>
        <v>#REF!</v>
      </c>
      <c r="BD302" s="52" t="e">
        <f>IF(Tableau1[Occurrence17]=0,0,SUM($BC$3:BC302))</f>
        <v>#REF!</v>
      </c>
      <c r="BE302" s="52" t="e">
        <f>IF(Tableau1[Libellé Famille TARIF]='Feuil 1'!#REF!,1,0)</f>
        <v>#REF!</v>
      </c>
      <c r="BF302" s="52" t="e">
        <f>IF(Tableau1[Occurrence18]=0,0,SUM($BE$3:BE302))</f>
        <v>#REF!</v>
      </c>
      <c r="BG302" s="52" t="e">
        <f>IF(Tableau1[Libellé Famille TARIF]='Feuil 1'!#REF!,1,0)</f>
        <v>#REF!</v>
      </c>
      <c r="BH302" s="52" t="e">
        <f>IF(Tableau1[Occurrence19]=0,0,SUM($BG$3:BG302))</f>
        <v>#REF!</v>
      </c>
      <c r="BI302" s="52" t="e">
        <f>IF(Tableau1[Libellé Famille TARIF]='Feuil 1'!#REF!,1,0)</f>
        <v>#REF!</v>
      </c>
      <c r="BJ302" s="52" t="e">
        <f>IF(Tableau1[Occurrence20]=0,0,SUM($BI$3:BI302))</f>
        <v>#REF!</v>
      </c>
      <c r="BK302" s="52" t="e">
        <f>IF(Tableau1[Libellé Famille TARIF]='Feuil 1'!#REF!,1,0)</f>
        <v>#REF!</v>
      </c>
      <c r="BL302" s="52" t="e">
        <f>IF(Tableau1[Occurrence21]=0,0,SUM($BK$3:BK302))</f>
        <v>#REF!</v>
      </c>
      <c r="BM302" s="52" t="e">
        <f>IF(Tableau1[Libellé Famille TARIF]='Feuil 1'!#REF!,1,0)</f>
        <v>#REF!</v>
      </c>
      <c r="BN302" s="52" t="e">
        <f>IF(Tableau1[Occurrence22]=0,0,SUM($BM$3:BM302))</f>
        <v>#REF!</v>
      </c>
    </row>
    <row r="303" spans="1:66" x14ac:dyDescent="0.25">
      <c r="A303" s="74" t="e">
        <f>IF(ISNA(VLOOKUP(I303,#REF!,8,FALSE)),"",(VLOOKUP(I303,#REF!,8,FALSE)))</f>
        <v>#REF!</v>
      </c>
      <c r="B303" s="76" t="e">
        <f>IF(ISNA(VLOOKUP(A303,'TABLE FAMILLE'!$A$3:$C$73,3,FALSE)),"",VLOOKUP(A303,'TABLE FAMILLE'!$A$3:$C$73,3,FALSE))</f>
        <v>#REF!</v>
      </c>
      <c r="C303" s="13" t="s">
        <v>600</v>
      </c>
      <c r="D303" s="13" t="s">
        <v>1985</v>
      </c>
      <c r="E303" s="13" t="s">
        <v>600</v>
      </c>
      <c r="F303" s="13" t="s">
        <v>1985</v>
      </c>
      <c r="G303" s="14" t="s">
        <v>76</v>
      </c>
      <c r="H303" s="14" t="s">
        <v>77</v>
      </c>
      <c r="I303" s="14" t="s">
        <v>288</v>
      </c>
      <c r="J303" s="14" t="s">
        <v>1060</v>
      </c>
      <c r="K303" s="14"/>
      <c r="L303" s="14"/>
      <c r="M303" s="14"/>
      <c r="N303" s="14"/>
      <c r="O303" s="14" t="s">
        <v>78</v>
      </c>
      <c r="P303" s="14" t="s">
        <v>555</v>
      </c>
      <c r="Q303" s="14" t="s">
        <v>0</v>
      </c>
      <c r="R303" s="14" t="s">
        <v>0</v>
      </c>
      <c r="S303" s="14" t="str">
        <f t="shared" si="4"/>
        <v>ML</v>
      </c>
      <c r="T303" s="14"/>
      <c r="U303" s="14"/>
      <c r="V303" s="14"/>
      <c r="W303" s="43" t="e">
        <f>IF(Tableau1[Libellé Famille TARIF]='Feuil 1'!$B$12,1,0)</f>
        <v>#REF!</v>
      </c>
      <c r="X303" s="43" t="e">
        <f>IF(Tableau1[Occurrence1]=0,0,SUM($W$3:W303))</f>
        <v>#REF!</v>
      </c>
      <c r="Y303" s="52" t="e">
        <f>IF(Tableau1[Libellé Famille TARIF]='Feuil 1'!$B$134,1,0)</f>
        <v>#REF!</v>
      </c>
      <c r="Z303" s="52" t="e">
        <f>IF(Tableau1[Occurrence2]=0,0,SUM($Y$3:Y303))</f>
        <v>#REF!</v>
      </c>
      <c r="AA303" s="52" t="e">
        <f>IF(Tableau1[Libellé Famille TARIF]='Feuil 1'!$B$156,1,0)</f>
        <v>#REF!</v>
      </c>
      <c r="AB303" s="52" t="e">
        <f>IF(Tableau1[Occurrence3]=0,0,SUM($AA$3:AA303))</f>
        <v>#REF!</v>
      </c>
      <c r="AC303" s="52" t="e">
        <f>IF(Tableau1[Libellé Famille TARIF]='Feuil 1'!#REF!,1,0)</f>
        <v>#REF!</v>
      </c>
      <c r="AD303" s="52" t="e">
        <f>IF(Tableau1[Occurrence4]=0,0,SUM($AC$3:AC303))</f>
        <v>#REF!</v>
      </c>
      <c r="AE303" s="52" t="e">
        <f>IF(Tableau1[Libellé Famille TARIF]='Feuil 1'!#REF!,1,0)</f>
        <v>#REF!</v>
      </c>
      <c r="AF303" s="52" t="e">
        <f>IF(Tableau1[Occurrence5]=0,0,SUM($AE$3:AE303))</f>
        <v>#REF!</v>
      </c>
      <c r="AG303" s="52" t="e">
        <f>IF(Tableau1[Libellé Famille TARIF]='Feuil 1'!#REF!,1,0)</f>
        <v>#REF!</v>
      </c>
      <c r="AH303" s="52" t="e">
        <f>IF(Tableau1[Occurrence6]=0,0,SUM($AG$3:AG303))</f>
        <v>#REF!</v>
      </c>
      <c r="AI303" s="52" t="e">
        <f>IF(Tableau1[Libellé Famille TARIF]='Feuil 1'!#REF!,1,0)</f>
        <v>#REF!</v>
      </c>
      <c r="AJ303" s="52" t="e">
        <f>IF(Tableau1[Occurrence7]=0,0,SUM($AI$3:AI303))</f>
        <v>#REF!</v>
      </c>
      <c r="AK303" s="52" t="e">
        <f>IF(Tableau1[Libellé Famille TARIF]='Feuil 1'!#REF!,1,0)</f>
        <v>#REF!</v>
      </c>
      <c r="AL303" s="52" t="e">
        <f>IF(Tableau1[Occurrence8]=0,0,SUM($AK$3:AK303))</f>
        <v>#REF!</v>
      </c>
      <c r="AM303" s="52" t="e">
        <f>IF(Tableau1[Libellé Famille TARIF]='Feuil 1'!#REF!,1,0)</f>
        <v>#REF!</v>
      </c>
      <c r="AN303" s="52" t="e">
        <f>IF(Tableau1[Occurrence9]=0,0,SUM($AM$3:AM303))</f>
        <v>#REF!</v>
      </c>
      <c r="AO303" s="52" t="e">
        <f>IF(Tableau1[Libellé Famille TARIF]='Feuil 1'!#REF!,1,0)</f>
        <v>#REF!</v>
      </c>
      <c r="AP303" s="52" t="e">
        <f>IF(Tableau1[Occurrence10]=0,0,SUM($AO$3:AO303))</f>
        <v>#REF!</v>
      </c>
      <c r="AQ303" s="52" t="e">
        <f>IF(Tableau1[Libellé Famille TARIF]='Feuil 1'!#REF!,1,0)</f>
        <v>#REF!</v>
      </c>
      <c r="AR303" s="52" t="e">
        <f>IF(Tableau1[Occurrence11]=0,0,SUM($AQ$3:AQ303))</f>
        <v>#REF!</v>
      </c>
      <c r="AS303" s="52" t="e">
        <f>IF(Tableau1[Libellé Famille TARIF]='Feuil 1'!#REF!,1,0)</f>
        <v>#REF!</v>
      </c>
      <c r="AT303" s="52" t="e">
        <f>IF(Tableau1[Occurrence12]=0,0,SUM($AS$3:AS303))</f>
        <v>#REF!</v>
      </c>
      <c r="AU303" s="52" t="e">
        <f>IF(Tableau1[Libellé Famille TARIF]='Feuil 1'!#REF!,1,0)</f>
        <v>#REF!</v>
      </c>
      <c r="AV303" s="52" t="e">
        <f>IF(Tableau1[Occurrence13]=0,0,SUM($AU$3:AU303))</f>
        <v>#REF!</v>
      </c>
      <c r="AW303" s="52" t="e">
        <f>IF(Tableau1[Libellé Famille TARIF]='Feuil 1'!#REF!,1,0)</f>
        <v>#REF!</v>
      </c>
      <c r="AX303" s="52" t="e">
        <f>IF(Tableau1[Occurrence14]=0,0,SUM($AW$3:AW303))</f>
        <v>#REF!</v>
      </c>
      <c r="AY303" s="52" t="e">
        <f>IF(Tableau1[Libellé Famille TARIF]='Feuil 1'!#REF!,1,0)</f>
        <v>#REF!</v>
      </c>
      <c r="AZ303" s="52" t="e">
        <f>IF(Tableau1[Occurrence15]=0,0,SUM($AY$3:AY303))</f>
        <v>#REF!</v>
      </c>
      <c r="BA303" s="52" t="e">
        <f>IF(Tableau1[Libellé Famille TARIF]='Feuil 1'!#REF!,1,0)</f>
        <v>#REF!</v>
      </c>
      <c r="BB303" s="52" t="e">
        <f>IF(Tableau1[Occurrence16]=0,0,SUM($BA$3:BA303))</f>
        <v>#REF!</v>
      </c>
      <c r="BC303" s="52" t="e">
        <f>IF(Tableau1[Libellé Famille TARIF]='Feuil 1'!#REF!,1,0)</f>
        <v>#REF!</v>
      </c>
      <c r="BD303" s="52" t="e">
        <f>IF(Tableau1[Occurrence17]=0,0,SUM($BC$3:BC303))</f>
        <v>#REF!</v>
      </c>
      <c r="BE303" s="52" t="e">
        <f>IF(Tableau1[Libellé Famille TARIF]='Feuil 1'!#REF!,1,0)</f>
        <v>#REF!</v>
      </c>
      <c r="BF303" s="52" t="e">
        <f>IF(Tableau1[Occurrence18]=0,0,SUM($BE$3:BE303))</f>
        <v>#REF!</v>
      </c>
      <c r="BG303" s="52" t="e">
        <f>IF(Tableau1[Libellé Famille TARIF]='Feuil 1'!#REF!,1,0)</f>
        <v>#REF!</v>
      </c>
      <c r="BH303" s="52" t="e">
        <f>IF(Tableau1[Occurrence19]=0,0,SUM($BG$3:BG303))</f>
        <v>#REF!</v>
      </c>
      <c r="BI303" s="52" t="e">
        <f>IF(Tableau1[Libellé Famille TARIF]='Feuil 1'!#REF!,1,0)</f>
        <v>#REF!</v>
      </c>
      <c r="BJ303" s="52" t="e">
        <f>IF(Tableau1[Occurrence20]=0,0,SUM($BI$3:BI303))</f>
        <v>#REF!</v>
      </c>
      <c r="BK303" s="52" t="e">
        <f>IF(Tableau1[Libellé Famille TARIF]='Feuil 1'!#REF!,1,0)</f>
        <v>#REF!</v>
      </c>
      <c r="BL303" s="52" t="e">
        <f>IF(Tableau1[Occurrence21]=0,0,SUM($BK$3:BK303))</f>
        <v>#REF!</v>
      </c>
      <c r="BM303" s="52" t="e">
        <f>IF(Tableau1[Libellé Famille TARIF]='Feuil 1'!#REF!,1,0)</f>
        <v>#REF!</v>
      </c>
      <c r="BN303" s="52" t="e">
        <f>IF(Tableau1[Occurrence22]=0,0,SUM($BM$3:BM303))</f>
        <v>#REF!</v>
      </c>
    </row>
    <row r="304" spans="1:66" x14ac:dyDescent="0.25">
      <c r="A304" s="74" t="e">
        <f>IF(ISNA(VLOOKUP(I304,#REF!,8,FALSE)),"",(VLOOKUP(I304,#REF!,8,FALSE)))</f>
        <v>#REF!</v>
      </c>
      <c r="B304" s="76" t="e">
        <f>IF(ISNA(VLOOKUP(A304,'TABLE FAMILLE'!$A$3:$C$73,3,FALSE)),"",VLOOKUP(A304,'TABLE FAMILLE'!$A$3:$C$73,3,FALSE))</f>
        <v>#REF!</v>
      </c>
      <c r="C304" s="13" t="s">
        <v>600</v>
      </c>
      <c r="D304" s="13" t="s">
        <v>1985</v>
      </c>
      <c r="E304" s="13" t="s">
        <v>600</v>
      </c>
      <c r="F304" s="13" t="s">
        <v>1985</v>
      </c>
      <c r="G304" s="14" t="s">
        <v>76</v>
      </c>
      <c r="H304" s="14" t="s">
        <v>77</v>
      </c>
      <c r="I304" s="14" t="s">
        <v>287</v>
      </c>
      <c r="J304" s="14" t="s">
        <v>1061</v>
      </c>
      <c r="K304" s="14"/>
      <c r="L304" s="14"/>
      <c r="M304" s="14"/>
      <c r="N304" s="14"/>
      <c r="O304" s="14" t="s">
        <v>78</v>
      </c>
      <c r="P304" s="14" t="s">
        <v>555</v>
      </c>
      <c r="Q304" s="14" t="s">
        <v>0</v>
      </c>
      <c r="R304" s="14" t="s">
        <v>0</v>
      </c>
      <c r="S304" s="14" t="str">
        <f t="shared" si="4"/>
        <v>ML</v>
      </c>
      <c r="T304" s="14"/>
      <c r="U304" s="14"/>
      <c r="V304" s="14"/>
      <c r="W304" s="43" t="e">
        <f>IF(Tableau1[Libellé Famille TARIF]='Feuil 1'!$B$12,1,0)</f>
        <v>#REF!</v>
      </c>
      <c r="X304" s="43" t="e">
        <f>IF(Tableau1[Occurrence1]=0,0,SUM($W$3:W304))</f>
        <v>#REF!</v>
      </c>
      <c r="Y304" s="52" t="e">
        <f>IF(Tableau1[Libellé Famille TARIF]='Feuil 1'!$B$134,1,0)</f>
        <v>#REF!</v>
      </c>
      <c r="Z304" s="52" t="e">
        <f>IF(Tableau1[Occurrence2]=0,0,SUM($Y$3:Y304))</f>
        <v>#REF!</v>
      </c>
      <c r="AA304" s="52" t="e">
        <f>IF(Tableau1[Libellé Famille TARIF]='Feuil 1'!$B$156,1,0)</f>
        <v>#REF!</v>
      </c>
      <c r="AB304" s="52" t="e">
        <f>IF(Tableau1[Occurrence3]=0,0,SUM($AA$3:AA304))</f>
        <v>#REF!</v>
      </c>
      <c r="AC304" s="52" t="e">
        <f>IF(Tableau1[Libellé Famille TARIF]='Feuil 1'!#REF!,1,0)</f>
        <v>#REF!</v>
      </c>
      <c r="AD304" s="52" t="e">
        <f>IF(Tableau1[Occurrence4]=0,0,SUM($AC$3:AC304))</f>
        <v>#REF!</v>
      </c>
      <c r="AE304" s="52" t="e">
        <f>IF(Tableau1[Libellé Famille TARIF]='Feuil 1'!#REF!,1,0)</f>
        <v>#REF!</v>
      </c>
      <c r="AF304" s="52" t="e">
        <f>IF(Tableau1[Occurrence5]=0,0,SUM($AE$3:AE304))</f>
        <v>#REF!</v>
      </c>
      <c r="AG304" s="52" t="e">
        <f>IF(Tableau1[Libellé Famille TARIF]='Feuil 1'!#REF!,1,0)</f>
        <v>#REF!</v>
      </c>
      <c r="AH304" s="52" t="e">
        <f>IF(Tableau1[Occurrence6]=0,0,SUM($AG$3:AG304))</f>
        <v>#REF!</v>
      </c>
      <c r="AI304" s="52" t="e">
        <f>IF(Tableau1[Libellé Famille TARIF]='Feuil 1'!#REF!,1,0)</f>
        <v>#REF!</v>
      </c>
      <c r="AJ304" s="52" t="e">
        <f>IF(Tableau1[Occurrence7]=0,0,SUM($AI$3:AI304))</f>
        <v>#REF!</v>
      </c>
      <c r="AK304" s="52" t="e">
        <f>IF(Tableau1[Libellé Famille TARIF]='Feuil 1'!#REF!,1,0)</f>
        <v>#REF!</v>
      </c>
      <c r="AL304" s="52" t="e">
        <f>IF(Tableau1[Occurrence8]=0,0,SUM($AK$3:AK304))</f>
        <v>#REF!</v>
      </c>
      <c r="AM304" s="52" t="e">
        <f>IF(Tableau1[Libellé Famille TARIF]='Feuil 1'!#REF!,1,0)</f>
        <v>#REF!</v>
      </c>
      <c r="AN304" s="52" t="e">
        <f>IF(Tableau1[Occurrence9]=0,0,SUM($AM$3:AM304))</f>
        <v>#REF!</v>
      </c>
      <c r="AO304" s="52" t="e">
        <f>IF(Tableau1[Libellé Famille TARIF]='Feuil 1'!#REF!,1,0)</f>
        <v>#REF!</v>
      </c>
      <c r="AP304" s="52" t="e">
        <f>IF(Tableau1[Occurrence10]=0,0,SUM($AO$3:AO304))</f>
        <v>#REF!</v>
      </c>
      <c r="AQ304" s="52" t="e">
        <f>IF(Tableau1[Libellé Famille TARIF]='Feuil 1'!#REF!,1,0)</f>
        <v>#REF!</v>
      </c>
      <c r="AR304" s="52" t="e">
        <f>IF(Tableau1[Occurrence11]=0,0,SUM($AQ$3:AQ304))</f>
        <v>#REF!</v>
      </c>
      <c r="AS304" s="52" t="e">
        <f>IF(Tableau1[Libellé Famille TARIF]='Feuil 1'!#REF!,1,0)</f>
        <v>#REF!</v>
      </c>
      <c r="AT304" s="52" t="e">
        <f>IF(Tableau1[Occurrence12]=0,0,SUM($AS$3:AS304))</f>
        <v>#REF!</v>
      </c>
      <c r="AU304" s="52" t="e">
        <f>IF(Tableau1[Libellé Famille TARIF]='Feuil 1'!#REF!,1,0)</f>
        <v>#REF!</v>
      </c>
      <c r="AV304" s="52" t="e">
        <f>IF(Tableau1[Occurrence13]=0,0,SUM($AU$3:AU304))</f>
        <v>#REF!</v>
      </c>
      <c r="AW304" s="52" t="e">
        <f>IF(Tableau1[Libellé Famille TARIF]='Feuil 1'!#REF!,1,0)</f>
        <v>#REF!</v>
      </c>
      <c r="AX304" s="52" t="e">
        <f>IF(Tableau1[Occurrence14]=0,0,SUM($AW$3:AW304))</f>
        <v>#REF!</v>
      </c>
      <c r="AY304" s="52" t="e">
        <f>IF(Tableau1[Libellé Famille TARIF]='Feuil 1'!#REF!,1,0)</f>
        <v>#REF!</v>
      </c>
      <c r="AZ304" s="52" t="e">
        <f>IF(Tableau1[Occurrence15]=0,0,SUM($AY$3:AY304))</f>
        <v>#REF!</v>
      </c>
      <c r="BA304" s="52" t="e">
        <f>IF(Tableau1[Libellé Famille TARIF]='Feuil 1'!#REF!,1,0)</f>
        <v>#REF!</v>
      </c>
      <c r="BB304" s="52" t="e">
        <f>IF(Tableau1[Occurrence16]=0,0,SUM($BA$3:BA304))</f>
        <v>#REF!</v>
      </c>
      <c r="BC304" s="52" t="e">
        <f>IF(Tableau1[Libellé Famille TARIF]='Feuil 1'!#REF!,1,0)</f>
        <v>#REF!</v>
      </c>
      <c r="BD304" s="52" t="e">
        <f>IF(Tableau1[Occurrence17]=0,0,SUM($BC$3:BC304))</f>
        <v>#REF!</v>
      </c>
      <c r="BE304" s="52" t="e">
        <f>IF(Tableau1[Libellé Famille TARIF]='Feuil 1'!#REF!,1,0)</f>
        <v>#REF!</v>
      </c>
      <c r="BF304" s="52" t="e">
        <f>IF(Tableau1[Occurrence18]=0,0,SUM($BE$3:BE304))</f>
        <v>#REF!</v>
      </c>
      <c r="BG304" s="52" t="e">
        <f>IF(Tableau1[Libellé Famille TARIF]='Feuil 1'!#REF!,1,0)</f>
        <v>#REF!</v>
      </c>
      <c r="BH304" s="52" t="e">
        <f>IF(Tableau1[Occurrence19]=0,0,SUM($BG$3:BG304))</f>
        <v>#REF!</v>
      </c>
      <c r="BI304" s="52" t="e">
        <f>IF(Tableau1[Libellé Famille TARIF]='Feuil 1'!#REF!,1,0)</f>
        <v>#REF!</v>
      </c>
      <c r="BJ304" s="52" t="e">
        <f>IF(Tableau1[Occurrence20]=0,0,SUM($BI$3:BI304))</f>
        <v>#REF!</v>
      </c>
      <c r="BK304" s="52" t="e">
        <f>IF(Tableau1[Libellé Famille TARIF]='Feuil 1'!#REF!,1,0)</f>
        <v>#REF!</v>
      </c>
      <c r="BL304" s="52" t="e">
        <f>IF(Tableau1[Occurrence21]=0,0,SUM($BK$3:BK304))</f>
        <v>#REF!</v>
      </c>
      <c r="BM304" s="52" t="e">
        <f>IF(Tableau1[Libellé Famille TARIF]='Feuil 1'!#REF!,1,0)</f>
        <v>#REF!</v>
      </c>
      <c r="BN304" s="52" t="e">
        <f>IF(Tableau1[Occurrence22]=0,0,SUM($BM$3:BM304))</f>
        <v>#REF!</v>
      </c>
    </row>
    <row r="305" spans="1:66" x14ac:dyDescent="0.25">
      <c r="A305" s="74" t="e">
        <f>IF(ISNA(VLOOKUP(I305,#REF!,8,FALSE)),"",(VLOOKUP(I305,#REF!,8,FALSE)))</f>
        <v>#REF!</v>
      </c>
      <c r="B305" s="76" t="e">
        <f>IF(ISNA(VLOOKUP(A305,'TABLE FAMILLE'!$A$3:$C$73,3,FALSE)),"",VLOOKUP(A305,'TABLE FAMILLE'!$A$3:$C$73,3,FALSE))</f>
        <v>#REF!</v>
      </c>
      <c r="C305" s="13" t="s">
        <v>600</v>
      </c>
      <c r="D305" s="13" t="s">
        <v>1985</v>
      </c>
      <c r="E305" s="13" t="s">
        <v>600</v>
      </c>
      <c r="F305" s="13" t="s">
        <v>1985</v>
      </c>
      <c r="G305" s="14" t="s">
        <v>76</v>
      </c>
      <c r="H305" s="14" t="s">
        <v>77</v>
      </c>
      <c r="I305" s="14" t="s">
        <v>290</v>
      </c>
      <c r="J305" s="14" t="s">
        <v>1062</v>
      </c>
      <c r="K305" s="14"/>
      <c r="L305" s="14"/>
      <c r="M305" s="14"/>
      <c r="N305" s="14"/>
      <c r="O305" s="14" t="s">
        <v>78</v>
      </c>
      <c r="P305" s="14" t="s">
        <v>555</v>
      </c>
      <c r="Q305" s="14" t="s">
        <v>0</v>
      </c>
      <c r="R305" s="14" t="s">
        <v>0</v>
      </c>
      <c r="S305" s="14" t="str">
        <f t="shared" si="4"/>
        <v>ML</v>
      </c>
      <c r="T305" s="14"/>
      <c r="U305" s="14"/>
      <c r="V305" s="14"/>
      <c r="W305" s="43" t="e">
        <f>IF(Tableau1[Libellé Famille TARIF]='Feuil 1'!$B$12,1,0)</f>
        <v>#REF!</v>
      </c>
      <c r="X305" s="43" t="e">
        <f>IF(Tableau1[Occurrence1]=0,0,SUM($W$3:W305))</f>
        <v>#REF!</v>
      </c>
      <c r="Y305" s="52" t="e">
        <f>IF(Tableau1[Libellé Famille TARIF]='Feuil 1'!$B$134,1,0)</f>
        <v>#REF!</v>
      </c>
      <c r="Z305" s="52" t="e">
        <f>IF(Tableau1[Occurrence2]=0,0,SUM($Y$3:Y305))</f>
        <v>#REF!</v>
      </c>
      <c r="AA305" s="52" t="e">
        <f>IF(Tableau1[Libellé Famille TARIF]='Feuil 1'!$B$156,1,0)</f>
        <v>#REF!</v>
      </c>
      <c r="AB305" s="52" t="e">
        <f>IF(Tableau1[Occurrence3]=0,0,SUM($AA$3:AA305))</f>
        <v>#REF!</v>
      </c>
      <c r="AC305" s="52" t="e">
        <f>IF(Tableau1[Libellé Famille TARIF]='Feuil 1'!#REF!,1,0)</f>
        <v>#REF!</v>
      </c>
      <c r="AD305" s="52" t="e">
        <f>IF(Tableau1[Occurrence4]=0,0,SUM($AC$3:AC305))</f>
        <v>#REF!</v>
      </c>
      <c r="AE305" s="52" t="e">
        <f>IF(Tableau1[Libellé Famille TARIF]='Feuil 1'!#REF!,1,0)</f>
        <v>#REF!</v>
      </c>
      <c r="AF305" s="52" t="e">
        <f>IF(Tableau1[Occurrence5]=0,0,SUM($AE$3:AE305))</f>
        <v>#REF!</v>
      </c>
      <c r="AG305" s="52" t="e">
        <f>IF(Tableau1[Libellé Famille TARIF]='Feuil 1'!#REF!,1,0)</f>
        <v>#REF!</v>
      </c>
      <c r="AH305" s="52" t="e">
        <f>IF(Tableau1[Occurrence6]=0,0,SUM($AG$3:AG305))</f>
        <v>#REF!</v>
      </c>
      <c r="AI305" s="52" t="e">
        <f>IF(Tableau1[Libellé Famille TARIF]='Feuil 1'!#REF!,1,0)</f>
        <v>#REF!</v>
      </c>
      <c r="AJ305" s="52" t="e">
        <f>IF(Tableau1[Occurrence7]=0,0,SUM($AI$3:AI305))</f>
        <v>#REF!</v>
      </c>
      <c r="AK305" s="52" t="e">
        <f>IF(Tableau1[Libellé Famille TARIF]='Feuil 1'!#REF!,1,0)</f>
        <v>#REF!</v>
      </c>
      <c r="AL305" s="52" t="e">
        <f>IF(Tableau1[Occurrence8]=0,0,SUM($AK$3:AK305))</f>
        <v>#REF!</v>
      </c>
      <c r="AM305" s="52" t="e">
        <f>IF(Tableau1[Libellé Famille TARIF]='Feuil 1'!#REF!,1,0)</f>
        <v>#REF!</v>
      </c>
      <c r="AN305" s="52" t="e">
        <f>IF(Tableau1[Occurrence9]=0,0,SUM($AM$3:AM305))</f>
        <v>#REF!</v>
      </c>
      <c r="AO305" s="52" t="e">
        <f>IF(Tableau1[Libellé Famille TARIF]='Feuil 1'!#REF!,1,0)</f>
        <v>#REF!</v>
      </c>
      <c r="AP305" s="52" t="e">
        <f>IF(Tableau1[Occurrence10]=0,0,SUM($AO$3:AO305))</f>
        <v>#REF!</v>
      </c>
      <c r="AQ305" s="52" t="e">
        <f>IF(Tableau1[Libellé Famille TARIF]='Feuil 1'!#REF!,1,0)</f>
        <v>#REF!</v>
      </c>
      <c r="AR305" s="52" t="e">
        <f>IF(Tableau1[Occurrence11]=0,0,SUM($AQ$3:AQ305))</f>
        <v>#REF!</v>
      </c>
      <c r="AS305" s="52" t="e">
        <f>IF(Tableau1[Libellé Famille TARIF]='Feuil 1'!#REF!,1,0)</f>
        <v>#REF!</v>
      </c>
      <c r="AT305" s="52" t="e">
        <f>IF(Tableau1[Occurrence12]=0,0,SUM($AS$3:AS305))</f>
        <v>#REF!</v>
      </c>
      <c r="AU305" s="52" t="e">
        <f>IF(Tableau1[Libellé Famille TARIF]='Feuil 1'!#REF!,1,0)</f>
        <v>#REF!</v>
      </c>
      <c r="AV305" s="52" t="e">
        <f>IF(Tableau1[Occurrence13]=0,0,SUM($AU$3:AU305))</f>
        <v>#REF!</v>
      </c>
      <c r="AW305" s="52" t="e">
        <f>IF(Tableau1[Libellé Famille TARIF]='Feuil 1'!#REF!,1,0)</f>
        <v>#REF!</v>
      </c>
      <c r="AX305" s="52" t="e">
        <f>IF(Tableau1[Occurrence14]=0,0,SUM($AW$3:AW305))</f>
        <v>#REF!</v>
      </c>
      <c r="AY305" s="52" t="e">
        <f>IF(Tableau1[Libellé Famille TARIF]='Feuil 1'!#REF!,1,0)</f>
        <v>#REF!</v>
      </c>
      <c r="AZ305" s="52" t="e">
        <f>IF(Tableau1[Occurrence15]=0,0,SUM($AY$3:AY305))</f>
        <v>#REF!</v>
      </c>
      <c r="BA305" s="52" t="e">
        <f>IF(Tableau1[Libellé Famille TARIF]='Feuil 1'!#REF!,1,0)</f>
        <v>#REF!</v>
      </c>
      <c r="BB305" s="52" t="e">
        <f>IF(Tableau1[Occurrence16]=0,0,SUM($BA$3:BA305))</f>
        <v>#REF!</v>
      </c>
      <c r="BC305" s="52" t="e">
        <f>IF(Tableau1[Libellé Famille TARIF]='Feuil 1'!#REF!,1,0)</f>
        <v>#REF!</v>
      </c>
      <c r="BD305" s="52" t="e">
        <f>IF(Tableau1[Occurrence17]=0,0,SUM($BC$3:BC305))</f>
        <v>#REF!</v>
      </c>
      <c r="BE305" s="52" t="e">
        <f>IF(Tableau1[Libellé Famille TARIF]='Feuil 1'!#REF!,1,0)</f>
        <v>#REF!</v>
      </c>
      <c r="BF305" s="52" t="e">
        <f>IF(Tableau1[Occurrence18]=0,0,SUM($BE$3:BE305))</f>
        <v>#REF!</v>
      </c>
      <c r="BG305" s="52" t="e">
        <f>IF(Tableau1[Libellé Famille TARIF]='Feuil 1'!#REF!,1,0)</f>
        <v>#REF!</v>
      </c>
      <c r="BH305" s="52" t="e">
        <f>IF(Tableau1[Occurrence19]=0,0,SUM($BG$3:BG305))</f>
        <v>#REF!</v>
      </c>
      <c r="BI305" s="52" t="e">
        <f>IF(Tableau1[Libellé Famille TARIF]='Feuil 1'!#REF!,1,0)</f>
        <v>#REF!</v>
      </c>
      <c r="BJ305" s="52" t="e">
        <f>IF(Tableau1[Occurrence20]=0,0,SUM($BI$3:BI305))</f>
        <v>#REF!</v>
      </c>
      <c r="BK305" s="52" t="e">
        <f>IF(Tableau1[Libellé Famille TARIF]='Feuil 1'!#REF!,1,0)</f>
        <v>#REF!</v>
      </c>
      <c r="BL305" s="52" t="e">
        <f>IF(Tableau1[Occurrence21]=0,0,SUM($BK$3:BK305))</f>
        <v>#REF!</v>
      </c>
      <c r="BM305" s="52" t="e">
        <f>IF(Tableau1[Libellé Famille TARIF]='Feuil 1'!#REF!,1,0)</f>
        <v>#REF!</v>
      </c>
      <c r="BN305" s="52" t="e">
        <f>IF(Tableau1[Occurrence22]=0,0,SUM($BM$3:BM305))</f>
        <v>#REF!</v>
      </c>
    </row>
    <row r="306" spans="1:66" x14ac:dyDescent="0.25">
      <c r="A306" s="74" t="e">
        <f>IF(ISNA(VLOOKUP(I306,#REF!,8,FALSE)),"",(VLOOKUP(I306,#REF!,8,FALSE)))</f>
        <v>#REF!</v>
      </c>
      <c r="B306" s="76" t="e">
        <f>IF(ISNA(VLOOKUP(A306,'TABLE FAMILLE'!$A$3:$C$73,3,FALSE)),"",VLOOKUP(A306,'TABLE FAMILLE'!$A$3:$C$73,3,FALSE))</f>
        <v>#REF!</v>
      </c>
      <c r="C306" s="13" t="s">
        <v>600</v>
      </c>
      <c r="D306" s="13" t="s">
        <v>1985</v>
      </c>
      <c r="E306" s="13" t="s">
        <v>600</v>
      </c>
      <c r="F306" s="13" t="s">
        <v>1985</v>
      </c>
      <c r="G306" s="14" t="s">
        <v>76</v>
      </c>
      <c r="H306" s="14" t="s">
        <v>77</v>
      </c>
      <c r="I306" s="14" t="s">
        <v>289</v>
      </c>
      <c r="J306" s="14" t="s">
        <v>1063</v>
      </c>
      <c r="K306" s="14"/>
      <c r="L306" s="14"/>
      <c r="M306" s="14"/>
      <c r="N306" s="14"/>
      <c r="O306" s="14" t="s">
        <v>78</v>
      </c>
      <c r="P306" s="14" t="s">
        <v>555</v>
      </c>
      <c r="Q306" s="14" t="s">
        <v>0</v>
      </c>
      <c r="R306" s="14" t="s">
        <v>0</v>
      </c>
      <c r="S306" s="14" t="str">
        <f t="shared" si="4"/>
        <v>ML</v>
      </c>
      <c r="T306" s="14"/>
      <c r="U306" s="14"/>
      <c r="V306" s="14"/>
      <c r="W306" s="43" t="e">
        <f>IF(Tableau1[Libellé Famille TARIF]='Feuil 1'!$B$12,1,0)</f>
        <v>#REF!</v>
      </c>
      <c r="X306" s="43" t="e">
        <f>IF(Tableau1[Occurrence1]=0,0,SUM($W$3:W306))</f>
        <v>#REF!</v>
      </c>
      <c r="Y306" s="52" t="e">
        <f>IF(Tableau1[Libellé Famille TARIF]='Feuil 1'!$B$134,1,0)</f>
        <v>#REF!</v>
      </c>
      <c r="Z306" s="52" t="e">
        <f>IF(Tableau1[Occurrence2]=0,0,SUM($Y$3:Y306))</f>
        <v>#REF!</v>
      </c>
      <c r="AA306" s="52" t="e">
        <f>IF(Tableau1[Libellé Famille TARIF]='Feuil 1'!$B$156,1,0)</f>
        <v>#REF!</v>
      </c>
      <c r="AB306" s="52" t="e">
        <f>IF(Tableau1[Occurrence3]=0,0,SUM($AA$3:AA306))</f>
        <v>#REF!</v>
      </c>
      <c r="AC306" s="52" t="e">
        <f>IF(Tableau1[Libellé Famille TARIF]='Feuil 1'!#REF!,1,0)</f>
        <v>#REF!</v>
      </c>
      <c r="AD306" s="52" t="e">
        <f>IF(Tableau1[Occurrence4]=0,0,SUM($AC$3:AC306))</f>
        <v>#REF!</v>
      </c>
      <c r="AE306" s="52" t="e">
        <f>IF(Tableau1[Libellé Famille TARIF]='Feuil 1'!#REF!,1,0)</f>
        <v>#REF!</v>
      </c>
      <c r="AF306" s="52" t="e">
        <f>IF(Tableau1[Occurrence5]=0,0,SUM($AE$3:AE306))</f>
        <v>#REF!</v>
      </c>
      <c r="AG306" s="52" t="e">
        <f>IF(Tableau1[Libellé Famille TARIF]='Feuil 1'!#REF!,1,0)</f>
        <v>#REF!</v>
      </c>
      <c r="AH306" s="52" t="e">
        <f>IF(Tableau1[Occurrence6]=0,0,SUM($AG$3:AG306))</f>
        <v>#REF!</v>
      </c>
      <c r="AI306" s="52" t="e">
        <f>IF(Tableau1[Libellé Famille TARIF]='Feuil 1'!#REF!,1,0)</f>
        <v>#REF!</v>
      </c>
      <c r="AJ306" s="52" t="e">
        <f>IF(Tableau1[Occurrence7]=0,0,SUM($AI$3:AI306))</f>
        <v>#REF!</v>
      </c>
      <c r="AK306" s="52" t="e">
        <f>IF(Tableau1[Libellé Famille TARIF]='Feuil 1'!#REF!,1,0)</f>
        <v>#REF!</v>
      </c>
      <c r="AL306" s="52" t="e">
        <f>IF(Tableau1[Occurrence8]=0,0,SUM($AK$3:AK306))</f>
        <v>#REF!</v>
      </c>
      <c r="AM306" s="52" t="e">
        <f>IF(Tableau1[Libellé Famille TARIF]='Feuil 1'!#REF!,1,0)</f>
        <v>#REF!</v>
      </c>
      <c r="AN306" s="52" t="e">
        <f>IF(Tableau1[Occurrence9]=0,0,SUM($AM$3:AM306))</f>
        <v>#REF!</v>
      </c>
      <c r="AO306" s="52" t="e">
        <f>IF(Tableau1[Libellé Famille TARIF]='Feuil 1'!#REF!,1,0)</f>
        <v>#REF!</v>
      </c>
      <c r="AP306" s="52" t="e">
        <f>IF(Tableau1[Occurrence10]=0,0,SUM($AO$3:AO306))</f>
        <v>#REF!</v>
      </c>
      <c r="AQ306" s="52" t="e">
        <f>IF(Tableau1[Libellé Famille TARIF]='Feuil 1'!#REF!,1,0)</f>
        <v>#REF!</v>
      </c>
      <c r="AR306" s="52" t="e">
        <f>IF(Tableau1[Occurrence11]=0,0,SUM($AQ$3:AQ306))</f>
        <v>#REF!</v>
      </c>
      <c r="AS306" s="52" t="e">
        <f>IF(Tableau1[Libellé Famille TARIF]='Feuil 1'!#REF!,1,0)</f>
        <v>#REF!</v>
      </c>
      <c r="AT306" s="52" t="e">
        <f>IF(Tableau1[Occurrence12]=0,0,SUM($AS$3:AS306))</f>
        <v>#REF!</v>
      </c>
      <c r="AU306" s="52" t="e">
        <f>IF(Tableau1[Libellé Famille TARIF]='Feuil 1'!#REF!,1,0)</f>
        <v>#REF!</v>
      </c>
      <c r="AV306" s="52" t="e">
        <f>IF(Tableau1[Occurrence13]=0,0,SUM($AU$3:AU306))</f>
        <v>#REF!</v>
      </c>
      <c r="AW306" s="52" t="e">
        <f>IF(Tableau1[Libellé Famille TARIF]='Feuil 1'!#REF!,1,0)</f>
        <v>#REF!</v>
      </c>
      <c r="AX306" s="52" t="e">
        <f>IF(Tableau1[Occurrence14]=0,0,SUM($AW$3:AW306))</f>
        <v>#REF!</v>
      </c>
      <c r="AY306" s="52" t="e">
        <f>IF(Tableau1[Libellé Famille TARIF]='Feuil 1'!#REF!,1,0)</f>
        <v>#REF!</v>
      </c>
      <c r="AZ306" s="52" t="e">
        <f>IF(Tableau1[Occurrence15]=0,0,SUM($AY$3:AY306))</f>
        <v>#REF!</v>
      </c>
      <c r="BA306" s="52" t="e">
        <f>IF(Tableau1[Libellé Famille TARIF]='Feuil 1'!#REF!,1,0)</f>
        <v>#REF!</v>
      </c>
      <c r="BB306" s="52" t="e">
        <f>IF(Tableau1[Occurrence16]=0,0,SUM($BA$3:BA306))</f>
        <v>#REF!</v>
      </c>
      <c r="BC306" s="52" t="e">
        <f>IF(Tableau1[Libellé Famille TARIF]='Feuil 1'!#REF!,1,0)</f>
        <v>#REF!</v>
      </c>
      <c r="BD306" s="52" t="e">
        <f>IF(Tableau1[Occurrence17]=0,0,SUM($BC$3:BC306))</f>
        <v>#REF!</v>
      </c>
      <c r="BE306" s="52" t="e">
        <f>IF(Tableau1[Libellé Famille TARIF]='Feuil 1'!#REF!,1,0)</f>
        <v>#REF!</v>
      </c>
      <c r="BF306" s="52" t="e">
        <f>IF(Tableau1[Occurrence18]=0,0,SUM($BE$3:BE306))</f>
        <v>#REF!</v>
      </c>
      <c r="BG306" s="52" t="e">
        <f>IF(Tableau1[Libellé Famille TARIF]='Feuil 1'!#REF!,1,0)</f>
        <v>#REF!</v>
      </c>
      <c r="BH306" s="52" t="e">
        <f>IF(Tableau1[Occurrence19]=0,0,SUM($BG$3:BG306))</f>
        <v>#REF!</v>
      </c>
      <c r="BI306" s="52" t="e">
        <f>IF(Tableau1[Libellé Famille TARIF]='Feuil 1'!#REF!,1,0)</f>
        <v>#REF!</v>
      </c>
      <c r="BJ306" s="52" t="e">
        <f>IF(Tableau1[Occurrence20]=0,0,SUM($BI$3:BI306))</f>
        <v>#REF!</v>
      </c>
      <c r="BK306" s="52" t="e">
        <f>IF(Tableau1[Libellé Famille TARIF]='Feuil 1'!#REF!,1,0)</f>
        <v>#REF!</v>
      </c>
      <c r="BL306" s="52" t="e">
        <f>IF(Tableau1[Occurrence21]=0,0,SUM($BK$3:BK306))</f>
        <v>#REF!</v>
      </c>
      <c r="BM306" s="52" t="e">
        <f>IF(Tableau1[Libellé Famille TARIF]='Feuil 1'!#REF!,1,0)</f>
        <v>#REF!</v>
      </c>
      <c r="BN306" s="52" t="e">
        <f>IF(Tableau1[Occurrence22]=0,0,SUM($BM$3:BM306))</f>
        <v>#REF!</v>
      </c>
    </row>
    <row r="307" spans="1:66" x14ac:dyDescent="0.25">
      <c r="A307" s="74" t="e">
        <f>IF(ISNA(VLOOKUP(I307,#REF!,8,FALSE)),"",(VLOOKUP(I307,#REF!,8,FALSE)))</f>
        <v>#REF!</v>
      </c>
      <c r="B307" s="76" t="e">
        <f>IF(ISNA(VLOOKUP(A307,'TABLE FAMILLE'!$A$3:$C$73,3,FALSE)),"",VLOOKUP(A307,'TABLE FAMILLE'!$A$3:$C$73,3,FALSE))</f>
        <v>#REF!</v>
      </c>
      <c r="C307" s="13" t="s">
        <v>600</v>
      </c>
      <c r="D307" s="13" t="s">
        <v>1985</v>
      </c>
      <c r="E307" s="13" t="s">
        <v>600</v>
      </c>
      <c r="F307" s="13" t="s">
        <v>1985</v>
      </c>
      <c r="G307" s="14" t="s">
        <v>76</v>
      </c>
      <c r="H307" s="14" t="s">
        <v>77</v>
      </c>
      <c r="I307" s="14" t="s">
        <v>1064</v>
      </c>
      <c r="J307" s="14" t="s">
        <v>1065</v>
      </c>
      <c r="K307" s="14"/>
      <c r="L307" s="14"/>
      <c r="M307" s="14"/>
      <c r="N307" s="14"/>
      <c r="O307" s="14" t="s">
        <v>78</v>
      </c>
      <c r="P307" s="14" t="s">
        <v>81</v>
      </c>
      <c r="Q307" s="14" t="s">
        <v>0</v>
      </c>
      <c r="R307" s="14" t="s">
        <v>0</v>
      </c>
      <c r="S307" s="14" t="str">
        <f t="shared" si="4"/>
        <v>RL</v>
      </c>
      <c r="T307" s="14"/>
      <c r="U307" s="14"/>
      <c r="V307" s="14"/>
      <c r="W307" s="43" t="e">
        <f>IF(Tableau1[Libellé Famille TARIF]='Feuil 1'!$B$12,1,0)</f>
        <v>#REF!</v>
      </c>
      <c r="X307" s="43" t="e">
        <f>IF(Tableau1[Occurrence1]=0,0,SUM($W$3:W307))</f>
        <v>#REF!</v>
      </c>
      <c r="Y307" s="52" t="e">
        <f>IF(Tableau1[Libellé Famille TARIF]='Feuil 1'!$B$134,1,0)</f>
        <v>#REF!</v>
      </c>
      <c r="Z307" s="52" t="e">
        <f>IF(Tableau1[Occurrence2]=0,0,SUM($Y$3:Y307))</f>
        <v>#REF!</v>
      </c>
      <c r="AA307" s="52" t="e">
        <f>IF(Tableau1[Libellé Famille TARIF]='Feuil 1'!$B$156,1,0)</f>
        <v>#REF!</v>
      </c>
      <c r="AB307" s="52" t="e">
        <f>IF(Tableau1[Occurrence3]=0,0,SUM($AA$3:AA307))</f>
        <v>#REF!</v>
      </c>
      <c r="AC307" s="52" t="e">
        <f>IF(Tableau1[Libellé Famille TARIF]='Feuil 1'!#REF!,1,0)</f>
        <v>#REF!</v>
      </c>
      <c r="AD307" s="52" t="e">
        <f>IF(Tableau1[Occurrence4]=0,0,SUM($AC$3:AC307))</f>
        <v>#REF!</v>
      </c>
      <c r="AE307" s="52" t="e">
        <f>IF(Tableau1[Libellé Famille TARIF]='Feuil 1'!#REF!,1,0)</f>
        <v>#REF!</v>
      </c>
      <c r="AF307" s="52" t="e">
        <f>IF(Tableau1[Occurrence5]=0,0,SUM($AE$3:AE307))</f>
        <v>#REF!</v>
      </c>
      <c r="AG307" s="52" t="e">
        <f>IF(Tableau1[Libellé Famille TARIF]='Feuil 1'!#REF!,1,0)</f>
        <v>#REF!</v>
      </c>
      <c r="AH307" s="52" t="e">
        <f>IF(Tableau1[Occurrence6]=0,0,SUM($AG$3:AG307))</f>
        <v>#REF!</v>
      </c>
      <c r="AI307" s="52" t="e">
        <f>IF(Tableau1[Libellé Famille TARIF]='Feuil 1'!#REF!,1,0)</f>
        <v>#REF!</v>
      </c>
      <c r="AJ307" s="52" t="e">
        <f>IF(Tableau1[Occurrence7]=0,0,SUM($AI$3:AI307))</f>
        <v>#REF!</v>
      </c>
      <c r="AK307" s="52" t="e">
        <f>IF(Tableau1[Libellé Famille TARIF]='Feuil 1'!#REF!,1,0)</f>
        <v>#REF!</v>
      </c>
      <c r="AL307" s="52" t="e">
        <f>IF(Tableau1[Occurrence8]=0,0,SUM($AK$3:AK307))</f>
        <v>#REF!</v>
      </c>
      <c r="AM307" s="52" t="e">
        <f>IF(Tableau1[Libellé Famille TARIF]='Feuil 1'!#REF!,1,0)</f>
        <v>#REF!</v>
      </c>
      <c r="AN307" s="52" t="e">
        <f>IF(Tableau1[Occurrence9]=0,0,SUM($AM$3:AM307))</f>
        <v>#REF!</v>
      </c>
      <c r="AO307" s="52" t="e">
        <f>IF(Tableau1[Libellé Famille TARIF]='Feuil 1'!#REF!,1,0)</f>
        <v>#REF!</v>
      </c>
      <c r="AP307" s="52" t="e">
        <f>IF(Tableau1[Occurrence10]=0,0,SUM($AO$3:AO307))</f>
        <v>#REF!</v>
      </c>
      <c r="AQ307" s="52" t="e">
        <f>IF(Tableau1[Libellé Famille TARIF]='Feuil 1'!#REF!,1,0)</f>
        <v>#REF!</v>
      </c>
      <c r="AR307" s="52" t="e">
        <f>IF(Tableau1[Occurrence11]=0,0,SUM($AQ$3:AQ307))</f>
        <v>#REF!</v>
      </c>
      <c r="AS307" s="52" t="e">
        <f>IF(Tableau1[Libellé Famille TARIF]='Feuil 1'!#REF!,1,0)</f>
        <v>#REF!</v>
      </c>
      <c r="AT307" s="52" t="e">
        <f>IF(Tableau1[Occurrence12]=0,0,SUM($AS$3:AS307))</f>
        <v>#REF!</v>
      </c>
      <c r="AU307" s="52" t="e">
        <f>IF(Tableau1[Libellé Famille TARIF]='Feuil 1'!#REF!,1,0)</f>
        <v>#REF!</v>
      </c>
      <c r="AV307" s="52" t="e">
        <f>IF(Tableau1[Occurrence13]=0,0,SUM($AU$3:AU307))</f>
        <v>#REF!</v>
      </c>
      <c r="AW307" s="52" t="e">
        <f>IF(Tableau1[Libellé Famille TARIF]='Feuil 1'!#REF!,1,0)</f>
        <v>#REF!</v>
      </c>
      <c r="AX307" s="52" t="e">
        <f>IF(Tableau1[Occurrence14]=0,0,SUM($AW$3:AW307))</f>
        <v>#REF!</v>
      </c>
      <c r="AY307" s="52" t="e">
        <f>IF(Tableau1[Libellé Famille TARIF]='Feuil 1'!#REF!,1,0)</f>
        <v>#REF!</v>
      </c>
      <c r="AZ307" s="52" t="e">
        <f>IF(Tableau1[Occurrence15]=0,0,SUM($AY$3:AY307))</f>
        <v>#REF!</v>
      </c>
      <c r="BA307" s="52" t="e">
        <f>IF(Tableau1[Libellé Famille TARIF]='Feuil 1'!#REF!,1,0)</f>
        <v>#REF!</v>
      </c>
      <c r="BB307" s="52" t="e">
        <f>IF(Tableau1[Occurrence16]=0,0,SUM($BA$3:BA307))</f>
        <v>#REF!</v>
      </c>
      <c r="BC307" s="52" t="e">
        <f>IF(Tableau1[Libellé Famille TARIF]='Feuil 1'!#REF!,1,0)</f>
        <v>#REF!</v>
      </c>
      <c r="BD307" s="52" t="e">
        <f>IF(Tableau1[Occurrence17]=0,0,SUM($BC$3:BC307))</f>
        <v>#REF!</v>
      </c>
      <c r="BE307" s="52" t="e">
        <f>IF(Tableau1[Libellé Famille TARIF]='Feuil 1'!#REF!,1,0)</f>
        <v>#REF!</v>
      </c>
      <c r="BF307" s="52" t="e">
        <f>IF(Tableau1[Occurrence18]=0,0,SUM($BE$3:BE307))</f>
        <v>#REF!</v>
      </c>
      <c r="BG307" s="52" t="e">
        <f>IF(Tableau1[Libellé Famille TARIF]='Feuil 1'!#REF!,1,0)</f>
        <v>#REF!</v>
      </c>
      <c r="BH307" s="52" t="e">
        <f>IF(Tableau1[Occurrence19]=0,0,SUM($BG$3:BG307))</f>
        <v>#REF!</v>
      </c>
      <c r="BI307" s="52" t="e">
        <f>IF(Tableau1[Libellé Famille TARIF]='Feuil 1'!#REF!,1,0)</f>
        <v>#REF!</v>
      </c>
      <c r="BJ307" s="52" t="e">
        <f>IF(Tableau1[Occurrence20]=0,0,SUM($BI$3:BI307))</f>
        <v>#REF!</v>
      </c>
      <c r="BK307" s="52" t="e">
        <f>IF(Tableau1[Libellé Famille TARIF]='Feuil 1'!#REF!,1,0)</f>
        <v>#REF!</v>
      </c>
      <c r="BL307" s="52" t="e">
        <f>IF(Tableau1[Occurrence21]=0,0,SUM($BK$3:BK307))</f>
        <v>#REF!</v>
      </c>
      <c r="BM307" s="52" t="e">
        <f>IF(Tableau1[Libellé Famille TARIF]='Feuil 1'!#REF!,1,0)</f>
        <v>#REF!</v>
      </c>
      <c r="BN307" s="52" t="e">
        <f>IF(Tableau1[Occurrence22]=0,0,SUM($BM$3:BM307))</f>
        <v>#REF!</v>
      </c>
    </row>
    <row r="308" spans="1:66" x14ac:dyDescent="0.25">
      <c r="A308" s="74" t="e">
        <f>IF(ISNA(VLOOKUP(I308,#REF!,8,FALSE)),"",(VLOOKUP(I308,#REF!,8,FALSE)))</f>
        <v>#REF!</v>
      </c>
      <c r="B308" s="76" t="e">
        <f>IF(ISNA(VLOOKUP(A308,'TABLE FAMILLE'!$A$3:$C$73,3,FALSE)),"",VLOOKUP(A308,'TABLE FAMILLE'!$A$3:$C$73,3,FALSE))</f>
        <v>#REF!</v>
      </c>
      <c r="C308" s="13" t="s">
        <v>600</v>
      </c>
      <c r="D308" s="13" t="s">
        <v>1985</v>
      </c>
      <c r="E308" s="13" t="s">
        <v>600</v>
      </c>
      <c r="F308" s="13" t="s">
        <v>1985</v>
      </c>
      <c r="G308" s="14" t="s">
        <v>76</v>
      </c>
      <c r="H308" s="14" t="s">
        <v>77</v>
      </c>
      <c r="I308" s="14" t="s">
        <v>1066</v>
      </c>
      <c r="J308" s="14" t="s">
        <v>1067</v>
      </c>
      <c r="K308" s="14"/>
      <c r="L308" s="14"/>
      <c r="M308" s="14"/>
      <c r="N308" s="14"/>
      <c r="O308" s="14" t="s">
        <v>78</v>
      </c>
      <c r="P308" s="14" t="s">
        <v>81</v>
      </c>
      <c r="Q308" s="14" t="s">
        <v>0</v>
      </c>
      <c r="R308" s="14" t="s">
        <v>0</v>
      </c>
      <c r="S308" s="14" t="str">
        <f t="shared" si="4"/>
        <v>RL</v>
      </c>
      <c r="T308" s="14"/>
      <c r="U308" s="14"/>
      <c r="V308" s="14"/>
      <c r="W308" s="43" t="e">
        <f>IF(Tableau1[Libellé Famille TARIF]='Feuil 1'!$B$12,1,0)</f>
        <v>#REF!</v>
      </c>
      <c r="X308" s="43" t="e">
        <f>IF(Tableau1[Occurrence1]=0,0,SUM($W$3:W308))</f>
        <v>#REF!</v>
      </c>
      <c r="Y308" s="52" t="e">
        <f>IF(Tableau1[Libellé Famille TARIF]='Feuil 1'!$B$134,1,0)</f>
        <v>#REF!</v>
      </c>
      <c r="Z308" s="52" t="e">
        <f>IF(Tableau1[Occurrence2]=0,0,SUM($Y$3:Y308))</f>
        <v>#REF!</v>
      </c>
      <c r="AA308" s="52" t="e">
        <f>IF(Tableau1[Libellé Famille TARIF]='Feuil 1'!$B$156,1,0)</f>
        <v>#REF!</v>
      </c>
      <c r="AB308" s="52" t="e">
        <f>IF(Tableau1[Occurrence3]=0,0,SUM($AA$3:AA308))</f>
        <v>#REF!</v>
      </c>
      <c r="AC308" s="52" t="e">
        <f>IF(Tableau1[Libellé Famille TARIF]='Feuil 1'!#REF!,1,0)</f>
        <v>#REF!</v>
      </c>
      <c r="AD308" s="52" t="e">
        <f>IF(Tableau1[Occurrence4]=0,0,SUM($AC$3:AC308))</f>
        <v>#REF!</v>
      </c>
      <c r="AE308" s="52" t="e">
        <f>IF(Tableau1[Libellé Famille TARIF]='Feuil 1'!#REF!,1,0)</f>
        <v>#REF!</v>
      </c>
      <c r="AF308" s="52" t="e">
        <f>IF(Tableau1[Occurrence5]=0,0,SUM($AE$3:AE308))</f>
        <v>#REF!</v>
      </c>
      <c r="AG308" s="52" t="e">
        <f>IF(Tableau1[Libellé Famille TARIF]='Feuil 1'!#REF!,1,0)</f>
        <v>#REF!</v>
      </c>
      <c r="AH308" s="52" t="e">
        <f>IF(Tableau1[Occurrence6]=0,0,SUM($AG$3:AG308))</f>
        <v>#REF!</v>
      </c>
      <c r="AI308" s="52" t="e">
        <f>IF(Tableau1[Libellé Famille TARIF]='Feuil 1'!#REF!,1,0)</f>
        <v>#REF!</v>
      </c>
      <c r="AJ308" s="52" t="e">
        <f>IF(Tableau1[Occurrence7]=0,0,SUM($AI$3:AI308))</f>
        <v>#REF!</v>
      </c>
      <c r="AK308" s="52" t="e">
        <f>IF(Tableau1[Libellé Famille TARIF]='Feuil 1'!#REF!,1,0)</f>
        <v>#REF!</v>
      </c>
      <c r="AL308" s="52" t="e">
        <f>IF(Tableau1[Occurrence8]=0,0,SUM($AK$3:AK308))</f>
        <v>#REF!</v>
      </c>
      <c r="AM308" s="52" t="e">
        <f>IF(Tableau1[Libellé Famille TARIF]='Feuil 1'!#REF!,1,0)</f>
        <v>#REF!</v>
      </c>
      <c r="AN308" s="52" t="e">
        <f>IF(Tableau1[Occurrence9]=0,0,SUM($AM$3:AM308))</f>
        <v>#REF!</v>
      </c>
      <c r="AO308" s="52" t="e">
        <f>IF(Tableau1[Libellé Famille TARIF]='Feuil 1'!#REF!,1,0)</f>
        <v>#REF!</v>
      </c>
      <c r="AP308" s="52" t="e">
        <f>IF(Tableau1[Occurrence10]=0,0,SUM($AO$3:AO308))</f>
        <v>#REF!</v>
      </c>
      <c r="AQ308" s="52" t="e">
        <f>IF(Tableau1[Libellé Famille TARIF]='Feuil 1'!#REF!,1,0)</f>
        <v>#REF!</v>
      </c>
      <c r="AR308" s="52" t="e">
        <f>IF(Tableau1[Occurrence11]=0,0,SUM($AQ$3:AQ308))</f>
        <v>#REF!</v>
      </c>
      <c r="AS308" s="52" t="e">
        <f>IF(Tableau1[Libellé Famille TARIF]='Feuil 1'!#REF!,1,0)</f>
        <v>#REF!</v>
      </c>
      <c r="AT308" s="52" t="e">
        <f>IF(Tableau1[Occurrence12]=0,0,SUM($AS$3:AS308))</f>
        <v>#REF!</v>
      </c>
      <c r="AU308" s="52" t="e">
        <f>IF(Tableau1[Libellé Famille TARIF]='Feuil 1'!#REF!,1,0)</f>
        <v>#REF!</v>
      </c>
      <c r="AV308" s="52" t="e">
        <f>IF(Tableau1[Occurrence13]=0,0,SUM($AU$3:AU308))</f>
        <v>#REF!</v>
      </c>
      <c r="AW308" s="52" t="e">
        <f>IF(Tableau1[Libellé Famille TARIF]='Feuil 1'!#REF!,1,0)</f>
        <v>#REF!</v>
      </c>
      <c r="AX308" s="52" t="e">
        <f>IF(Tableau1[Occurrence14]=0,0,SUM($AW$3:AW308))</f>
        <v>#REF!</v>
      </c>
      <c r="AY308" s="52" t="e">
        <f>IF(Tableau1[Libellé Famille TARIF]='Feuil 1'!#REF!,1,0)</f>
        <v>#REF!</v>
      </c>
      <c r="AZ308" s="52" t="e">
        <f>IF(Tableau1[Occurrence15]=0,0,SUM($AY$3:AY308))</f>
        <v>#REF!</v>
      </c>
      <c r="BA308" s="52" t="e">
        <f>IF(Tableau1[Libellé Famille TARIF]='Feuil 1'!#REF!,1,0)</f>
        <v>#REF!</v>
      </c>
      <c r="BB308" s="52" t="e">
        <f>IF(Tableau1[Occurrence16]=0,0,SUM($BA$3:BA308))</f>
        <v>#REF!</v>
      </c>
      <c r="BC308" s="52" t="e">
        <f>IF(Tableau1[Libellé Famille TARIF]='Feuil 1'!#REF!,1,0)</f>
        <v>#REF!</v>
      </c>
      <c r="BD308" s="52" t="e">
        <f>IF(Tableau1[Occurrence17]=0,0,SUM($BC$3:BC308))</f>
        <v>#REF!</v>
      </c>
      <c r="BE308" s="52" t="e">
        <f>IF(Tableau1[Libellé Famille TARIF]='Feuil 1'!#REF!,1,0)</f>
        <v>#REF!</v>
      </c>
      <c r="BF308" s="52" t="e">
        <f>IF(Tableau1[Occurrence18]=0,0,SUM($BE$3:BE308))</f>
        <v>#REF!</v>
      </c>
      <c r="BG308" s="52" t="e">
        <f>IF(Tableau1[Libellé Famille TARIF]='Feuil 1'!#REF!,1,0)</f>
        <v>#REF!</v>
      </c>
      <c r="BH308" s="52" t="e">
        <f>IF(Tableau1[Occurrence19]=0,0,SUM($BG$3:BG308))</f>
        <v>#REF!</v>
      </c>
      <c r="BI308" s="52" t="e">
        <f>IF(Tableau1[Libellé Famille TARIF]='Feuil 1'!#REF!,1,0)</f>
        <v>#REF!</v>
      </c>
      <c r="BJ308" s="52" t="e">
        <f>IF(Tableau1[Occurrence20]=0,0,SUM($BI$3:BI308))</f>
        <v>#REF!</v>
      </c>
      <c r="BK308" s="52" t="e">
        <f>IF(Tableau1[Libellé Famille TARIF]='Feuil 1'!#REF!,1,0)</f>
        <v>#REF!</v>
      </c>
      <c r="BL308" s="52" t="e">
        <f>IF(Tableau1[Occurrence21]=0,0,SUM($BK$3:BK308))</f>
        <v>#REF!</v>
      </c>
      <c r="BM308" s="52" t="e">
        <f>IF(Tableau1[Libellé Famille TARIF]='Feuil 1'!#REF!,1,0)</f>
        <v>#REF!</v>
      </c>
      <c r="BN308" s="52" t="e">
        <f>IF(Tableau1[Occurrence22]=0,0,SUM($BM$3:BM308))</f>
        <v>#REF!</v>
      </c>
    </row>
    <row r="309" spans="1:66" x14ac:dyDescent="0.25">
      <c r="A309" s="74" t="e">
        <f>IF(ISNA(VLOOKUP(I309,#REF!,8,FALSE)),"",(VLOOKUP(I309,#REF!,8,FALSE)))</f>
        <v>#REF!</v>
      </c>
      <c r="B309" s="76" t="e">
        <f>IF(ISNA(VLOOKUP(A309,'TABLE FAMILLE'!$A$3:$C$73,3,FALSE)),"",VLOOKUP(A309,'TABLE FAMILLE'!$A$3:$C$73,3,FALSE))</f>
        <v>#REF!</v>
      </c>
      <c r="C309" s="13" t="s">
        <v>600</v>
      </c>
      <c r="D309" s="13" t="s">
        <v>1985</v>
      </c>
      <c r="E309" s="13" t="s">
        <v>600</v>
      </c>
      <c r="F309" s="13" t="s">
        <v>1985</v>
      </c>
      <c r="G309" s="14" t="s">
        <v>76</v>
      </c>
      <c r="H309" s="14" t="s">
        <v>77</v>
      </c>
      <c r="I309" s="14" t="s">
        <v>1068</v>
      </c>
      <c r="J309" s="14" t="s">
        <v>1069</v>
      </c>
      <c r="K309" s="14"/>
      <c r="L309" s="14"/>
      <c r="M309" s="14"/>
      <c r="N309" s="14"/>
      <c r="O309" s="14" t="s">
        <v>78</v>
      </c>
      <c r="P309" s="14" t="s">
        <v>81</v>
      </c>
      <c r="Q309" s="14" t="s">
        <v>0</v>
      </c>
      <c r="R309" s="14" t="s">
        <v>0</v>
      </c>
      <c r="S309" s="14" t="str">
        <f t="shared" si="4"/>
        <v>RL</v>
      </c>
      <c r="T309" s="14"/>
      <c r="U309" s="14"/>
      <c r="V309" s="14"/>
      <c r="W309" s="43" t="e">
        <f>IF(Tableau1[Libellé Famille TARIF]='Feuil 1'!$B$12,1,0)</f>
        <v>#REF!</v>
      </c>
      <c r="X309" s="43" t="e">
        <f>IF(Tableau1[Occurrence1]=0,0,SUM($W$3:W309))</f>
        <v>#REF!</v>
      </c>
      <c r="Y309" s="52" t="e">
        <f>IF(Tableau1[Libellé Famille TARIF]='Feuil 1'!$B$134,1,0)</f>
        <v>#REF!</v>
      </c>
      <c r="Z309" s="52" t="e">
        <f>IF(Tableau1[Occurrence2]=0,0,SUM($Y$3:Y309))</f>
        <v>#REF!</v>
      </c>
      <c r="AA309" s="52" t="e">
        <f>IF(Tableau1[Libellé Famille TARIF]='Feuil 1'!$B$156,1,0)</f>
        <v>#REF!</v>
      </c>
      <c r="AB309" s="52" t="e">
        <f>IF(Tableau1[Occurrence3]=0,0,SUM($AA$3:AA309))</f>
        <v>#REF!</v>
      </c>
      <c r="AC309" s="52" t="e">
        <f>IF(Tableau1[Libellé Famille TARIF]='Feuil 1'!#REF!,1,0)</f>
        <v>#REF!</v>
      </c>
      <c r="AD309" s="52" t="e">
        <f>IF(Tableau1[Occurrence4]=0,0,SUM($AC$3:AC309))</f>
        <v>#REF!</v>
      </c>
      <c r="AE309" s="52" t="e">
        <f>IF(Tableau1[Libellé Famille TARIF]='Feuil 1'!#REF!,1,0)</f>
        <v>#REF!</v>
      </c>
      <c r="AF309" s="52" t="e">
        <f>IF(Tableau1[Occurrence5]=0,0,SUM($AE$3:AE309))</f>
        <v>#REF!</v>
      </c>
      <c r="AG309" s="52" t="e">
        <f>IF(Tableau1[Libellé Famille TARIF]='Feuil 1'!#REF!,1,0)</f>
        <v>#REF!</v>
      </c>
      <c r="AH309" s="52" t="e">
        <f>IF(Tableau1[Occurrence6]=0,0,SUM($AG$3:AG309))</f>
        <v>#REF!</v>
      </c>
      <c r="AI309" s="52" t="e">
        <f>IF(Tableau1[Libellé Famille TARIF]='Feuil 1'!#REF!,1,0)</f>
        <v>#REF!</v>
      </c>
      <c r="AJ309" s="52" t="e">
        <f>IF(Tableau1[Occurrence7]=0,0,SUM($AI$3:AI309))</f>
        <v>#REF!</v>
      </c>
      <c r="AK309" s="52" t="e">
        <f>IF(Tableau1[Libellé Famille TARIF]='Feuil 1'!#REF!,1,0)</f>
        <v>#REF!</v>
      </c>
      <c r="AL309" s="52" t="e">
        <f>IF(Tableau1[Occurrence8]=0,0,SUM($AK$3:AK309))</f>
        <v>#REF!</v>
      </c>
      <c r="AM309" s="52" t="e">
        <f>IF(Tableau1[Libellé Famille TARIF]='Feuil 1'!#REF!,1,0)</f>
        <v>#REF!</v>
      </c>
      <c r="AN309" s="52" t="e">
        <f>IF(Tableau1[Occurrence9]=0,0,SUM($AM$3:AM309))</f>
        <v>#REF!</v>
      </c>
      <c r="AO309" s="52" t="e">
        <f>IF(Tableau1[Libellé Famille TARIF]='Feuil 1'!#REF!,1,0)</f>
        <v>#REF!</v>
      </c>
      <c r="AP309" s="52" t="e">
        <f>IF(Tableau1[Occurrence10]=0,0,SUM($AO$3:AO309))</f>
        <v>#REF!</v>
      </c>
      <c r="AQ309" s="52" t="e">
        <f>IF(Tableau1[Libellé Famille TARIF]='Feuil 1'!#REF!,1,0)</f>
        <v>#REF!</v>
      </c>
      <c r="AR309" s="52" t="e">
        <f>IF(Tableau1[Occurrence11]=0,0,SUM($AQ$3:AQ309))</f>
        <v>#REF!</v>
      </c>
      <c r="AS309" s="52" t="e">
        <f>IF(Tableau1[Libellé Famille TARIF]='Feuil 1'!#REF!,1,0)</f>
        <v>#REF!</v>
      </c>
      <c r="AT309" s="52" t="e">
        <f>IF(Tableau1[Occurrence12]=0,0,SUM($AS$3:AS309))</f>
        <v>#REF!</v>
      </c>
      <c r="AU309" s="52" t="e">
        <f>IF(Tableau1[Libellé Famille TARIF]='Feuil 1'!#REF!,1,0)</f>
        <v>#REF!</v>
      </c>
      <c r="AV309" s="52" t="e">
        <f>IF(Tableau1[Occurrence13]=0,0,SUM($AU$3:AU309))</f>
        <v>#REF!</v>
      </c>
      <c r="AW309" s="52" t="e">
        <f>IF(Tableau1[Libellé Famille TARIF]='Feuil 1'!#REF!,1,0)</f>
        <v>#REF!</v>
      </c>
      <c r="AX309" s="52" t="e">
        <f>IF(Tableau1[Occurrence14]=0,0,SUM($AW$3:AW309))</f>
        <v>#REF!</v>
      </c>
      <c r="AY309" s="52" t="e">
        <f>IF(Tableau1[Libellé Famille TARIF]='Feuil 1'!#REF!,1,0)</f>
        <v>#REF!</v>
      </c>
      <c r="AZ309" s="52" t="e">
        <f>IF(Tableau1[Occurrence15]=0,0,SUM($AY$3:AY309))</f>
        <v>#REF!</v>
      </c>
      <c r="BA309" s="52" t="e">
        <f>IF(Tableau1[Libellé Famille TARIF]='Feuil 1'!#REF!,1,0)</f>
        <v>#REF!</v>
      </c>
      <c r="BB309" s="52" t="e">
        <f>IF(Tableau1[Occurrence16]=0,0,SUM($BA$3:BA309))</f>
        <v>#REF!</v>
      </c>
      <c r="BC309" s="52" t="e">
        <f>IF(Tableau1[Libellé Famille TARIF]='Feuil 1'!#REF!,1,0)</f>
        <v>#REF!</v>
      </c>
      <c r="BD309" s="52" t="e">
        <f>IF(Tableau1[Occurrence17]=0,0,SUM($BC$3:BC309))</f>
        <v>#REF!</v>
      </c>
      <c r="BE309" s="52" t="e">
        <f>IF(Tableau1[Libellé Famille TARIF]='Feuil 1'!#REF!,1,0)</f>
        <v>#REF!</v>
      </c>
      <c r="BF309" s="52" t="e">
        <f>IF(Tableau1[Occurrence18]=0,0,SUM($BE$3:BE309))</f>
        <v>#REF!</v>
      </c>
      <c r="BG309" s="52" t="e">
        <f>IF(Tableau1[Libellé Famille TARIF]='Feuil 1'!#REF!,1,0)</f>
        <v>#REF!</v>
      </c>
      <c r="BH309" s="52" t="e">
        <f>IF(Tableau1[Occurrence19]=0,0,SUM($BG$3:BG309))</f>
        <v>#REF!</v>
      </c>
      <c r="BI309" s="52" t="e">
        <f>IF(Tableau1[Libellé Famille TARIF]='Feuil 1'!#REF!,1,0)</f>
        <v>#REF!</v>
      </c>
      <c r="BJ309" s="52" t="e">
        <f>IF(Tableau1[Occurrence20]=0,0,SUM($BI$3:BI309))</f>
        <v>#REF!</v>
      </c>
      <c r="BK309" s="52" t="e">
        <f>IF(Tableau1[Libellé Famille TARIF]='Feuil 1'!#REF!,1,0)</f>
        <v>#REF!</v>
      </c>
      <c r="BL309" s="52" t="e">
        <f>IF(Tableau1[Occurrence21]=0,0,SUM($BK$3:BK309))</f>
        <v>#REF!</v>
      </c>
      <c r="BM309" s="52" t="e">
        <f>IF(Tableau1[Libellé Famille TARIF]='Feuil 1'!#REF!,1,0)</f>
        <v>#REF!</v>
      </c>
      <c r="BN309" s="52" t="e">
        <f>IF(Tableau1[Occurrence22]=0,0,SUM($BM$3:BM309))</f>
        <v>#REF!</v>
      </c>
    </row>
    <row r="310" spans="1:66" x14ac:dyDescent="0.25">
      <c r="A310" s="74" t="e">
        <f>IF(ISNA(VLOOKUP(I310,#REF!,8,FALSE)),"",(VLOOKUP(I310,#REF!,8,FALSE)))</f>
        <v>#REF!</v>
      </c>
      <c r="B310" s="76" t="e">
        <f>IF(ISNA(VLOOKUP(A310,'TABLE FAMILLE'!$A$3:$C$73,3,FALSE)),"",VLOOKUP(A310,'TABLE FAMILLE'!$A$3:$C$73,3,FALSE))</f>
        <v>#REF!</v>
      </c>
      <c r="C310" s="13" t="s">
        <v>600</v>
      </c>
      <c r="D310" s="13" t="s">
        <v>1985</v>
      </c>
      <c r="E310" s="13" t="s">
        <v>600</v>
      </c>
      <c r="F310" s="13" t="s">
        <v>1985</v>
      </c>
      <c r="G310" s="14" t="s">
        <v>76</v>
      </c>
      <c r="H310" s="14" t="s">
        <v>77</v>
      </c>
      <c r="I310" s="14" t="s">
        <v>1070</v>
      </c>
      <c r="J310" s="14" t="s">
        <v>1071</v>
      </c>
      <c r="K310" s="14"/>
      <c r="L310" s="14"/>
      <c r="M310" s="14"/>
      <c r="N310" s="14"/>
      <c r="O310" s="14" t="s">
        <v>78</v>
      </c>
      <c r="P310" s="14" t="s">
        <v>81</v>
      </c>
      <c r="Q310" s="14" t="s">
        <v>0</v>
      </c>
      <c r="R310" s="14" t="s">
        <v>0</v>
      </c>
      <c r="S310" s="14" t="str">
        <f t="shared" si="4"/>
        <v>RL</v>
      </c>
      <c r="T310" s="14"/>
      <c r="U310" s="14"/>
      <c r="V310" s="14"/>
      <c r="W310" s="43" t="e">
        <f>IF(Tableau1[Libellé Famille TARIF]='Feuil 1'!$B$12,1,0)</f>
        <v>#REF!</v>
      </c>
      <c r="X310" s="43" t="e">
        <f>IF(Tableau1[Occurrence1]=0,0,SUM($W$3:W310))</f>
        <v>#REF!</v>
      </c>
      <c r="Y310" s="52" t="e">
        <f>IF(Tableau1[Libellé Famille TARIF]='Feuil 1'!$B$134,1,0)</f>
        <v>#REF!</v>
      </c>
      <c r="Z310" s="52" t="e">
        <f>IF(Tableau1[Occurrence2]=0,0,SUM($Y$3:Y310))</f>
        <v>#REF!</v>
      </c>
      <c r="AA310" s="52" t="e">
        <f>IF(Tableau1[Libellé Famille TARIF]='Feuil 1'!$B$156,1,0)</f>
        <v>#REF!</v>
      </c>
      <c r="AB310" s="52" t="e">
        <f>IF(Tableau1[Occurrence3]=0,0,SUM($AA$3:AA310))</f>
        <v>#REF!</v>
      </c>
      <c r="AC310" s="52" t="e">
        <f>IF(Tableau1[Libellé Famille TARIF]='Feuil 1'!#REF!,1,0)</f>
        <v>#REF!</v>
      </c>
      <c r="AD310" s="52" t="e">
        <f>IF(Tableau1[Occurrence4]=0,0,SUM($AC$3:AC310))</f>
        <v>#REF!</v>
      </c>
      <c r="AE310" s="52" t="e">
        <f>IF(Tableau1[Libellé Famille TARIF]='Feuil 1'!#REF!,1,0)</f>
        <v>#REF!</v>
      </c>
      <c r="AF310" s="52" t="e">
        <f>IF(Tableau1[Occurrence5]=0,0,SUM($AE$3:AE310))</f>
        <v>#REF!</v>
      </c>
      <c r="AG310" s="52" t="e">
        <f>IF(Tableau1[Libellé Famille TARIF]='Feuil 1'!#REF!,1,0)</f>
        <v>#REF!</v>
      </c>
      <c r="AH310" s="52" t="e">
        <f>IF(Tableau1[Occurrence6]=0,0,SUM($AG$3:AG310))</f>
        <v>#REF!</v>
      </c>
      <c r="AI310" s="52" t="e">
        <f>IF(Tableau1[Libellé Famille TARIF]='Feuil 1'!#REF!,1,0)</f>
        <v>#REF!</v>
      </c>
      <c r="AJ310" s="52" t="e">
        <f>IF(Tableau1[Occurrence7]=0,0,SUM($AI$3:AI310))</f>
        <v>#REF!</v>
      </c>
      <c r="AK310" s="52" t="e">
        <f>IF(Tableau1[Libellé Famille TARIF]='Feuil 1'!#REF!,1,0)</f>
        <v>#REF!</v>
      </c>
      <c r="AL310" s="52" t="e">
        <f>IF(Tableau1[Occurrence8]=0,0,SUM($AK$3:AK310))</f>
        <v>#REF!</v>
      </c>
      <c r="AM310" s="52" t="e">
        <f>IF(Tableau1[Libellé Famille TARIF]='Feuil 1'!#REF!,1,0)</f>
        <v>#REF!</v>
      </c>
      <c r="AN310" s="52" t="e">
        <f>IF(Tableau1[Occurrence9]=0,0,SUM($AM$3:AM310))</f>
        <v>#REF!</v>
      </c>
      <c r="AO310" s="52" t="e">
        <f>IF(Tableau1[Libellé Famille TARIF]='Feuil 1'!#REF!,1,0)</f>
        <v>#REF!</v>
      </c>
      <c r="AP310" s="52" t="e">
        <f>IF(Tableau1[Occurrence10]=0,0,SUM($AO$3:AO310))</f>
        <v>#REF!</v>
      </c>
      <c r="AQ310" s="52" t="e">
        <f>IF(Tableau1[Libellé Famille TARIF]='Feuil 1'!#REF!,1,0)</f>
        <v>#REF!</v>
      </c>
      <c r="AR310" s="52" t="e">
        <f>IF(Tableau1[Occurrence11]=0,0,SUM($AQ$3:AQ310))</f>
        <v>#REF!</v>
      </c>
      <c r="AS310" s="52" t="e">
        <f>IF(Tableau1[Libellé Famille TARIF]='Feuil 1'!#REF!,1,0)</f>
        <v>#REF!</v>
      </c>
      <c r="AT310" s="52" t="e">
        <f>IF(Tableau1[Occurrence12]=0,0,SUM($AS$3:AS310))</f>
        <v>#REF!</v>
      </c>
      <c r="AU310" s="52" t="e">
        <f>IF(Tableau1[Libellé Famille TARIF]='Feuil 1'!#REF!,1,0)</f>
        <v>#REF!</v>
      </c>
      <c r="AV310" s="52" t="e">
        <f>IF(Tableau1[Occurrence13]=0,0,SUM($AU$3:AU310))</f>
        <v>#REF!</v>
      </c>
      <c r="AW310" s="52" t="e">
        <f>IF(Tableau1[Libellé Famille TARIF]='Feuil 1'!#REF!,1,0)</f>
        <v>#REF!</v>
      </c>
      <c r="AX310" s="52" t="e">
        <f>IF(Tableau1[Occurrence14]=0,0,SUM($AW$3:AW310))</f>
        <v>#REF!</v>
      </c>
      <c r="AY310" s="52" t="e">
        <f>IF(Tableau1[Libellé Famille TARIF]='Feuil 1'!#REF!,1,0)</f>
        <v>#REF!</v>
      </c>
      <c r="AZ310" s="52" t="e">
        <f>IF(Tableau1[Occurrence15]=0,0,SUM($AY$3:AY310))</f>
        <v>#REF!</v>
      </c>
      <c r="BA310" s="52" t="e">
        <f>IF(Tableau1[Libellé Famille TARIF]='Feuil 1'!#REF!,1,0)</f>
        <v>#REF!</v>
      </c>
      <c r="BB310" s="52" t="e">
        <f>IF(Tableau1[Occurrence16]=0,0,SUM($BA$3:BA310))</f>
        <v>#REF!</v>
      </c>
      <c r="BC310" s="52" t="e">
        <f>IF(Tableau1[Libellé Famille TARIF]='Feuil 1'!#REF!,1,0)</f>
        <v>#REF!</v>
      </c>
      <c r="BD310" s="52" t="e">
        <f>IF(Tableau1[Occurrence17]=0,0,SUM($BC$3:BC310))</f>
        <v>#REF!</v>
      </c>
      <c r="BE310" s="52" t="e">
        <f>IF(Tableau1[Libellé Famille TARIF]='Feuil 1'!#REF!,1,0)</f>
        <v>#REF!</v>
      </c>
      <c r="BF310" s="52" t="e">
        <f>IF(Tableau1[Occurrence18]=0,0,SUM($BE$3:BE310))</f>
        <v>#REF!</v>
      </c>
      <c r="BG310" s="52" t="e">
        <f>IF(Tableau1[Libellé Famille TARIF]='Feuil 1'!#REF!,1,0)</f>
        <v>#REF!</v>
      </c>
      <c r="BH310" s="52" t="e">
        <f>IF(Tableau1[Occurrence19]=0,0,SUM($BG$3:BG310))</f>
        <v>#REF!</v>
      </c>
      <c r="BI310" s="52" t="e">
        <f>IF(Tableau1[Libellé Famille TARIF]='Feuil 1'!#REF!,1,0)</f>
        <v>#REF!</v>
      </c>
      <c r="BJ310" s="52" t="e">
        <f>IF(Tableau1[Occurrence20]=0,0,SUM($BI$3:BI310))</f>
        <v>#REF!</v>
      </c>
      <c r="BK310" s="52" t="e">
        <f>IF(Tableau1[Libellé Famille TARIF]='Feuil 1'!#REF!,1,0)</f>
        <v>#REF!</v>
      </c>
      <c r="BL310" s="52" t="e">
        <f>IF(Tableau1[Occurrence21]=0,0,SUM($BK$3:BK310))</f>
        <v>#REF!</v>
      </c>
      <c r="BM310" s="52" t="e">
        <f>IF(Tableau1[Libellé Famille TARIF]='Feuil 1'!#REF!,1,0)</f>
        <v>#REF!</v>
      </c>
      <c r="BN310" s="52" t="e">
        <f>IF(Tableau1[Occurrence22]=0,0,SUM($BM$3:BM310))</f>
        <v>#REF!</v>
      </c>
    </row>
    <row r="311" spans="1:66" x14ac:dyDescent="0.25">
      <c r="A311" s="74" t="e">
        <f>IF(ISNA(VLOOKUP(I311,#REF!,8,FALSE)),"",(VLOOKUP(I311,#REF!,8,FALSE)))</f>
        <v>#REF!</v>
      </c>
      <c r="B311" s="76" t="e">
        <f>IF(ISNA(VLOOKUP(A311,'TABLE FAMILLE'!$A$3:$C$73,3,FALSE)),"",VLOOKUP(A311,'TABLE FAMILLE'!$A$3:$C$73,3,FALSE))</f>
        <v>#REF!</v>
      </c>
      <c r="C311" s="13" t="s">
        <v>600</v>
      </c>
      <c r="D311" s="13" t="s">
        <v>1985</v>
      </c>
      <c r="E311" s="13" t="s">
        <v>600</v>
      </c>
      <c r="F311" s="13" t="s">
        <v>1985</v>
      </c>
      <c r="G311" s="14" t="s">
        <v>76</v>
      </c>
      <c r="H311" s="14" t="s">
        <v>77</v>
      </c>
      <c r="I311" s="14" t="s">
        <v>1072</v>
      </c>
      <c r="J311" s="14" t="s">
        <v>1073</v>
      </c>
      <c r="K311" s="14"/>
      <c r="L311" s="14"/>
      <c r="M311" s="14"/>
      <c r="N311" s="14"/>
      <c r="O311" s="14" t="s">
        <v>78</v>
      </c>
      <c r="P311" s="14" t="s">
        <v>81</v>
      </c>
      <c r="Q311" s="14" t="s">
        <v>0</v>
      </c>
      <c r="R311" s="14" t="s">
        <v>0</v>
      </c>
      <c r="S311" s="14" t="str">
        <f t="shared" si="4"/>
        <v>RL</v>
      </c>
      <c r="T311" s="14"/>
      <c r="U311" s="14"/>
      <c r="V311" s="14"/>
      <c r="W311" s="43" t="e">
        <f>IF(Tableau1[Libellé Famille TARIF]='Feuil 1'!$B$12,1,0)</f>
        <v>#REF!</v>
      </c>
      <c r="X311" s="43" t="e">
        <f>IF(Tableau1[Occurrence1]=0,0,SUM($W$3:W311))</f>
        <v>#REF!</v>
      </c>
      <c r="Y311" s="52" t="e">
        <f>IF(Tableau1[Libellé Famille TARIF]='Feuil 1'!$B$134,1,0)</f>
        <v>#REF!</v>
      </c>
      <c r="Z311" s="52" t="e">
        <f>IF(Tableau1[Occurrence2]=0,0,SUM($Y$3:Y311))</f>
        <v>#REF!</v>
      </c>
      <c r="AA311" s="52" t="e">
        <f>IF(Tableau1[Libellé Famille TARIF]='Feuil 1'!$B$156,1,0)</f>
        <v>#REF!</v>
      </c>
      <c r="AB311" s="52" t="e">
        <f>IF(Tableau1[Occurrence3]=0,0,SUM($AA$3:AA311))</f>
        <v>#REF!</v>
      </c>
      <c r="AC311" s="52" t="e">
        <f>IF(Tableau1[Libellé Famille TARIF]='Feuil 1'!#REF!,1,0)</f>
        <v>#REF!</v>
      </c>
      <c r="AD311" s="52" t="e">
        <f>IF(Tableau1[Occurrence4]=0,0,SUM($AC$3:AC311))</f>
        <v>#REF!</v>
      </c>
      <c r="AE311" s="52" t="e">
        <f>IF(Tableau1[Libellé Famille TARIF]='Feuil 1'!#REF!,1,0)</f>
        <v>#REF!</v>
      </c>
      <c r="AF311" s="52" t="e">
        <f>IF(Tableau1[Occurrence5]=0,0,SUM($AE$3:AE311))</f>
        <v>#REF!</v>
      </c>
      <c r="AG311" s="52" t="e">
        <f>IF(Tableau1[Libellé Famille TARIF]='Feuil 1'!#REF!,1,0)</f>
        <v>#REF!</v>
      </c>
      <c r="AH311" s="52" t="e">
        <f>IF(Tableau1[Occurrence6]=0,0,SUM($AG$3:AG311))</f>
        <v>#REF!</v>
      </c>
      <c r="AI311" s="52" t="e">
        <f>IF(Tableau1[Libellé Famille TARIF]='Feuil 1'!#REF!,1,0)</f>
        <v>#REF!</v>
      </c>
      <c r="AJ311" s="52" t="e">
        <f>IF(Tableau1[Occurrence7]=0,0,SUM($AI$3:AI311))</f>
        <v>#REF!</v>
      </c>
      <c r="AK311" s="52" t="e">
        <f>IF(Tableau1[Libellé Famille TARIF]='Feuil 1'!#REF!,1,0)</f>
        <v>#REF!</v>
      </c>
      <c r="AL311" s="52" t="e">
        <f>IF(Tableau1[Occurrence8]=0,0,SUM($AK$3:AK311))</f>
        <v>#REF!</v>
      </c>
      <c r="AM311" s="52" t="e">
        <f>IF(Tableau1[Libellé Famille TARIF]='Feuil 1'!#REF!,1,0)</f>
        <v>#REF!</v>
      </c>
      <c r="AN311" s="52" t="e">
        <f>IF(Tableau1[Occurrence9]=0,0,SUM($AM$3:AM311))</f>
        <v>#REF!</v>
      </c>
      <c r="AO311" s="52" t="e">
        <f>IF(Tableau1[Libellé Famille TARIF]='Feuil 1'!#REF!,1,0)</f>
        <v>#REF!</v>
      </c>
      <c r="AP311" s="52" t="e">
        <f>IF(Tableau1[Occurrence10]=0,0,SUM($AO$3:AO311))</f>
        <v>#REF!</v>
      </c>
      <c r="AQ311" s="52" t="e">
        <f>IF(Tableau1[Libellé Famille TARIF]='Feuil 1'!#REF!,1,0)</f>
        <v>#REF!</v>
      </c>
      <c r="AR311" s="52" t="e">
        <f>IF(Tableau1[Occurrence11]=0,0,SUM($AQ$3:AQ311))</f>
        <v>#REF!</v>
      </c>
      <c r="AS311" s="52" t="e">
        <f>IF(Tableau1[Libellé Famille TARIF]='Feuil 1'!#REF!,1,0)</f>
        <v>#REF!</v>
      </c>
      <c r="AT311" s="52" t="e">
        <f>IF(Tableau1[Occurrence12]=0,0,SUM($AS$3:AS311))</f>
        <v>#REF!</v>
      </c>
      <c r="AU311" s="52" t="e">
        <f>IF(Tableau1[Libellé Famille TARIF]='Feuil 1'!#REF!,1,0)</f>
        <v>#REF!</v>
      </c>
      <c r="AV311" s="52" t="e">
        <f>IF(Tableau1[Occurrence13]=0,0,SUM($AU$3:AU311))</f>
        <v>#REF!</v>
      </c>
      <c r="AW311" s="52" t="e">
        <f>IF(Tableau1[Libellé Famille TARIF]='Feuil 1'!#REF!,1,0)</f>
        <v>#REF!</v>
      </c>
      <c r="AX311" s="52" t="e">
        <f>IF(Tableau1[Occurrence14]=0,0,SUM($AW$3:AW311))</f>
        <v>#REF!</v>
      </c>
      <c r="AY311" s="52" t="e">
        <f>IF(Tableau1[Libellé Famille TARIF]='Feuil 1'!#REF!,1,0)</f>
        <v>#REF!</v>
      </c>
      <c r="AZ311" s="52" t="e">
        <f>IF(Tableau1[Occurrence15]=0,0,SUM($AY$3:AY311))</f>
        <v>#REF!</v>
      </c>
      <c r="BA311" s="52" t="e">
        <f>IF(Tableau1[Libellé Famille TARIF]='Feuil 1'!#REF!,1,0)</f>
        <v>#REF!</v>
      </c>
      <c r="BB311" s="52" t="e">
        <f>IF(Tableau1[Occurrence16]=0,0,SUM($BA$3:BA311))</f>
        <v>#REF!</v>
      </c>
      <c r="BC311" s="52" t="e">
        <f>IF(Tableau1[Libellé Famille TARIF]='Feuil 1'!#REF!,1,0)</f>
        <v>#REF!</v>
      </c>
      <c r="BD311" s="52" t="e">
        <f>IF(Tableau1[Occurrence17]=0,0,SUM($BC$3:BC311))</f>
        <v>#REF!</v>
      </c>
      <c r="BE311" s="52" t="e">
        <f>IF(Tableau1[Libellé Famille TARIF]='Feuil 1'!#REF!,1,0)</f>
        <v>#REF!</v>
      </c>
      <c r="BF311" s="52" t="e">
        <f>IF(Tableau1[Occurrence18]=0,0,SUM($BE$3:BE311))</f>
        <v>#REF!</v>
      </c>
      <c r="BG311" s="52" t="e">
        <f>IF(Tableau1[Libellé Famille TARIF]='Feuil 1'!#REF!,1,0)</f>
        <v>#REF!</v>
      </c>
      <c r="BH311" s="52" t="e">
        <f>IF(Tableau1[Occurrence19]=0,0,SUM($BG$3:BG311))</f>
        <v>#REF!</v>
      </c>
      <c r="BI311" s="52" t="e">
        <f>IF(Tableau1[Libellé Famille TARIF]='Feuil 1'!#REF!,1,0)</f>
        <v>#REF!</v>
      </c>
      <c r="BJ311" s="52" t="e">
        <f>IF(Tableau1[Occurrence20]=0,0,SUM($BI$3:BI311))</f>
        <v>#REF!</v>
      </c>
      <c r="BK311" s="52" t="e">
        <f>IF(Tableau1[Libellé Famille TARIF]='Feuil 1'!#REF!,1,0)</f>
        <v>#REF!</v>
      </c>
      <c r="BL311" s="52" t="e">
        <f>IF(Tableau1[Occurrence21]=0,0,SUM($BK$3:BK311))</f>
        <v>#REF!</v>
      </c>
      <c r="BM311" s="52" t="e">
        <f>IF(Tableau1[Libellé Famille TARIF]='Feuil 1'!#REF!,1,0)</f>
        <v>#REF!</v>
      </c>
      <c r="BN311" s="52" t="e">
        <f>IF(Tableau1[Occurrence22]=0,0,SUM($BM$3:BM311))</f>
        <v>#REF!</v>
      </c>
    </row>
    <row r="312" spans="1:66" x14ac:dyDescent="0.25">
      <c r="A312" s="74" t="e">
        <f>IF(ISNA(VLOOKUP(I312,#REF!,8,FALSE)),"",(VLOOKUP(I312,#REF!,8,FALSE)))</f>
        <v>#REF!</v>
      </c>
      <c r="B312" s="76" t="e">
        <f>IF(ISNA(VLOOKUP(A312,'TABLE FAMILLE'!$A$3:$C$73,3,FALSE)),"",VLOOKUP(A312,'TABLE FAMILLE'!$A$3:$C$73,3,FALSE))</f>
        <v>#REF!</v>
      </c>
      <c r="C312" s="13" t="s">
        <v>600</v>
      </c>
      <c r="D312" s="13" t="s">
        <v>1985</v>
      </c>
      <c r="E312" s="13" t="s">
        <v>600</v>
      </c>
      <c r="F312" s="13" t="s">
        <v>1985</v>
      </c>
      <c r="G312" s="14" t="s">
        <v>76</v>
      </c>
      <c r="H312" s="14" t="s">
        <v>77</v>
      </c>
      <c r="I312" s="14" t="s">
        <v>1074</v>
      </c>
      <c r="J312" s="14" t="s">
        <v>1075</v>
      </c>
      <c r="K312" s="14"/>
      <c r="L312" s="14"/>
      <c r="M312" s="14"/>
      <c r="N312" s="14"/>
      <c r="O312" s="14" t="s">
        <v>78</v>
      </c>
      <c r="P312" s="14" t="s">
        <v>81</v>
      </c>
      <c r="Q312" s="14" t="s">
        <v>0</v>
      </c>
      <c r="R312" s="14" t="s">
        <v>0</v>
      </c>
      <c r="S312" s="14" t="str">
        <f t="shared" si="4"/>
        <v>RL</v>
      </c>
      <c r="T312" s="14"/>
      <c r="U312" s="14"/>
      <c r="V312" s="14"/>
      <c r="W312" s="43" t="e">
        <f>IF(Tableau1[Libellé Famille TARIF]='Feuil 1'!$B$12,1,0)</f>
        <v>#REF!</v>
      </c>
      <c r="X312" s="43" t="e">
        <f>IF(Tableau1[Occurrence1]=0,0,SUM($W$3:W312))</f>
        <v>#REF!</v>
      </c>
      <c r="Y312" s="52" t="e">
        <f>IF(Tableau1[Libellé Famille TARIF]='Feuil 1'!$B$134,1,0)</f>
        <v>#REF!</v>
      </c>
      <c r="Z312" s="52" t="e">
        <f>IF(Tableau1[Occurrence2]=0,0,SUM($Y$3:Y312))</f>
        <v>#REF!</v>
      </c>
      <c r="AA312" s="52" t="e">
        <f>IF(Tableau1[Libellé Famille TARIF]='Feuil 1'!$B$156,1,0)</f>
        <v>#REF!</v>
      </c>
      <c r="AB312" s="52" t="e">
        <f>IF(Tableau1[Occurrence3]=0,0,SUM($AA$3:AA312))</f>
        <v>#REF!</v>
      </c>
      <c r="AC312" s="52" t="e">
        <f>IF(Tableau1[Libellé Famille TARIF]='Feuil 1'!#REF!,1,0)</f>
        <v>#REF!</v>
      </c>
      <c r="AD312" s="52" t="e">
        <f>IF(Tableau1[Occurrence4]=0,0,SUM($AC$3:AC312))</f>
        <v>#REF!</v>
      </c>
      <c r="AE312" s="52" t="e">
        <f>IF(Tableau1[Libellé Famille TARIF]='Feuil 1'!#REF!,1,0)</f>
        <v>#REF!</v>
      </c>
      <c r="AF312" s="52" t="e">
        <f>IF(Tableau1[Occurrence5]=0,0,SUM($AE$3:AE312))</f>
        <v>#REF!</v>
      </c>
      <c r="AG312" s="52" t="e">
        <f>IF(Tableau1[Libellé Famille TARIF]='Feuil 1'!#REF!,1,0)</f>
        <v>#REF!</v>
      </c>
      <c r="AH312" s="52" t="e">
        <f>IF(Tableau1[Occurrence6]=0,0,SUM($AG$3:AG312))</f>
        <v>#REF!</v>
      </c>
      <c r="AI312" s="52" t="e">
        <f>IF(Tableau1[Libellé Famille TARIF]='Feuil 1'!#REF!,1,0)</f>
        <v>#REF!</v>
      </c>
      <c r="AJ312" s="52" t="e">
        <f>IF(Tableau1[Occurrence7]=0,0,SUM($AI$3:AI312))</f>
        <v>#REF!</v>
      </c>
      <c r="AK312" s="52" t="e">
        <f>IF(Tableau1[Libellé Famille TARIF]='Feuil 1'!#REF!,1,0)</f>
        <v>#REF!</v>
      </c>
      <c r="AL312" s="52" t="e">
        <f>IF(Tableau1[Occurrence8]=0,0,SUM($AK$3:AK312))</f>
        <v>#REF!</v>
      </c>
      <c r="AM312" s="52" t="e">
        <f>IF(Tableau1[Libellé Famille TARIF]='Feuil 1'!#REF!,1,0)</f>
        <v>#REF!</v>
      </c>
      <c r="AN312" s="52" t="e">
        <f>IF(Tableau1[Occurrence9]=0,0,SUM($AM$3:AM312))</f>
        <v>#REF!</v>
      </c>
      <c r="AO312" s="52" t="e">
        <f>IF(Tableau1[Libellé Famille TARIF]='Feuil 1'!#REF!,1,0)</f>
        <v>#REF!</v>
      </c>
      <c r="AP312" s="52" t="e">
        <f>IF(Tableau1[Occurrence10]=0,0,SUM($AO$3:AO312))</f>
        <v>#REF!</v>
      </c>
      <c r="AQ312" s="52" t="e">
        <f>IF(Tableau1[Libellé Famille TARIF]='Feuil 1'!#REF!,1,0)</f>
        <v>#REF!</v>
      </c>
      <c r="AR312" s="52" t="e">
        <f>IF(Tableau1[Occurrence11]=0,0,SUM($AQ$3:AQ312))</f>
        <v>#REF!</v>
      </c>
      <c r="AS312" s="52" t="e">
        <f>IF(Tableau1[Libellé Famille TARIF]='Feuil 1'!#REF!,1,0)</f>
        <v>#REF!</v>
      </c>
      <c r="AT312" s="52" t="e">
        <f>IF(Tableau1[Occurrence12]=0,0,SUM($AS$3:AS312))</f>
        <v>#REF!</v>
      </c>
      <c r="AU312" s="52" t="e">
        <f>IF(Tableau1[Libellé Famille TARIF]='Feuil 1'!#REF!,1,0)</f>
        <v>#REF!</v>
      </c>
      <c r="AV312" s="52" t="e">
        <f>IF(Tableau1[Occurrence13]=0,0,SUM($AU$3:AU312))</f>
        <v>#REF!</v>
      </c>
      <c r="AW312" s="52" t="e">
        <f>IF(Tableau1[Libellé Famille TARIF]='Feuil 1'!#REF!,1,0)</f>
        <v>#REF!</v>
      </c>
      <c r="AX312" s="52" t="e">
        <f>IF(Tableau1[Occurrence14]=0,0,SUM($AW$3:AW312))</f>
        <v>#REF!</v>
      </c>
      <c r="AY312" s="52" t="e">
        <f>IF(Tableau1[Libellé Famille TARIF]='Feuil 1'!#REF!,1,0)</f>
        <v>#REF!</v>
      </c>
      <c r="AZ312" s="52" t="e">
        <f>IF(Tableau1[Occurrence15]=0,0,SUM($AY$3:AY312))</f>
        <v>#REF!</v>
      </c>
      <c r="BA312" s="52" t="e">
        <f>IF(Tableau1[Libellé Famille TARIF]='Feuil 1'!#REF!,1,0)</f>
        <v>#REF!</v>
      </c>
      <c r="BB312" s="52" t="e">
        <f>IF(Tableau1[Occurrence16]=0,0,SUM($BA$3:BA312))</f>
        <v>#REF!</v>
      </c>
      <c r="BC312" s="52" t="e">
        <f>IF(Tableau1[Libellé Famille TARIF]='Feuil 1'!#REF!,1,0)</f>
        <v>#REF!</v>
      </c>
      <c r="BD312" s="52" t="e">
        <f>IF(Tableau1[Occurrence17]=0,0,SUM($BC$3:BC312))</f>
        <v>#REF!</v>
      </c>
      <c r="BE312" s="52" t="e">
        <f>IF(Tableau1[Libellé Famille TARIF]='Feuil 1'!#REF!,1,0)</f>
        <v>#REF!</v>
      </c>
      <c r="BF312" s="52" t="e">
        <f>IF(Tableau1[Occurrence18]=0,0,SUM($BE$3:BE312))</f>
        <v>#REF!</v>
      </c>
      <c r="BG312" s="52" t="e">
        <f>IF(Tableau1[Libellé Famille TARIF]='Feuil 1'!#REF!,1,0)</f>
        <v>#REF!</v>
      </c>
      <c r="BH312" s="52" t="e">
        <f>IF(Tableau1[Occurrence19]=0,0,SUM($BG$3:BG312))</f>
        <v>#REF!</v>
      </c>
      <c r="BI312" s="52" t="e">
        <f>IF(Tableau1[Libellé Famille TARIF]='Feuil 1'!#REF!,1,0)</f>
        <v>#REF!</v>
      </c>
      <c r="BJ312" s="52" t="e">
        <f>IF(Tableau1[Occurrence20]=0,0,SUM($BI$3:BI312))</f>
        <v>#REF!</v>
      </c>
      <c r="BK312" s="52" t="e">
        <f>IF(Tableau1[Libellé Famille TARIF]='Feuil 1'!#REF!,1,0)</f>
        <v>#REF!</v>
      </c>
      <c r="BL312" s="52" t="e">
        <f>IF(Tableau1[Occurrence21]=0,0,SUM($BK$3:BK312))</f>
        <v>#REF!</v>
      </c>
      <c r="BM312" s="52" t="e">
        <f>IF(Tableau1[Libellé Famille TARIF]='Feuil 1'!#REF!,1,0)</f>
        <v>#REF!</v>
      </c>
      <c r="BN312" s="52" t="e">
        <f>IF(Tableau1[Occurrence22]=0,0,SUM($BM$3:BM312))</f>
        <v>#REF!</v>
      </c>
    </row>
    <row r="313" spans="1:66" x14ac:dyDescent="0.25">
      <c r="A313" s="74" t="e">
        <f>IF(ISNA(VLOOKUP(I313,#REF!,8,FALSE)),"",(VLOOKUP(I313,#REF!,8,FALSE)))</f>
        <v>#REF!</v>
      </c>
      <c r="B313" s="76" t="e">
        <f>IF(ISNA(VLOOKUP(A313,'TABLE FAMILLE'!$A$3:$C$73,3,FALSE)),"",VLOOKUP(A313,'TABLE FAMILLE'!$A$3:$C$73,3,FALSE))</f>
        <v>#REF!</v>
      </c>
      <c r="C313" s="13" t="s">
        <v>600</v>
      </c>
      <c r="D313" s="13" t="s">
        <v>1985</v>
      </c>
      <c r="E313" s="13" t="s">
        <v>600</v>
      </c>
      <c r="F313" s="13" t="s">
        <v>1985</v>
      </c>
      <c r="G313" s="14" t="s">
        <v>76</v>
      </c>
      <c r="H313" s="14" t="s">
        <v>77</v>
      </c>
      <c r="I313" s="14" t="s">
        <v>1076</v>
      </c>
      <c r="J313" s="14" t="s">
        <v>1077</v>
      </c>
      <c r="K313" s="14"/>
      <c r="L313" s="14"/>
      <c r="M313" s="14"/>
      <c r="N313" s="14"/>
      <c r="O313" s="14" t="s">
        <v>78</v>
      </c>
      <c r="P313" s="14" t="s">
        <v>81</v>
      </c>
      <c r="Q313" s="14" t="s">
        <v>0</v>
      </c>
      <c r="R313" s="14" t="s">
        <v>0</v>
      </c>
      <c r="S313" s="14" t="str">
        <f t="shared" si="4"/>
        <v>RL</v>
      </c>
      <c r="T313" s="14"/>
      <c r="U313" s="14"/>
      <c r="V313" s="14"/>
      <c r="W313" s="43" t="e">
        <f>IF(Tableau1[Libellé Famille TARIF]='Feuil 1'!$B$12,1,0)</f>
        <v>#REF!</v>
      </c>
      <c r="X313" s="43" t="e">
        <f>IF(Tableau1[Occurrence1]=0,0,SUM($W$3:W313))</f>
        <v>#REF!</v>
      </c>
      <c r="Y313" s="52" t="e">
        <f>IF(Tableau1[Libellé Famille TARIF]='Feuil 1'!$B$134,1,0)</f>
        <v>#REF!</v>
      </c>
      <c r="Z313" s="52" t="e">
        <f>IF(Tableau1[Occurrence2]=0,0,SUM($Y$3:Y313))</f>
        <v>#REF!</v>
      </c>
      <c r="AA313" s="52" t="e">
        <f>IF(Tableau1[Libellé Famille TARIF]='Feuil 1'!$B$156,1,0)</f>
        <v>#REF!</v>
      </c>
      <c r="AB313" s="52" t="e">
        <f>IF(Tableau1[Occurrence3]=0,0,SUM($AA$3:AA313))</f>
        <v>#REF!</v>
      </c>
      <c r="AC313" s="52" t="e">
        <f>IF(Tableau1[Libellé Famille TARIF]='Feuil 1'!#REF!,1,0)</f>
        <v>#REF!</v>
      </c>
      <c r="AD313" s="52" t="e">
        <f>IF(Tableau1[Occurrence4]=0,0,SUM($AC$3:AC313))</f>
        <v>#REF!</v>
      </c>
      <c r="AE313" s="52" t="e">
        <f>IF(Tableau1[Libellé Famille TARIF]='Feuil 1'!#REF!,1,0)</f>
        <v>#REF!</v>
      </c>
      <c r="AF313" s="52" t="e">
        <f>IF(Tableau1[Occurrence5]=0,0,SUM($AE$3:AE313))</f>
        <v>#REF!</v>
      </c>
      <c r="AG313" s="52" t="e">
        <f>IF(Tableau1[Libellé Famille TARIF]='Feuil 1'!#REF!,1,0)</f>
        <v>#REF!</v>
      </c>
      <c r="AH313" s="52" t="e">
        <f>IF(Tableau1[Occurrence6]=0,0,SUM($AG$3:AG313))</f>
        <v>#REF!</v>
      </c>
      <c r="AI313" s="52" t="e">
        <f>IF(Tableau1[Libellé Famille TARIF]='Feuil 1'!#REF!,1,0)</f>
        <v>#REF!</v>
      </c>
      <c r="AJ313" s="52" t="e">
        <f>IF(Tableau1[Occurrence7]=0,0,SUM($AI$3:AI313))</f>
        <v>#REF!</v>
      </c>
      <c r="AK313" s="52" t="e">
        <f>IF(Tableau1[Libellé Famille TARIF]='Feuil 1'!#REF!,1,0)</f>
        <v>#REF!</v>
      </c>
      <c r="AL313" s="52" t="e">
        <f>IF(Tableau1[Occurrence8]=0,0,SUM($AK$3:AK313))</f>
        <v>#REF!</v>
      </c>
      <c r="AM313" s="52" t="e">
        <f>IF(Tableau1[Libellé Famille TARIF]='Feuil 1'!#REF!,1,0)</f>
        <v>#REF!</v>
      </c>
      <c r="AN313" s="52" t="e">
        <f>IF(Tableau1[Occurrence9]=0,0,SUM($AM$3:AM313))</f>
        <v>#REF!</v>
      </c>
      <c r="AO313" s="52" t="e">
        <f>IF(Tableau1[Libellé Famille TARIF]='Feuil 1'!#REF!,1,0)</f>
        <v>#REF!</v>
      </c>
      <c r="AP313" s="52" t="e">
        <f>IF(Tableau1[Occurrence10]=0,0,SUM($AO$3:AO313))</f>
        <v>#REF!</v>
      </c>
      <c r="AQ313" s="52" t="e">
        <f>IF(Tableau1[Libellé Famille TARIF]='Feuil 1'!#REF!,1,0)</f>
        <v>#REF!</v>
      </c>
      <c r="AR313" s="52" t="e">
        <f>IF(Tableau1[Occurrence11]=0,0,SUM($AQ$3:AQ313))</f>
        <v>#REF!</v>
      </c>
      <c r="AS313" s="52" t="e">
        <f>IF(Tableau1[Libellé Famille TARIF]='Feuil 1'!#REF!,1,0)</f>
        <v>#REF!</v>
      </c>
      <c r="AT313" s="52" t="e">
        <f>IF(Tableau1[Occurrence12]=0,0,SUM($AS$3:AS313))</f>
        <v>#REF!</v>
      </c>
      <c r="AU313" s="52" t="e">
        <f>IF(Tableau1[Libellé Famille TARIF]='Feuil 1'!#REF!,1,0)</f>
        <v>#REF!</v>
      </c>
      <c r="AV313" s="52" t="e">
        <f>IF(Tableau1[Occurrence13]=0,0,SUM($AU$3:AU313))</f>
        <v>#REF!</v>
      </c>
      <c r="AW313" s="52" t="e">
        <f>IF(Tableau1[Libellé Famille TARIF]='Feuil 1'!#REF!,1,0)</f>
        <v>#REF!</v>
      </c>
      <c r="AX313" s="52" t="e">
        <f>IF(Tableau1[Occurrence14]=0,0,SUM($AW$3:AW313))</f>
        <v>#REF!</v>
      </c>
      <c r="AY313" s="52" t="e">
        <f>IF(Tableau1[Libellé Famille TARIF]='Feuil 1'!#REF!,1,0)</f>
        <v>#REF!</v>
      </c>
      <c r="AZ313" s="52" t="e">
        <f>IF(Tableau1[Occurrence15]=0,0,SUM($AY$3:AY313))</f>
        <v>#REF!</v>
      </c>
      <c r="BA313" s="52" t="e">
        <f>IF(Tableau1[Libellé Famille TARIF]='Feuil 1'!#REF!,1,0)</f>
        <v>#REF!</v>
      </c>
      <c r="BB313" s="52" t="e">
        <f>IF(Tableau1[Occurrence16]=0,0,SUM($BA$3:BA313))</f>
        <v>#REF!</v>
      </c>
      <c r="BC313" s="52" t="e">
        <f>IF(Tableau1[Libellé Famille TARIF]='Feuil 1'!#REF!,1,0)</f>
        <v>#REF!</v>
      </c>
      <c r="BD313" s="52" t="e">
        <f>IF(Tableau1[Occurrence17]=0,0,SUM($BC$3:BC313))</f>
        <v>#REF!</v>
      </c>
      <c r="BE313" s="52" t="e">
        <f>IF(Tableau1[Libellé Famille TARIF]='Feuil 1'!#REF!,1,0)</f>
        <v>#REF!</v>
      </c>
      <c r="BF313" s="52" t="e">
        <f>IF(Tableau1[Occurrence18]=0,0,SUM($BE$3:BE313))</f>
        <v>#REF!</v>
      </c>
      <c r="BG313" s="52" t="e">
        <f>IF(Tableau1[Libellé Famille TARIF]='Feuil 1'!#REF!,1,0)</f>
        <v>#REF!</v>
      </c>
      <c r="BH313" s="52" t="e">
        <f>IF(Tableau1[Occurrence19]=0,0,SUM($BG$3:BG313))</f>
        <v>#REF!</v>
      </c>
      <c r="BI313" s="52" t="e">
        <f>IF(Tableau1[Libellé Famille TARIF]='Feuil 1'!#REF!,1,0)</f>
        <v>#REF!</v>
      </c>
      <c r="BJ313" s="52" t="e">
        <f>IF(Tableau1[Occurrence20]=0,0,SUM($BI$3:BI313))</f>
        <v>#REF!</v>
      </c>
      <c r="BK313" s="52" t="e">
        <f>IF(Tableau1[Libellé Famille TARIF]='Feuil 1'!#REF!,1,0)</f>
        <v>#REF!</v>
      </c>
      <c r="BL313" s="52" t="e">
        <f>IF(Tableau1[Occurrence21]=0,0,SUM($BK$3:BK313))</f>
        <v>#REF!</v>
      </c>
      <c r="BM313" s="52" t="e">
        <f>IF(Tableau1[Libellé Famille TARIF]='Feuil 1'!#REF!,1,0)</f>
        <v>#REF!</v>
      </c>
      <c r="BN313" s="52" t="e">
        <f>IF(Tableau1[Occurrence22]=0,0,SUM($BM$3:BM313))</f>
        <v>#REF!</v>
      </c>
    </row>
    <row r="314" spans="1:66" x14ac:dyDescent="0.25">
      <c r="A314" s="74" t="e">
        <f>IF(ISNA(VLOOKUP(I314,#REF!,8,FALSE)),"",(VLOOKUP(I314,#REF!,8,FALSE)))</f>
        <v>#REF!</v>
      </c>
      <c r="B314" s="76" t="e">
        <f>IF(ISNA(VLOOKUP(A314,'TABLE FAMILLE'!$A$3:$C$73,3,FALSE)),"",VLOOKUP(A314,'TABLE FAMILLE'!$A$3:$C$73,3,FALSE))</f>
        <v>#REF!</v>
      </c>
      <c r="C314" s="13" t="s">
        <v>600</v>
      </c>
      <c r="D314" s="13" t="s">
        <v>1985</v>
      </c>
      <c r="E314" s="13" t="s">
        <v>600</v>
      </c>
      <c r="F314" s="13" t="s">
        <v>1985</v>
      </c>
      <c r="G314" s="14" t="s">
        <v>76</v>
      </c>
      <c r="H314" s="14" t="s">
        <v>77</v>
      </c>
      <c r="I314" s="14" t="s">
        <v>1078</v>
      </c>
      <c r="J314" s="14" t="s">
        <v>1079</v>
      </c>
      <c r="K314" s="14"/>
      <c r="L314" s="14"/>
      <c r="M314" s="14"/>
      <c r="N314" s="14"/>
      <c r="O314" s="14" t="s">
        <v>78</v>
      </c>
      <c r="P314" s="14" t="s">
        <v>81</v>
      </c>
      <c r="Q314" s="14" t="s">
        <v>0</v>
      </c>
      <c r="R314" s="14" t="s">
        <v>0</v>
      </c>
      <c r="S314" s="14" t="str">
        <f t="shared" si="4"/>
        <v>RL</v>
      </c>
      <c r="T314" s="14"/>
      <c r="U314" s="14"/>
      <c r="V314" s="14"/>
      <c r="W314" s="43" t="e">
        <f>IF(Tableau1[Libellé Famille TARIF]='Feuil 1'!$B$12,1,0)</f>
        <v>#REF!</v>
      </c>
      <c r="X314" s="43" t="e">
        <f>IF(Tableau1[Occurrence1]=0,0,SUM($W$3:W314))</f>
        <v>#REF!</v>
      </c>
      <c r="Y314" s="52" t="e">
        <f>IF(Tableau1[Libellé Famille TARIF]='Feuil 1'!$B$134,1,0)</f>
        <v>#REF!</v>
      </c>
      <c r="Z314" s="52" t="e">
        <f>IF(Tableau1[Occurrence2]=0,0,SUM($Y$3:Y314))</f>
        <v>#REF!</v>
      </c>
      <c r="AA314" s="52" t="e">
        <f>IF(Tableau1[Libellé Famille TARIF]='Feuil 1'!$B$156,1,0)</f>
        <v>#REF!</v>
      </c>
      <c r="AB314" s="52" t="e">
        <f>IF(Tableau1[Occurrence3]=0,0,SUM($AA$3:AA314))</f>
        <v>#REF!</v>
      </c>
      <c r="AC314" s="52" t="e">
        <f>IF(Tableau1[Libellé Famille TARIF]='Feuil 1'!#REF!,1,0)</f>
        <v>#REF!</v>
      </c>
      <c r="AD314" s="52" t="e">
        <f>IF(Tableau1[Occurrence4]=0,0,SUM($AC$3:AC314))</f>
        <v>#REF!</v>
      </c>
      <c r="AE314" s="52" t="e">
        <f>IF(Tableau1[Libellé Famille TARIF]='Feuil 1'!#REF!,1,0)</f>
        <v>#REF!</v>
      </c>
      <c r="AF314" s="52" t="e">
        <f>IF(Tableau1[Occurrence5]=0,0,SUM($AE$3:AE314))</f>
        <v>#REF!</v>
      </c>
      <c r="AG314" s="52" t="e">
        <f>IF(Tableau1[Libellé Famille TARIF]='Feuil 1'!#REF!,1,0)</f>
        <v>#REF!</v>
      </c>
      <c r="AH314" s="52" t="e">
        <f>IF(Tableau1[Occurrence6]=0,0,SUM($AG$3:AG314))</f>
        <v>#REF!</v>
      </c>
      <c r="AI314" s="52" t="e">
        <f>IF(Tableau1[Libellé Famille TARIF]='Feuil 1'!#REF!,1,0)</f>
        <v>#REF!</v>
      </c>
      <c r="AJ314" s="52" t="e">
        <f>IF(Tableau1[Occurrence7]=0,0,SUM($AI$3:AI314))</f>
        <v>#REF!</v>
      </c>
      <c r="AK314" s="52" t="e">
        <f>IF(Tableau1[Libellé Famille TARIF]='Feuil 1'!#REF!,1,0)</f>
        <v>#REF!</v>
      </c>
      <c r="AL314" s="52" t="e">
        <f>IF(Tableau1[Occurrence8]=0,0,SUM($AK$3:AK314))</f>
        <v>#REF!</v>
      </c>
      <c r="AM314" s="52" t="e">
        <f>IF(Tableau1[Libellé Famille TARIF]='Feuil 1'!#REF!,1,0)</f>
        <v>#REF!</v>
      </c>
      <c r="AN314" s="52" t="e">
        <f>IF(Tableau1[Occurrence9]=0,0,SUM($AM$3:AM314))</f>
        <v>#REF!</v>
      </c>
      <c r="AO314" s="52" t="e">
        <f>IF(Tableau1[Libellé Famille TARIF]='Feuil 1'!#REF!,1,0)</f>
        <v>#REF!</v>
      </c>
      <c r="AP314" s="52" t="e">
        <f>IF(Tableau1[Occurrence10]=0,0,SUM($AO$3:AO314))</f>
        <v>#REF!</v>
      </c>
      <c r="AQ314" s="52" t="e">
        <f>IF(Tableau1[Libellé Famille TARIF]='Feuil 1'!#REF!,1,0)</f>
        <v>#REF!</v>
      </c>
      <c r="AR314" s="52" t="e">
        <f>IF(Tableau1[Occurrence11]=0,0,SUM($AQ$3:AQ314))</f>
        <v>#REF!</v>
      </c>
      <c r="AS314" s="52" t="e">
        <f>IF(Tableau1[Libellé Famille TARIF]='Feuil 1'!#REF!,1,0)</f>
        <v>#REF!</v>
      </c>
      <c r="AT314" s="52" t="e">
        <f>IF(Tableau1[Occurrence12]=0,0,SUM($AS$3:AS314))</f>
        <v>#REF!</v>
      </c>
      <c r="AU314" s="52" t="e">
        <f>IF(Tableau1[Libellé Famille TARIF]='Feuil 1'!#REF!,1,0)</f>
        <v>#REF!</v>
      </c>
      <c r="AV314" s="52" t="e">
        <f>IF(Tableau1[Occurrence13]=0,0,SUM($AU$3:AU314))</f>
        <v>#REF!</v>
      </c>
      <c r="AW314" s="52" t="e">
        <f>IF(Tableau1[Libellé Famille TARIF]='Feuil 1'!#REF!,1,0)</f>
        <v>#REF!</v>
      </c>
      <c r="AX314" s="52" t="e">
        <f>IF(Tableau1[Occurrence14]=0,0,SUM($AW$3:AW314))</f>
        <v>#REF!</v>
      </c>
      <c r="AY314" s="52" t="e">
        <f>IF(Tableau1[Libellé Famille TARIF]='Feuil 1'!#REF!,1,0)</f>
        <v>#REF!</v>
      </c>
      <c r="AZ314" s="52" t="e">
        <f>IF(Tableau1[Occurrence15]=0,0,SUM($AY$3:AY314))</f>
        <v>#REF!</v>
      </c>
      <c r="BA314" s="52" t="e">
        <f>IF(Tableau1[Libellé Famille TARIF]='Feuil 1'!#REF!,1,0)</f>
        <v>#REF!</v>
      </c>
      <c r="BB314" s="52" t="e">
        <f>IF(Tableau1[Occurrence16]=0,0,SUM($BA$3:BA314))</f>
        <v>#REF!</v>
      </c>
      <c r="BC314" s="52" t="e">
        <f>IF(Tableau1[Libellé Famille TARIF]='Feuil 1'!#REF!,1,0)</f>
        <v>#REF!</v>
      </c>
      <c r="BD314" s="52" t="e">
        <f>IF(Tableau1[Occurrence17]=0,0,SUM($BC$3:BC314))</f>
        <v>#REF!</v>
      </c>
      <c r="BE314" s="52" t="e">
        <f>IF(Tableau1[Libellé Famille TARIF]='Feuil 1'!#REF!,1,0)</f>
        <v>#REF!</v>
      </c>
      <c r="BF314" s="52" t="e">
        <f>IF(Tableau1[Occurrence18]=0,0,SUM($BE$3:BE314))</f>
        <v>#REF!</v>
      </c>
      <c r="BG314" s="52" t="e">
        <f>IF(Tableau1[Libellé Famille TARIF]='Feuil 1'!#REF!,1,0)</f>
        <v>#REF!</v>
      </c>
      <c r="BH314" s="52" t="e">
        <f>IF(Tableau1[Occurrence19]=0,0,SUM($BG$3:BG314))</f>
        <v>#REF!</v>
      </c>
      <c r="BI314" s="52" t="e">
        <f>IF(Tableau1[Libellé Famille TARIF]='Feuil 1'!#REF!,1,0)</f>
        <v>#REF!</v>
      </c>
      <c r="BJ314" s="52" t="e">
        <f>IF(Tableau1[Occurrence20]=0,0,SUM($BI$3:BI314))</f>
        <v>#REF!</v>
      </c>
      <c r="BK314" s="52" t="e">
        <f>IF(Tableau1[Libellé Famille TARIF]='Feuil 1'!#REF!,1,0)</f>
        <v>#REF!</v>
      </c>
      <c r="BL314" s="52" t="e">
        <f>IF(Tableau1[Occurrence21]=0,0,SUM($BK$3:BK314))</f>
        <v>#REF!</v>
      </c>
      <c r="BM314" s="52" t="e">
        <f>IF(Tableau1[Libellé Famille TARIF]='Feuil 1'!#REF!,1,0)</f>
        <v>#REF!</v>
      </c>
      <c r="BN314" s="52" t="e">
        <f>IF(Tableau1[Occurrence22]=0,0,SUM($BM$3:BM314))</f>
        <v>#REF!</v>
      </c>
    </row>
    <row r="315" spans="1:66" x14ac:dyDescent="0.25">
      <c r="A315" s="74" t="e">
        <f>IF(ISNA(VLOOKUP(I315,#REF!,8,FALSE)),"",(VLOOKUP(I315,#REF!,8,FALSE)))</f>
        <v>#REF!</v>
      </c>
      <c r="B315" s="76" t="e">
        <f>IF(ISNA(VLOOKUP(A315,'TABLE FAMILLE'!$A$3:$C$73,3,FALSE)),"",VLOOKUP(A315,'TABLE FAMILLE'!$A$3:$C$73,3,FALSE))</f>
        <v>#REF!</v>
      </c>
      <c r="C315" s="13" t="s">
        <v>600</v>
      </c>
      <c r="D315" s="13" t="s">
        <v>1985</v>
      </c>
      <c r="E315" s="13" t="s">
        <v>600</v>
      </c>
      <c r="F315" s="13" t="s">
        <v>1985</v>
      </c>
      <c r="G315" s="14" t="s">
        <v>76</v>
      </c>
      <c r="H315" s="14" t="s">
        <v>77</v>
      </c>
      <c r="I315" s="14" t="s">
        <v>1080</v>
      </c>
      <c r="J315" s="14" t="s">
        <v>1081</v>
      </c>
      <c r="K315" s="14"/>
      <c r="L315" s="14"/>
      <c r="M315" s="14"/>
      <c r="N315" s="14"/>
      <c r="O315" s="14" t="s">
        <v>78</v>
      </c>
      <c r="P315" s="14" t="s">
        <v>81</v>
      </c>
      <c r="Q315" s="14" t="s">
        <v>0</v>
      </c>
      <c r="R315" s="14" t="s">
        <v>0</v>
      </c>
      <c r="S315" s="14" t="str">
        <f t="shared" si="4"/>
        <v>RL</v>
      </c>
      <c r="T315" s="14"/>
      <c r="U315" s="14"/>
      <c r="V315" s="14"/>
      <c r="W315" s="43" t="e">
        <f>IF(Tableau1[Libellé Famille TARIF]='Feuil 1'!$B$12,1,0)</f>
        <v>#REF!</v>
      </c>
      <c r="X315" s="43" t="e">
        <f>IF(Tableau1[Occurrence1]=0,0,SUM($W$3:W315))</f>
        <v>#REF!</v>
      </c>
      <c r="Y315" s="52" t="e">
        <f>IF(Tableau1[Libellé Famille TARIF]='Feuil 1'!$B$134,1,0)</f>
        <v>#REF!</v>
      </c>
      <c r="Z315" s="52" t="e">
        <f>IF(Tableau1[Occurrence2]=0,0,SUM($Y$3:Y315))</f>
        <v>#REF!</v>
      </c>
      <c r="AA315" s="52" t="e">
        <f>IF(Tableau1[Libellé Famille TARIF]='Feuil 1'!$B$156,1,0)</f>
        <v>#REF!</v>
      </c>
      <c r="AB315" s="52" t="e">
        <f>IF(Tableau1[Occurrence3]=0,0,SUM($AA$3:AA315))</f>
        <v>#REF!</v>
      </c>
      <c r="AC315" s="52" t="e">
        <f>IF(Tableau1[Libellé Famille TARIF]='Feuil 1'!#REF!,1,0)</f>
        <v>#REF!</v>
      </c>
      <c r="AD315" s="52" t="e">
        <f>IF(Tableau1[Occurrence4]=0,0,SUM($AC$3:AC315))</f>
        <v>#REF!</v>
      </c>
      <c r="AE315" s="52" t="e">
        <f>IF(Tableau1[Libellé Famille TARIF]='Feuil 1'!#REF!,1,0)</f>
        <v>#REF!</v>
      </c>
      <c r="AF315" s="52" t="e">
        <f>IF(Tableau1[Occurrence5]=0,0,SUM($AE$3:AE315))</f>
        <v>#REF!</v>
      </c>
      <c r="AG315" s="52" t="e">
        <f>IF(Tableau1[Libellé Famille TARIF]='Feuil 1'!#REF!,1,0)</f>
        <v>#REF!</v>
      </c>
      <c r="AH315" s="52" t="e">
        <f>IF(Tableau1[Occurrence6]=0,0,SUM($AG$3:AG315))</f>
        <v>#REF!</v>
      </c>
      <c r="AI315" s="52" t="e">
        <f>IF(Tableau1[Libellé Famille TARIF]='Feuil 1'!#REF!,1,0)</f>
        <v>#REF!</v>
      </c>
      <c r="AJ315" s="52" t="e">
        <f>IF(Tableau1[Occurrence7]=0,0,SUM($AI$3:AI315))</f>
        <v>#REF!</v>
      </c>
      <c r="AK315" s="52" t="e">
        <f>IF(Tableau1[Libellé Famille TARIF]='Feuil 1'!#REF!,1,0)</f>
        <v>#REF!</v>
      </c>
      <c r="AL315" s="52" t="e">
        <f>IF(Tableau1[Occurrence8]=0,0,SUM($AK$3:AK315))</f>
        <v>#REF!</v>
      </c>
      <c r="AM315" s="52" t="e">
        <f>IF(Tableau1[Libellé Famille TARIF]='Feuil 1'!#REF!,1,0)</f>
        <v>#REF!</v>
      </c>
      <c r="AN315" s="52" t="e">
        <f>IF(Tableau1[Occurrence9]=0,0,SUM($AM$3:AM315))</f>
        <v>#REF!</v>
      </c>
      <c r="AO315" s="52" t="e">
        <f>IF(Tableau1[Libellé Famille TARIF]='Feuil 1'!#REF!,1,0)</f>
        <v>#REF!</v>
      </c>
      <c r="AP315" s="52" t="e">
        <f>IF(Tableau1[Occurrence10]=0,0,SUM($AO$3:AO315))</f>
        <v>#REF!</v>
      </c>
      <c r="AQ315" s="52" t="e">
        <f>IF(Tableau1[Libellé Famille TARIF]='Feuil 1'!#REF!,1,0)</f>
        <v>#REF!</v>
      </c>
      <c r="AR315" s="52" t="e">
        <f>IF(Tableau1[Occurrence11]=0,0,SUM($AQ$3:AQ315))</f>
        <v>#REF!</v>
      </c>
      <c r="AS315" s="52" t="e">
        <f>IF(Tableau1[Libellé Famille TARIF]='Feuil 1'!#REF!,1,0)</f>
        <v>#REF!</v>
      </c>
      <c r="AT315" s="52" t="e">
        <f>IF(Tableau1[Occurrence12]=0,0,SUM($AS$3:AS315))</f>
        <v>#REF!</v>
      </c>
      <c r="AU315" s="52" t="e">
        <f>IF(Tableau1[Libellé Famille TARIF]='Feuil 1'!#REF!,1,0)</f>
        <v>#REF!</v>
      </c>
      <c r="AV315" s="52" t="e">
        <f>IF(Tableau1[Occurrence13]=0,0,SUM($AU$3:AU315))</f>
        <v>#REF!</v>
      </c>
      <c r="AW315" s="52" t="e">
        <f>IF(Tableau1[Libellé Famille TARIF]='Feuil 1'!#REF!,1,0)</f>
        <v>#REF!</v>
      </c>
      <c r="AX315" s="52" t="e">
        <f>IF(Tableau1[Occurrence14]=0,0,SUM($AW$3:AW315))</f>
        <v>#REF!</v>
      </c>
      <c r="AY315" s="52" t="e">
        <f>IF(Tableau1[Libellé Famille TARIF]='Feuil 1'!#REF!,1,0)</f>
        <v>#REF!</v>
      </c>
      <c r="AZ315" s="52" t="e">
        <f>IF(Tableau1[Occurrence15]=0,0,SUM($AY$3:AY315))</f>
        <v>#REF!</v>
      </c>
      <c r="BA315" s="52" t="e">
        <f>IF(Tableau1[Libellé Famille TARIF]='Feuil 1'!#REF!,1,0)</f>
        <v>#REF!</v>
      </c>
      <c r="BB315" s="52" t="e">
        <f>IF(Tableau1[Occurrence16]=0,0,SUM($BA$3:BA315))</f>
        <v>#REF!</v>
      </c>
      <c r="BC315" s="52" t="e">
        <f>IF(Tableau1[Libellé Famille TARIF]='Feuil 1'!#REF!,1,0)</f>
        <v>#REF!</v>
      </c>
      <c r="BD315" s="52" t="e">
        <f>IF(Tableau1[Occurrence17]=0,0,SUM($BC$3:BC315))</f>
        <v>#REF!</v>
      </c>
      <c r="BE315" s="52" t="e">
        <f>IF(Tableau1[Libellé Famille TARIF]='Feuil 1'!#REF!,1,0)</f>
        <v>#REF!</v>
      </c>
      <c r="BF315" s="52" t="e">
        <f>IF(Tableau1[Occurrence18]=0,0,SUM($BE$3:BE315))</f>
        <v>#REF!</v>
      </c>
      <c r="BG315" s="52" t="e">
        <f>IF(Tableau1[Libellé Famille TARIF]='Feuil 1'!#REF!,1,0)</f>
        <v>#REF!</v>
      </c>
      <c r="BH315" s="52" t="e">
        <f>IF(Tableau1[Occurrence19]=0,0,SUM($BG$3:BG315))</f>
        <v>#REF!</v>
      </c>
      <c r="BI315" s="52" t="e">
        <f>IF(Tableau1[Libellé Famille TARIF]='Feuil 1'!#REF!,1,0)</f>
        <v>#REF!</v>
      </c>
      <c r="BJ315" s="52" t="e">
        <f>IF(Tableau1[Occurrence20]=0,0,SUM($BI$3:BI315))</f>
        <v>#REF!</v>
      </c>
      <c r="BK315" s="52" t="e">
        <f>IF(Tableau1[Libellé Famille TARIF]='Feuil 1'!#REF!,1,0)</f>
        <v>#REF!</v>
      </c>
      <c r="BL315" s="52" t="e">
        <f>IF(Tableau1[Occurrence21]=0,0,SUM($BK$3:BK315))</f>
        <v>#REF!</v>
      </c>
      <c r="BM315" s="52" t="e">
        <f>IF(Tableau1[Libellé Famille TARIF]='Feuil 1'!#REF!,1,0)</f>
        <v>#REF!</v>
      </c>
      <c r="BN315" s="52" t="e">
        <f>IF(Tableau1[Occurrence22]=0,0,SUM($BM$3:BM315))</f>
        <v>#REF!</v>
      </c>
    </row>
    <row r="316" spans="1:66" x14ac:dyDescent="0.25">
      <c r="A316" s="74" t="e">
        <f>IF(ISNA(VLOOKUP(I316,#REF!,8,FALSE)),"",(VLOOKUP(I316,#REF!,8,FALSE)))</f>
        <v>#REF!</v>
      </c>
      <c r="B316" s="76" t="e">
        <f>IF(ISNA(VLOOKUP(A316,'TABLE FAMILLE'!$A$3:$C$73,3,FALSE)),"",VLOOKUP(A316,'TABLE FAMILLE'!$A$3:$C$73,3,FALSE))</f>
        <v>#REF!</v>
      </c>
      <c r="C316" s="13" t="s">
        <v>600</v>
      </c>
      <c r="D316" s="13" t="s">
        <v>1985</v>
      </c>
      <c r="E316" s="13" t="s">
        <v>600</v>
      </c>
      <c r="F316" s="13" t="s">
        <v>1985</v>
      </c>
      <c r="G316" s="14" t="s">
        <v>76</v>
      </c>
      <c r="H316" s="14" t="s">
        <v>77</v>
      </c>
      <c r="I316" s="14" t="s">
        <v>1082</v>
      </c>
      <c r="J316" s="14" t="s">
        <v>1083</v>
      </c>
      <c r="K316" s="14"/>
      <c r="L316" s="14"/>
      <c r="M316" s="14"/>
      <c r="N316" s="14"/>
      <c r="O316" s="14" t="s">
        <v>78</v>
      </c>
      <c r="P316" s="14" t="s">
        <v>81</v>
      </c>
      <c r="Q316" s="14" t="s">
        <v>0</v>
      </c>
      <c r="R316" s="14" t="s">
        <v>0</v>
      </c>
      <c r="S316" s="14" t="str">
        <f t="shared" si="4"/>
        <v>RL</v>
      </c>
      <c r="T316" s="14"/>
      <c r="U316" s="14"/>
      <c r="V316" s="14"/>
      <c r="W316" s="43" t="e">
        <f>IF(Tableau1[Libellé Famille TARIF]='Feuil 1'!$B$12,1,0)</f>
        <v>#REF!</v>
      </c>
      <c r="X316" s="43" t="e">
        <f>IF(Tableau1[Occurrence1]=0,0,SUM($W$3:W316))</f>
        <v>#REF!</v>
      </c>
      <c r="Y316" s="52" t="e">
        <f>IF(Tableau1[Libellé Famille TARIF]='Feuil 1'!$B$134,1,0)</f>
        <v>#REF!</v>
      </c>
      <c r="Z316" s="52" t="e">
        <f>IF(Tableau1[Occurrence2]=0,0,SUM($Y$3:Y316))</f>
        <v>#REF!</v>
      </c>
      <c r="AA316" s="52" t="e">
        <f>IF(Tableau1[Libellé Famille TARIF]='Feuil 1'!$B$156,1,0)</f>
        <v>#REF!</v>
      </c>
      <c r="AB316" s="52" t="e">
        <f>IF(Tableau1[Occurrence3]=0,0,SUM($AA$3:AA316))</f>
        <v>#REF!</v>
      </c>
      <c r="AC316" s="52" t="e">
        <f>IF(Tableau1[Libellé Famille TARIF]='Feuil 1'!#REF!,1,0)</f>
        <v>#REF!</v>
      </c>
      <c r="AD316" s="52" t="e">
        <f>IF(Tableau1[Occurrence4]=0,0,SUM($AC$3:AC316))</f>
        <v>#REF!</v>
      </c>
      <c r="AE316" s="52" t="e">
        <f>IF(Tableau1[Libellé Famille TARIF]='Feuil 1'!#REF!,1,0)</f>
        <v>#REF!</v>
      </c>
      <c r="AF316" s="52" t="e">
        <f>IF(Tableau1[Occurrence5]=0,0,SUM($AE$3:AE316))</f>
        <v>#REF!</v>
      </c>
      <c r="AG316" s="52" t="e">
        <f>IF(Tableau1[Libellé Famille TARIF]='Feuil 1'!#REF!,1,0)</f>
        <v>#REF!</v>
      </c>
      <c r="AH316" s="52" t="e">
        <f>IF(Tableau1[Occurrence6]=0,0,SUM($AG$3:AG316))</f>
        <v>#REF!</v>
      </c>
      <c r="AI316" s="52" t="e">
        <f>IF(Tableau1[Libellé Famille TARIF]='Feuil 1'!#REF!,1,0)</f>
        <v>#REF!</v>
      </c>
      <c r="AJ316" s="52" t="e">
        <f>IF(Tableau1[Occurrence7]=0,0,SUM($AI$3:AI316))</f>
        <v>#REF!</v>
      </c>
      <c r="AK316" s="52" t="e">
        <f>IF(Tableau1[Libellé Famille TARIF]='Feuil 1'!#REF!,1,0)</f>
        <v>#REF!</v>
      </c>
      <c r="AL316" s="52" t="e">
        <f>IF(Tableau1[Occurrence8]=0,0,SUM($AK$3:AK316))</f>
        <v>#REF!</v>
      </c>
      <c r="AM316" s="52" t="e">
        <f>IF(Tableau1[Libellé Famille TARIF]='Feuil 1'!#REF!,1,0)</f>
        <v>#REF!</v>
      </c>
      <c r="AN316" s="52" t="e">
        <f>IF(Tableau1[Occurrence9]=0,0,SUM($AM$3:AM316))</f>
        <v>#REF!</v>
      </c>
      <c r="AO316" s="52" t="e">
        <f>IF(Tableau1[Libellé Famille TARIF]='Feuil 1'!#REF!,1,0)</f>
        <v>#REF!</v>
      </c>
      <c r="AP316" s="52" t="e">
        <f>IF(Tableau1[Occurrence10]=0,0,SUM($AO$3:AO316))</f>
        <v>#REF!</v>
      </c>
      <c r="AQ316" s="52" t="e">
        <f>IF(Tableau1[Libellé Famille TARIF]='Feuil 1'!#REF!,1,0)</f>
        <v>#REF!</v>
      </c>
      <c r="AR316" s="52" t="e">
        <f>IF(Tableau1[Occurrence11]=0,0,SUM($AQ$3:AQ316))</f>
        <v>#REF!</v>
      </c>
      <c r="AS316" s="52" t="e">
        <f>IF(Tableau1[Libellé Famille TARIF]='Feuil 1'!#REF!,1,0)</f>
        <v>#REF!</v>
      </c>
      <c r="AT316" s="52" t="e">
        <f>IF(Tableau1[Occurrence12]=0,0,SUM($AS$3:AS316))</f>
        <v>#REF!</v>
      </c>
      <c r="AU316" s="52" t="e">
        <f>IF(Tableau1[Libellé Famille TARIF]='Feuil 1'!#REF!,1,0)</f>
        <v>#REF!</v>
      </c>
      <c r="AV316" s="52" t="e">
        <f>IF(Tableau1[Occurrence13]=0,0,SUM($AU$3:AU316))</f>
        <v>#REF!</v>
      </c>
      <c r="AW316" s="52" t="e">
        <f>IF(Tableau1[Libellé Famille TARIF]='Feuil 1'!#REF!,1,0)</f>
        <v>#REF!</v>
      </c>
      <c r="AX316" s="52" t="e">
        <f>IF(Tableau1[Occurrence14]=0,0,SUM($AW$3:AW316))</f>
        <v>#REF!</v>
      </c>
      <c r="AY316" s="52" t="e">
        <f>IF(Tableau1[Libellé Famille TARIF]='Feuil 1'!#REF!,1,0)</f>
        <v>#REF!</v>
      </c>
      <c r="AZ316" s="52" t="e">
        <f>IF(Tableau1[Occurrence15]=0,0,SUM($AY$3:AY316))</f>
        <v>#REF!</v>
      </c>
      <c r="BA316" s="52" t="e">
        <f>IF(Tableau1[Libellé Famille TARIF]='Feuil 1'!#REF!,1,0)</f>
        <v>#REF!</v>
      </c>
      <c r="BB316" s="52" t="e">
        <f>IF(Tableau1[Occurrence16]=0,0,SUM($BA$3:BA316))</f>
        <v>#REF!</v>
      </c>
      <c r="BC316" s="52" t="e">
        <f>IF(Tableau1[Libellé Famille TARIF]='Feuil 1'!#REF!,1,0)</f>
        <v>#REF!</v>
      </c>
      <c r="BD316" s="52" t="e">
        <f>IF(Tableau1[Occurrence17]=0,0,SUM($BC$3:BC316))</f>
        <v>#REF!</v>
      </c>
      <c r="BE316" s="52" t="e">
        <f>IF(Tableau1[Libellé Famille TARIF]='Feuil 1'!#REF!,1,0)</f>
        <v>#REF!</v>
      </c>
      <c r="BF316" s="52" t="e">
        <f>IF(Tableau1[Occurrence18]=0,0,SUM($BE$3:BE316))</f>
        <v>#REF!</v>
      </c>
      <c r="BG316" s="52" t="e">
        <f>IF(Tableau1[Libellé Famille TARIF]='Feuil 1'!#REF!,1,0)</f>
        <v>#REF!</v>
      </c>
      <c r="BH316" s="52" t="e">
        <f>IF(Tableau1[Occurrence19]=0,0,SUM($BG$3:BG316))</f>
        <v>#REF!</v>
      </c>
      <c r="BI316" s="52" t="e">
        <f>IF(Tableau1[Libellé Famille TARIF]='Feuil 1'!#REF!,1,0)</f>
        <v>#REF!</v>
      </c>
      <c r="BJ316" s="52" t="e">
        <f>IF(Tableau1[Occurrence20]=0,0,SUM($BI$3:BI316))</f>
        <v>#REF!</v>
      </c>
      <c r="BK316" s="52" t="e">
        <f>IF(Tableau1[Libellé Famille TARIF]='Feuil 1'!#REF!,1,0)</f>
        <v>#REF!</v>
      </c>
      <c r="BL316" s="52" t="e">
        <f>IF(Tableau1[Occurrence21]=0,0,SUM($BK$3:BK316))</f>
        <v>#REF!</v>
      </c>
      <c r="BM316" s="52" t="e">
        <f>IF(Tableau1[Libellé Famille TARIF]='Feuil 1'!#REF!,1,0)</f>
        <v>#REF!</v>
      </c>
      <c r="BN316" s="52" t="e">
        <f>IF(Tableau1[Occurrence22]=0,0,SUM($BM$3:BM316))</f>
        <v>#REF!</v>
      </c>
    </row>
    <row r="317" spans="1:66" x14ac:dyDescent="0.25">
      <c r="A317" s="74" t="e">
        <f>IF(ISNA(VLOOKUP(I317,#REF!,8,FALSE)),"",(VLOOKUP(I317,#REF!,8,FALSE)))</f>
        <v>#REF!</v>
      </c>
      <c r="B317" s="76" t="e">
        <f>IF(ISNA(VLOOKUP(A317,'TABLE FAMILLE'!$A$3:$C$73,3,FALSE)),"",VLOOKUP(A317,'TABLE FAMILLE'!$A$3:$C$73,3,FALSE))</f>
        <v>#REF!</v>
      </c>
      <c r="C317" s="13" t="s">
        <v>600</v>
      </c>
      <c r="D317" s="13" t="s">
        <v>1985</v>
      </c>
      <c r="E317" s="13" t="s">
        <v>600</v>
      </c>
      <c r="F317" s="13" t="s">
        <v>1985</v>
      </c>
      <c r="G317" s="14" t="s">
        <v>76</v>
      </c>
      <c r="H317" s="14" t="s">
        <v>77</v>
      </c>
      <c r="I317" s="14" t="s">
        <v>1084</v>
      </c>
      <c r="J317" s="14" t="s">
        <v>1085</v>
      </c>
      <c r="K317" s="14"/>
      <c r="L317" s="14"/>
      <c r="M317" s="14"/>
      <c r="N317" s="14"/>
      <c r="O317" s="14" t="s">
        <v>78</v>
      </c>
      <c r="P317" s="14" t="s">
        <v>81</v>
      </c>
      <c r="Q317" s="14" t="s">
        <v>0</v>
      </c>
      <c r="R317" s="14" t="s">
        <v>0</v>
      </c>
      <c r="S317" s="14" t="str">
        <f t="shared" si="4"/>
        <v>RL</v>
      </c>
      <c r="T317" s="14"/>
      <c r="U317" s="14"/>
      <c r="V317" s="14"/>
      <c r="W317" s="43" t="e">
        <f>IF(Tableau1[Libellé Famille TARIF]='Feuil 1'!$B$12,1,0)</f>
        <v>#REF!</v>
      </c>
      <c r="X317" s="43" t="e">
        <f>IF(Tableau1[Occurrence1]=0,0,SUM($W$3:W317))</f>
        <v>#REF!</v>
      </c>
      <c r="Y317" s="52" t="e">
        <f>IF(Tableau1[Libellé Famille TARIF]='Feuil 1'!$B$134,1,0)</f>
        <v>#REF!</v>
      </c>
      <c r="Z317" s="52" t="e">
        <f>IF(Tableau1[Occurrence2]=0,0,SUM($Y$3:Y317))</f>
        <v>#REF!</v>
      </c>
      <c r="AA317" s="52" t="e">
        <f>IF(Tableau1[Libellé Famille TARIF]='Feuil 1'!$B$156,1,0)</f>
        <v>#REF!</v>
      </c>
      <c r="AB317" s="52" t="e">
        <f>IF(Tableau1[Occurrence3]=0,0,SUM($AA$3:AA317))</f>
        <v>#REF!</v>
      </c>
      <c r="AC317" s="52" t="e">
        <f>IF(Tableau1[Libellé Famille TARIF]='Feuil 1'!#REF!,1,0)</f>
        <v>#REF!</v>
      </c>
      <c r="AD317" s="52" t="e">
        <f>IF(Tableau1[Occurrence4]=0,0,SUM($AC$3:AC317))</f>
        <v>#REF!</v>
      </c>
      <c r="AE317" s="52" t="e">
        <f>IF(Tableau1[Libellé Famille TARIF]='Feuil 1'!#REF!,1,0)</f>
        <v>#REF!</v>
      </c>
      <c r="AF317" s="52" t="e">
        <f>IF(Tableau1[Occurrence5]=0,0,SUM($AE$3:AE317))</f>
        <v>#REF!</v>
      </c>
      <c r="AG317" s="52" t="e">
        <f>IF(Tableau1[Libellé Famille TARIF]='Feuil 1'!#REF!,1,0)</f>
        <v>#REF!</v>
      </c>
      <c r="AH317" s="52" t="e">
        <f>IF(Tableau1[Occurrence6]=0,0,SUM($AG$3:AG317))</f>
        <v>#REF!</v>
      </c>
      <c r="AI317" s="52" t="e">
        <f>IF(Tableau1[Libellé Famille TARIF]='Feuil 1'!#REF!,1,0)</f>
        <v>#REF!</v>
      </c>
      <c r="AJ317" s="52" t="e">
        <f>IF(Tableau1[Occurrence7]=0,0,SUM($AI$3:AI317))</f>
        <v>#REF!</v>
      </c>
      <c r="AK317" s="52" t="e">
        <f>IF(Tableau1[Libellé Famille TARIF]='Feuil 1'!#REF!,1,0)</f>
        <v>#REF!</v>
      </c>
      <c r="AL317" s="52" t="e">
        <f>IF(Tableau1[Occurrence8]=0,0,SUM($AK$3:AK317))</f>
        <v>#REF!</v>
      </c>
      <c r="AM317" s="52" t="e">
        <f>IF(Tableau1[Libellé Famille TARIF]='Feuil 1'!#REF!,1,0)</f>
        <v>#REF!</v>
      </c>
      <c r="AN317" s="52" t="e">
        <f>IF(Tableau1[Occurrence9]=0,0,SUM($AM$3:AM317))</f>
        <v>#REF!</v>
      </c>
      <c r="AO317" s="52" t="e">
        <f>IF(Tableau1[Libellé Famille TARIF]='Feuil 1'!#REF!,1,0)</f>
        <v>#REF!</v>
      </c>
      <c r="AP317" s="52" t="e">
        <f>IF(Tableau1[Occurrence10]=0,0,SUM($AO$3:AO317))</f>
        <v>#REF!</v>
      </c>
      <c r="AQ317" s="52" t="e">
        <f>IF(Tableau1[Libellé Famille TARIF]='Feuil 1'!#REF!,1,0)</f>
        <v>#REF!</v>
      </c>
      <c r="AR317" s="52" t="e">
        <f>IF(Tableau1[Occurrence11]=0,0,SUM($AQ$3:AQ317))</f>
        <v>#REF!</v>
      </c>
      <c r="AS317" s="52" t="e">
        <f>IF(Tableau1[Libellé Famille TARIF]='Feuil 1'!#REF!,1,0)</f>
        <v>#REF!</v>
      </c>
      <c r="AT317" s="52" t="e">
        <f>IF(Tableau1[Occurrence12]=0,0,SUM($AS$3:AS317))</f>
        <v>#REF!</v>
      </c>
      <c r="AU317" s="52" t="e">
        <f>IF(Tableau1[Libellé Famille TARIF]='Feuil 1'!#REF!,1,0)</f>
        <v>#REF!</v>
      </c>
      <c r="AV317" s="52" t="e">
        <f>IF(Tableau1[Occurrence13]=0,0,SUM($AU$3:AU317))</f>
        <v>#REF!</v>
      </c>
      <c r="AW317" s="52" t="e">
        <f>IF(Tableau1[Libellé Famille TARIF]='Feuil 1'!#REF!,1,0)</f>
        <v>#REF!</v>
      </c>
      <c r="AX317" s="52" t="e">
        <f>IF(Tableau1[Occurrence14]=0,0,SUM($AW$3:AW317))</f>
        <v>#REF!</v>
      </c>
      <c r="AY317" s="52" t="e">
        <f>IF(Tableau1[Libellé Famille TARIF]='Feuil 1'!#REF!,1,0)</f>
        <v>#REF!</v>
      </c>
      <c r="AZ317" s="52" t="e">
        <f>IF(Tableau1[Occurrence15]=0,0,SUM($AY$3:AY317))</f>
        <v>#REF!</v>
      </c>
      <c r="BA317" s="52" t="e">
        <f>IF(Tableau1[Libellé Famille TARIF]='Feuil 1'!#REF!,1,0)</f>
        <v>#REF!</v>
      </c>
      <c r="BB317" s="52" t="e">
        <f>IF(Tableau1[Occurrence16]=0,0,SUM($BA$3:BA317))</f>
        <v>#REF!</v>
      </c>
      <c r="BC317" s="52" t="e">
        <f>IF(Tableau1[Libellé Famille TARIF]='Feuil 1'!#REF!,1,0)</f>
        <v>#REF!</v>
      </c>
      <c r="BD317" s="52" t="e">
        <f>IF(Tableau1[Occurrence17]=0,0,SUM($BC$3:BC317))</f>
        <v>#REF!</v>
      </c>
      <c r="BE317" s="52" t="e">
        <f>IF(Tableau1[Libellé Famille TARIF]='Feuil 1'!#REF!,1,0)</f>
        <v>#REF!</v>
      </c>
      <c r="BF317" s="52" t="e">
        <f>IF(Tableau1[Occurrence18]=0,0,SUM($BE$3:BE317))</f>
        <v>#REF!</v>
      </c>
      <c r="BG317" s="52" t="e">
        <f>IF(Tableau1[Libellé Famille TARIF]='Feuil 1'!#REF!,1,0)</f>
        <v>#REF!</v>
      </c>
      <c r="BH317" s="52" t="e">
        <f>IF(Tableau1[Occurrence19]=0,0,SUM($BG$3:BG317))</f>
        <v>#REF!</v>
      </c>
      <c r="BI317" s="52" t="e">
        <f>IF(Tableau1[Libellé Famille TARIF]='Feuil 1'!#REF!,1,0)</f>
        <v>#REF!</v>
      </c>
      <c r="BJ317" s="52" t="e">
        <f>IF(Tableau1[Occurrence20]=0,0,SUM($BI$3:BI317))</f>
        <v>#REF!</v>
      </c>
      <c r="BK317" s="52" t="e">
        <f>IF(Tableau1[Libellé Famille TARIF]='Feuil 1'!#REF!,1,0)</f>
        <v>#REF!</v>
      </c>
      <c r="BL317" s="52" t="e">
        <f>IF(Tableau1[Occurrence21]=0,0,SUM($BK$3:BK317))</f>
        <v>#REF!</v>
      </c>
      <c r="BM317" s="52" t="e">
        <f>IF(Tableau1[Libellé Famille TARIF]='Feuil 1'!#REF!,1,0)</f>
        <v>#REF!</v>
      </c>
      <c r="BN317" s="52" t="e">
        <f>IF(Tableau1[Occurrence22]=0,0,SUM($BM$3:BM317))</f>
        <v>#REF!</v>
      </c>
    </row>
    <row r="318" spans="1:66" x14ac:dyDescent="0.25">
      <c r="A318" s="74" t="e">
        <f>IF(ISNA(VLOOKUP(I318,#REF!,8,FALSE)),"",(VLOOKUP(I318,#REF!,8,FALSE)))</f>
        <v>#REF!</v>
      </c>
      <c r="B318" s="76" t="e">
        <f>IF(ISNA(VLOOKUP(A318,'TABLE FAMILLE'!$A$3:$C$73,3,FALSE)),"",VLOOKUP(A318,'TABLE FAMILLE'!$A$3:$C$73,3,FALSE))</f>
        <v>#REF!</v>
      </c>
      <c r="C318" s="13" t="s">
        <v>600</v>
      </c>
      <c r="D318" s="13" t="s">
        <v>1985</v>
      </c>
      <c r="E318" s="13" t="s">
        <v>600</v>
      </c>
      <c r="F318" s="13" t="s">
        <v>1985</v>
      </c>
      <c r="G318" s="14" t="s">
        <v>76</v>
      </c>
      <c r="H318" s="14" t="s">
        <v>77</v>
      </c>
      <c r="I318" s="14" t="s">
        <v>1086</v>
      </c>
      <c r="J318" s="14" t="s">
        <v>1087</v>
      </c>
      <c r="K318" s="14"/>
      <c r="L318" s="14"/>
      <c r="M318" s="14"/>
      <c r="N318" s="14"/>
      <c r="O318" s="14" t="s">
        <v>78</v>
      </c>
      <c r="P318" s="14" t="s">
        <v>81</v>
      </c>
      <c r="Q318" s="14" t="s">
        <v>0</v>
      </c>
      <c r="R318" s="14" t="s">
        <v>0</v>
      </c>
      <c r="S318" s="14" t="str">
        <f t="shared" si="4"/>
        <v>RL</v>
      </c>
      <c r="T318" s="14"/>
      <c r="U318" s="14"/>
      <c r="V318" s="14"/>
      <c r="W318" s="43" t="e">
        <f>IF(Tableau1[Libellé Famille TARIF]='Feuil 1'!$B$12,1,0)</f>
        <v>#REF!</v>
      </c>
      <c r="X318" s="43" t="e">
        <f>IF(Tableau1[Occurrence1]=0,0,SUM($W$3:W318))</f>
        <v>#REF!</v>
      </c>
      <c r="Y318" s="52" t="e">
        <f>IF(Tableau1[Libellé Famille TARIF]='Feuil 1'!$B$134,1,0)</f>
        <v>#REF!</v>
      </c>
      <c r="Z318" s="52" t="e">
        <f>IF(Tableau1[Occurrence2]=0,0,SUM($Y$3:Y318))</f>
        <v>#REF!</v>
      </c>
      <c r="AA318" s="52" t="e">
        <f>IF(Tableau1[Libellé Famille TARIF]='Feuil 1'!$B$156,1,0)</f>
        <v>#REF!</v>
      </c>
      <c r="AB318" s="52" t="e">
        <f>IF(Tableau1[Occurrence3]=0,0,SUM($AA$3:AA318))</f>
        <v>#REF!</v>
      </c>
      <c r="AC318" s="52" t="e">
        <f>IF(Tableau1[Libellé Famille TARIF]='Feuil 1'!#REF!,1,0)</f>
        <v>#REF!</v>
      </c>
      <c r="AD318" s="52" t="e">
        <f>IF(Tableau1[Occurrence4]=0,0,SUM($AC$3:AC318))</f>
        <v>#REF!</v>
      </c>
      <c r="AE318" s="52" t="e">
        <f>IF(Tableau1[Libellé Famille TARIF]='Feuil 1'!#REF!,1,0)</f>
        <v>#REF!</v>
      </c>
      <c r="AF318" s="52" t="e">
        <f>IF(Tableau1[Occurrence5]=0,0,SUM($AE$3:AE318))</f>
        <v>#REF!</v>
      </c>
      <c r="AG318" s="52" t="e">
        <f>IF(Tableau1[Libellé Famille TARIF]='Feuil 1'!#REF!,1,0)</f>
        <v>#REF!</v>
      </c>
      <c r="AH318" s="52" t="e">
        <f>IF(Tableau1[Occurrence6]=0,0,SUM($AG$3:AG318))</f>
        <v>#REF!</v>
      </c>
      <c r="AI318" s="52" t="e">
        <f>IF(Tableau1[Libellé Famille TARIF]='Feuil 1'!#REF!,1,0)</f>
        <v>#REF!</v>
      </c>
      <c r="AJ318" s="52" t="e">
        <f>IF(Tableau1[Occurrence7]=0,0,SUM($AI$3:AI318))</f>
        <v>#REF!</v>
      </c>
      <c r="AK318" s="52" t="e">
        <f>IF(Tableau1[Libellé Famille TARIF]='Feuil 1'!#REF!,1,0)</f>
        <v>#REF!</v>
      </c>
      <c r="AL318" s="52" t="e">
        <f>IF(Tableau1[Occurrence8]=0,0,SUM($AK$3:AK318))</f>
        <v>#REF!</v>
      </c>
      <c r="AM318" s="52" t="e">
        <f>IF(Tableau1[Libellé Famille TARIF]='Feuil 1'!#REF!,1,0)</f>
        <v>#REF!</v>
      </c>
      <c r="AN318" s="52" t="e">
        <f>IF(Tableau1[Occurrence9]=0,0,SUM($AM$3:AM318))</f>
        <v>#REF!</v>
      </c>
      <c r="AO318" s="52" t="e">
        <f>IF(Tableau1[Libellé Famille TARIF]='Feuil 1'!#REF!,1,0)</f>
        <v>#REF!</v>
      </c>
      <c r="AP318" s="52" t="e">
        <f>IF(Tableau1[Occurrence10]=0,0,SUM($AO$3:AO318))</f>
        <v>#REF!</v>
      </c>
      <c r="AQ318" s="52" t="e">
        <f>IF(Tableau1[Libellé Famille TARIF]='Feuil 1'!#REF!,1,0)</f>
        <v>#REF!</v>
      </c>
      <c r="AR318" s="52" t="e">
        <f>IF(Tableau1[Occurrence11]=0,0,SUM($AQ$3:AQ318))</f>
        <v>#REF!</v>
      </c>
      <c r="AS318" s="52" t="e">
        <f>IF(Tableau1[Libellé Famille TARIF]='Feuil 1'!#REF!,1,0)</f>
        <v>#REF!</v>
      </c>
      <c r="AT318" s="52" t="e">
        <f>IF(Tableau1[Occurrence12]=0,0,SUM($AS$3:AS318))</f>
        <v>#REF!</v>
      </c>
      <c r="AU318" s="52" t="e">
        <f>IF(Tableau1[Libellé Famille TARIF]='Feuil 1'!#REF!,1,0)</f>
        <v>#REF!</v>
      </c>
      <c r="AV318" s="52" t="e">
        <f>IF(Tableau1[Occurrence13]=0,0,SUM($AU$3:AU318))</f>
        <v>#REF!</v>
      </c>
      <c r="AW318" s="52" t="e">
        <f>IF(Tableau1[Libellé Famille TARIF]='Feuil 1'!#REF!,1,0)</f>
        <v>#REF!</v>
      </c>
      <c r="AX318" s="52" t="e">
        <f>IF(Tableau1[Occurrence14]=0,0,SUM($AW$3:AW318))</f>
        <v>#REF!</v>
      </c>
      <c r="AY318" s="52" t="e">
        <f>IF(Tableau1[Libellé Famille TARIF]='Feuil 1'!#REF!,1,0)</f>
        <v>#REF!</v>
      </c>
      <c r="AZ318" s="52" t="e">
        <f>IF(Tableau1[Occurrence15]=0,0,SUM($AY$3:AY318))</f>
        <v>#REF!</v>
      </c>
      <c r="BA318" s="52" t="e">
        <f>IF(Tableau1[Libellé Famille TARIF]='Feuil 1'!#REF!,1,0)</f>
        <v>#REF!</v>
      </c>
      <c r="BB318" s="52" t="e">
        <f>IF(Tableau1[Occurrence16]=0,0,SUM($BA$3:BA318))</f>
        <v>#REF!</v>
      </c>
      <c r="BC318" s="52" t="e">
        <f>IF(Tableau1[Libellé Famille TARIF]='Feuil 1'!#REF!,1,0)</f>
        <v>#REF!</v>
      </c>
      <c r="BD318" s="52" t="e">
        <f>IF(Tableau1[Occurrence17]=0,0,SUM($BC$3:BC318))</f>
        <v>#REF!</v>
      </c>
      <c r="BE318" s="52" t="e">
        <f>IF(Tableau1[Libellé Famille TARIF]='Feuil 1'!#REF!,1,0)</f>
        <v>#REF!</v>
      </c>
      <c r="BF318" s="52" t="e">
        <f>IF(Tableau1[Occurrence18]=0,0,SUM($BE$3:BE318))</f>
        <v>#REF!</v>
      </c>
      <c r="BG318" s="52" t="e">
        <f>IF(Tableau1[Libellé Famille TARIF]='Feuil 1'!#REF!,1,0)</f>
        <v>#REF!</v>
      </c>
      <c r="BH318" s="52" t="e">
        <f>IF(Tableau1[Occurrence19]=0,0,SUM($BG$3:BG318))</f>
        <v>#REF!</v>
      </c>
      <c r="BI318" s="52" t="e">
        <f>IF(Tableau1[Libellé Famille TARIF]='Feuil 1'!#REF!,1,0)</f>
        <v>#REF!</v>
      </c>
      <c r="BJ318" s="52" t="e">
        <f>IF(Tableau1[Occurrence20]=0,0,SUM($BI$3:BI318))</f>
        <v>#REF!</v>
      </c>
      <c r="BK318" s="52" t="e">
        <f>IF(Tableau1[Libellé Famille TARIF]='Feuil 1'!#REF!,1,0)</f>
        <v>#REF!</v>
      </c>
      <c r="BL318" s="52" t="e">
        <f>IF(Tableau1[Occurrence21]=0,0,SUM($BK$3:BK318))</f>
        <v>#REF!</v>
      </c>
      <c r="BM318" s="52" t="e">
        <f>IF(Tableau1[Libellé Famille TARIF]='Feuil 1'!#REF!,1,0)</f>
        <v>#REF!</v>
      </c>
      <c r="BN318" s="52" t="e">
        <f>IF(Tableau1[Occurrence22]=0,0,SUM($BM$3:BM318))</f>
        <v>#REF!</v>
      </c>
    </row>
    <row r="319" spans="1:66" x14ac:dyDescent="0.25">
      <c r="A319" s="74" t="e">
        <f>IF(ISNA(VLOOKUP(I319,#REF!,8,FALSE)),"",(VLOOKUP(I319,#REF!,8,FALSE)))</f>
        <v>#REF!</v>
      </c>
      <c r="B319" s="76" t="e">
        <f>IF(ISNA(VLOOKUP(A319,'TABLE FAMILLE'!$A$3:$C$73,3,FALSE)),"",VLOOKUP(A319,'TABLE FAMILLE'!$A$3:$C$73,3,FALSE))</f>
        <v>#REF!</v>
      </c>
      <c r="C319" s="13" t="s">
        <v>600</v>
      </c>
      <c r="D319" s="13" t="s">
        <v>1985</v>
      </c>
      <c r="E319" s="13" t="s">
        <v>600</v>
      </c>
      <c r="F319" s="13" t="s">
        <v>1985</v>
      </c>
      <c r="G319" s="14" t="s">
        <v>76</v>
      </c>
      <c r="H319" s="14" t="s">
        <v>77</v>
      </c>
      <c r="I319" s="14" t="s">
        <v>1088</v>
      </c>
      <c r="J319" s="14" t="s">
        <v>1089</v>
      </c>
      <c r="K319" s="14"/>
      <c r="L319" s="14"/>
      <c r="M319" s="14"/>
      <c r="N319" s="14"/>
      <c r="O319" s="14" t="s">
        <v>78</v>
      </c>
      <c r="P319" s="14" t="s">
        <v>81</v>
      </c>
      <c r="Q319" s="14" t="s">
        <v>0</v>
      </c>
      <c r="R319" s="14" t="s">
        <v>0</v>
      </c>
      <c r="S319" s="14" t="str">
        <f t="shared" si="4"/>
        <v>RL</v>
      </c>
      <c r="T319" s="14"/>
      <c r="U319" s="14"/>
      <c r="V319" s="14"/>
      <c r="W319" s="43" t="e">
        <f>IF(Tableau1[Libellé Famille TARIF]='Feuil 1'!$B$12,1,0)</f>
        <v>#REF!</v>
      </c>
      <c r="X319" s="43" t="e">
        <f>IF(Tableau1[Occurrence1]=0,0,SUM($W$3:W319))</f>
        <v>#REF!</v>
      </c>
      <c r="Y319" s="52" t="e">
        <f>IF(Tableau1[Libellé Famille TARIF]='Feuil 1'!$B$134,1,0)</f>
        <v>#REF!</v>
      </c>
      <c r="Z319" s="52" t="e">
        <f>IF(Tableau1[Occurrence2]=0,0,SUM($Y$3:Y319))</f>
        <v>#REF!</v>
      </c>
      <c r="AA319" s="52" t="e">
        <f>IF(Tableau1[Libellé Famille TARIF]='Feuil 1'!$B$156,1,0)</f>
        <v>#REF!</v>
      </c>
      <c r="AB319" s="52" t="e">
        <f>IF(Tableau1[Occurrence3]=0,0,SUM($AA$3:AA319))</f>
        <v>#REF!</v>
      </c>
      <c r="AC319" s="52" t="e">
        <f>IF(Tableau1[Libellé Famille TARIF]='Feuil 1'!#REF!,1,0)</f>
        <v>#REF!</v>
      </c>
      <c r="AD319" s="52" t="e">
        <f>IF(Tableau1[Occurrence4]=0,0,SUM($AC$3:AC319))</f>
        <v>#REF!</v>
      </c>
      <c r="AE319" s="52" t="e">
        <f>IF(Tableau1[Libellé Famille TARIF]='Feuil 1'!#REF!,1,0)</f>
        <v>#REF!</v>
      </c>
      <c r="AF319" s="52" t="e">
        <f>IF(Tableau1[Occurrence5]=0,0,SUM($AE$3:AE319))</f>
        <v>#REF!</v>
      </c>
      <c r="AG319" s="52" t="e">
        <f>IF(Tableau1[Libellé Famille TARIF]='Feuil 1'!#REF!,1,0)</f>
        <v>#REF!</v>
      </c>
      <c r="AH319" s="52" t="e">
        <f>IF(Tableau1[Occurrence6]=0,0,SUM($AG$3:AG319))</f>
        <v>#REF!</v>
      </c>
      <c r="AI319" s="52" t="e">
        <f>IF(Tableau1[Libellé Famille TARIF]='Feuil 1'!#REF!,1,0)</f>
        <v>#REF!</v>
      </c>
      <c r="AJ319" s="52" t="e">
        <f>IF(Tableau1[Occurrence7]=0,0,SUM($AI$3:AI319))</f>
        <v>#REF!</v>
      </c>
      <c r="AK319" s="52" t="e">
        <f>IF(Tableau1[Libellé Famille TARIF]='Feuil 1'!#REF!,1,0)</f>
        <v>#REF!</v>
      </c>
      <c r="AL319" s="52" t="e">
        <f>IF(Tableau1[Occurrence8]=0,0,SUM($AK$3:AK319))</f>
        <v>#REF!</v>
      </c>
      <c r="AM319" s="52" t="e">
        <f>IF(Tableau1[Libellé Famille TARIF]='Feuil 1'!#REF!,1,0)</f>
        <v>#REF!</v>
      </c>
      <c r="AN319" s="52" t="e">
        <f>IF(Tableau1[Occurrence9]=0,0,SUM($AM$3:AM319))</f>
        <v>#REF!</v>
      </c>
      <c r="AO319" s="52" t="e">
        <f>IF(Tableau1[Libellé Famille TARIF]='Feuil 1'!#REF!,1,0)</f>
        <v>#REF!</v>
      </c>
      <c r="AP319" s="52" t="e">
        <f>IF(Tableau1[Occurrence10]=0,0,SUM($AO$3:AO319))</f>
        <v>#REF!</v>
      </c>
      <c r="AQ319" s="52" t="e">
        <f>IF(Tableau1[Libellé Famille TARIF]='Feuil 1'!#REF!,1,0)</f>
        <v>#REF!</v>
      </c>
      <c r="AR319" s="52" t="e">
        <f>IF(Tableau1[Occurrence11]=0,0,SUM($AQ$3:AQ319))</f>
        <v>#REF!</v>
      </c>
      <c r="AS319" s="52" t="e">
        <f>IF(Tableau1[Libellé Famille TARIF]='Feuil 1'!#REF!,1,0)</f>
        <v>#REF!</v>
      </c>
      <c r="AT319" s="52" t="e">
        <f>IF(Tableau1[Occurrence12]=0,0,SUM($AS$3:AS319))</f>
        <v>#REF!</v>
      </c>
      <c r="AU319" s="52" t="e">
        <f>IF(Tableau1[Libellé Famille TARIF]='Feuil 1'!#REF!,1,0)</f>
        <v>#REF!</v>
      </c>
      <c r="AV319" s="52" t="e">
        <f>IF(Tableau1[Occurrence13]=0,0,SUM($AU$3:AU319))</f>
        <v>#REF!</v>
      </c>
      <c r="AW319" s="52" t="e">
        <f>IF(Tableau1[Libellé Famille TARIF]='Feuil 1'!#REF!,1,0)</f>
        <v>#REF!</v>
      </c>
      <c r="AX319" s="52" t="e">
        <f>IF(Tableau1[Occurrence14]=0,0,SUM($AW$3:AW319))</f>
        <v>#REF!</v>
      </c>
      <c r="AY319" s="52" t="e">
        <f>IF(Tableau1[Libellé Famille TARIF]='Feuil 1'!#REF!,1,0)</f>
        <v>#REF!</v>
      </c>
      <c r="AZ319" s="52" t="e">
        <f>IF(Tableau1[Occurrence15]=0,0,SUM($AY$3:AY319))</f>
        <v>#REF!</v>
      </c>
      <c r="BA319" s="52" t="e">
        <f>IF(Tableau1[Libellé Famille TARIF]='Feuil 1'!#REF!,1,0)</f>
        <v>#REF!</v>
      </c>
      <c r="BB319" s="52" t="e">
        <f>IF(Tableau1[Occurrence16]=0,0,SUM($BA$3:BA319))</f>
        <v>#REF!</v>
      </c>
      <c r="BC319" s="52" t="e">
        <f>IF(Tableau1[Libellé Famille TARIF]='Feuil 1'!#REF!,1,0)</f>
        <v>#REF!</v>
      </c>
      <c r="BD319" s="52" t="e">
        <f>IF(Tableau1[Occurrence17]=0,0,SUM($BC$3:BC319))</f>
        <v>#REF!</v>
      </c>
      <c r="BE319" s="52" t="e">
        <f>IF(Tableau1[Libellé Famille TARIF]='Feuil 1'!#REF!,1,0)</f>
        <v>#REF!</v>
      </c>
      <c r="BF319" s="52" t="e">
        <f>IF(Tableau1[Occurrence18]=0,0,SUM($BE$3:BE319))</f>
        <v>#REF!</v>
      </c>
      <c r="BG319" s="52" t="e">
        <f>IF(Tableau1[Libellé Famille TARIF]='Feuil 1'!#REF!,1,0)</f>
        <v>#REF!</v>
      </c>
      <c r="BH319" s="52" t="e">
        <f>IF(Tableau1[Occurrence19]=0,0,SUM($BG$3:BG319))</f>
        <v>#REF!</v>
      </c>
      <c r="BI319" s="52" t="e">
        <f>IF(Tableau1[Libellé Famille TARIF]='Feuil 1'!#REF!,1,0)</f>
        <v>#REF!</v>
      </c>
      <c r="BJ319" s="52" t="e">
        <f>IF(Tableau1[Occurrence20]=0,0,SUM($BI$3:BI319))</f>
        <v>#REF!</v>
      </c>
      <c r="BK319" s="52" t="e">
        <f>IF(Tableau1[Libellé Famille TARIF]='Feuil 1'!#REF!,1,0)</f>
        <v>#REF!</v>
      </c>
      <c r="BL319" s="52" t="e">
        <f>IF(Tableau1[Occurrence21]=0,0,SUM($BK$3:BK319))</f>
        <v>#REF!</v>
      </c>
      <c r="BM319" s="52" t="e">
        <f>IF(Tableau1[Libellé Famille TARIF]='Feuil 1'!#REF!,1,0)</f>
        <v>#REF!</v>
      </c>
      <c r="BN319" s="52" t="e">
        <f>IF(Tableau1[Occurrence22]=0,0,SUM($BM$3:BM319))</f>
        <v>#REF!</v>
      </c>
    </row>
    <row r="320" spans="1:66" x14ac:dyDescent="0.25">
      <c r="A320" s="74" t="e">
        <f>IF(ISNA(VLOOKUP(I320,#REF!,8,FALSE)),"",(VLOOKUP(I320,#REF!,8,FALSE)))</f>
        <v>#REF!</v>
      </c>
      <c r="B320" s="76" t="e">
        <f>IF(ISNA(VLOOKUP(A320,'TABLE FAMILLE'!$A$3:$C$73,3,FALSE)),"",VLOOKUP(A320,'TABLE FAMILLE'!$A$3:$C$73,3,FALSE))</f>
        <v>#REF!</v>
      </c>
      <c r="C320" s="13" t="s">
        <v>600</v>
      </c>
      <c r="D320" s="13" t="s">
        <v>1985</v>
      </c>
      <c r="E320" s="13" t="s">
        <v>600</v>
      </c>
      <c r="F320" s="13" t="s">
        <v>1985</v>
      </c>
      <c r="G320" s="14" t="s">
        <v>76</v>
      </c>
      <c r="H320" s="14" t="s">
        <v>77</v>
      </c>
      <c r="I320" s="14" t="s">
        <v>1090</v>
      </c>
      <c r="J320" s="14" t="s">
        <v>1091</v>
      </c>
      <c r="K320" s="14"/>
      <c r="L320" s="14"/>
      <c r="M320" s="14"/>
      <c r="N320" s="14"/>
      <c r="O320" s="14" t="s">
        <v>78</v>
      </c>
      <c r="P320" s="14" t="s">
        <v>81</v>
      </c>
      <c r="Q320" s="14" t="s">
        <v>0</v>
      </c>
      <c r="R320" s="14" t="s">
        <v>0</v>
      </c>
      <c r="S320" s="14" t="str">
        <f t="shared" si="4"/>
        <v>RL</v>
      </c>
      <c r="T320" s="14"/>
      <c r="U320" s="14"/>
      <c r="V320" s="14"/>
      <c r="W320" s="43" t="e">
        <f>IF(Tableau1[Libellé Famille TARIF]='Feuil 1'!$B$12,1,0)</f>
        <v>#REF!</v>
      </c>
      <c r="X320" s="43" t="e">
        <f>IF(Tableau1[Occurrence1]=0,0,SUM($W$3:W320))</f>
        <v>#REF!</v>
      </c>
      <c r="Y320" s="52" t="e">
        <f>IF(Tableau1[Libellé Famille TARIF]='Feuil 1'!$B$134,1,0)</f>
        <v>#REF!</v>
      </c>
      <c r="Z320" s="52" t="e">
        <f>IF(Tableau1[Occurrence2]=0,0,SUM($Y$3:Y320))</f>
        <v>#REF!</v>
      </c>
      <c r="AA320" s="52" t="e">
        <f>IF(Tableau1[Libellé Famille TARIF]='Feuil 1'!$B$156,1,0)</f>
        <v>#REF!</v>
      </c>
      <c r="AB320" s="52" t="e">
        <f>IF(Tableau1[Occurrence3]=0,0,SUM($AA$3:AA320))</f>
        <v>#REF!</v>
      </c>
      <c r="AC320" s="52" t="e">
        <f>IF(Tableau1[Libellé Famille TARIF]='Feuil 1'!#REF!,1,0)</f>
        <v>#REF!</v>
      </c>
      <c r="AD320" s="52" t="e">
        <f>IF(Tableau1[Occurrence4]=0,0,SUM($AC$3:AC320))</f>
        <v>#REF!</v>
      </c>
      <c r="AE320" s="52" t="e">
        <f>IF(Tableau1[Libellé Famille TARIF]='Feuil 1'!#REF!,1,0)</f>
        <v>#REF!</v>
      </c>
      <c r="AF320" s="52" t="e">
        <f>IF(Tableau1[Occurrence5]=0,0,SUM($AE$3:AE320))</f>
        <v>#REF!</v>
      </c>
      <c r="AG320" s="52" t="e">
        <f>IF(Tableau1[Libellé Famille TARIF]='Feuil 1'!#REF!,1,0)</f>
        <v>#REF!</v>
      </c>
      <c r="AH320" s="52" t="e">
        <f>IF(Tableau1[Occurrence6]=0,0,SUM($AG$3:AG320))</f>
        <v>#REF!</v>
      </c>
      <c r="AI320" s="52" t="e">
        <f>IF(Tableau1[Libellé Famille TARIF]='Feuil 1'!#REF!,1,0)</f>
        <v>#REF!</v>
      </c>
      <c r="AJ320" s="52" t="e">
        <f>IF(Tableau1[Occurrence7]=0,0,SUM($AI$3:AI320))</f>
        <v>#REF!</v>
      </c>
      <c r="AK320" s="52" t="e">
        <f>IF(Tableau1[Libellé Famille TARIF]='Feuil 1'!#REF!,1,0)</f>
        <v>#REF!</v>
      </c>
      <c r="AL320" s="52" t="e">
        <f>IF(Tableau1[Occurrence8]=0,0,SUM($AK$3:AK320))</f>
        <v>#REF!</v>
      </c>
      <c r="AM320" s="52" t="e">
        <f>IF(Tableau1[Libellé Famille TARIF]='Feuil 1'!#REF!,1,0)</f>
        <v>#REF!</v>
      </c>
      <c r="AN320" s="52" t="e">
        <f>IF(Tableau1[Occurrence9]=0,0,SUM($AM$3:AM320))</f>
        <v>#REF!</v>
      </c>
      <c r="AO320" s="52" t="e">
        <f>IF(Tableau1[Libellé Famille TARIF]='Feuil 1'!#REF!,1,0)</f>
        <v>#REF!</v>
      </c>
      <c r="AP320" s="52" t="e">
        <f>IF(Tableau1[Occurrence10]=0,0,SUM($AO$3:AO320))</f>
        <v>#REF!</v>
      </c>
      <c r="AQ320" s="52" t="e">
        <f>IF(Tableau1[Libellé Famille TARIF]='Feuil 1'!#REF!,1,0)</f>
        <v>#REF!</v>
      </c>
      <c r="AR320" s="52" t="e">
        <f>IF(Tableau1[Occurrence11]=0,0,SUM($AQ$3:AQ320))</f>
        <v>#REF!</v>
      </c>
      <c r="AS320" s="52" t="e">
        <f>IF(Tableau1[Libellé Famille TARIF]='Feuil 1'!#REF!,1,0)</f>
        <v>#REF!</v>
      </c>
      <c r="AT320" s="52" t="e">
        <f>IF(Tableau1[Occurrence12]=0,0,SUM($AS$3:AS320))</f>
        <v>#REF!</v>
      </c>
      <c r="AU320" s="52" t="e">
        <f>IF(Tableau1[Libellé Famille TARIF]='Feuil 1'!#REF!,1,0)</f>
        <v>#REF!</v>
      </c>
      <c r="AV320" s="52" t="e">
        <f>IF(Tableau1[Occurrence13]=0,0,SUM($AU$3:AU320))</f>
        <v>#REF!</v>
      </c>
      <c r="AW320" s="52" t="e">
        <f>IF(Tableau1[Libellé Famille TARIF]='Feuil 1'!#REF!,1,0)</f>
        <v>#REF!</v>
      </c>
      <c r="AX320" s="52" t="e">
        <f>IF(Tableau1[Occurrence14]=0,0,SUM($AW$3:AW320))</f>
        <v>#REF!</v>
      </c>
      <c r="AY320" s="52" t="e">
        <f>IF(Tableau1[Libellé Famille TARIF]='Feuil 1'!#REF!,1,0)</f>
        <v>#REF!</v>
      </c>
      <c r="AZ320" s="52" t="e">
        <f>IF(Tableau1[Occurrence15]=0,0,SUM($AY$3:AY320))</f>
        <v>#REF!</v>
      </c>
      <c r="BA320" s="52" t="e">
        <f>IF(Tableau1[Libellé Famille TARIF]='Feuil 1'!#REF!,1,0)</f>
        <v>#REF!</v>
      </c>
      <c r="BB320" s="52" t="e">
        <f>IF(Tableau1[Occurrence16]=0,0,SUM($BA$3:BA320))</f>
        <v>#REF!</v>
      </c>
      <c r="BC320" s="52" t="e">
        <f>IF(Tableau1[Libellé Famille TARIF]='Feuil 1'!#REF!,1,0)</f>
        <v>#REF!</v>
      </c>
      <c r="BD320" s="52" t="e">
        <f>IF(Tableau1[Occurrence17]=0,0,SUM($BC$3:BC320))</f>
        <v>#REF!</v>
      </c>
      <c r="BE320" s="52" t="e">
        <f>IF(Tableau1[Libellé Famille TARIF]='Feuil 1'!#REF!,1,0)</f>
        <v>#REF!</v>
      </c>
      <c r="BF320" s="52" t="e">
        <f>IF(Tableau1[Occurrence18]=0,0,SUM($BE$3:BE320))</f>
        <v>#REF!</v>
      </c>
      <c r="BG320" s="52" t="e">
        <f>IF(Tableau1[Libellé Famille TARIF]='Feuil 1'!#REF!,1,0)</f>
        <v>#REF!</v>
      </c>
      <c r="BH320" s="52" t="e">
        <f>IF(Tableau1[Occurrence19]=0,0,SUM($BG$3:BG320))</f>
        <v>#REF!</v>
      </c>
      <c r="BI320" s="52" t="e">
        <f>IF(Tableau1[Libellé Famille TARIF]='Feuil 1'!#REF!,1,0)</f>
        <v>#REF!</v>
      </c>
      <c r="BJ320" s="52" t="e">
        <f>IF(Tableau1[Occurrence20]=0,0,SUM($BI$3:BI320))</f>
        <v>#REF!</v>
      </c>
      <c r="BK320" s="52" t="e">
        <f>IF(Tableau1[Libellé Famille TARIF]='Feuil 1'!#REF!,1,0)</f>
        <v>#REF!</v>
      </c>
      <c r="BL320" s="52" t="e">
        <f>IF(Tableau1[Occurrence21]=0,0,SUM($BK$3:BK320))</f>
        <v>#REF!</v>
      </c>
      <c r="BM320" s="52" t="e">
        <f>IF(Tableau1[Libellé Famille TARIF]='Feuil 1'!#REF!,1,0)</f>
        <v>#REF!</v>
      </c>
      <c r="BN320" s="52" t="e">
        <f>IF(Tableau1[Occurrence22]=0,0,SUM($BM$3:BM320))</f>
        <v>#REF!</v>
      </c>
    </row>
    <row r="321" spans="1:66" x14ac:dyDescent="0.25">
      <c r="A321" s="74" t="e">
        <f>IF(ISNA(VLOOKUP(I321,#REF!,8,FALSE)),"",(VLOOKUP(I321,#REF!,8,FALSE)))</f>
        <v>#REF!</v>
      </c>
      <c r="B321" s="76" t="e">
        <f>IF(ISNA(VLOOKUP(A321,'TABLE FAMILLE'!$A$3:$C$73,3,FALSE)),"",VLOOKUP(A321,'TABLE FAMILLE'!$A$3:$C$73,3,FALSE))</f>
        <v>#REF!</v>
      </c>
      <c r="C321" s="13" t="s">
        <v>600</v>
      </c>
      <c r="D321" s="13" t="s">
        <v>1985</v>
      </c>
      <c r="E321" s="13" t="s">
        <v>600</v>
      </c>
      <c r="F321" s="13" t="s">
        <v>1985</v>
      </c>
      <c r="G321" s="14" t="s">
        <v>76</v>
      </c>
      <c r="H321" s="14" t="s">
        <v>77</v>
      </c>
      <c r="I321" s="14" t="s">
        <v>1092</v>
      </c>
      <c r="J321" s="14" t="s">
        <v>1093</v>
      </c>
      <c r="K321" s="14"/>
      <c r="L321" s="14"/>
      <c r="M321" s="14"/>
      <c r="N321" s="14"/>
      <c r="O321" s="14" t="s">
        <v>78</v>
      </c>
      <c r="P321" s="14" t="s">
        <v>81</v>
      </c>
      <c r="Q321" s="14" t="s">
        <v>0</v>
      </c>
      <c r="R321" s="14" t="s">
        <v>0</v>
      </c>
      <c r="S321" s="14" t="str">
        <f t="shared" si="4"/>
        <v>RL</v>
      </c>
      <c r="T321" s="14"/>
      <c r="U321" s="14"/>
      <c r="V321" s="14"/>
      <c r="W321" s="43" t="e">
        <f>IF(Tableau1[Libellé Famille TARIF]='Feuil 1'!$B$12,1,0)</f>
        <v>#REF!</v>
      </c>
      <c r="X321" s="43" t="e">
        <f>IF(Tableau1[Occurrence1]=0,0,SUM($W$3:W321))</f>
        <v>#REF!</v>
      </c>
      <c r="Y321" s="52" t="e">
        <f>IF(Tableau1[Libellé Famille TARIF]='Feuil 1'!$B$134,1,0)</f>
        <v>#REF!</v>
      </c>
      <c r="Z321" s="52" t="e">
        <f>IF(Tableau1[Occurrence2]=0,0,SUM($Y$3:Y321))</f>
        <v>#REF!</v>
      </c>
      <c r="AA321" s="52" t="e">
        <f>IF(Tableau1[Libellé Famille TARIF]='Feuil 1'!$B$156,1,0)</f>
        <v>#REF!</v>
      </c>
      <c r="AB321" s="52" t="e">
        <f>IF(Tableau1[Occurrence3]=0,0,SUM($AA$3:AA321))</f>
        <v>#REF!</v>
      </c>
      <c r="AC321" s="52" t="e">
        <f>IF(Tableau1[Libellé Famille TARIF]='Feuil 1'!#REF!,1,0)</f>
        <v>#REF!</v>
      </c>
      <c r="AD321" s="52" t="e">
        <f>IF(Tableau1[Occurrence4]=0,0,SUM($AC$3:AC321))</f>
        <v>#REF!</v>
      </c>
      <c r="AE321" s="52" t="e">
        <f>IF(Tableau1[Libellé Famille TARIF]='Feuil 1'!#REF!,1,0)</f>
        <v>#REF!</v>
      </c>
      <c r="AF321" s="52" t="e">
        <f>IF(Tableau1[Occurrence5]=0,0,SUM($AE$3:AE321))</f>
        <v>#REF!</v>
      </c>
      <c r="AG321" s="52" t="e">
        <f>IF(Tableau1[Libellé Famille TARIF]='Feuil 1'!#REF!,1,0)</f>
        <v>#REF!</v>
      </c>
      <c r="AH321" s="52" t="e">
        <f>IF(Tableau1[Occurrence6]=0,0,SUM($AG$3:AG321))</f>
        <v>#REF!</v>
      </c>
      <c r="AI321" s="52" t="e">
        <f>IF(Tableau1[Libellé Famille TARIF]='Feuil 1'!#REF!,1,0)</f>
        <v>#REF!</v>
      </c>
      <c r="AJ321" s="52" t="e">
        <f>IF(Tableau1[Occurrence7]=0,0,SUM($AI$3:AI321))</f>
        <v>#REF!</v>
      </c>
      <c r="AK321" s="52" t="e">
        <f>IF(Tableau1[Libellé Famille TARIF]='Feuil 1'!#REF!,1,0)</f>
        <v>#REF!</v>
      </c>
      <c r="AL321" s="52" t="e">
        <f>IF(Tableau1[Occurrence8]=0,0,SUM($AK$3:AK321))</f>
        <v>#REF!</v>
      </c>
      <c r="AM321" s="52" t="e">
        <f>IF(Tableau1[Libellé Famille TARIF]='Feuil 1'!#REF!,1,0)</f>
        <v>#REF!</v>
      </c>
      <c r="AN321" s="52" t="e">
        <f>IF(Tableau1[Occurrence9]=0,0,SUM($AM$3:AM321))</f>
        <v>#REF!</v>
      </c>
      <c r="AO321" s="52" t="e">
        <f>IF(Tableau1[Libellé Famille TARIF]='Feuil 1'!#REF!,1,0)</f>
        <v>#REF!</v>
      </c>
      <c r="AP321" s="52" t="e">
        <f>IF(Tableau1[Occurrence10]=0,0,SUM($AO$3:AO321))</f>
        <v>#REF!</v>
      </c>
      <c r="AQ321" s="52" t="e">
        <f>IF(Tableau1[Libellé Famille TARIF]='Feuil 1'!#REF!,1,0)</f>
        <v>#REF!</v>
      </c>
      <c r="AR321" s="52" t="e">
        <f>IF(Tableau1[Occurrence11]=0,0,SUM($AQ$3:AQ321))</f>
        <v>#REF!</v>
      </c>
      <c r="AS321" s="52" t="e">
        <f>IF(Tableau1[Libellé Famille TARIF]='Feuil 1'!#REF!,1,0)</f>
        <v>#REF!</v>
      </c>
      <c r="AT321" s="52" t="e">
        <f>IF(Tableau1[Occurrence12]=0,0,SUM($AS$3:AS321))</f>
        <v>#REF!</v>
      </c>
      <c r="AU321" s="52" t="e">
        <f>IF(Tableau1[Libellé Famille TARIF]='Feuil 1'!#REF!,1,0)</f>
        <v>#REF!</v>
      </c>
      <c r="AV321" s="52" t="e">
        <f>IF(Tableau1[Occurrence13]=0,0,SUM($AU$3:AU321))</f>
        <v>#REF!</v>
      </c>
      <c r="AW321" s="52" t="e">
        <f>IF(Tableau1[Libellé Famille TARIF]='Feuil 1'!#REF!,1,0)</f>
        <v>#REF!</v>
      </c>
      <c r="AX321" s="52" t="e">
        <f>IF(Tableau1[Occurrence14]=0,0,SUM($AW$3:AW321))</f>
        <v>#REF!</v>
      </c>
      <c r="AY321" s="52" t="e">
        <f>IF(Tableau1[Libellé Famille TARIF]='Feuil 1'!#REF!,1,0)</f>
        <v>#REF!</v>
      </c>
      <c r="AZ321" s="52" t="e">
        <f>IF(Tableau1[Occurrence15]=0,0,SUM($AY$3:AY321))</f>
        <v>#REF!</v>
      </c>
      <c r="BA321" s="52" t="e">
        <f>IF(Tableau1[Libellé Famille TARIF]='Feuil 1'!#REF!,1,0)</f>
        <v>#REF!</v>
      </c>
      <c r="BB321" s="52" t="e">
        <f>IF(Tableau1[Occurrence16]=0,0,SUM($BA$3:BA321))</f>
        <v>#REF!</v>
      </c>
      <c r="BC321" s="52" t="e">
        <f>IF(Tableau1[Libellé Famille TARIF]='Feuil 1'!#REF!,1,0)</f>
        <v>#REF!</v>
      </c>
      <c r="BD321" s="52" t="e">
        <f>IF(Tableau1[Occurrence17]=0,0,SUM($BC$3:BC321))</f>
        <v>#REF!</v>
      </c>
      <c r="BE321" s="52" t="e">
        <f>IF(Tableau1[Libellé Famille TARIF]='Feuil 1'!#REF!,1,0)</f>
        <v>#REF!</v>
      </c>
      <c r="BF321" s="52" t="e">
        <f>IF(Tableau1[Occurrence18]=0,0,SUM($BE$3:BE321))</f>
        <v>#REF!</v>
      </c>
      <c r="BG321" s="52" t="e">
        <f>IF(Tableau1[Libellé Famille TARIF]='Feuil 1'!#REF!,1,0)</f>
        <v>#REF!</v>
      </c>
      <c r="BH321" s="52" t="e">
        <f>IF(Tableau1[Occurrence19]=0,0,SUM($BG$3:BG321))</f>
        <v>#REF!</v>
      </c>
      <c r="BI321" s="52" t="e">
        <f>IF(Tableau1[Libellé Famille TARIF]='Feuil 1'!#REF!,1,0)</f>
        <v>#REF!</v>
      </c>
      <c r="BJ321" s="52" t="e">
        <f>IF(Tableau1[Occurrence20]=0,0,SUM($BI$3:BI321))</f>
        <v>#REF!</v>
      </c>
      <c r="BK321" s="52" t="e">
        <f>IF(Tableau1[Libellé Famille TARIF]='Feuil 1'!#REF!,1,0)</f>
        <v>#REF!</v>
      </c>
      <c r="BL321" s="52" t="e">
        <f>IF(Tableau1[Occurrence21]=0,0,SUM($BK$3:BK321))</f>
        <v>#REF!</v>
      </c>
      <c r="BM321" s="52" t="e">
        <f>IF(Tableau1[Libellé Famille TARIF]='Feuil 1'!#REF!,1,0)</f>
        <v>#REF!</v>
      </c>
      <c r="BN321" s="52" t="e">
        <f>IF(Tableau1[Occurrence22]=0,0,SUM($BM$3:BM321))</f>
        <v>#REF!</v>
      </c>
    </row>
    <row r="322" spans="1:66" x14ac:dyDescent="0.25">
      <c r="A322" s="74" t="e">
        <f>IF(ISNA(VLOOKUP(I322,#REF!,8,FALSE)),"",(VLOOKUP(I322,#REF!,8,FALSE)))</f>
        <v>#REF!</v>
      </c>
      <c r="B322" s="76" t="e">
        <f>IF(ISNA(VLOOKUP(A322,'TABLE FAMILLE'!$A$3:$C$73,3,FALSE)),"",VLOOKUP(A322,'TABLE FAMILLE'!$A$3:$C$73,3,FALSE))</f>
        <v>#REF!</v>
      </c>
      <c r="C322" s="13" t="s">
        <v>600</v>
      </c>
      <c r="D322" s="13" t="s">
        <v>1985</v>
      </c>
      <c r="E322" s="13" t="s">
        <v>600</v>
      </c>
      <c r="F322" s="13" t="s">
        <v>1985</v>
      </c>
      <c r="G322" s="14" t="s">
        <v>76</v>
      </c>
      <c r="H322" s="14" t="s">
        <v>77</v>
      </c>
      <c r="I322" s="14" t="s">
        <v>1094</v>
      </c>
      <c r="J322" s="14" t="s">
        <v>1095</v>
      </c>
      <c r="K322" s="14"/>
      <c r="L322" s="14"/>
      <c r="M322" s="14"/>
      <c r="N322" s="14"/>
      <c r="O322" s="14" t="s">
        <v>78</v>
      </c>
      <c r="P322" s="14" t="s">
        <v>81</v>
      </c>
      <c r="Q322" s="14" t="s">
        <v>0</v>
      </c>
      <c r="R322" s="14" t="s">
        <v>0</v>
      </c>
      <c r="S322" s="14" t="str">
        <f t="shared" si="4"/>
        <v>RL</v>
      </c>
      <c r="T322" s="14"/>
      <c r="U322" s="14"/>
      <c r="V322" s="14"/>
      <c r="W322" s="43" t="e">
        <f>IF(Tableau1[Libellé Famille TARIF]='Feuil 1'!$B$12,1,0)</f>
        <v>#REF!</v>
      </c>
      <c r="X322" s="43" t="e">
        <f>IF(Tableau1[Occurrence1]=0,0,SUM($W$3:W322))</f>
        <v>#REF!</v>
      </c>
      <c r="Y322" s="52" t="e">
        <f>IF(Tableau1[Libellé Famille TARIF]='Feuil 1'!$B$134,1,0)</f>
        <v>#REF!</v>
      </c>
      <c r="Z322" s="52" t="e">
        <f>IF(Tableau1[Occurrence2]=0,0,SUM($Y$3:Y322))</f>
        <v>#REF!</v>
      </c>
      <c r="AA322" s="52" t="e">
        <f>IF(Tableau1[Libellé Famille TARIF]='Feuil 1'!$B$156,1,0)</f>
        <v>#REF!</v>
      </c>
      <c r="AB322" s="52" t="e">
        <f>IF(Tableau1[Occurrence3]=0,0,SUM($AA$3:AA322))</f>
        <v>#REF!</v>
      </c>
      <c r="AC322" s="52" t="e">
        <f>IF(Tableau1[Libellé Famille TARIF]='Feuil 1'!#REF!,1,0)</f>
        <v>#REF!</v>
      </c>
      <c r="AD322" s="52" t="e">
        <f>IF(Tableau1[Occurrence4]=0,0,SUM($AC$3:AC322))</f>
        <v>#REF!</v>
      </c>
      <c r="AE322" s="52" t="e">
        <f>IF(Tableau1[Libellé Famille TARIF]='Feuil 1'!#REF!,1,0)</f>
        <v>#REF!</v>
      </c>
      <c r="AF322" s="52" t="e">
        <f>IF(Tableau1[Occurrence5]=0,0,SUM($AE$3:AE322))</f>
        <v>#REF!</v>
      </c>
      <c r="AG322" s="52" t="e">
        <f>IF(Tableau1[Libellé Famille TARIF]='Feuil 1'!#REF!,1,0)</f>
        <v>#REF!</v>
      </c>
      <c r="AH322" s="52" t="e">
        <f>IF(Tableau1[Occurrence6]=0,0,SUM($AG$3:AG322))</f>
        <v>#REF!</v>
      </c>
      <c r="AI322" s="52" t="e">
        <f>IF(Tableau1[Libellé Famille TARIF]='Feuil 1'!#REF!,1,0)</f>
        <v>#REF!</v>
      </c>
      <c r="AJ322" s="52" t="e">
        <f>IF(Tableau1[Occurrence7]=0,0,SUM($AI$3:AI322))</f>
        <v>#REF!</v>
      </c>
      <c r="AK322" s="52" t="e">
        <f>IF(Tableau1[Libellé Famille TARIF]='Feuil 1'!#REF!,1,0)</f>
        <v>#REF!</v>
      </c>
      <c r="AL322" s="52" t="e">
        <f>IF(Tableau1[Occurrence8]=0,0,SUM($AK$3:AK322))</f>
        <v>#REF!</v>
      </c>
      <c r="AM322" s="52" t="e">
        <f>IF(Tableau1[Libellé Famille TARIF]='Feuil 1'!#REF!,1,0)</f>
        <v>#REF!</v>
      </c>
      <c r="AN322" s="52" t="e">
        <f>IF(Tableau1[Occurrence9]=0,0,SUM($AM$3:AM322))</f>
        <v>#REF!</v>
      </c>
      <c r="AO322" s="52" t="e">
        <f>IF(Tableau1[Libellé Famille TARIF]='Feuil 1'!#REF!,1,0)</f>
        <v>#REF!</v>
      </c>
      <c r="AP322" s="52" t="e">
        <f>IF(Tableau1[Occurrence10]=0,0,SUM($AO$3:AO322))</f>
        <v>#REF!</v>
      </c>
      <c r="AQ322" s="52" t="e">
        <f>IF(Tableau1[Libellé Famille TARIF]='Feuil 1'!#REF!,1,0)</f>
        <v>#REF!</v>
      </c>
      <c r="AR322" s="52" t="e">
        <f>IF(Tableau1[Occurrence11]=0,0,SUM($AQ$3:AQ322))</f>
        <v>#REF!</v>
      </c>
      <c r="AS322" s="52" t="e">
        <f>IF(Tableau1[Libellé Famille TARIF]='Feuil 1'!#REF!,1,0)</f>
        <v>#REF!</v>
      </c>
      <c r="AT322" s="52" t="e">
        <f>IF(Tableau1[Occurrence12]=0,0,SUM($AS$3:AS322))</f>
        <v>#REF!</v>
      </c>
      <c r="AU322" s="52" t="e">
        <f>IF(Tableau1[Libellé Famille TARIF]='Feuil 1'!#REF!,1,0)</f>
        <v>#REF!</v>
      </c>
      <c r="AV322" s="52" t="e">
        <f>IF(Tableau1[Occurrence13]=0,0,SUM($AU$3:AU322))</f>
        <v>#REF!</v>
      </c>
      <c r="AW322" s="52" t="e">
        <f>IF(Tableau1[Libellé Famille TARIF]='Feuil 1'!#REF!,1,0)</f>
        <v>#REF!</v>
      </c>
      <c r="AX322" s="52" t="e">
        <f>IF(Tableau1[Occurrence14]=0,0,SUM($AW$3:AW322))</f>
        <v>#REF!</v>
      </c>
      <c r="AY322" s="52" t="e">
        <f>IF(Tableau1[Libellé Famille TARIF]='Feuil 1'!#REF!,1,0)</f>
        <v>#REF!</v>
      </c>
      <c r="AZ322" s="52" t="e">
        <f>IF(Tableau1[Occurrence15]=0,0,SUM($AY$3:AY322))</f>
        <v>#REF!</v>
      </c>
      <c r="BA322" s="52" t="e">
        <f>IF(Tableau1[Libellé Famille TARIF]='Feuil 1'!#REF!,1,0)</f>
        <v>#REF!</v>
      </c>
      <c r="BB322" s="52" t="e">
        <f>IF(Tableau1[Occurrence16]=0,0,SUM($BA$3:BA322))</f>
        <v>#REF!</v>
      </c>
      <c r="BC322" s="52" t="e">
        <f>IF(Tableau1[Libellé Famille TARIF]='Feuil 1'!#REF!,1,0)</f>
        <v>#REF!</v>
      </c>
      <c r="BD322" s="52" t="e">
        <f>IF(Tableau1[Occurrence17]=0,0,SUM($BC$3:BC322))</f>
        <v>#REF!</v>
      </c>
      <c r="BE322" s="52" t="e">
        <f>IF(Tableau1[Libellé Famille TARIF]='Feuil 1'!#REF!,1,0)</f>
        <v>#REF!</v>
      </c>
      <c r="BF322" s="52" t="e">
        <f>IF(Tableau1[Occurrence18]=0,0,SUM($BE$3:BE322))</f>
        <v>#REF!</v>
      </c>
      <c r="BG322" s="52" t="e">
        <f>IF(Tableau1[Libellé Famille TARIF]='Feuil 1'!#REF!,1,0)</f>
        <v>#REF!</v>
      </c>
      <c r="BH322" s="52" t="e">
        <f>IF(Tableau1[Occurrence19]=0,0,SUM($BG$3:BG322))</f>
        <v>#REF!</v>
      </c>
      <c r="BI322" s="52" t="e">
        <f>IF(Tableau1[Libellé Famille TARIF]='Feuil 1'!#REF!,1,0)</f>
        <v>#REF!</v>
      </c>
      <c r="BJ322" s="52" t="e">
        <f>IF(Tableau1[Occurrence20]=0,0,SUM($BI$3:BI322))</f>
        <v>#REF!</v>
      </c>
      <c r="BK322" s="52" t="e">
        <f>IF(Tableau1[Libellé Famille TARIF]='Feuil 1'!#REF!,1,0)</f>
        <v>#REF!</v>
      </c>
      <c r="BL322" s="52" t="e">
        <f>IF(Tableau1[Occurrence21]=0,0,SUM($BK$3:BK322))</f>
        <v>#REF!</v>
      </c>
      <c r="BM322" s="52" t="e">
        <f>IF(Tableau1[Libellé Famille TARIF]='Feuil 1'!#REF!,1,0)</f>
        <v>#REF!</v>
      </c>
      <c r="BN322" s="52" t="e">
        <f>IF(Tableau1[Occurrence22]=0,0,SUM($BM$3:BM322))</f>
        <v>#REF!</v>
      </c>
    </row>
    <row r="323" spans="1:66" x14ac:dyDescent="0.25">
      <c r="A323" s="74" t="e">
        <f>IF(ISNA(VLOOKUP(I323,#REF!,8,FALSE)),"",(VLOOKUP(I323,#REF!,8,FALSE)))</f>
        <v>#REF!</v>
      </c>
      <c r="B323" s="76" t="e">
        <f>IF(ISNA(VLOOKUP(A323,'TABLE FAMILLE'!$A$3:$C$73,3,FALSE)),"",VLOOKUP(A323,'TABLE FAMILLE'!$A$3:$C$73,3,FALSE))</f>
        <v>#REF!</v>
      </c>
      <c r="C323" s="13" t="s">
        <v>600</v>
      </c>
      <c r="D323" s="13" t="s">
        <v>1985</v>
      </c>
      <c r="E323" s="13" t="s">
        <v>600</v>
      </c>
      <c r="F323" s="13" t="s">
        <v>1985</v>
      </c>
      <c r="G323" s="14" t="s">
        <v>76</v>
      </c>
      <c r="H323" s="14" t="s">
        <v>77</v>
      </c>
      <c r="I323" s="14" t="s">
        <v>1096</v>
      </c>
      <c r="J323" s="14" t="s">
        <v>1097</v>
      </c>
      <c r="K323" s="14"/>
      <c r="L323" s="14"/>
      <c r="M323" s="14"/>
      <c r="N323" s="14"/>
      <c r="O323" s="14" t="s">
        <v>78</v>
      </c>
      <c r="P323" s="14" t="s">
        <v>81</v>
      </c>
      <c r="Q323" s="14" t="s">
        <v>0</v>
      </c>
      <c r="R323" s="14" t="s">
        <v>0</v>
      </c>
      <c r="S323" s="14" t="str">
        <f t="shared" ref="S323:S386" si="5">XDO_?UnitOfMeasure_ID112?</f>
        <v>RL</v>
      </c>
      <c r="T323" s="14"/>
      <c r="U323" s="14"/>
      <c r="V323" s="14"/>
      <c r="W323" s="43" t="e">
        <f>IF(Tableau1[Libellé Famille TARIF]='Feuil 1'!$B$12,1,0)</f>
        <v>#REF!</v>
      </c>
      <c r="X323" s="43" t="e">
        <f>IF(Tableau1[Occurrence1]=0,0,SUM($W$3:W323))</f>
        <v>#REF!</v>
      </c>
      <c r="Y323" s="52" t="e">
        <f>IF(Tableau1[Libellé Famille TARIF]='Feuil 1'!$B$134,1,0)</f>
        <v>#REF!</v>
      </c>
      <c r="Z323" s="52" t="e">
        <f>IF(Tableau1[Occurrence2]=0,0,SUM($Y$3:Y323))</f>
        <v>#REF!</v>
      </c>
      <c r="AA323" s="52" t="e">
        <f>IF(Tableau1[Libellé Famille TARIF]='Feuil 1'!$B$156,1,0)</f>
        <v>#REF!</v>
      </c>
      <c r="AB323" s="52" t="e">
        <f>IF(Tableau1[Occurrence3]=0,0,SUM($AA$3:AA323))</f>
        <v>#REF!</v>
      </c>
      <c r="AC323" s="52" t="e">
        <f>IF(Tableau1[Libellé Famille TARIF]='Feuil 1'!#REF!,1,0)</f>
        <v>#REF!</v>
      </c>
      <c r="AD323" s="52" t="e">
        <f>IF(Tableau1[Occurrence4]=0,0,SUM($AC$3:AC323))</f>
        <v>#REF!</v>
      </c>
      <c r="AE323" s="52" t="e">
        <f>IF(Tableau1[Libellé Famille TARIF]='Feuil 1'!#REF!,1,0)</f>
        <v>#REF!</v>
      </c>
      <c r="AF323" s="52" t="e">
        <f>IF(Tableau1[Occurrence5]=0,0,SUM($AE$3:AE323))</f>
        <v>#REF!</v>
      </c>
      <c r="AG323" s="52" t="e">
        <f>IF(Tableau1[Libellé Famille TARIF]='Feuil 1'!#REF!,1,0)</f>
        <v>#REF!</v>
      </c>
      <c r="AH323" s="52" t="e">
        <f>IF(Tableau1[Occurrence6]=0,0,SUM($AG$3:AG323))</f>
        <v>#REF!</v>
      </c>
      <c r="AI323" s="52" t="e">
        <f>IF(Tableau1[Libellé Famille TARIF]='Feuil 1'!#REF!,1,0)</f>
        <v>#REF!</v>
      </c>
      <c r="AJ323" s="52" t="e">
        <f>IF(Tableau1[Occurrence7]=0,0,SUM($AI$3:AI323))</f>
        <v>#REF!</v>
      </c>
      <c r="AK323" s="52" t="e">
        <f>IF(Tableau1[Libellé Famille TARIF]='Feuil 1'!#REF!,1,0)</f>
        <v>#REF!</v>
      </c>
      <c r="AL323" s="52" t="e">
        <f>IF(Tableau1[Occurrence8]=0,0,SUM($AK$3:AK323))</f>
        <v>#REF!</v>
      </c>
      <c r="AM323" s="52" t="e">
        <f>IF(Tableau1[Libellé Famille TARIF]='Feuil 1'!#REF!,1,0)</f>
        <v>#REF!</v>
      </c>
      <c r="AN323" s="52" t="e">
        <f>IF(Tableau1[Occurrence9]=0,0,SUM($AM$3:AM323))</f>
        <v>#REF!</v>
      </c>
      <c r="AO323" s="52" t="e">
        <f>IF(Tableau1[Libellé Famille TARIF]='Feuil 1'!#REF!,1,0)</f>
        <v>#REF!</v>
      </c>
      <c r="AP323" s="52" t="e">
        <f>IF(Tableau1[Occurrence10]=0,0,SUM($AO$3:AO323))</f>
        <v>#REF!</v>
      </c>
      <c r="AQ323" s="52" t="e">
        <f>IF(Tableau1[Libellé Famille TARIF]='Feuil 1'!#REF!,1,0)</f>
        <v>#REF!</v>
      </c>
      <c r="AR323" s="52" t="e">
        <f>IF(Tableau1[Occurrence11]=0,0,SUM($AQ$3:AQ323))</f>
        <v>#REF!</v>
      </c>
      <c r="AS323" s="52" t="e">
        <f>IF(Tableau1[Libellé Famille TARIF]='Feuil 1'!#REF!,1,0)</f>
        <v>#REF!</v>
      </c>
      <c r="AT323" s="52" t="e">
        <f>IF(Tableau1[Occurrence12]=0,0,SUM($AS$3:AS323))</f>
        <v>#REF!</v>
      </c>
      <c r="AU323" s="52" t="e">
        <f>IF(Tableau1[Libellé Famille TARIF]='Feuil 1'!#REF!,1,0)</f>
        <v>#REF!</v>
      </c>
      <c r="AV323" s="52" t="e">
        <f>IF(Tableau1[Occurrence13]=0,0,SUM($AU$3:AU323))</f>
        <v>#REF!</v>
      </c>
      <c r="AW323" s="52" t="e">
        <f>IF(Tableau1[Libellé Famille TARIF]='Feuil 1'!#REF!,1,0)</f>
        <v>#REF!</v>
      </c>
      <c r="AX323" s="52" t="e">
        <f>IF(Tableau1[Occurrence14]=0,0,SUM($AW$3:AW323))</f>
        <v>#REF!</v>
      </c>
      <c r="AY323" s="52" t="e">
        <f>IF(Tableau1[Libellé Famille TARIF]='Feuil 1'!#REF!,1,0)</f>
        <v>#REF!</v>
      </c>
      <c r="AZ323" s="52" t="e">
        <f>IF(Tableau1[Occurrence15]=0,0,SUM($AY$3:AY323))</f>
        <v>#REF!</v>
      </c>
      <c r="BA323" s="52" t="e">
        <f>IF(Tableau1[Libellé Famille TARIF]='Feuil 1'!#REF!,1,0)</f>
        <v>#REF!</v>
      </c>
      <c r="BB323" s="52" t="e">
        <f>IF(Tableau1[Occurrence16]=0,0,SUM($BA$3:BA323))</f>
        <v>#REF!</v>
      </c>
      <c r="BC323" s="52" t="e">
        <f>IF(Tableau1[Libellé Famille TARIF]='Feuil 1'!#REF!,1,0)</f>
        <v>#REF!</v>
      </c>
      <c r="BD323" s="52" t="e">
        <f>IF(Tableau1[Occurrence17]=0,0,SUM($BC$3:BC323))</f>
        <v>#REF!</v>
      </c>
      <c r="BE323" s="52" t="e">
        <f>IF(Tableau1[Libellé Famille TARIF]='Feuil 1'!#REF!,1,0)</f>
        <v>#REF!</v>
      </c>
      <c r="BF323" s="52" t="e">
        <f>IF(Tableau1[Occurrence18]=0,0,SUM($BE$3:BE323))</f>
        <v>#REF!</v>
      </c>
      <c r="BG323" s="52" t="e">
        <f>IF(Tableau1[Libellé Famille TARIF]='Feuil 1'!#REF!,1,0)</f>
        <v>#REF!</v>
      </c>
      <c r="BH323" s="52" t="e">
        <f>IF(Tableau1[Occurrence19]=0,0,SUM($BG$3:BG323))</f>
        <v>#REF!</v>
      </c>
      <c r="BI323" s="52" t="e">
        <f>IF(Tableau1[Libellé Famille TARIF]='Feuil 1'!#REF!,1,0)</f>
        <v>#REF!</v>
      </c>
      <c r="BJ323" s="52" t="e">
        <f>IF(Tableau1[Occurrence20]=0,0,SUM($BI$3:BI323))</f>
        <v>#REF!</v>
      </c>
      <c r="BK323" s="52" t="e">
        <f>IF(Tableau1[Libellé Famille TARIF]='Feuil 1'!#REF!,1,0)</f>
        <v>#REF!</v>
      </c>
      <c r="BL323" s="52" t="e">
        <f>IF(Tableau1[Occurrence21]=0,0,SUM($BK$3:BK323))</f>
        <v>#REF!</v>
      </c>
      <c r="BM323" s="52" t="e">
        <f>IF(Tableau1[Libellé Famille TARIF]='Feuil 1'!#REF!,1,0)</f>
        <v>#REF!</v>
      </c>
      <c r="BN323" s="52" t="e">
        <f>IF(Tableau1[Occurrence22]=0,0,SUM($BM$3:BM323))</f>
        <v>#REF!</v>
      </c>
    </row>
    <row r="324" spans="1:66" x14ac:dyDescent="0.25">
      <c r="A324" s="74" t="e">
        <f>IF(ISNA(VLOOKUP(I324,#REF!,8,FALSE)),"",(VLOOKUP(I324,#REF!,8,FALSE)))</f>
        <v>#REF!</v>
      </c>
      <c r="B324" s="76" t="e">
        <f>IF(ISNA(VLOOKUP(A324,'TABLE FAMILLE'!$A$3:$C$73,3,FALSE)),"",VLOOKUP(A324,'TABLE FAMILLE'!$A$3:$C$73,3,FALSE))</f>
        <v>#REF!</v>
      </c>
      <c r="C324" s="13" t="s">
        <v>600</v>
      </c>
      <c r="D324" s="13" t="s">
        <v>1985</v>
      </c>
      <c r="E324" s="13" t="s">
        <v>600</v>
      </c>
      <c r="F324" s="13" t="s">
        <v>1985</v>
      </c>
      <c r="G324" s="14" t="s">
        <v>76</v>
      </c>
      <c r="H324" s="14" t="s">
        <v>77</v>
      </c>
      <c r="I324" s="14" t="s">
        <v>1098</v>
      </c>
      <c r="J324" s="14" t="s">
        <v>1099</v>
      </c>
      <c r="K324" s="14"/>
      <c r="L324" s="14"/>
      <c r="M324" s="14"/>
      <c r="N324" s="14"/>
      <c r="O324" s="14" t="s">
        <v>78</v>
      </c>
      <c r="P324" s="14" t="s">
        <v>81</v>
      </c>
      <c r="Q324" s="14" t="s">
        <v>0</v>
      </c>
      <c r="R324" s="14" t="s">
        <v>0</v>
      </c>
      <c r="S324" s="14" t="str">
        <f t="shared" si="5"/>
        <v>RL</v>
      </c>
      <c r="T324" s="14"/>
      <c r="U324" s="14"/>
      <c r="V324" s="14"/>
      <c r="W324" s="43" t="e">
        <f>IF(Tableau1[Libellé Famille TARIF]='Feuil 1'!$B$12,1,0)</f>
        <v>#REF!</v>
      </c>
      <c r="X324" s="43" t="e">
        <f>IF(Tableau1[Occurrence1]=0,0,SUM($W$3:W324))</f>
        <v>#REF!</v>
      </c>
      <c r="Y324" s="52" t="e">
        <f>IF(Tableau1[Libellé Famille TARIF]='Feuil 1'!$B$134,1,0)</f>
        <v>#REF!</v>
      </c>
      <c r="Z324" s="52" t="e">
        <f>IF(Tableau1[Occurrence2]=0,0,SUM($Y$3:Y324))</f>
        <v>#REF!</v>
      </c>
      <c r="AA324" s="52" t="e">
        <f>IF(Tableau1[Libellé Famille TARIF]='Feuil 1'!$B$156,1,0)</f>
        <v>#REF!</v>
      </c>
      <c r="AB324" s="52" t="e">
        <f>IF(Tableau1[Occurrence3]=0,0,SUM($AA$3:AA324))</f>
        <v>#REF!</v>
      </c>
      <c r="AC324" s="52" t="e">
        <f>IF(Tableau1[Libellé Famille TARIF]='Feuil 1'!#REF!,1,0)</f>
        <v>#REF!</v>
      </c>
      <c r="AD324" s="52" t="e">
        <f>IF(Tableau1[Occurrence4]=0,0,SUM($AC$3:AC324))</f>
        <v>#REF!</v>
      </c>
      <c r="AE324" s="52" t="e">
        <f>IF(Tableau1[Libellé Famille TARIF]='Feuil 1'!#REF!,1,0)</f>
        <v>#REF!</v>
      </c>
      <c r="AF324" s="52" t="e">
        <f>IF(Tableau1[Occurrence5]=0,0,SUM($AE$3:AE324))</f>
        <v>#REF!</v>
      </c>
      <c r="AG324" s="52" t="e">
        <f>IF(Tableau1[Libellé Famille TARIF]='Feuil 1'!#REF!,1,0)</f>
        <v>#REF!</v>
      </c>
      <c r="AH324" s="52" t="e">
        <f>IF(Tableau1[Occurrence6]=0,0,SUM($AG$3:AG324))</f>
        <v>#REF!</v>
      </c>
      <c r="AI324" s="52" t="e">
        <f>IF(Tableau1[Libellé Famille TARIF]='Feuil 1'!#REF!,1,0)</f>
        <v>#REF!</v>
      </c>
      <c r="AJ324" s="52" t="e">
        <f>IF(Tableau1[Occurrence7]=0,0,SUM($AI$3:AI324))</f>
        <v>#REF!</v>
      </c>
      <c r="AK324" s="52" t="e">
        <f>IF(Tableau1[Libellé Famille TARIF]='Feuil 1'!#REF!,1,0)</f>
        <v>#REF!</v>
      </c>
      <c r="AL324" s="52" t="e">
        <f>IF(Tableau1[Occurrence8]=0,0,SUM($AK$3:AK324))</f>
        <v>#REF!</v>
      </c>
      <c r="AM324" s="52" t="e">
        <f>IF(Tableau1[Libellé Famille TARIF]='Feuil 1'!#REF!,1,0)</f>
        <v>#REF!</v>
      </c>
      <c r="AN324" s="52" t="e">
        <f>IF(Tableau1[Occurrence9]=0,0,SUM($AM$3:AM324))</f>
        <v>#REF!</v>
      </c>
      <c r="AO324" s="52" t="e">
        <f>IF(Tableau1[Libellé Famille TARIF]='Feuil 1'!#REF!,1,0)</f>
        <v>#REF!</v>
      </c>
      <c r="AP324" s="52" t="e">
        <f>IF(Tableau1[Occurrence10]=0,0,SUM($AO$3:AO324))</f>
        <v>#REF!</v>
      </c>
      <c r="AQ324" s="52" t="e">
        <f>IF(Tableau1[Libellé Famille TARIF]='Feuil 1'!#REF!,1,0)</f>
        <v>#REF!</v>
      </c>
      <c r="AR324" s="52" t="e">
        <f>IF(Tableau1[Occurrence11]=0,0,SUM($AQ$3:AQ324))</f>
        <v>#REF!</v>
      </c>
      <c r="AS324" s="52" t="e">
        <f>IF(Tableau1[Libellé Famille TARIF]='Feuil 1'!#REF!,1,0)</f>
        <v>#REF!</v>
      </c>
      <c r="AT324" s="52" t="e">
        <f>IF(Tableau1[Occurrence12]=0,0,SUM($AS$3:AS324))</f>
        <v>#REF!</v>
      </c>
      <c r="AU324" s="52" t="e">
        <f>IF(Tableau1[Libellé Famille TARIF]='Feuil 1'!#REF!,1,0)</f>
        <v>#REF!</v>
      </c>
      <c r="AV324" s="52" t="e">
        <f>IF(Tableau1[Occurrence13]=0,0,SUM($AU$3:AU324))</f>
        <v>#REF!</v>
      </c>
      <c r="AW324" s="52" t="e">
        <f>IF(Tableau1[Libellé Famille TARIF]='Feuil 1'!#REF!,1,0)</f>
        <v>#REF!</v>
      </c>
      <c r="AX324" s="52" t="e">
        <f>IF(Tableau1[Occurrence14]=0,0,SUM($AW$3:AW324))</f>
        <v>#REF!</v>
      </c>
      <c r="AY324" s="52" t="e">
        <f>IF(Tableau1[Libellé Famille TARIF]='Feuil 1'!#REF!,1,0)</f>
        <v>#REF!</v>
      </c>
      <c r="AZ324" s="52" t="e">
        <f>IF(Tableau1[Occurrence15]=0,0,SUM($AY$3:AY324))</f>
        <v>#REF!</v>
      </c>
      <c r="BA324" s="52" t="e">
        <f>IF(Tableau1[Libellé Famille TARIF]='Feuil 1'!#REF!,1,0)</f>
        <v>#REF!</v>
      </c>
      <c r="BB324" s="52" t="e">
        <f>IF(Tableau1[Occurrence16]=0,0,SUM($BA$3:BA324))</f>
        <v>#REF!</v>
      </c>
      <c r="BC324" s="52" t="e">
        <f>IF(Tableau1[Libellé Famille TARIF]='Feuil 1'!#REF!,1,0)</f>
        <v>#REF!</v>
      </c>
      <c r="BD324" s="52" t="e">
        <f>IF(Tableau1[Occurrence17]=0,0,SUM($BC$3:BC324))</f>
        <v>#REF!</v>
      </c>
      <c r="BE324" s="52" t="e">
        <f>IF(Tableau1[Libellé Famille TARIF]='Feuil 1'!#REF!,1,0)</f>
        <v>#REF!</v>
      </c>
      <c r="BF324" s="52" t="e">
        <f>IF(Tableau1[Occurrence18]=0,0,SUM($BE$3:BE324))</f>
        <v>#REF!</v>
      </c>
      <c r="BG324" s="52" t="e">
        <f>IF(Tableau1[Libellé Famille TARIF]='Feuil 1'!#REF!,1,0)</f>
        <v>#REF!</v>
      </c>
      <c r="BH324" s="52" t="e">
        <f>IF(Tableau1[Occurrence19]=0,0,SUM($BG$3:BG324))</f>
        <v>#REF!</v>
      </c>
      <c r="BI324" s="52" t="e">
        <f>IF(Tableau1[Libellé Famille TARIF]='Feuil 1'!#REF!,1,0)</f>
        <v>#REF!</v>
      </c>
      <c r="BJ324" s="52" t="e">
        <f>IF(Tableau1[Occurrence20]=0,0,SUM($BI$3:BI324))</f>
        <v>#REF!</v>
      </c>
      <c r="BK324" s="52" t="e">
        <f>IF(Tableau1[Libellé Famille TARIF]='Feuil 1'!#REF!,1,0)</f>
        <v>#REF!</v>
      </c>
      <c r="BL324" s="52" t="e">
        <f>IF(Tableau1[Occurrence21]=0,0,SUM($BK$3:BK324))</f>
        <v>#REF!</v>
      </c>
      <c r="BM324" s="52" t="e">
        <f>IF(Tableau1[Libellé Famille TARIF]='Feuil 1'!#REF!,1,0)</f>
        <v>#REF!</v>
      </c>
      <c r="BN324" s="52" t="e">
        <f>IF(Tableau1[Occurrence22]=0,0,SUM($BM$3:BM324))</f>
        <v>#REF!</v>
      </c>
    </row>
    <row r="325" spans="1:66" x14ac:dyDescent="0.25">
      <c r="A325" s="74" t="e">
        <f>IF(ISNA(VLOOKUP(I325,#REF!,8,FALSE)),"",(VLOOKUP(I325,#REF!,8,FALSE)))</f>
        <v>#REF!</v>
      </c>
      <c r="B325" s="76" t="e">
        <f>IF(ISNA(VLOOKUP(A325,'TABLE FAMILLE'!$A$3:$C$73,3,FALSE)),"",VLOOKUP(A325,'TABLE FAMILLE'!$A$3:$C$73,3,FALSE))</f>
        <v>#REF!</v>
      </c>
      <c r="C325" s="13" t="s">
        <v>600</v>
      </c>
      <c r="D325" s="13" t="s">
        <v>1985</v>
      </c>
      <c r="E325" s="13" t="s">
        <v>600</v>
      </c>
      <c r="F325" s="13" t="s">
        <v>1985</v>
      </c>
      <c r="G325" s="14" t="s">
        <v>76</v>
      </c>
      <c r="H325" s="14" t="s">
        <v>77</v>
      </c>
      <c r="I325" s="14" t="s">
        <v>1100</v>
      </c>
      <c r="J325" s="14" t="s">
        <v>1101</v>
      </c>
      <c r="K325" s="14"/>
      <c r="L325" s="14"/>
      <c r="M325" s="14"/>
      <c r="N325" s="14"/>
      <c r="O325" s="14" t="s">
        <v>78</v>
      </c>
      <c r="P325" s="14" t="s">
        <v>81</v>
      </c>
      <c r="Q325" s="14" t="s">
        <v>0</v>
      </c>
      <c r="R325" s="14" t="s">
        <v>0</v>
      </c>
      <c r="S325" s="14" t="str">
        <f t="shared" si="5"/>
        <v>RL</v>
      </c>
      <c r="T325" s="14"/>
      <c r="U325" s="14"/>
      <c r="V325" s="14"/>
      <c r="W325" s="43" t="e">
        <f>IF(Tableau1[Libellé Famille TARIF]='Feuil 1'!$B$12,1,0)</f>
        <v>#REF!</v>
      </c>
      <c r="X325" s="43" t="e">
        <f>IF(Tableau1[Occurrence1]=0,0,SUM($W$3:W325))</f>
        <v>#REF!</v>
      </c>
      <c r="Y325" s="52" t="e">
        <f>IF(Tableau1[Libellé Famille TARIF]='Feuil 1'!$B$134,1,0)</f>
        <v>#REF!</v>
      </c>
      <c r="Z325" s="52" t="e">
        <f>IF(Tableau1[Occurrence2]=0,0,SUM($Y$3:Y325))</f>
        <v>#REF!</v>
      </c>
      <c r="AA325" s="52" t="e">
        <f>IF(Tableau1[Libellé Famille TARIF]='Feuil 1'!$B$156,1,0)</f>
        <v>#REF!</v>
      </c>
      <c r="AB325" s="52" t="e">
        <f>IF(Tableau1[Occurrence3]=0,0,SUM($AA$3:AA325))</f>
        <v>#REF!</v>
      </c>
      <c r="AC325" s="52" t="e">
        <f>IF(Tableau1[Libellé Famille TARIF]='Feuil 1'!#REF!,1,0)</f>
        <v>#REF!</v>
      </c>
      <c r="AD325" s="52" t="e">
        <f>IF(Tableau1[Occurrence4]=0,0,SUM($AC$3:AC325))</f>
        <v>#REF!</v>
      </c>
      <c r="AE325" s="52" t="e">
        <f>IF(Tableau1[Libellé Famille TARIF]='Feuil 1'!#REF!,1,0)</f>
        <v>#REF!</v>
      </c>
      <c r="AF325" s="52" t="e">
        <f>IF(Tableau1[Occurrence5]=0,0,SUM($AE$3:AE325))</f>
        <v>#REF!</v>
      </c>
      <c r="AG325" s="52" t="e">
        <f>IF(Tableau1[Libellé Famille TARIF]='Feuil 1'!#REF!,1,0)</f>
        <v>#REF!</v>
      </c>
      <c r="AH325" s="52" t="e">
        <f>IF(Tableau1[Occurrence6]=0,0,SUM($AG$3:AG325))</f>
        <v>#REF!</v>
      </c>
      <c r="AI325" s="52" t="e">
        <f>IF(Tableau1[Libellé Famille TARIF]='Feuil 1'!#REF!,1,0)</f>
        <v>#REF!</v>
      </c>
      <c r="AJ325" s="52" t="e">
        <f>IF(Tableau1[Occurrence7]=0,0,SUM($AI$3:AI325))</f>
        <v>#REF!</v>
      </c>
      <c r="AK325" s="52" t="e">
        <f>IF(Tableau1[Libellé Famille TARIF]='Feuil 1'!#REF!,1,0)</f>
        <v>#REF!</v>
      </c>
      <c r="AL325" s="52" t="e">
        <f>IF(Tableau1[Occurrence8]=0,0,SUM($AK$3:AK325))</f>
        <v>#REF!</v>
      </c>
      <c r="AM325" s="52" t="e">
        <f>IF(Tableau1[Libellé Famille TARIF]='Feuil 1'!#REF!,1,0)</f>
        <v>#REF!</v>
      </c>
      <c r="AN325" s="52" t="e">
        <f>IF(Tableau1[Occurrence9]=0,0,SUM($AM$3:AM325))</f>
        <v>#REF!</v>
      </c>
      <c r="AO325" s="52" t="e">
        <f>IF(Tableau1[Libellé Famille TARIF]='Feuil 1'!#REF!,1,0)</f>
        <v>#REF!</v>
      </c>
      <c r="AP325" s="52" t="e">
        <f>IF(Tableau1[Occurrence10]=0,0,SUM($AO$3:AO325))</f>
        <v>#REF!</v>
      </c>
      <c r="AQ325" s="52" t="e">
        <f>IF(Tableau1[Libellé Famille TARIF]='Feuil 1'!#REF!,1,0)</f>
        <v>#REF!</v>
      </c>
      <c r="AR325" s="52" t="e">
        <f>IF(Tableau1[Occurrence11]=0,0,SUM($AQ$3:AQ325))</f>
        <v>#REF!</v>
      </c>
      <c r="AS325" s="52" t="e">
        <f>IF(Tableau1[Libellé Famille TARIF]='Feuil 1'!#REF!,1,0)</f>
        <v>#REF!</v>
      </c>
      <c r="AT325" s="52" t="e">
        <f>IF(Tableau1[Occurrence12]=0,0,SUM($AS$3:AS325))</f>
        <v>#REF!</v>
      </c>
      <c r="AU325" s="52" t="e">
        <f>IF(Tableau1[Libellé Famille TARIF]='Feuil 1'!#REF!,1,0)</f>
        <v>#REF!</v>
      </c>
      <c r="AV325" s="52" t="e">
        <f>IF(Tableau1[Occurrence13]=0,0,SUM($AU$3:AU325))</f>
        <v>#REF!</v>
      </c>
      <c r="AW325" s="52" t="e">
        <f>IF(Tableau1[Libellé Famille TARIF]='Feuil 1'!#REF!,1,0)</f>
        <v>#REF!</v>
      </c>
      <c r="AX325" s="52" t="e">
        <f>IF(Tableau1[Occurrence14]=0,0,SUM($AW$3:AW325))</f>
        <v>#REF!</v>
      </c>
      <c r="AY325" s="52" t="e">
        <f>IF(Tableau1[Libellé Famille TARIF]='Feuil 1'!#REF!,1,0)</f>
        <v>#REF!</v>
      </c>
      <c r="AZ325" s="52" t="e">
        <f>IF(Tableau1[Occurrence15]=0,0,SUM($AY$3:AY325))</f>
        <v>#REF!</v>
      </c>
      <c r="BA325" s="52" t="e">
        <f>IF(Tableau1[Libellé Famille TARIF]='Feuil 1'!#REF!,1,0)</f>
        <v>#REF!</v>
      </c>
      <c r="BB325" s="52" t="e">
        <f>IF(Tableau1[Occurrence16]=0,0,SUM($BA$3:BA325))</f>
        <v>#REF!</v>
      </c>
      <c r="BC325" s="52" t="e">
        <f>IF(Tableau1[Libellé Famille TARIF]='Feuil 1'!#REF!,1,0)</f>
        <v>#REF!</v>
      </c>
      <c r="BD325" s="52" t="e">
        <f>IF(Tableau1[Occurrence17]=0,0,SUM($BC$3:BC325))</f>
        <v>#REF!</v>
      </c>
      <c r="BE325" s="52" t="e">
        <f>IF(Tableau1[Libellé Famille TARIF]='Feuil 1'!#REF!,1,0)</f>
        <v>#REF!</v>
      </c>
      <c r="BF325" s="52" t="e">
        <f>IF(Tableau1[Occurrence18]=0,0,SUM($BE$3:BE325))</f>
        <v>#REF!</v>
      </c>
      <c r="BG325" s="52" t="e">
        <f>IF(Tableau1[Libellé Famille TARIF]='Feuil 1'!#REF!,1,0)</f>
        <v>#REF!</v>
      </c>
      <c r="BH325" s="52" t="e">
        <f>IF(Tableau1[Occurrence19]=0,0,SUM($BG$3:BG325))</f>
        <v>#REF!</v>
      </c>
      <c r="BI325" s="52" t="e">
        <f>IF(Tableau1[Libellé Famille TARIF]='Feuil 1'!#REF!,1,0)</f>
        <v>#REF!</v>
      </c>
      <c r="BJ325" s="52" t="e">
        <f>IF(Tableau1[Occurrence20]=0,0,SUM($BI$3:BI325))</f>
        <v>#REF!</v>
      </c>
      <c r="BK325" s="52" t="e">
        <f>IF(Tableau1[Libellé Famille TARIF]='Feuil 1'!#REF!,1,0)</f>
        <v>#REF!</v>
      </c>
      <c r="BL325" s="52" t="e">
        <f>IF(Tableau1[Occurrence21]=0,0,SUM($BK$3:BK325))</f>
        <v>#REF!</v>
      </c>
      <c r="BM325" s="52" t="e">
        <f>IF(Tableau1[Libellé Famille TARIF]='Feuil 1'!#REF!,1,0)</f>
        <v>#REF!</v>
      </c>
      <c r="BN325" s="52" t="e">
        <f>IF(Tableau1[Occurrence22]=0,0,SUM($BM$3:BM325))</f>
        <v>#REF!</v>
      </c>
    </row>
    <row r="326" spans="1:66" x14ac:dyDescent="0.25">
      <c r="A326" s="74" t="e">
        <f>IF(ISNA(VLOOKUP(I326,#REF!,8,FALSE)),"",(VLOOKUP(I326,#REF!,8,FALSE)))</f>
        <v>#REF!</v>
      </c>
      <c r="B326" s="76" t="e">
        <f>IF(ISNA(VLOOKUP(A326,'TABLE FAMILLE'!$A$3:$C$73,3,FALSE)),"",VLOOKUP(A326,'TABLE FAMILLE'!$A$3:$C$73,3,FALSE))</f>
        <v>#REF!</v>
      </c>
      <c r="C326" s="13" t="s">
        <v>600</v>
      </c>
      <c r="D326" s="13" t="s">
        <v>1985</v>
      </c>
      <c r="E326" s="13" t="s">
        <v>600</v>
      </c>
      <c r="F326" s="13" t="s">
        <v>1985</v>
      </c>
      <c r="G326" s="14" t="s">
        <v>76</v>
      </c>
      <c r="H326" s="14" t="s">
        <v>77</v>
      </c>
      <c r="I326" s="14" t="s">
        <v>1102</v>
      </c>
      <c r="J326" s="14" t="s">
        <v>1103</v>
      </c>
      <c r="K326" s="14"/>
      <c r="L326" s="14"/>
      <c r="M326" s="14"/>
      <c r="N326" s="14"/>
      <c r="O326" s="14" t="s">
        <v>78</v>
      </c>
      <c r="P326" s="14" t="s">
        <v>81</v>
      </c>
      <c r="Q326" s="14" t="s">
        <v>0</v>
      </c>
      <c r="R326" s="14" t="s">
        <v>0</v>
      </c>
      <c r="S326" s="14" t="str">
        <f t="shared" si="5"/>
        <v>RL</v>
      </c>
      <c r="T326" s="14"/>
      <c r="U326" s="14"/>
      <c r="V326" s="14"/>
      <c r="W326" s="43" t="e">
        <f>IF(Tableau1[Libellé Famille TARIF]='Feuil 1'!$B$12,1,0)</f>
        <v>#REF!</v>
      </c>
      <c r="X326" s="43" t="e">
        <f>IF(Tableau1[Occurrence1]=0,0,SUM($W$3:W326))</f>
        <v>#REF!</v>
      </c>
      <c r="Y326" s="52" t="e">
        <f>IF(Tableau1[Libellé Famille TARIF]='Feuil 1'!$B$134,1,0)</f>
        <v>#REF!</v>
      </c>
      <c r="Z326" s="52" t="e">
        <f>IF(Tableau1[Occurrence2]=0,0,SUM($Y$3:Y326))</f>
        <v>#REF!</v>
      </c>
      <c r="AA326" s="52" t="e">
        <f>IF(Tableau1[Libellé Famille TARIF]='Feuil 1'!$B$156,1,0)</f>
        <v>#REF!</v>
      </c>
      <c r="AB326" s="52" t="e">
        <f>IF(Tableau1[Occurrence3]=0,0,SUM($AA$3:AA326))</f>
        <v>#REF!</v>
      </c>
      <c r="AC326" s="52" t="e">
        <f>IF(Tableau1[Libellé Famille TARIF]='Feuil 1'!#REF!,1,0)</f>
        <v>#REF!</v>
      </c>
      <c r="AD326" s="52" t="e">
        <f>IF(Tableau1[Occurrence4]=0,0,SUM($AC$3:AC326))</f>
        <v>#REF!</v>
      </c>
      <c r="AE326" s="52" t="e">
        <f>IF(Tableau1[Libellé Famille TARIF]='Feuil 1'!#REF!,1,0)</f>
        <v>#REF!</v>
      </c>
      <c r="AF326" s="52" t="e">
        <f>IF(Tableau1[Occurrence5]=0,0,SUM($AE$3:AE326))</f>
        <v>#REF!</v>
      </c>
      <c r="AG326" s="52" t="e">
        <f>IF(Tableau1[Libellé Famille TARIF]='Feuil 1'!#REF!,1,0)</f>
        <v>#REF!</v>
      </c>
      <c r="AH326" s="52" t="e">
        <f>IF(Tableau1[Occurrence6]=0,0,SUM($AG$3:AG326))</f>
        <v>#REF!</v>
      </c>
      <c r="AI326" s="52" t="e">
        <f>IF(Tableau1[Libellé Famille TARIF]='Feuil 1'!#REF!,1,0)</f>
        <v>#REF!</v>
      </c>
      <c r="AJ326" s="52" t="e">
        <f>IF(Tableau1[Occurrence7]=0,0,SUM($AI$3:AI326))</f>
        <v>#REF!</v>
      </c>
      <c r="AK326" s="52" t="e">
        <f>IF(Tableau1[Libellé Famille TARIF]='Feuil 1'!#REF!,1,0)</f>
        <v>#REF!</v>
      </c>
      <c r="AL326" s="52" t="e">
        <f>IF(Tableau1[Occurrence8]=0,0,SUM($AK$3:AK326))</f>
        <v>#REF!</v>
      </c>
      <c r="AM326" s="52" t="e">
        <f>IF(Tableau1[Libellé Famille TARIF]='Feuil 1'!#REF!,1,0)</f>
        <v>#REF!</v>
      </c>
      <c r="AN326" s="52" t="e">
        <f>IF(Tableau1[Occurrence9]=0,0,SUM($AM$3:AM326))</f>
        <v>#REF!</v>
      </c>
      <c r="AO326" s="52" t="e">
        <f>IF(Tableau1[Libellé Famille TARIF]='Feuil 1'!#REF!,1,0)</f>
        <v>#REF!</v>
      </c>
      <c r="AP326" s="52" t="e">
        <f>IF(Tableau1[Occurrence10]=0,0,SUM($AO$3:AO326))</f>
        <v>#REF!</v>
      </c>
      <c r="AQ326" s="52" t="e">
        <f>IF(Tableau1[Libellé Famille TARIF]='Feuil 1'!#REF!,1,0)</f>
        <v>#REF!</v>
      </c>
      <c r="AR326" s="52" t="e">
        <f>IF(Tableau1[Occurrence11]=0,0,SUM($AQ$3:AQ326))</f>
        <v>#REF!</v>
      </c>
      <c r="AS326" s="52" t="e">
        <f>IF(Tableau1[Libellé Famille TARIF]='Feuil 1'!#REF!,1,0)</f>
        <v>#REF!</v>
      </c>
      <c r="AT326" s="52" t="e">
        <f>IF(Tableau1[Occurrence12]=0,0,SUM($AS$3:AS326))</f>
        <v>#REF!</v>
      </c>
      <c r="AU326" s="52" t="e">
        <f>IF(Tableau1[Libellé Famille TARIF]='Feuil 1'!#REF!,1,0)</f>
        <v>#REF!</v>
      </c>
      <c r="AV326" s="52" t="e">
        <f>IF(Tableau1[Occurrence13]=0,0,SUM($AU$3:AU326))</f>
        <v>#REF!</v>
      </c>
      <c r="AW326" s="52" t="e">
        <f>IF(Tableau1[Libellé Famille TARIF]='Feuil 1'!#REF!,1,0)</f>
        <v>#REF!</v>
      </c>
      <c r="AX326" s="52" t="e">
        <f>IF(Tableau1[Occurrence14]=0,0,SUM($AW$3:AW326))</f>
        <v>#REF!</v>
      </c>
      <c r="AY326" s="52" t="e">
        <f>IF(Tableau1[Libellé Famille TARIF]='Feuil 1'!#REF!,1,0)</f>
        <v>#REF!</v>
      </c>
      <c r="AZ326" s="52" t="e">
        <f>IF(Tableau1[Occurrence15]=0,0,SUM($AY$3:AY326))</f>
        <v>#REF!</v>
      </c>
      <c r="BA326" s="52" t="e">
        <f>IF(Tableau1[Libellé Famille TARIF]='Feuil 1'!#REF!,1,0)</f>
        <v>#REF!</v>
      </c>
      <c r="BB326" s="52" t="e">
        <f>IF(Tableau1[Occurrence16]=0,0,SUM($BA$3:BA326))</f>
        <v>#REF!</v>
      </c>
      <c r="BC326" s="52" t="e">
        <f>IF(Tableau1[Libellé Famille TARIF]='Feuil 1'!#REF!,1,0)</f>
        <v>#REF!</v>
      </c>
      <c r="BD326" s="52" t="e">
        <f>IF(Tableau1[Occurrence17]=0,0,SUM($BC$3:BC326))</f>
        <v>#REF!</v>
      </c>
      <c r="BE326" s="52" t="e">
        <f>IF(Tableau1[Libellé Famille TARIF]='Feuil 1'!#REF!,1,0)</f>
        <v>#REF!</v>
      </c>
      <c r="BF326" s="52" t="e">
        <f>IF(Tableau1[Occurrence18]=0,0,SUM($BE$3:BE326))</f>
        <v>#REF!</v>
      </c>
      <c r="BG326" s="52" t="e">
        <f>IF(Tableau1[Libellé Famille TARIF]='Feuil 1'!#REF!,1,0)</f>
        <v>#REF!</v>
      </c>
      <c r="BH326" s="52" t="e">
        <f>IF(Tableau1[Occurrence19]=0,0,SUM($BG$3:BG326))</f>
        <v>#REF!</v>
      </c>
      <c r="BI326" s="52" t="e">
        <f>IF(Tableau1[Libellé Famille TARIF]='Feuil 1'!#REF!,1,0)</f>
        <v>#REF!</v>
      </c>
      <c r="BJ326" s="52" t="e">
        <f>IF(Tableau1[Occurrence20]=0,0,SUM($BI$3:BI326))</f>
        <v>#REF!</v>
      </c>
      <c r="BK326" s="52" t="e">
        <f>IF(Tableau1[Libellé Famille TARIF]='Feuil 1'!#REF!,1,0)</f>
        <v>#REF!</v>
      </c>
      <c r="BL326" s="52" t="e">
        <f>IF(Tableau1[Occurrence21]=0,0,SUM($BK$3:BK326))</f>
        <v>#REF!</v>
      </c>
      <c r="BM326" s="52" t="e">
        <f>IF(Tableau1[Libellé Famille TARIF]='Feuil 1'!#REF!,1,0)</f>
        <v>#REF!</v>
      </c>
      <c r="BN326" s="52" t="e">
        <f>IF(Tableau1[Occurrence22]=0,0,SUM($BM$3:BM326))</f>
        <v>#REF!</v>
      </c>
    </row>
    <row r="327" spans="1:66" x14ac:dyDescent="0.25">
      <c r="A327" s="74" t="e">
        <f>IF(ISNA(VLOOKUP(I327,#REF!,8,FALSE)),"",(VLOOKUP(I327,#REF!,8,FALSE)))</f>
        <v>#REF!</v>
      </c>
      <c r="B327" s="76" t="e">
        <f>IF(ISNA(VLOOKUP(A327,'TABLE FAMILLE'!$A$3:$C$73,3,FALSE)),"",VLOOKUP(A327,'TABLE FAMILLE'!$A$3:$C$73,3,FALSE))</f>
        <v>#REF!</v>
      </c>
      <c r="C327" s="13" t="s">
        <v>600</v>
      </c>
      <c r="D327" s="13" t="s">
        <v>1985</v>
      </c>
      <c r="E327" s="13" t="s">
        <v>600</v>
      </c>
      <c r="F327" s="13" t="s">
        <v>1985</v>
      </c>
      <c r="G327" s="14" t="s">
        <v>76</v>
      </c>
      <c r="H327" s="14" t="s">
        <v>77</v>
      </c>
      <c r="I327" s="14" t="s">
        <v>1104</v>
      </c>
      <c r="J327" s="14" t="s">
        <v>1105</v>
      </c>
      <c r="K327" s="14"/>
      <c r="L327" s="14"/>
      <c r="M327" s="14"/>
      <c r="N327" s="14"/>
      <c r="O327" s="14" t="s">
        <v>78</v>
      </c>
      <c r="P327" s="14" t="s">
        <v>81</v>
      </c>
      <c r="Q327" s="14" t="s">
        <v>0</v>
      </c>
      <c r="R327" s="14" t="s">
        <v>0</v>
      </c>
      <c r="S327" s="14" t="str">
        <f t="shared" si="5"/>
        <v>RL</v>
      </c>
      <c r="T327" s="14"/>
      <c r="U327" s="14"/>
      <c r="V327" s="14"/>
      <c r="W327" s="43" t="e">
        <f>IF(Tableau1[Libellé Famille TARIF]='Feuil 1'!$B$12,1,0)</f>
        <v>#REF!</v>
      </c>
      <c r="X327" s="43" t="e">
        <f>IF(Tableau1[Occurrence1]=0,0,SUM($W$3:W327))</f>
        <v>#REF!</v>
      </c>
      <c r="Y327" s="52" t="e">
        <f>IF(Tableau1[Libellé Famille TARIF]='Feuil 1'!$B$134,1,0)</f>
        <v>#REF!</v>
      </c>
      <c r="Z327" s="52" t="e">
        <f>IF(Tableau1[Occurrence2]=0,0,SUM($Y$3:Y327))</f>
        <v>#REF!</v>
      </c>
      <c r="AA327" s="52" t="e">
        <f>IF(Tableau1[Libellé Famille TARIF]='Feuil 1'!$B$156,1,0)</f>
        <v>#REF!</v>
      </c>
      <c r="AB327" s="52" t="e">
        <f>IF(Tableau1[Occurrence3]=0,0,SUM($AA$3:AA327))</f>
        <v>#REF!</v>
      </c>
      <c r="AC327" s="52" t="e">
        <f>IF(Tableau1[Libellé Famille TARIF]='Feuil 1'!#REF!,1,0)</f>
        <v>#REF!</v>
      </c>
      <c r="AD327" s="52" t="e">
        <f>IF(Tableau1[Occurrence4]=0,0,SUM($AC$3:AC327))</f>
        <v>#REF!</v>
      </c>
      <c r="AE327" s="52" t="e">
        <f>IF(Tableau1[Libellé Famille TARIF]='Feuil 1'!#REF!,1,0)</f>
        <v>#REF!</v>
      </c>
      <c r="AF327" s="52" t="e">
        <f>IF(Tableau1[Occurrence5]=0,0,SUM($AE$3:AE327))</f>
        <v>#REF!</v>
      </c>
      <c r="AG327" s="52" t="e">
        <f>IF(Tableau1[Libellé Famille TARIF]='Feuil 1'!#REF!,1,0)</f>
        <v>#REF!</v>
      </c>
      <c r="AH327" s="52" t="e">
        <f>IF(Tableau1[Occurrence6]=0,0,SUM($AG$3:AG327))</f>
        <v>#REF!</v>
      </c>
      <c r="AI327" s="52" t="e">
        <f>IF(Tableau1[Libellé Famille TARIF]='Feuil 1'!#REF!,1,0)</f>
        <v>#REF!</v>
      </c>
      <c r="AJ327" s="52" t="e">
        <f>IF(Tableau1[Occurrence7]=0,0,SUM($AI$3:AI327))</f>
        <v>#REF!</v>
      </c>
      <c r="AK327" s="52" t="e">
        <f>IF(Tableau1[Libellé Famille TARIF]='Feuil 1'!#REF!,1,0)</f>
        <v>#REF!</v>
      </c>
      <c r="AL327" s="52" t="e">
        <f>IF(Tableau1[Occurrence8]=0,0,SUM($AK$3:AK327))</f>
        <v>#REF!</v>
      </c>
      <c r="AM327" s="52" t="e">
        <f>IF(Tableau1[Libellé Famille TARIF]='Feuil 1'!#REF!,1,0)</f>
        <v>#REF!</v>
      </c>
      <c r="AN327" s="52" t="e">
        <f>IF(Tableau1[Occurrence9]=0,0,SUM($AM$3:AM327))</f>
        <v>#REF!</v>
      </c>
      <c r="AO327" s="52" t="e">
        <f>IF(Tableau1[Libellé Famille TARIF]='Feuil 1'!#REF!,1,0)</f>
        <v>#REF!</v>
      </c>
      <c r="AP327" s="52" t="e">
        <f>IF(Tableau1[Occurrence10]=0,0,SUM($AO$3:AO327))</f>
        <v>#REF!</v>
      </c>
      <c r="AQ327" s="52" t="e">
        <f>IF(Tableau1[Libellé Famille TARIF]='Feuil 1'!#REF!,1,0)</f>
        <v>#REF!</v>
      </c>
      <c r="AR327" s="52" t="e">
        <f>IF(Tableau1[Occurrence11]=0,0,SUM($AQ$3:AQ327))</f>
        <v>#REF!</v>
      </c>
      <c r="AS327" s="52" t="e">
        <f>IF(Tableau1[Libellé Famille TARIF]='Feuil 1'!#REF!,1,0)</f>
        <v>#REF!</v>
      </c>
      <c r="AT327" s="52" t="e">
        <f>IF(Tableau1[Occurrence12]=0,0,SUM($AS$3:AS327))</f>
        <v>#REF!</v>
      </c>
      <c r="AU327" s="52" t="e">
        <f>IF(Tableau1[Libellé Famille TARIF]='Feuil 1'!#REF!,1,0)</f>
        <v>#REF!</v>
      </c>
      <c r="AV327" s="52" t="e">
        <f>IF(Tableau1[Occurrence13]=0,0,SUM($AU$3:AU327))</f>
        <v>#REF!</v>
      </c>
      <c r="AW327" s="52" t="e">
        <f>IF(Tableau1[Libellé Famille TARIF]='Feuil 1'!#REF!,1,0)</f>
        <v>#REF!</v>
      </c>
      <c r="AX327" s="52" t="e">
        <f>IF(Tableau1[Occurrence14]=0,0,SUM($AW$3:AW327))</f>
        <v>#REF!</v>
      </c>
      <c r="AY327" s="52" t="e">
        <f>IF(Tableau1[Libellé Famille TARIF]='Feuil 1'!#REF!,1,0)</f>
        <v>#REF!</v>
      </c>
      <c r="AZ327" s="52" t="e">
        <f>IF(Tableau1[Occurrence15]=0,0,SUM($AY$3:AY327))</f>
        <v>#REF!</v>
      </c>
      <c r="BA327" s="52" t="e">
        <f>IF(Tableau1[Libellé Famille TARIF]='Feuil 1'!#REF!,1,0)</f>
        <v>#REF!</v>
      </c>
      <c r="BB327" s="52" t="e">
        <f>IF(Tableau1[Occurrence16]=0,0,SUM($BA$3:BA327))</f>
        <v>#REF!</v>
      </c>
      <c r="BC327" s="52" t="e">
        <f>IF(Tableau1[Libellé Famille TARIF]='Feuil 1'!#REF!,1,0)</f>
        <v>#REF!</v>
      </c>
      <c r="BD327" s="52" t="e">
        <f>IF(Tableau1[Occurrence17]=0,0,SUM($BC$3:BC327))</f>
        <v>#REF!</v>
      </c>
      <c r="BE327" s="52" t="e">
        <f>IF(Tableau1[Libellé Famille TARIF]='Feuil 1'!#REF!,1,0)</f>
        <v>#REF!</v>
      </c>
      <c r="BF327" s="52" t="e">
        <f>IF(Tableau1[Occurrence18]=0,0,SUM($BE$3:BE327))</f>
        <v>#REF!</v>
      </c>
      <c r="BG327" s="52" t="e">
        <f>IF(Tableau1[Libellé Famille TARIF]='Feuil 1'!#REF!,1,0)</f>
        <v>#REF!</v>
      </c>
      <c r="BH327" s="52" t="e">
        <f>IF(Tableau1[Occurrence19]=0,0,SUM($BG$3:BG327))</f>
        <v>#REF!</v>
      </c>
      <c r="BI327" s="52" t="e">
        <f>IF(Tableau1[Libellé Famille TARIF]='Feuil 1'!#REF!,1,0)</f>
        <v>#REF!</v>
      </c>
      <c r="BJ327" s="52" t="e">
        <f>IF(Tableau1[Occurrence20]=0,0,SUM($BI$3:BI327))</f>
        <v>#REF!</v>
      </c>
      <c r="BK327" s="52" t="e">
        <f>IF(Tableau1[Libellé Famille TARIF]='Feuil 1'!#REF!,1,0)</f>
        <v>#REF!</v>
      </c>
      <c r="BL327" s="52" t="e">
        <f>IF(Tableau1[Occurrence21]=0,0,SUM($BK$3:BK327))</f>
        <v>#REF!</v>
      </c>
      <c r="BM327" s="52" t="e">
        <f>IF(Tableau1[Libellé Famille TARIF]='Feuil 1'!#REF!,1,0)</f>
        <v>#REF!</v>
      </c>
      <c r="BN327" s="52" t="e">
        <f>IF(Tableau1[Occurrence22]=0,0,SUM($BM$3:BM327))</f>
        <v>#REF!</v>
      </c>
    </row>
    <row r="328" spans="1:66" x14ac:dyDescent="0.25">
      <c r="A328" s="74" t="e">
        <f>IF(ISNA(VLOOKUP(I328,#REF!,8,FALSE)),"",(VLOOKUP(I328,#REF!,8,FALSE)))</f>
        <v>#REF!</v>
      </c>
      <c r="B328" s="76" t="e">
        <f>IF(ISNA(VLOOKUP(A328,'TABLE FAMILLE'!$A$3:$C$73,3,FALSE)),"",VLOOKUP(A328,'TABLE FAMILLE'!$A$3:$C$73,3,FALSE))</f>
        <v>#REF!</v>
      </c>
      <c r="C328" s="13" t="s">
        <v>600</v>
      </c>
      <c r="D328" s="13" t="s">
        <v>1985</v>
      </c>
      <c r="E328" s="13" t="s">
        <v>600</v>
      </c>
      <c r="F328" s="13" t="s">
        <v>1985</v>
      </c>
      <c r="G328" s="14" t="s">
        <v>76</v>
      </c>
      <c r="H328" s="14" t="s">
        <v>77</v>
      </c>
      <c r="I328" s="14" t="s">
        <v>1106</v>
      </c>
      <c r="J328" s="14" t="s">
        <v>1107</v>
      </c>
      <c r="K328" s="14"/>
      <c r="L328" s="14"/>
      <c r="M328" s="14"/>
      <c r="N328" s="14"/>
      <c r="O328" s="14" t="s">
        <v>78</v>
      </c>
      <c r="P328" s="14" t="s">
        <v>81</v>
      </c>
      <c r="Q328" s="14" t="s">
        <v>0</v>
      </c>
      <c r="R328" s="14" t="s">
        <v>0</v>
      </c>
      <c r="S328" s="14" t="str">
        <f t="shared" si="5"/>
        <v>RL</v>
      </c>
      <c r="T328" s="14"/>
      <c r="U328" s="14"/>
      <c r="V328" s="14"/>
      <c r="W328" s="43" t="e">
        <f>IF(Tableau1[Libellé Famille TARIF]='Feuil 1'!$B$12,1,0)</f>
        <v>#REF!</v>
      </c>
      <c r="X328" s="43" t="e">
        <f>IF(Tableau1[Occurrence1]=0,0,SUM($W$3:W328))</f>
        <v>#REF!</v>
      </c>
      <c r="Y328" s="52" t="e">
        <f>IF(Tableau1[Libellé Famille TARIF]='Feuil 1'!$B$134,1,0)</f>
        <v>#REF!</v>
      </c>
      <c r="Z328" s="52" t="e">
        <f>IF(Tableau1[Occurrence2]=0,0,SUM($Y$3:Y328))</f>
        <v>#REF!</v>
      </c>
      <c r="AA328" s="52" t="e">
        <f>IF(Tableau1[Libellé Famille TARIF]='Feuil 1'!$B$156,1,0)</f>
        <v>#REF!</v>
      </c>
      <c r="AB328" s="52" t="e">
        <f>IF(Tableau1[Occurrence3]=0,0,SUM($AA$3:AA328))</f>
        <v>#REF!</v>
      </c>
      <c r="AC328" s="52" t="e">
        <f>IF(Tableau1[Libellé Famille TARIF]='Feuil 1'!#REF!,1,0)</f>
        <v>#REF!</v>
      </c>
      <c r="AD328" s="52" t="e">
        <f>IF(Tableau1[Occurrence4]=0,0,SUM($AC$3:AC328))</f>
        <v>#REF!</v>
      </c>
      <c r="AE328" s="52" t="e">
        <f>IF(Tableau1[Libellé Famille TARIF]='Feuil 1'!#REF!,1,0)</f>
        <v>#REF!</v>
      </c>
      <c r="AF328" s="52" t="e">
        <f>IF(Tableau1[Occurrence5]=0,0,SUM($AE$3:AE328))</f>
        <v>#REF!</v>
      </c>
      <c r="AG328" s="52" t="e">
        <f>IF(Tableau1[Libellé Famille TARIF]='Feuil 1'!#REF!,1,0)</f>
        <v>#REF!</v>
      </c>
      <c r="AH328" s="52" t="e">
        <f>IF(Tableau1[Occurrence6]=0,0,SUM($AG$3:AG328))</f>
        <v>#REF!</v>
      </c>
      <c r="AI328" s="52" t="e">
        <f>IF(Tableau1[Libellé Famille TARIF]='Feuil 1'!#REF!,1,0)</f>
        <v>#REF!</v>
      </c>
      <c r="AJ328" s="52" t="e">
        <f>IF(Tableau1[Occurrence7]=0,0,SUM($AI$3:AI328))</f>
        <v>#REF!</v>
      </c>
      <c r="AK328" s="52" t="e">
        <f>IF(Tableau1[Libellé Famille TARIF]='Feuil 1'!#REF!,1,0)</f>
        <v>#REF!</v>
      </c>
      <c r="AL328" s="52" t="e">
        <f>IF(Tableau1[Occurrence8]=0,0,SUM($AK$3:AK328))</f>
        <v>#REF!</v>
      </c>
      <c r="AM328" s="52" t="e">
        <f>IF(Tableau1[Libellé Famille TARIF]='Feuil 1'!#REF!,1,0)</f>
        <v>#REF!</v>
      </c>
      <c r="AN328" s="52" t="e">
        <f>IF(Tableau1[Occurrence9]=0,0,SUM($AM$3:AM328))</f>
        <v>#REF!</v>
      </c>
      <c r="AO328" s="52" t="e">
        <f>IF(Tableau1[Libellé Famille TARIF]='Feuil 1'!#REF!,1,0)</f>
        <v>#REF!</v>
      </c>
      <c r="AP328" s="52" t="e">
        <f>IF(Tableau1[Occurrence10]=0,0,SUM($AO$3:AO328))</f>
        <v>#REF!</v>
      </c>
      <c r="AQ328" s="52" t="e">
        <f>IF(Tableau1[Libellé Famille TARIF]='Feuil 1'!#REF!,1,0)</f>
        <v>#REF!</v>
      </c>
      <c r="AR328" s="52" t="e">
        <f>IF(Tableau1[Occurrence11]=0,0,SUM($AQ$3:AQ328))</f>
        <v>#REF!</v>
      </c>
      <c r="AS328" s="52" t="e">
        <f>IF(Tableau1[Libellé Famille TARIF]='Feuil 1'!#REF!,1,0)</f>
        <v>#REF!</v>
      </c>
      <c r="AT328" s="52" t="e">
        <f>IF(Tableau1[Occurrence12]=0,0,SUM($AS$3:AS328))</f>
        <v>#REF!</v>
      </c>
      <c r="AU328" s="52" t="e">
        <f>IF(Tableau1[Libellé Famille TARIF]='Feuil 1'!#REF!,1,0)</f>
        <v>#REF!</v>
      </c>
      <c r="AV328" s="52" t="e">
        <f>IF(Tableau1[Occurrence13]=0,0,SUM($AU$3:AU328))</f>
        <v>#REF!</v>
      </c>
      <c r="AW328" s="52" t="e">
        <f>IF(Tableau1[Libellé Famille TARIF]='Feuil 1'!#REF!,1,0)</f>
        <v>#REF!</v>
      </c>
      <c r="AX328" s="52" t="e">
        <f>IF(Tableau1[Occurrence14]=0,0,SUM($AW$3:AW328))</f>
        <v>#REF!</v>
      </c>
      <c r="AY328" s="52" t="e">
        <f>IF(Tableau1[Libellé Famille TARIF]='Feuil 1'!#REF!,1,0)</f>
        <v>#REF!</v>
      </c>
      <c r="AZ328" s="52" t="e">
        <f>IF(Tableau1[Occurrence15]=0,0,SUM($AY$3:AY328))</f>
        <v>#REF!</v>
      </c>
      <c r="BA328" s="52" t="e">
        <f>IF(Tableau1[Libellé Famille TARIF]='Feuil 1'!#REF!,1,0)</f>
        <v>#REF!</v>
      </c>
      <c r="BB328" s="52" t="e">
        <f>IF(Tableau1[Occurrence16]=0,0,SUM($BA$3:BA328))</f>
        <v>#REF!</v>
      </c>
      <c r="BC328" s="52" t="e">
        <f>IF(Tableau1[Libellé Famille TARIF]='Feuil 1'!#REF!,1,0)</f>
        <v>#REF!</v>
      </c>
      <c r="BD328" s="52" t="e">
        <f>IF(Tableau1[Occurrence17]=0,0,SUM($BC$3:BC328))</f>
        <v>#REF!</v>
      </c>
      <c r="BE328" s="52" t="e">
        <f>IF(Tableau1[Libellé Famille TARIF]='Feuil 1'!#REF!,1,0)</f>
        <v>#REF!</v>
      </c>
      <c r="BF328" s="52" t="e">
        <f>IF(Tableau1[Occurrence18]=0,0,SUM($BE$3:BE328))</f>
        <v>#REF!</v>
      </c>
      <c r="BG328" s="52" t="e">
        <f>IF(Tableau1[Libellé Famille TARIF]='Feuil 1'!#REF!,1,0)</f>
        <v>#REF!</v>
      </c>
      <c r="BH328" s="52" t="e">
        <f>IF(Tableau1[Occurrence19]=0,0,SUM($BG$3:BG328))</f>
        <v>#REF!</v>
      </c>
      <c r="BI328" s="52" t="e">
        <f>IF(Tableau1[Libellé Famille TARIF]='Feuil 1'!#REF!,1,0)</f>
        <v>#REF!</v>
      </c>
      <c r="BJ328" s="52" t="e">
        <f>IF(Tableau1[Occurrence20]=0,0,SUM($BI$3:BI328))</f>
        <v>#REF!</v>
      </c>
      <c r="BK328" s="52" t="e">
        <f>IF(Tableau1[Libellé Famille TARIF]='Feuil 1'!#REF!,1,0)</f>
        <v>#REF!</v>
      </c>
      <c r="BL328" s="52" t="e">
        <f>IF(Tableau1[Occurrence21]=0,0,SUM($BK$3:BK328))</f>
        <v>#REF!</v>
      </c>
      <c r="BM328" s="52" t="e">
        <f>IF(Tableau1[Libellé Famille TARIF]='Feuil 1'!#REF!,1,0)</f>
        <v>#REF!</v>
      </c>
      <c r="BN328" s="52" t="e">
        <f>IF(Tableau1[Occurrence22]=0,0,SUM($BM$3:BM328))</f>
        <v>#REF!</v>
      </c>
    </row>
    <row r="329" spans="1:66" x14ac:dyDescent="0.25">
      <c r="A329" s="74" t="e">
        <f>IF(ISNA(VLOOKUP(I329,#REF!,8,FALSE)),"",(VLOOKUP(I329,#REF!,8,FALSE)))</f>
        <v>#REF!</v>
      </c>
      <c r="B329" s="76" t="e">
        <f>IF(ISNA(VLOOKUP(A329,'TABLE FAMILLE'!$A$3:$C$73,3,FALSE)),"",VLOOKUP(A329,'TABLE FAMILLE'!$A$3:$C$73,3,FALSE))</f>
        <v>#REF!</v>
      </c>
      <c r="C329" s="13" t="s">
        <v>600</v>
      </c>
      <c r="D329" s="13" t="s">
        <v>1985</v>
      </c>
      <c r="E329" s="13" t="s">
        <v>600</v>
      </c>
      <c r="F329" s="13" t="s">
        <v>1985</v>
      </c>
      <c r="G329" s="14" t="s">
        <v>76</v>
      </c>
      <c r="H329" s="14" t="s">
        <v>77</v>
      </c>
      <c r="I329" s="14" t="s">
        <v>1108</v>
      </c>
      <c r="J329" s="14" t="s">
        <v>1109</v>
      </c>
      <c r="K329" s="14"/>
      <c r="L329" s="14"/>
      <c r="M329" s="14"/>
      <c r="N329" s="14"/>
      <c r="O329" s="14" t="s">
        <v>78</v>
      </c>
      <c r="P329" s="14" t="s">
        <v>81</v>
      </c>
      <c r="Q329" s="14" t="s">
        <v>0</v>
      </c>
      <c r="R329" s="14" t="s">
        <v>0</v>
      </c>
      <c r="S329" s="14" t="str">
        <f t="shared" si="5"/>
        <v>RL</v>
      </c>
      <c r="T329" s="14"/>
      <c r="U329" s="14"/>
      <c r="V329" s="14"/>
      <c r="W329" s="43" t="e">
        <f>IF(Tableau1[Libellé Famille TARIF]='Feuil 1'!$B$12,1,0)</f>
        <v>#REF!</v>
      </c>
      <c r="X329" s="43" t="e">
        <f>IF(Tableau1[Occurrence1]=0,0,SUM($W$3:W329))</f>
        <v>#REF!</v>
      </c>
      <c r="Y329" s="52" t="e">
        <f>IF(Tableau1[Libellé Famille TARIF]='Feuil 1'!$B$134,1,0)</f>
        <v>#REF!</v>
      </c>
      <c r="Z329" s="52" t="e">
        <f>IF(Tableau1[Occurrence2]=0,0,SUM($Y$3:Y329))</f>
        <v>#REF!</v>
      </c>
      <c r="AA329" s="52" t="e">
        <f>IF(Tableau1[Libellé Famille TARIF]='Feuil 1'!$B$156,1,0)</f>
        <v>#REF!</v>
      </c>
      <c r="AB329" s="52" t="e">
        <f>IF(Tableau1[Occurrence3]=0,0,SUM($AA$3:AA329))</f>
        <v>#REF!</v>
      </c>
      <c r="AC329" s="52" t="e">
        <f>IF(Tableau1[Libellé Famille TARIF]='Feuil 1'!#REF!,1,0)</f>
        <v>#REF!</v>
      </c>
      <c r="AD329" s="52" t="e">
        <f>IF(Tableau1[Occurrence4]=0,0,SUM($AC$3:AC329))</f>
        <v>#REF!</v>
      </c>
      <c r="AE329" s="52" t="e">
        <f>IF(Tableau1[Libellé Famille TARIF]='Feuil 1'!#REF!,1,0)</f>
        <v>#REF!</v>
      </c>
      <c r="AF329" s="52" t="e">
        <f>IF(Tableau1[Occurrence5]=0,0,SUM($AE$3:AE329))</f>
        <v>#REF!</v>
      </c>
      <c r="AG329" s="52" t="e">
        <f>IF(Tableau1[Libellé Famille TARIF]='Feuil 1'!#REF!,1,0)</f>
        <v>#REF!</v>
      </c>
      <c r="AH329" s="52" t="e">
        <f>IF(Tableau1[Occurrence6]=0,0,SUM($AG$3:AG329))</f>
        <v>#REF!</v>
      </c>
      <c r="AI329" s="52" t="e">
        <f>IF(Tableau1[Libellé Famille TARIF]='Feuil 1'!#REF!,1,0)</f>
        <v>#REF!</v>
      </c>
      <c r="AJ329" s="52" t="e">
        <f>IF(Tableau1[Occurrence7]=0,0,SUM($AI$3:AI329))</f>
        <v>#REF!</v>
      </c>
      <c r="AK329" s="52" t="e">
        <f>IF(Tableau1[Libellé Famille TARIF]='Feuil 1'!#REF!,1,0)</f>
        <v>#REF!</v>
      </c>
      <c r="AL329" s="52" t="e">
        <f>IF(Tableau1[Occurrence8]=0,0,SUM($AK$3:AK329))</f>
        <v>#REF!</v>
      </c>
      <c r="AM329" s="52" t="e">
        <f>IF(Tableau1[Libellé Famille TARIF]='Feuil 1'!#REF!,1,0)</f>
        <v>#REF!</v>
      </c>
      <c r="AN329" s="52" t="e">
        <f>IF(Tableau1[Occurrence9]=0,0,SUM($AM$3:AM329))</f>
        <v>#REF!</v>
      </c>
      <c r="AO329" s="52" t="e">
        <f>IF(Tableau1[Libellé Famille TARIF]='Feuil 1'!#REF!,1,0)</f>
        <v>#REF!</v>
      </c>
      <c r="AP329" s="52" t="e">
        <f>IF(Tableau1[Occurrence10]=0,0,SUM($AO$3:AO329))</f>
        <v>#REF!</v>
      </c>
      <c r="AQ329" s="52" t="e">
        <f>IF(Tableau1[Libellé Famille TARIF]='Feuil 1'!#REF!,1,0)</f>
        <v>#REF!</v>
      </c>
      <c r="AR329" s="52" t="e">
        <f>IF(Tableau1[Occurrence11]=0,0,SUM($AQ$3:AQ329))</f>
        <v>#REF!</v>
      </c>
      <c r="AS329" s="52" t="e">
        <f>IF(Tableau1[Libellé Famille TARIF]='Feuil 1'!#REF!,1,0)</f>
        <v>#REF!</v>
      </c>
      <c r="AT329" s="52" t="e">
        <f>IF(Tableau1[Occurrence12]=0,0,SUM($AS$3:AS329))</f>
        <v>#REF!</v>
      </c>
      <c r="AU329" s="52" t="e">
        <f>IF(Tableau1[Libellé Famille TARIF]='Feuil 1'!#REF!,1,0)</f>
        <v>#REF!</v>
      </c>
      <c r="AV329" s="52" t="e">
        <f>IF(Tableau1[Occurrence13]=0,0,SUM($AU$3:AU329))</f>
        <v>#REF!</v>
      </c>
      <c r="AW329" s="52" t="e">
        <f>IF(Tableau1[Libellé Famille TARIF]='Feuil 1'!#REF!,1,0)</f>
        <v>#REF!</v>
      </c>
      <c r="AX329" s="52" t="e">
        <f>IF(Tableau1[Occurrence14]=0,0,SUM($AW$3:AW329))</f>
        <v>#REF!</v>
      </c>
      <c r="AY329" s="52" t="e">
        <f>IF(Tableau1[Libellé Famille TARIF]='Feuil 1'!#REF!,1,0)</f>
        <v>#REF!</v>
      </c>
      <c r="AZ329" s="52" t="e">
        <f>IF(Tableau1[Occurrence15]=0,0,SUM($AY$3:AY329))</f>
        <v>#REF!</v>
      </c>
      <c r="BA329" s="52" t="e">
        <f>IF(Tableau1[Libellé Famille TARIF]='Feuil 1'!#REF!,1,0)</f>
        <v>#REF!</v>
      </c>
      <c r="BB329" s="52" t="e">
        <f>IF(Tableau1[Occurrence16]=0,0,SUM($BA$3:BA329))</f>
        <v>#REF!</v>
      </c>
      <c r="BC329" s="52" t="e">
        <f>IF(Tableau1[Libellé Famille TARIF]='Feuil 1'!#REF!,1,0)</f>
        <v>#REF!</v>
      </c>
      <c r="BD329" s="52" t="e">
        <f>IF(Tableau1[Occurrence17]=0,0,SUM($BC$3:BC329))</f>
        <v>#REF!</v>
      </c>
      <c r="BE329" s="52" t="e">
        <f>IF(Tableau1[Libellé Famille TARIF]='Feuil 1'!#REF!,1,0)</f>
        <v>#REF!</v>
      </c>
      <c r="BF329" s="52" t="e">
        <f>IF(Tableau1[Occurrence18]=0,0,SUM($BE$3:BE329))</f>
        <v>#REF!</v>
      </c>
      <c r="BG329" s="52" t="e">
        <f>IF(Tableau1[Libellé Famille TARIF]='Feuil 1'!#REF!,1,0)</f>
        <v>#REF!</v>
      </c>
      <c r="BH329" s="52" t="e">
        <f>IF(Tableau1[Occurrence19]=0,0,SUM($BG$3:BG329))</f>
        <v>#REF!</v>
      </c>
      <c r="BI329" s="52" t="e">
        <f>IF(Tableau1[Libellé Famille TARIF]='Feuil 1'!#REF!,1,0)</f>
        <v>#REF!</v>
      </c>
      <c r="BJ329" s="52" t="e">
        <f>IF(Tableau1[Occurrence20]=0,0,SUM($BI$3:BI329))</f>
        <v>#REF!</v>
      </c>
      <c r="BK329" s="52" t="e">
        <f>IF(Tableau1[Libellé Famille TARIF]='Feuil 1'!#REF!,1,0)</f>
        <v>#REF!</v>
      </c>
      <c r="BL329" s="52" t="e">
        <f>IF(Tableau1[Occurrence21]=0,0,SUM($BK$3:BK329))</f>
        <v>#REF!</v>
      </c>
      <c r="BM329" s="52" t="e">
        <f>IF(Tableau1[Libellé Famille TARIF]='Feuil 1'!#REF!,1,0)</f>
        <v>#REF!</v>
      </c>
      <c r="BN329" s="52" t="e">
        <f>IF(Tableau1[Occurrence22]=0,0,SUM($BM$3:BM329))</f>
        <v>#REF!</v>
      </c>
    </row>
    <row r="330" spans="1:66" x14ac:dyDescent="0.25">
      <c r="A330" s="74" t="e">
        <f>IF(ISNA(VLOOKUP(I330,#REF!,8,FALSE)),"",(VLOOKUP(I330,#REF!,8,FALSE)))</f>
        <v>#REF!</v>
      </c>
      <c r="B330" s="76" t="e">
        <f>IF(ISNA(VLOOKUP(A330,'TABLE FAMILLE'!$A$3:$C$73,3,FALSE)),"",VLOOKUP(A330,'TABLE FAMILLE'!$A$3:$C$73,3,FALSE))</f>
        <v>#REF!</v>
      </c>
      <c r="C330" s="13" t="s">
        <v>600</v>
      </c>
      <c r="D330" s="13" t="s">
        <v>1985</v>
      </c>
      <c r="E330" s="13" t="s">
        <v>600</v>
      </c>
      <c r="F330" s="13" t="s">
        <v>1985</v>
      </c>
      <c r="G330" s="14" t="s">
        <v>76</v>
      </c>
      <c r="H330" s="14" t="s">
        <v>77</v>
      </c>
      <c r="I330" s="14" t="s">
        <v>1110</v>
      </c>
      <c r="J330" s="14" t="s">
        <v>1111</v>
      </c>
      <c r="K330" s="14"/>
      <c r="L330" s="14"/>
      <c r="M330" s="14"/>
      <c r="N330" s="14"/>
      <c r="O330" s="14" t="s">
        <v>78</v>
      </c>
      <c r="P330" s="14" t="s">
        <v>81</v>
      </c>
      <c r="Q330" s="14" t="s">
        <v>0</v>
      </c>
      <c r="R330" s="14" t="s">
        <v>0</v>
      </c>
      <c r="S330" s="14" t="str">
        <f t="shared" si="5"/>
        <v>RL</v>
      </c>
      <c r="T330" s="14"/>
      <c r="U330" s="14"/>
      <c r="V330" s="14"/>
      <c r="W330" s="43" t="e">
        <f>IF(Tableau1[Libellé Famille TARIF]='Feuil 1'!$B$12,1,0)</f>
        <v>#REF!</v>
      </c>
      <c r="X330" s="43" t="e">
        <f>IF(Tableau1[Occurrence1]=0,0,SUM($W$3:W330))</f>
        <v>#REF!</v>
      </c>
      <c r="Y330" s="52" t="e">
        <f>IF(Tableau1[Libellé Famille TARIF]='Feuil 1'!$B$134,1,0)</f>
        <v>#REF!</v>
      </c>
      <c r="Z330" s="52" t="e">
        <f>IF(Tableau1[Occurrence2]=0,0,SUM($Y$3:Y330))</f>
        <v>#REF!</v>
      </c>
      <c r="AA330" s="52" t="e">
        <f>IF(Tableau1[Libellé Famille TARIF]='Feuil 1'!$B$156,1,0)</f>
        <v>#REF!</v>
      </c>
      <c r="AB330" s="52" t="e">
        <f>IF(Tableau1[Occurrence3]=0,0,SUM($AA$3:AA330))</f>
        <v>#REF!</v>
      </c>
      <c r="AC330" s="52" t="e">
        <f>IF(Tableau1[Libellé Famille TARIF]='Feuil 1'!#REF!,1,0)</f>
        <v>#REF!</v>
      </c>
      <c r="AD330" s="52" t="e">
        <f>IF(Tableau1[Occurrence4]=0,0,SUM($AC$3:AC330))</f>
        <v>#REF!</v>
      </c>
      <c r="AE330" s="52" t="e">
        <f>IF(Tableau1[Libellé Famille TARIF]='Feuil 1'!#REF!,1,0)</f>
        <v>#REF!</v>
      </c>
      <c r="AF330" s="52" t="e">
        <f>IF(Tableau1[Occurrence5]=0,0,SUM($AE$3:AE330))</f>
        <v>#REF!</v>
      </c>
      <c r="AG330" s="52" t="e">
        <f>IF(Tableau1[Libellé Famille TARIF]='Feuil 1'!#REF!,1,0)</f>
        <v>#REF!</v>
      </c>
      <c r="AH330" s="52" t="e">
        <f>IF(Tableau1[Occurrence6]=0,0,SUM($AG$3:AG330))</f>
        <v>#REF!</v>
      </c>
      <c r="AI330" s="52" t="e">
        <f>IF(Tableau1[Libellé Famille TARIF]='Feuil 1'!#REF!,1,0)</f>
        <v>#REF!</v>
      </c>
      <c r="AJ330" s="52" t="e">
        <f>IF(Tableau1[Occurrence7]=0,0,SUM($AI$3:AI330))</f>
        <v>#REF!</v>
      </c>
      <c r="AK330" s="52" t="e">
        <f>IF(Tableau1[Libellé Famille TARIF]='Feuil 1'!#REF!,1,0)</f>
        <v>#REF!</v>
      </c>
      <c r="AL330" s="52" t="e">
        <f>IF(Tableau1[Occurrence8]=0,0,SUM($AK$3:AK330))</f>
        <v>#REF!</v>
      </c>
      <c r="AM330" s="52" t="e">
        <f>IF(Tableau1[Libellé Famille TARIF]='Feuil 1'!#REF!,1,0)</f>
        <v>#REF!</v>
      </c>
      <c r="AN330" s="52" t="e">
        <f>IF(Tableau1[Occurrence9]=0,0,SUM($AM$3:AM330))</f>
        <v>#REF!</v>
      </c>
      <c r="AO330" s="52" t="e">
        <f>IF(Tableau1[Libellé Famille TARIF]='Feuil 1'!#REF!,1,0)</f>
        <v>#REF!</v>
      </c>
      <c r="AP330" s="52" t="e">
        <f>IF(Tableau1[Occurrence10]=0,0,SUM($AO$3:AO330))</f>
        <v>#REF!</v>
      </c>
      <c r="AQ330" s="52" t="e">
        <f>IF(Tableau1[Libellé Famille TARIF]='Feuil 1'!#REF!,1,0)</f>
        <v>#REF!</v>
      </c>
      <c r="AR330" s="52" t="e">
        <f>IF(Tableau1[Occurrence11]=0,0,SUM($AQ$3:AQ330))</f>
        <v>#REF!</v>
      </c>
      <c r="AS330" s="52" t="e">
        <f>IF(Tableau1[Libellé Famille TARIF]='Feuil 1'!#REF!,1,0)</f>
        <v>#REF!</v>
      </c>
      <c r="AT330" s="52" t="e">
        <f>IF(Tableau1[Occurrence12]=0,0,SUM($AS$3:AS330))</f>
        <v>#REF!</v>
      </c>
      <c r="AU330" s="52" t="e">
        <f>IF(Tableau1[Libellé Famille TARIF]='Feuil 1'!#REF!,1,0)</f>
        <v>#REF!</v>
      </c>
      <c r="AV330" s="52" t="e">
        <f>IF(Tableau1[Occurrence13]=0,0,SUM($AU$3:AU330))</f>
        <v>#REF!</v>
      </c>
      <c r="AW330" s="52" t="e">
        <f>IF(Tableau1[Libellé Famille TARIF]='Feuil 1'!#REF!,1,0)</f>
        <v>#REF!</v>
      </c>
      <c r="AX330" s="52" t="e">
        <f>IF(Tableau1[Occurrence14]=0,0,SUM($AW$3:AW330))</f>
        <v>#REF!</v>
      </c>
      <c r="AY330" s="52" t="e">
        <f>IF(Tableau1[Libellé Famille TARIF]='Feuil 1'!#REF!,1,0)</f>
        <v>#REF!</v>
      </c>
      <c r="AZ330" s="52" t="e">
        <f>IF(Tableau1[Occurrence15]=0,0,SUM($AY$3:AY330))</f>
        <v>#REF!</v>
      </c>
      <c r="BA330" s="52" t="e">
        <f>IF(Tableau1[Libellé Famille TARIF]='Feuil 1'!#REF!,1,0)</f>
        <v>#REF!</v>
      </c>
      <c r="BB330" s="52" t="e">
        <f>IF(Tableau1[Occurrence16]=0,0,SUM($BA$3:BA330))</f>
        <v>#REF!</v>
      </c>
      <c r="BC330" s="52" t="e">
        <f>IF(Tableau1[Libellé Famille TARIF]='Feuil 1'!#REF!,1,0)</f>
        <v>#REF!</v>
      </c>
      <c r="BD330" s="52" t="e">
        <f>IF(Tableau1[Occurrence17]=0,0,SUM($BC$3:BC330))</f>
        <v>#REF!</v>
      </c>
      <c r="BE330" s="52" t="e">
        <f>IF(Tableau1[Libellé Famille TARIF]='Feuil 1'!#REF!,1,0)</f>
        <v>#REF!</v>
      </c>
      <c r="BF330" s="52" t="e">
        <f>IF(Tableau1[Occurrence18]=0,0,SUM($BE$3:BE330))</f>
        <v>#REF!</v>
      </c>
      <c r="BG330" s="52" t="e">
        <f>IF(Tableau1[Libellé Famille TARIF]='Feuil 1'!#REF!,1,0)</f>
        <v>#REF!</v>
      </c>
      <c r="BH330" s="52" t="e">
        <f>IF(Tableau1[Occurrence19]=0,0,SUM($BG$3:BG330))</f>
        <v>#REF!</v>
      </c>
      <c r="BI330" s="52" t="e">
        <f>IF(Tableau1[Libellé Famille TARIF]='Feuil 1'!#REF!,1,0)</f>
        <v>#REF!</v>
      </c>
      <c r="BJ330" s="52" t="e">
        <f>IF(Tableau1[Occurrence20]=0,0,SUM($BI$3:BI330))</f>
        <v>#REF!</v>
      </c>
      <c r="BK330" s="52" t="e">
        <f>IF(Tableau1[Libellé Famille TARIF]='Feuil 1'!#REF!,1,0)</f>
        <v>#REF!</v>
      </c>
      <c r="BL330" s="52" t="e">
        <f>IF(Tableau1[Occurrence21]=0,0,SUM($BK$3:BK330))</f>
        <v>#REF!</v>
      </c>
      <c r="BM330" s="52" t="e">
        <f>IF(Tableau1[Libellé Famille TARIF]='Feuil 1'!#REF!,1,0)</f>
        <v>#REF!</v>
      </c>
      <c r="BN330" s="52" t="e">
        <f>IF(Tableau1[Occurrence22]=0,0,SUM($BM$3:BM330))</f>
        <v>#REF!</v>
      </c>
    </row>
    <row r="331" spans="1:66" x14ac:dyDescent="0.25">
      <c r="A331" s="74" t="e">
        <f>IF(ISNA(VLOOKUP(I331,#REF!,8,FALSE)),"",(VLOOKUP(I331,#REF!,8,FALSE)))</f>
        <v>#REF!</v>
      </c>
      <c r="B331" s="76" t="e">
        <f>IF(ISNA(VLOOKUP(A331,'TABLE FAMILLE'!$A$3:$C$73,3,FALSE)),"",VLOOKUP(A331,'TABLE FAMILLE'!$A$3:$C$73,3,FALSE))</f>
        <v>#REF!</v>
      </c>
      <c r="C331" s="13" t="s">
        <v>600</v>
      </c>
      <c r="D331" s="13" t="s">
        <v>1985</v>
      </c>
      <c r="E331" s="13" t="s">
        <v>600</v>
      </c>
      <c r="F331" s="13" t="s">
        <v>1985</v>
      </c>
      <c r="G331" s="14" t="s">
        <v>76</v>
      </c>
      <c r="H331" s="14" t="s">
        <v>77</v>
      </c>
      <c r="I331" s="14" t="s">
        <v>1112</v>
      </c>
      <c r="J331" s="14" t="s">
        <v>1113</v>
      </c>
      <c r="K331" s="14"/>
      <c r="L331" s="14"/>
      <c r="M331" s="14"/>
      <c r="N331" s="14"/>
      <c r="O331" s="14" t="s">
        <v>78</v>
      </c>
      <c r="P331" s="14" t="s">
        <v>81</v>
      </c>
      <c r="Q331" s="14" t="s">
        <v>0</v>
      </c>
      <c r="R331" s="14" t="s">
        <v>0</v>
      </c>
      <c r="S331" s="14" t="str">
        <f t="shared" si="5"/>
        <v>RL</v>
      </c>
      <c r="T331" s="14"/>
      <c r="U331" s="14"/>
      <c r="V331" s="14"/>
      <c r="W331" s="43" t="e">
        <f>IF(Tableau1[Libellé Famille TARIF]='Feuil 1'!$B$12,1,0)</f>
        <v>#REF!</v>
      </c>
      <c r="X331" s="43" t="e">
        <f>IF(Tableau1[Occurrence1]=0,0,SUM($W$3:W331))</f>
        <v>#REF!</v>
      </c>
      <c r="Y331" s="52" t="e">
        <f>IF(Tableau1[Libellé Famille TARIF]='Feuil 1'!$B$134,1,0)</f>
        <v>#REF!</v>
      </c>
      <c r="Z331" s="52" t="e">
        <f>IF(Tableau1[Occurrence2]=0,0,SUM($Y$3:Y331))</f>
        <v>#REF!</v>
      </c>
      <c r="AA331" s="52" t="e">
        <f>IF(Tableau1[Libellé Famille TARIF]='Feuil 1'!$B$156,1,0)</f>
        <v>#REF!</v>
      </c>
      <c r="AB331" s="52" t="e">
        <f>IF(Tableau1[Occurrence3]=0,0,SUM($AA$3:AA331))</f>
        <v>#REF!</v>
      </c>
      <c r="AC331" s="52" t="e">
        <f>IF(Tableau1[Libellé Famille TARIF]='Feuil 1'!#REF!,1,0)</f>
        <v>#REF!</v>
      </c>
      <c r="AD331" s="52" t="e">
        <f>IF(Tableau1[Occurrence4]=0,0,SUM($AC$3:AC331))</f>
        <v>#REF!</v>
      </c>
      <c r="AE331" s="52" t="e">
        <f>IF(Tableau1[Libellé Famille TARIF]='Feuil 1'!#REF!,1,0)</f>
        <v>#REF!</v>
      </c>
      <c r="AF331" s="52" t="e">
        <f>IF(Tableau1[Occurrence5]=0,0,SUM($AE$3:AE331))</f>
        <v>#REF!</v>
      </c>
      <c r="AG331" s="52" t="e">
        <f>IF(Tableau1[Libellé Famille TARIF]='Feuil 1'!#REF!,1,0)</f>
        <v>#REF!</v>
      </c>
      <c r="AH331" s="52" t="e">
        <f>IF(Tableau1[Occurrence6]=0,0,SUM($AG$3:AG331))</f>
        <v>#REF!</v>
      </c>
      <c r="AI331" s="52" t="e">
        <f>IF(Tableau1[Libellé Famille TARIF]='Feuil 1'!#REF!,1,0)</f>
        <v>#REF!</v>
      </c>
      <c r="AJ331" s="52" t="e">
        <f>IF(Tableau1[Occurrence7]=0,0,SUM($AI$3:AI331))</f>
        <v>#REF!</v>
      </c>
      <c r="AK331" s="52" t="e">
        <f>IF(Tableau1[Libellé Famille TARIF]='Feuil 1'!#REF!,1,0)</f>
        <v>#REF!</v>
      </c>
      <c r="AL331" s="52" t="e">
        <f>IF(Tableau1[Occurrence8]=0,0,SUM($AK$3:AK331))</f>
        <v>#REF!</v>
      </c>
      <c r="AM331" s="52" t="e">
        <f>IF(Tableau1[Libellé Famille TARIF]='Feuil 1'!#REF!,1,0)</f>
        <v>#REF!</v>
      </c>
      <c r="AN331" s="52" t="e">
        <f>IF(Tableau1[Occurrence9]=0,0,SUM($AM$3:AM331))</f>
        <v>#REF!</v>
      </c>
      <c r="AO331" s="52" t="e">
        <f>IF(Tableau1[Libellé Famille TARIF]='Feuil 1'!#REF!,1,0)</f>
        <v>#REF!</v>
      </c>
      <c r="AP331" s="52" t="e">
        <f>IF(Tableau1[Occurrence10]=0,0,SUM($AO$3:AO331))</f>
        <v>#REF!</v>
      </c>
      <c r="AQ331" s="52" t="e">
        <f>IF(Tableau1[Libellé Famille TARIF]='Feuil 1'!#REF!,1,0)</f>
        <v>#REF!</v>
      </c>
      <c r="AR331" s="52" t="e">
        <f>IF(Tableau1[Occurrence11]=0,0,SUM($AQ$3:AQ331))</f>
        <v>#REF!</v>
      </c>
      <c r="AS331" s="52" t="e">
        <f>IF(Tableau1[Libellé Famille TARIF]='Feuil 1'!#REF!,1,0)</f>
        <v>#REF!</v>
      </c>
      <c r="AT331" s="52" t="e">
        <f>IF(Tableau1[Occurrence12]=0,0,SUM($AS$3:AS331))</f>
        <v>#REF!</v>
      </c>
      <c r="AU331" s="52" t="e">
        <f>IF(Tableau1[Libellé Famille TARIF]='Feuil 1'!#REF!,1,0)</f>
        <v>#REF!</v>
      </c>
      <c r="AV331" s="52" t="e">
        <f>IF(Tableau1[Occurrence13]=0,0,SUM($AU$3:AU331))</f>
        <v>#REF!</v>
      </c>
      <c r="AW331" s="52" t="e">
        <f>IF(Tableau1[Libellé Famille TARIF]='Feuil 1'!#REF!,1,0)</f>
        <v>#REF!</v>
      </c>
      <c r="AX331" s="52" t="e">
        <f>IF(Tableau1[Occurrence14]=0,0,SUM($AW$3:AW331))</f>
        <v>#REF!</v>
      </c>
      <c r="AY331" s="52" t="e">
        <f>IF(Tableau1[Libellé Famille TARIF]='Feuil 1'!#REF!,1,0)</f>
        <v>#REF!</v>
      </c>
      <c r="AZ331" s="52" t="e">
        <f>IF(Tableau1[Occurrence15]=0,0,SUM($AY$3:AY331))</f>
        <v>#REF!</v>
      </c>
      <c r="BA331" s="52" t="e">
        <f>IF(Tableau1[Libellé Famille TARIF]='Feuil 1'!#REF!,1,0)</f>
        <v>#REF!</v>
      </c>
      <c r="BB331" s="52" t="e">
        <f>IF(Tableau1[Occurrence16]=0,0,SUM($BA$3:BA331))</f>
        <v>#REF!</v>
      </c>
      <c r="BC331" s="52" t="e">
        <f>IF(Tableau1[Libellé Famille TARIF]='Feuil 1'!#REF!,1,0)</f>
        <v>#REF!</v>
      </c>
      <c r="BD331" s="52" t="e">
        <f>IF(Tableau1[Occurrence17]=0,0,SUM($BC$3:BC331))</f>
        <v>#REF!</v>
      </c>
      <c r="BE331" s="52" t="e">
        <f>IF(Tableau1[Libellé Famille TARIF]='Feuil 1'!#REF!,1,0)</f>
        <v>#REF!</v>
      </c>
      <c r="BF331" s="52" t="e">
        <f>IF(Tableau1[Occurrence18]=0,0,SUM($BE$3:BE331))</f>
        <v>#REF!</v>
      </c>
      <c r="BG331" s="52" t="e">
        <f>IF(Tableau1[Libellé Famille TARIF]='Feuil 1'!#REF!,1,0)</f>
        <v>#REF!</v>
      </c>
      <c r="BH331" s="52" t="e">
        <f>IF(Tableau1[Occurrence19]=0,0,SUM($BG$3:BG331))</f>
        <v>#REF!</v>
      </c>
      <c r="BI331" s="52" t="e">
        <f>IF(Tableau1[Libellé Famille TARIF]='Feuil 1'!#REF!,1,0)</f>
        <v>#REF!</v>
      </c>
      <c r="BJ331" s="52" t="e">
        <f>IF(Tableau1[Occurrence20]=0,0,SUM($BI$3:BI331))</f>
        <v>#REF!</v>
      </c>
      <c r="BK331" s="52" t="e">
        <f>IF(Tableau1[Libellé Famille TARIF]='Feuil 1'!#REF!,1,0)</f>
        <v>#REF!</v>
      </c>
      <c r="BL331" s="52" t="e">
        <f>IF(Tableau1[Occurrence21]=0,0,SUM($BK$3:BK331))</f>
        <v>#REF!</v>
      </c>
      <c r="BM331" s="52" t="e">
        <f>IF(Tableau1[Libellé Famille TARIF]='Feuil 1'!#REF!,1,0)</f>
        <v>#REF!</v>
      </c>
      <c r="BN331" s="52" t="e">
        <f>IF(Tableau1[Occurrence22]=0,0,SUM($BM$3:BM331))</f>
        <v>#REF!</v>
      </c>
    </row>
    <row r="332" spans="1:66" x14ac:dyDescent="0.25">
      <c r="A332" s="74" t="e">
        <f>IF(ISNA(VLOOKUP(I332,#REF!,8,FALSE)),"",(VLOOKUP(I332,#REF!,8,FALSE)))</f>
        <v>#REF!</v>
      </c>
      <c r="B332" s="76" t="e">
        <f>IF(ISNA(VLOOKUP(A332,'TABLE FAMILLE'!$A$3:$C$73,3,FALSE)),"",VLOOKUP(A332,'TABLE FAMILLE'!$A$3:$C$73,3,FALSE))</f>
        <v>#REF!</v>
      </c>
      <c r="C332" s="13" t="s">
        <v>600</v>
      </c>
      <c r="D332" s="13" t="s">
        <v>1985</v>
      </c>
      <c r="E332" s="13" t="s">
        <v>600</v>
      </c>
      <c r="F332" s="13" t="s">
        <v>1985</v>
      </c>
      <c r="G332" s="14" t="s">
        <v>76</v>
      </c>
      <c r="H332" s="14" t="s">
        <v>77</v>
      </c>
      <c r="I332" s="14" t="s">
        <v>1114</v>
      </c>
      <c r="J332" s="14" t="s">
        <v>1115</v>
      </c>
      <c r="K332" s="14"/>
      <c r="L332" s="14"/>
      <c r="M332" s="14"/>
      <c r="N332" s="14"/>
      <c r="O332" s="14" t="s">
        <v>78</v>
      </c>
      <c r="P332" s="14" t="s">
        <v>81</v>
      </c>
      <c r="Q332" s="14" t="s">
        <v>0</v>
      </c>
      <c r="R332" s="14" t="s">
        <v>0</v>
      </c>
      <c r="S332" s="14" t="str">
        <f t="shared" si="5"/>
        <v>RL</v>
      </c>
      <c r="T332" s="14"/>
      <c r="U332" s="14"/>
      <c r="V332" s="14"/>
      <c r="W332" s="43" t="e">
        <f>IF(Tableau1[Libellé Famille TARIF]='Feuil 1'!$B$12,1,0)</f>
        <v>#REF!</v>
      </c>
      <c r="X332" s="43" t="e">
        <f>IF(Tableau1[Occurrence1]=0,0,SUM($W$3:W332))</f>
        <v>#REF!</v>
      </c>
      <c r="Y332" s="52" t="e">
        <f>IF(Tableau1[Libellé Famille TARIF]='Feuil 1'!$B$134,1,0)</f>
        <v>#REF!</v>
      </c>
      <c r="Z332" s="52" t="e">
        <f>IF(Tableau1[Occurrence2]=0,0,SUM($Y$3:Y332))</f>
        <v>#REF!</v>
      </c>
      <c r="AA332" s="52" t="e">
        <f>IF(Tableau1[Libellé Famille TARIF]='Feuil 1'!$B$156,1,0)</f>
        <v>#REF!</v>
      </c>
      <c r="AB332" s="52" t="e">
        <f>IF(Tableau1[Occurrence3]=0,0,SUM($AA$3:AA332))</f>
        <v>#REF!</v>
      </c>
      <c r="AC332" s="52" t="e">
        <f>IF(Tableau1[Libellé Famille TARIF]='Feuil 1'!#REF!,1,0)</f>
        <v>#REF!</v>
      </c>
      <c r="AD332" s="52" t="e">
        <f>IF(Tableau1[Occurrence4]=0,0,SUM($AC$3:AC332))</f>
        <v>#REF!</v>
      </c>
      <c r="AE332" s="52" t="e">
        <f>IF(Tableau1[Libellé Famille TARIF]='Feuil 1'!#REF!,1,0)</f>
        <v>#REF!</v>
      </c>
      <c r="AF332" s="52" t="e">
        <f>IF(Tableau1[Occurrence5]=0,0,SUM($AE$3:AE332))</f>
        <v>#REF!</v>
      </c>
      <c r="AG332" s="52" t="e">
        <f>IF(Tableau1[Libellé Famille TARIF]='Feuil 1'!#REF!,1,0)</f>
        <v>#REF!</v>
      </c>
      <c r="AH332" s="52" t="e">
        <f>IF(Tableau1[Occurrence6]=0,0,SUM($AG$3:AG332))</f>
        <v>#REF!</v>
      </c>
      <c r="AI332" s="52" t="e">
        <f>IF(Tableau1[Libellé Famille TARIF]='Feuil 1'!#REF!,1,0)</f>
        <v>#REF!</v>
      </c>
      <c r="AJ332" s="52" t="e">
        <f>IF(Tableau1[Occurrence7]=0,0,SUM($AI$3:AI332))</f>
        <v>#REF!</v>
      </c>
      <c r="AK332" s="52" t="e">
        <f>IF(Tableau1[Libellé Famille TARIF]='Feuil 1'!#REF!,1,0)</f>
        <v>#REF!</v>
      </c>
      <c r="AL332" s="52" t="e">
        <f>IF(Tableau1[Occurrence8]=0,0,SUM($AK$3:AK332))</f>
        <v>#REF!</v>
      </c>
      <c r="AM332" s="52" t="e">
        <f>IF(Tableau1[Libellé Famille TARIF]='Feuil 1'!#REF!,1,0)</f>
        <v>#REF!</v>
      </c>
      <c r="AN332" s="52" t="e">
        <f>IF(Tableau1[Occurrence9]=0,0,SUM($AM$3:AM332))</f>
        <v>#REF!</v>
      </c>
      <c r="AO332" s="52" t="e">
        <f>IF(Tableau1[Libellé Famille TARIF]='Feuil 1'!#REF!,1,0)</f>
        <v>#REF!</v>
      </c>
      <c r="AP332" s="52" t="e">
        <f>IF(Tableau1[Occurrence10]=0,0,SUM($AO$3:AO332))</f>
        <v>#REF!</v>
      </c>
      <c r="AQ332" s="52" t="e">
        <f>IF(Tableau1[Libellé Famille TARIF]='Feuil 1'!#REF!,1,0)</f>
        <v>#REF!</v>
      </c>
      <c r="AR332" s="52" t="e">
        <f>IF(Tableau1[Occurrence11]=0,0,SUM($AQ$3:AQ332))</f>
        <v>#REF!</v>
      </c>
      <c r="AS332" s="52" t="e">
        <f>IF(Tableau1[Libellé Famille TARIF]='Feuil 1'!#REF!,1,0)</f>
        <v>#REF!</v>
      </c>
      <c r="AT332" s="52" t="e">
        <f>IF(Tableau1[Occurrence12]=0,0,SUM($AS$3:AS332))</f>
        <v>#REF!</v>
      </c>
      <c r="AU332" s="52" t="e">
        <f>IF(Tableau1[Libellé Famille TARIF]='Feuil 1'!#REF!,1,0)</f>
        <v>#REF!</v>
      </c>
      <c r="AV332" s="52" t="e">
        <f>IF(Tableau1[Occurrence13]=0,0,SUM($AU$3:AU332))</f>
        <v>#REF!</v>
      </c>
      <c r="AW332" s="52" t="e">
        <f>IF(Tableau1[Libellé Famille TARIF]='Feuil 1'!#REF!,1,0)</f>
        <v>#REF!</v>
      </c>
      <c r="AX332" s="52" t="e">
        <f>IF(Tableau1[Occurrence14]=0,0,SUM($AW$3:AW332))</f>
        <v>#REF!</v>
      </c>
      <c r="AY332" s="52" t="e">
        <f>IF(Tableau1[Libellé Famille TARIF]='Feuil 1'!#REF!,1,0)</f>
        <v>#REF!</v>
      </c>
      <c r="AZ332" s="52" t="e">
        <f>IF(Tableau1[Occurrence15]=0,0,SUM($AY$3:AY332))</f>
        <v>#REF!</v>
      </c>
      <c r="BA332" s="52" t="e">
        <f>IF(Tableau1[Libellé Famille TARIF]='Feuil 1'!#REF!,1,0)</f>
        <v>#REF!</v>
      </c>
      <c r="BB332" s="52" t="e">
        <f>IF(Tableau1[Occurrence16]=0,0,SUM($BA$3:BA332))</f>
        <v>#REF!</v>
      </c>
      <c r="BC332" s="52" t="e">
        <f>IF(Tableau1[Libellé Famille TARIF]='Feuil 1'!#REF!,1,0)</f>
        <v>#REF!</v>
      </c>
      <c r="BD332" s="52" t="e">
        <f>IF(Tableau1[Occurrence17]=0,0,SUM($BC$3:BC332))</f>
        <v>#REF!</v>
      </c>
      <c r="BE332" s="52" t="e">
        <f>IF(Tableau1[Libellé Famille TARIF]='Feuil 1'!#REF!,1,0)</f>
        <v>#REF!</v>
      </c>
      <c r="BF332" s="52" t="e">
        <f>IF(Tableau1[Occurrence18]=0,0,SUM($BE$3:BE332))</f>
        <v>#REF!</v>
      </c>
      <c r="BG332" s="52" t="e">
        <f>IF(Tableau1[Libellé Famille TARIF]='Feuil 1'!#REF!,1,0)</f>
        <v>#REF!</v>
      </c>
      <c r="BH332" s="52" t="e">
        <f>IF(Tableau1[Occurrence19]=0,0,SUM($BG$3:BG332))</f>
        <v>#REF!</v>
      </c>
      <c r="BI332" s="52" t="e">
        <f>IF(Tableau1[Libellé Famille TARIF]='Feuil 1'!#REF!,1,0)</f>
        <v>#REF!</v>
      </c>
      <c r="BJ332" s="52" t="e">
        <f>IF(Tableau1[Occurrence20]=0,0,SUM($BI$3:BI332))</f>
        <v>#REF!</v>
      </c>
      <c r="BK332" s="52" t="e">
        <f>IF(Tableau1[Libellé Famille TARIF]='Feuil 1'!#REF!,1,0)</f>
        <v>#REF!</v>
      </c>
      <c r="BL332" s="52" t="e">
        <f>IF(Tableau1[Occurrence21]=0,0,SUM($BK$3:BK332))</f>
        <v>#REF!</v>
      </c>
      <c r="BM332" s="52" t="e">
        <f>IF(Tableau1[Libellé Famille TARIF]='Feuil 1'!#REF!,1,0)</f>
        <v>#REF!</v>
      </c>
      <c r="BN332" s="52" t="e">
        <f>IF(Tableau1[Occurrence22]=0,0,SUM($BM$3:BM332))</f>
        <v>#REF!</v>
      </c>
    </row>
    <row r="333" spans="1:66" x14ac:dyDescent="0.25">
      <c r="A333" s="74" t="e">
        <f>IF(ISNA(VLOOKUP(I333,#REF!,8,FALSE)),"",(VLOOKUP(I333,#REF!,8,FALSE)))</f>
        <v>#REF!</v>
      </c>
      <c r="B333" s="76" t="e">
        <f>IF(ISNA(VLOOKUP(A333,'TABLE FAMILLE'!$A$3:$C$73,3,FALSE)),"",VLOOKUP(A333,'TABLE FAMILLE'!$A$3:$C$73,3,FALSE))</f>
        <v>#REF!</v>
      </c>
      <c r="C333" s="13" t="s">
        <v>600</v>
      </c>
      <c r="D333" s="13" t="s">
        <v>1985</v>
      </c>
      <c r="E333" s="13" t="s">
        <v>600</v>
      </c>
      <c r="F333" s="13" t="s">
        <v>1985</v>
      </c>
      <c r="G333" s="14" t="s">
        <v>76</v>
      </c>
      <c r="H333" s="14" t="s">
        <v>77</v>
      </c>
      <c r="I333" s="14" t="s">
        <v>1116</v>
      </c>
      <c r="J333" s="14" t="s">
        <v>1117</v>
      </c>
      <c r="K333" s="14"/>
      <c r="L333" s="14"/>
      <c r="M333" s="14"/>
      <c r="N333" s="14"/>
      <c r="O333" s="14" t="s">
        <v>78</v>
      </c>
      <c r="P333" s="14" t="s">
        <v>81</v>
      </c>
      <c r="Q333" s="14" t="s">
        <v>0</v>
      </c>
      <c r="R333" s="14" t="s">
        <v>0</v>
      </c>
      <c r="S333" s="14" t="str">
        <f t="shared" si="5"/>
        <v>RL</v>
      </c>
      <c r="T333" s="14"/>
      <c r="U333" s="14"/>
      <c r="V333" s="14"/>
      <c r="W333" s="43" t="e">
        <f>IF(Tableau1[Libellé Famille TARIF]='Feuil 1'!$B$12,1,0)</f>
        <v>#REF!</v>
      </c>
      <c r="X333" s="43" t="e">
        <f>IF(Tableau1[Occurrence1]=0,0,SUM($W$3:W333))</f>
        <v>#REF!</v>
      </c>
      <c r="Y333" s="52" t="e">
        <f>IF(Tableau1[Libellé Famille TARIF]='Feuil 1'!$B$134,1,0)</f>
        <v>#REF!</v>
      </c>
      <c r="Z333" s="52" t="e">
        <f>IF(Tableau1[Occurrence2]=0,0,SUM($Y$3:Y333))</f>
        <v>#REF!</v>
      </c>
      <c r="AA333" s="52" t="e">
        <f>IF(Tableau1[Libellé Famille TARIF]='Feuil 1'!$B$156,1,0)</f>
        <v>#REF!</v>
      </c>
      <c r="AB333" s="52" t="e">
        <f>IF(Tableau1[Occurrence3]=0,0,SUM($AA$3:AA333))</f>
        <v>#REF!</v>
      </c>
      <c r="AC333" s="52" t="e">
        <f>IF(Tableau1[Libellé Famille TARIF]='Feuil 1'!#REF!,1,0)</f>
        <v>#REF!</v>
      </c>
      <c r="AD333" s="52" t="e">
        <f>IF(Tableau1[Occurrence4]=0,0,SUM($AC$3:AC333))</f>
        <v>#REF!</v>
      </c>
      <c r="AE333" s="52" t="e">
        <f>IF(Tableau1[Libellé Famille TARIF]='Feuil 1'!#REF!,1,0)</f>
        <v>#REF!</v>
      </c>
      <c r="AF333" s="52" t="e">
        <f>IF(Tableau1[Occurrence5]=0,0,SUM($AE$3:AE333))</f>
        <v>#REF!</v>
      </c>
      <c r="AG333" s="52" t="e">
        <f>IF(Tableau1[Libellé Famille TARIF]='Feuil 1'!#REF!,1,0)</f>
        <v>#REF!</v>
      </c>
      <c r="AH333" s="52" t="e">
        <f>IF(Tableau1[Occurrence6]=0,0,SUM($AG$3:AG333))</f>
        <v>#REF!</v>
      </c>
      <c r="AI333" s="52" t="e">
        <f>IF(Tableau1[Libellé Famille TARIF]='Feuil 1'!#REF!,1,0)</f>
        <v>#REF!</v>
      </c>
      <c r="AJ333" s="52" t="e">
        <f>IF(Tableau1[Occurrence7]=0,0,SUM($AI$3:AI333))</f>
        <v>#REF!</v>
      </c>
      <c r="AK333" s="52" t="e">
        <f>IF(Tableau1[Libellé Famille TARIF]='Feuil 1'!#REF!,1,0)</f>
        <v>#REF!</v>
      </c>
      <c r="AL333" s="52" t="e">
        <f>IF(Tableau1[Occurrence8]=0,0,SUM($AK$3:AK333))</f>
        <v>#REF!</v>
      </c>
      <c r="AM333" s="52" t="e">
        <f>IF(Tableau1[Libellé Famille TARIF]='Feuil 1'!#REF!,1,0)</f>
        <v>#REF!</v>
      </c>
      <c r="AN333" s="52" t="e">
        <f>IF(Tableau1[Occurrence9]=0,0,SUM($AM$3:AM333))</f>
        <v>#REF!</v>
      </c>
      <c r="AO333" s="52" t="e">
        <f>IF(Tableau1[Libellé Famille TARIF]='Feuil 1'!#REF!,1,0)</f>
        <v>#REF!</v>
      </c>
      <c r="AP333" s="52" t="e">
        <f>IF(Tableau1[Occurrence10]=0,0,SUM($AO$3:AO333))</f>
        <v>#REF!</v>
      </c>
      <c r="AQ333" s="52" t="e">
        <f>IF(Tableau1[Libellé Famille TARIF]='Feuil 1'!#REF!,1,0)</f>
        <v>#REF!</v>
      </c>
      <c r="AR333" s="52" t="e">
        <f>IF(Tableau1[Occurrence11]=0,0,SUM($AQ$3:AQ333))</f>
        <v>#REF!</v>
      </c>
      <c r="AS333" s="52" t="e">
        <f>IF(Tableau1[Libellé Famille TARIF]='Feuil 1'!#REF!,1,0)</f>
        <v>#REF!</v>
      </c>
      <c r="AT333" s="52" t="e">
        <f>IF(Tableau1[Occurrence12]=0,0,SUM($AS$3:AS333))</f>
        <v>#REF!</v>
      </c>
      <c r="AU333" s="52" t="e">
        <f>IF(Tableau1[Libellé Famille TARIF]='Feuil 1'!#REF!,1,0)</f>
        <v>#REF!</v>
      </c>
      <c r="AV333" s="52" t="e">
        <f>IF(Tableau1[Occurrence13]=0,0,SUM($AU$3:AU333))</f>
        <v>#REF!</v>
      </c>
      <c r="AW333" s="52" t="e">
        <f>IF(Tableau1[Libellé Famille TARIF]='Feuil 1'!#REF!,1,0)</f>
        <v>#REF!</v>
      </c>
      <c r="AX333" s="52" t="e">
        <f>IF(Tableau1[Occurrence14]=0,0,SUM($AW$3:AW333))</f>
        <v>#REF!</v>
      </c>
      <c r="AY333" s="52" t="e">
        <f>IF(Tableau1[Libellé Famille TARIF]='Feuil 1'!#REF!,1,0)</f>
        <v>#REF!</v>
      </c>
      <c r="AZ333" s="52" t="e">
        <f>IF(Tableau1[Occurrence15]=0,0,SUM($AY$3:AY333))</f>
        <v>#REF!</v>
      </c>
      <c r="BA333" s="52" t="e">
        <f>IF(Tableau1[Libellé Famille TARIF]='Feuil 1'!#REF!,1,0)</f>
        <v>#REF!</v>
      </c>
      <c r="BB333" s="52" t="e">
        <f>IF(Tableau1[Occurrence16]=0,0,SUM($BA$3:BA333))</f>
        <v>#REF!</v>
      </c>
      <c r="BC333" s="52" t="e">
        <f>IF(Tableau1[Libellé Famille TARIF]='Feuil 1'!#REF!,1,0)</f>
        <v>#REF!</v>
      </c>
      <c r="BD333" s="52" t="e">
        <f>IF(Tableau1[Occurrence17]=0,0,SUM($BC$3:BC333))</f>
        <v>#REF!</v>
      </c>
      <c r="BE333" s="52" t="e">
        <f>IF(Tableau1[Libellé Famille TARIF]='Feuil 1'!#REF!,1,0)</f>
        <v>#REF!</v>
      </c>
      <c r="BF333" s="52" t="e">
        <f>IF(Tableau1[Occurrence18]=0,0,SUM($BE$3:BE333))</f>
        <v>#REF!</v>
      </c>
      <c r="BG333" s="52" t="e">
        <f>IF(Tableau1[Libellé Famille TARIF]='Feuil 1'!#REF!,1,0)</f>
        <v>#REF!</v>
      </c>
      <c r="BH333" s="52" t="e">
        <f>IF(Tableau1[Occurrence19]=0,0,SUM($BG$3:BG333))</f>
        <v>#REF!</v>
      </c>
      <c r="BI333" s="52" t="e">
        <f>IF(Tableau1[Libellé Famille TARIF]='Feuil 1'!#REF!,1,0)</f>
        <v>#REF!</v>
      </c>
      <c r="BJ333" s="52" t="e">
        <f>IF(Tableau1[Occurrence20]=0,0,SUM($BI$3:BI333))</f>
        <v>#REF!</v>
      </c>
      <c r="BK333" s="52" t="e">
        <f>IF(Tableau1[Libellé Famille TARIF]='Feuil 1'!#REF!,1,0)</f>
        <v>#REF!</v>
      </c>
      <c r="BL333" s="52" t="e">
        <f>IF(Tableau1[Occurrence21]=0,0,SUM($BK$3:BK333))</f>
        <v>#REF!</v>
      </c>
      <c r="BM333" s="52" t="e">
        <f>IF(Tableau1[Libellé Famille TARIF]='Feuil 1'!#REF!,1,0)</f>
        <v>#REF!</v>
      </c>
      <c r="BN333" s="52" t="e">
        <f>IF(Tableau1[Occurrence22]=0,0,SUM($BM$3:BM333))</f>
        <v>#REF!</v>
      </c>
    </row>
    <row r="334" spans="1:66" x14ac:dyDescent="0.25">
      <c r="A334" s="74" t="e">
        <f>IF(ISNA(VLOOKUP(I334,#REF!,8,FALSE)),"",(VLOOKUP(I334,#REF!,8,FALSE)))</f>
        <v>#REF!</v>
      </c>
      <c r="B334" s="76" t="e">
        <f>IF(ISNA(VLOOKUP(A334,'TABLE FAMILLE'!$A$3:$C$73,3,FALSE)),"",VLOOKUP(A334,'TABLE FAMILLE'!$A$3:$C$73,3,FALSE))</f>
        <v>#REF!</v>
      </c>
      <c r="C334" s="13" t="s">
        <v>600</v>
      </c>
      <c r="D334" s="13" t="s">
        <v>1985</v>
      </c>
      <c r="E334" s="13" t="s">
        <v>600</v>
      </c>
      <c r="F334" s="13" t="s">
        <v>1985</v>
      </c>
      <c r="G334" s="14" t="s">
        <v>76</v>
      </c>
      <c r="H334" s="14" t="s">
        <v>77</v>
      </c>
      <c r="I334" s="14" t="s">
        <v>1118</v>
      </c>
      <c r="J334" s="14" t="s">
        <v>1119</v>
      </c>
      <c r="K334" s="14"/>
      <c r="L334" s="14"/>
      <c r="M334" s="14"/>
      <c r="N334" s="14"/>
      <c r="O334" s="14" t="s">
        <v>78</v>
      </c>
      <c r="P334" s="14" t="s">
        <v>81</v>
      </c>
      <c r="Q334" s="14" t="s">
        <v>0</v>
      </c>
      <c r="R334" s="14" t="s">
        <v>0</v>
      </c>
      <c r="S334" s="14" t="str">
        <f t="shared" si="5"/>
        <v>RL</v>
      </c>
      <c r="T334" s="14"/>
      <c r="U334" s="14"/>
      <c r="V334" s="14"/>
      <c r="W334" s="43" t="e">
        <f>IF(Tableau1[Libellé Famille TARIF]='Feuil 1'!$B$12,1,0)</f>
        <v>#REF!</v>
      </c>
      <c r="X334" s="43" t="e">
        <f>IF(Tableau1[Occurrence1]=0,0,SUM($W$3:W334))</f>
        <v>#REF!</v>
      </c>
      <c r="Y334" s="52" t="e">
        <f>IF(Tableau1[Libellé Famille TARIF]='Feuil 1'!$B$134,1,0)</f>
        <v>#REF!</v>
      </c>
      <c r="Z334" s="52" t="e">
        <f>IF(Tableau1[Occurrence2]=0,0,SUM($Y$3:Y334))</f>
        <v>#REF!</v>
      </c>
      <c r="AA334" s="52" t="e">
        <f>IF(Tableau1[Libellé Famille TARIF]='Feuil 1'!$B$156,1,0)</f>
        <v>#REF!</v>
      </c>
      <c r="AB334" s="52" t="e">
        <f>IF(Tableau1[Occurrence3]=0,0,SUM($AA$3:AA334))</f>
        <v>#REF!</v>
      </c>
      <c r="AC334" s="52" t="e">
        <f>IF(Tableau1[Libellé Famille TARIF]='Feuil 1'!#REF!,1,0)</f>
        <v>#REF!</v>
      </c>
      <c r="AD334" s="52" t="e">
        <f>IF(Tableau1[Occurrence4]=0,0,SUM($AC$3:AC334))</f>
        <v>#REF!</v>
      </c>
      <c r="AE334" s="52" t="e">
        <f>IF(Tableau1[Libellé Famille TARIF]='Feuil 1'!#REF!,1,0)</f>
        <v>#REF!</v>
      </c>
      <c r="AF334" s="52" t="e">
        <f>IF(Tableau1[Occurrence5]=0,0,SUM($AE$3:AE334))</f>
        <v>#REF!</v>
      </c>
      <c r="AG334" s="52" t="e">
        <f>IF(Tableau1[Libellé Famille TARIF]='Feuil 1'!#REF!,1,0)</f>
        <v>#REF!</v>
      </c>
      <c r="AH334" s="52" t="e">
        <f>IF(Tableau1[Occurrence6]=0,0,SUM($AG$3:AG334))</f>
        <v>#REF!</v>
      </c>
      <c r="AI334" s="52" t="e">
        <f>IF(Tableau1[Libellé Famille TARIF]='Feuil 1'!#REF!,1,0)</f>
        <v>#REF!</v>
      </c>
      <c r="AJ334" s="52" t="e">
        <f>IF(Tableau1[Occurrence7]=0,0,SUM($AI$3:AI334))</f>
        <v>#REF!</v>
      </c>
      <c r="AK334" s="52" t="e">
        <f>IF(Tableau1[Libellé Famille TARIF]='Feuil 1'!#REF!,1,0)</f>
        <v>#REF!</v>
      </c>
      <c r="AL334" s="52" t="e">
        <f>IF(Tableau1[Occurrence8]=0,0,SUM($AK$3:AK334))</f>
        <v>#REF!</v>
      </c>
      <c r="AM334" s="52" t="e">
        <f>IF(Tableau1[Libellé Famille TARIF]='Feuil 1'!#REF!,1,0)</f>
        <v>#REF!</v>
      </c>
      <c r="AN334" s="52" t="e">
        <f>IF(Tableau1[Occurrence9]=0,0,SUM($AM$3:AM334))</f>
        <v>#REF!</v>
      </c>
      <c r="AO334" s="52" t="e">
        <f>IF(Tableau1[Libellé Famille TARIF]='Feuil 1'!#REF!,1,0)</f>
        <v>#REF!</v>
      </c>
      <c r="AP334" s="52" t="e">
        <f>IF(Tableau1[Occurrence10]=0,0,SUM($AO$3:AO334))</f>
        <v>#REF!</v>
      </c>
      <c r="AQ334" s="52" t="e">
        <f>IF(Tableau1[Libellé Famille TARIF]='Feuil 1'!#REF!,1,0)</f>
        <v>#REF!</v>
      </c>
      <c r="AR334" s="52" t="e">
        <f>IF(Tableau1[Occurrence11]=0,0,SUM($AQ$3:AQ334))</f>
        <v>#REF!</v>
      </c>
      <c r="AS334" s="52" t="e">
        <f>IF(Tableau1[Libellé Famille TARIF]='Feuil 1'!#REF!,1,0)</f>
        <v>#REF!</v>
      </c>
      <c r="AT334" s="52" t="e">
        <f>IF(Tableau1[Occurrence12]=0,0,SUM($AS$3:AS334))</f>
        <v>#REF!</v>
      </c>
      <c r="AU334" s="52" t="e">
        <f>IF(Tableau1[Libellé Famille TARIF]='Feuil 1'!#REF!,1,0)</f>
        <v>#REF!</v>
      </c>
      <c r="AV334" s="52" t="e">
        <f>IF(Tableau1[Occurrence13]=0,0,SUM($AU$3:AU334))</f>
        <v>#REF!</v>
      </c>
      <c r="AW334" s="52" t="e">
        <f>IF(Tableau1[Libellé Famille TARIF]='Feuil 1'!#REF!,1,0)</f>
        <v>#REF!</v>
      </c>
      <c r="AX334" s="52" t="e">
        <f>IF(Tableau1[Occurrence14]=0,0,SUM($AW$3:AW334))</f>
        <v>#REF!</v>
      </c>
      <c r="AY334" s="52" t="e">
        <f>IF(Tableau1[Libellé Famille TARIF]='Feuil 1'!#REF!,1,0)</f>
        <v>#REF!</v>
      </c>
      <c r="AZ334" s="52" t="e">
        <f>IF(Tableau1[Occurrence15]=0,0,SUM($AY$3:AY334))</f>
        <v>#REF!</v>
      </c>
      <c r="BA334" s="52" t="e">
        <f>IF(Tableau1[Libellé Famille TARIF]='Feuil 1'!#REF!,1,0)</f>
        <v>#REF!</v>
      </c>
      <c r="BB334" s="52" t="e">
        <f>IF(Tableau1[Occurrence16]=0,0,SUM($BA$3:BA334))</f>
        <v>#REF!</v>
      </c>
      <c r="BC334" s="52" t="e">
        <f>IF(Tableau1[Libellé Famille TARIF]='Feuil 1'!#REF!,1,0)</f>
        <v>#REF!</v>
      </c>
      <c r="BD334" s="52" t="e">
        <f>IF(Tableau1[Occurrence17]=0,0,SUM($BC$3:BC334))</f>
        <v>#REF!</v>
      </c>
      <c r="BE334" s="52" t="e">
        <f>IF(Tableau1[Libellé Famille TARIF]='Feuil 1'!#REF!,1,0)</f>
        <v>#REF!</v>
      </c>
      <c r="BF334" s="52" t="e">
        <f>IF(Tableau1[Occurrence18]=0,0,SUM($BE$3:BE334))</f>
        <v>#REF!</v>
      </c>
      <c r="BG334" s="52" t="e">
        <f>IF(Tableau1[Libellé Famille TARIF]='Feuil 1'!#REF!,1,0)</f>
        <v>#REF!</v>
      </c>
      <c r="BH334" s="52" t="e">
        <f>IF(Tableau1[Occurrence19]=0,0,SUM($BG$3:BG334))</f>
        <v>#REF!</v>
      </c>
      <c r="BI334" s="52" t="e">
        <f>IF(Tableau1[Libellé Famille TARIF]='Feuil 1'!#REF!,1,0)</f>
        <v>#REF!</v>
      </c>
      <c r="BJ334" s="52" t="e">
        <f>IF(Tableau1[Occurrence20]=0,0,SUM($BI$3:BI334))</f>
        <v>#REF!</v>
      </c>
      <c r="BK334" s="52" t="e">
        <f>IF(Tableau1[Libellé Famille TARIF]='Feuil 1'!#REF!,1,0)</f>
        <v>#REF!</v>
      </c>
      <c r="BL334" s="52" t="e">
        <f>IF(Tableau1[Occurrence21]=0,0,SUM($BK$3:BK334))</f>
        <v>#REF!</v>
      </c>
      <c r="BM334" s="52" t="e">
        <f>IF(Tableau1[Libellé Famille TARIF]='Feuil 1'!#REF!,1,0)</f>
        <v>#REF!</v>
      </c>
      <c r="BN334" s="52" t="e">
        <f>IF(Tableau1[Occurrence22]=0,0,SUM($BM$3:BM334))</f>
        <v>#REF!</v>
      </c>
    </row>
    <row r="335" spans="1:66" x14ac:dyDescent="0.25">
      <c r="A335" s="74" t="e">
        <f>IF(ISNA(VLOOKUP(I335,#REF!,8,FALSE)),"",(VLOOKUP(I335,#REF!,8,FALSE)))</f>
        <v>#REF!</v>
      </c>
      <c r="B335" s="76" t="e">
        <f>IF(ISNA(VLOOKUP(A335,'TABLE FAMILLE'!$A$3:$C$73,3,FALSE)),"",VLOOKUP(A335,'TABLE FAMILLE'!$A$3:$C$73,3,FALSE))</f>
        <v>#REF!</v>
      </c>
      <c r="C335" s="13" t="s">
        <v>600</v>
      </c>
      <c r="D335" s="13" t="s">
        <v>1985</v>
      </c>
      <c r="E335" s="13" t="s">
        <v>600</v>
      </c>
      <c r="F335" s="13" t="s">
        <v>1985</v>
      </c>
      <c r="G335" s="14" t="s">
        <v>76</v>
      </c>
      <c r="H335" s="14" t="s">
        <v>77</v>
      </c>
      <c r="I335" s="14" t="s">
        <v>291</v>
      </c>
      <c r="J335" s="14" t="s">
        <v>1120</v>
      </c>
      <c r="K335" s="14"/>
      <c r="L335" s="14"/>
      <c r="M335" s="14"/>
      <c r="N335" s="14"/>
      <c r="O335" s="14" t="s">
        <v>78</v>
      </c>
      <c r="P335" s="14" t="s">
        <v>81</v>
      </c>
      <c r="Q335" s="14" t="s">
        <v>0</v>
      </c>
      <c r="R335" s="14" t="s">
        <v>0</v>
      </c>
      <c r="S335" s="14" t="str">
        <f t="shared" si="5"/>
        <v>RL</v>
      </c>
      <c r="T335" s="14"/>
      <c r="U335" s="14"/>
      <c r="V335" s="14"/>
      <c r="W335" s="43" t="e">
        <f>IF(Tableau1[Libellé Famille TARIF]='Feuil 1'!$B$12,1,0)</f>
        <v>#REF!</v>
      </c>
      <c r="X335" s="43" t="e">
        <f>IF(Tableau1[Occurrence1]=0,0,SUM($W$3:W335))</f>
        <v>#REF!</v>
      </c>
      <c r="Y335" s="52" t="e">
        <f>IF(Tableau1[Libellé Famille TARIF]='Feuil 1'!$B$134,1,0)</f>
        <v>#REF!</v>
      </c>
      <c r="Z335" s="52" t="e">
        <f>IF(Tableau1[Occurrence2]=0,0,SUM($Y$3:Y335))</f>
        <v>#REF!</v>
      </c>
      <c r="AA335" s="52" t="e">
        <f>IF(Tableau1[Libellé Famille TARIF]='Feuil 1'!$B$156,1,0)</f>
        <v>#REF!</v>
      </c>
      <c r="AB335" s="52" t="e">
        <f>IF(Tableau1[Occurrence3]=0,0,SUM($AA$3:AA335))</f>
        <v>#REF!</v>
      </c>
      <c r="AC335" s="52" t="e">
        <f>IF(Tableau1[Libellé Famille TARIF]='Feuil 1'!#REF!,1,0)</f>
        <v>#REF!</v>
      </c>
      <c r="AD335" s="52" t="e">
        <f>IF(Tableau1[Occurrence4]=0,0,SUM($AC$3:AC335))</f>
        <v>#REF!</v>
      </c>
      <c r="AE335" s="52" t="e">
        <f>IF(Tableau1[Libellé Famille TARIF]='Feuil 1'!#REF!,1,0)</f>
        <v>#REF!</v>
      </c>
      <c r="AF335" s="52" t="e">
        <f>IF(Tableau1[Occurrence5]=0,0,SUM($AE$3:AE335))</f>
        <v>#REF!</v>
      </c>
      <c r="AG335" s="52" t="e">
        <f>IF(Tableau1[Libellé Famille TARIF]='Feuil 1'!#REF!,1,0)</f>
        <v>#REF!</v>
      </c>
      <c r="AH335" s="52" t="e">
        <f>IF(Tableau1[Occurrence6]=0,0,SUM($AG$3:AG335))</f>
        <v>#REF!</v>
      </c>
      <c r="AI335" s="52" t="e">
        <f>IF(Tableau1[Libellé Famille TARIF]='Feuil 1'!#REF!,1,0)</f>
        <v>#REF!</v>
      </c>
      <c r="AJ335" s="52" t="e">
        <f>IF(Tableau1[Occurrence7]=0,0,SUM($AI$3:AI335))</f>
        <v>#REF!</v>
      </c>
      <c r="AK335" s="52" t="e">
        <f>IF(Tableau1[Libellé Famille TARIF]='Feuil 1'!#REF!,1,0)</f>
        <v>#REF!</v>
      </c>
      <c r="AL335" s="52" t="e">
        <f>IF(Tableau1[Occurrence8]=0,0,SUM($AK$3:AK335))</f>
        <v>#REF!</v>
      </c>
      <c r="AM335" s="52" t="e">
        <f>IF(Tableau1[Libellé Famille TARIF]='Feuil 1'!#REF!,1,0)</f>
        <v>#REF!</v>
      </c>
      <c r="AN335" s="52" t="e">
        <f>IF(Tableau1[Occurrence9]=0,0,SUM($AM$3:AM335))</f>
        <v>#REF!</v>
      </c>
      <c r="AO335" s="52" t="e">
        <f>IF(Tableau1[Libellé Famille TARIF]='Feuil 1'!#REF!,1,0)</f>
        <v>#REF!</v>
      </c>
      <c r="AP335" s="52" t="e">
        <f>IF(Tableau1[Occurrence10]=0,0,SUM($AO$3:AO335))</f>
        <v>#REF!</v>
      </c>
      <c r="AQ335" s="52" t="e">
        <f>IF(Tableau1[Libellé Famille TARIF]='Feuil 1'!#REF!,1,0)</f>
        <v>#REF!</v>
      </c>
      <c r="AR335" s="52" t="e">
        <f>IF(Tableau1[Occurrence11]=0,0,SUM($AQ$3:AQ335))</f>
        <v>#REF!</v>
      </c>
      <c r="AS335" s="52" t="e">
        <f>IF(Tableau1[Libellé Famille TARIF]='Feuil 1'!#REF!,1,0)</f>
        <v>#REF!</v>
      </c>
      <c r="AT335" s="52" t="e">
        <f>IF(Tableau1[Occurrence12]=0,0,SUM($AS$3:AS335))</f>
        <v>#REF!</v>
      </c>
      <c r="AU335" s="52" t="e">
        <f>IF(Tableau1[Libellé Famille TARIF]='Feuil 1'!#REF!,1,0)</f>
        <v>#REF!</v>
      </c>
      <c r="AV335" s="52" t="e">
        <f>IF(Tableau1[Occurrence13]=0,0,SUM($AU$3:AU335))</f>
        <v>#REF!</v>
      </c>
      <c r="AW335" s="52" t="e">
        <f>IF(Tableau1[Libellé Famille TARIF]='Feuil 1'!#REF!,1,0)</f>
        <v>#REF!</v>
      </c>
      <c r="AX335" s="52" t="e">
        <f>IF(Tableau1[Occurrence14]=0,0,SUM($AW$3:AW335))</f>
        <v>#REF!</v>
      </c>
      <c r="AY335" s="52" t="e">
        <f>IF(Tableau1[Libellé Famille TARIF]='Feuil 1'!#REF!,1,0)</f>
        <v>#REF!</v>
      </c>
      <c r="AZ335" s="52" t="e">
        <f>IF(Tableau1[Occurrence15]=0,0,SUM($AY$3:AY335))</f>
        <v>#REF!</v>
      </c>
      <c r="BA335" s="52" t="e">
        <f>IF(Tableau1[Libellé Famille TARIF]='Feuil 1'!#REF!,1,0)</f>
        <v>#REF!</v>
      </c>
      <c r="BB335" s="52" t="e">
        <f>IF(Tableau1[Occurrence16]=0,0,SUM($BA$3:BA335))</f>
        <v>#REF!</v>
      </c>
      <c r="BC335" s="52" t="e">
        <f>IF(Tableau1[Libellé Famille TARIF]='Feuil 1'!#REF!,1,0)</f>
        <v>#REF!</v>
      </c>
      <c r="BD335" s="52" t="e">
        <f>IF(Tableau1[Occurrence17]=0,0,SUM($BC$3:BC335))</f>
        <v>#REF!</v>
      </c>
      <c r="BE335" s="52" t="e">
        <f>IF(Tableau1[Libellé Famille TARIF]='Feuil 1'!#REF!,1,0)</f>
        <v>#REF!</v>
      </c>
      <c r="BF335" s="52" t="e">
        <f>IF(Tableau1[Occurrence18]=0,0,SUM($BE$3:BE335))</f>
        <v>#REF!</v>
      </c>
      <c r="BG335" s="52" t="e">
        <f>IF(Tableau1[Libellé Famille TARIF]='Feuil 1'!#REF!,1,0)</f>
        <v>#REF!</v>
      </c>
      <c r="BH335" s="52" t="e">
        <f>IF(Tableau1[Occurrence19]=0,0,SUM($BG$3:BG335))</f>
        <v>#REF!</v>
      </c>
      <c r="BI335" s="52" t="e">
        <f>IF(Tableau1[Libellé Famille TARIF]='Feuil 1'!#REF!,1,0)</f>
        <v>#REF!</v>
      </c>
      <c r="BJ335" s="52" t="e">
        <f>IF(Tableau1[Occurrence20]=0,0,SUM($BI$3:BI335))</f>
        <v>#REF!</v>
      </c>
      <c r="BK335" s="52" t="e">
        <f>IF(Tableau1[Libellé Famille TARIF]='Feuil 1'!#REF!,1,0)</f>
        <v>#REF!</v>
      </c>
      <c r="BL335" s="52" t="e">
        <f>IF(Tableau1[Occurrence21]=0,0,SUM($BK$3:BK335))</f>
        <v>#REF!</v>
      </c>
      <c r="BM335" s="52" t="e">
        <f>IF(Tableau1[Libellé Famille TARIF]='Feuil 1'!#REF!,1,0)</f>
        <v>#REF!</v>
      </c>
      <c r="BN335" s="52" t="e">
        <f>IF(Tableau1[Occurrence22]=0,0,SUM($BM$3:BM335))</f>
        <v>#REF!</v>
      </c>
    </row>
    <row r="336" spans="1:66" x14ac:dyDescent="0.25">
      <c r="A336" s="74" t="e">
        <f>IF(ISNA(VLOOKUP(I336,#REF!,8,FALSE)),"",(VLOOKUP(I336,#REF!,8,FALSE)))</f>
        <v>#REF!</v>
      </c>
      <c r="B336" s="76" t="e">
        <f>IF(ISNA(VLOOKUP(A336,'TABLE FAMILLE'!$A$3:$C$73,3,FALSE)),"",VLOOKUP(A336,'TABLE FAMILLE'!$A$3:$C$73,3,FALSE))</f>
        <v>#REF!</v>
      </c>
      <c r="C336" s="13" t="s">
        <v>600</v>
      </c>
      <c r="D336" s="13" t="s">
        <v>1985</v>
      </c>
      <c r="E336" s="13" t="s">
        <v>600</v>
      </c>
      <c r="F336" s="13" t="s">
        <v>1985</v>
      </c>
      <c r="G336" s="14" t="s">
        <v>76</v>
      </c>
      <c r="H336" s="14" t="s">
        <v>77</v>
      </c>
      <c r="I336" s="14" t="s">
        <v>1121</v>
      </c>
      <c r="J336" s="14" t="s">
        <v>1122</v>
      </c>
      <c r="K336" s="14"/>
      <c r="L336" s="14"/>
      <c r="M336" s="14"/>
      <c r="N336" s="14"/>
      <c r="O336" s="14" t="s">
        <v>78</v>
      </c>
      <c r="P336" s="14" t="s">
        <v>81</v>
      </c>
      <c r="Q336" s="14" t="s">
        <v>0</v>
      </c>
      <c r="R336" s="14" t="s">
        <v>0</v>
      </c>
      <c r="S336" s="14" t="str">
        <f t="shared" si="5"/>
        <v>RL</v>
      </c>
      <c r="T336" s="14"/>
      <c r="U336" s="14"/>
      <c r="V336" s="14"/>
      <c r="W336" s="43" t="e">
        <f>IF(Tableau1[Libellé Famille TARIF]='Feuil 1'!$B$12,1,0)</f>
        <v>#REF!</v>
      </c>
      <c r="X336" s="43" t="e">
        <f>IF(Tableau1[Occurrence1]=0,0,SUM($W$3:W336))</f>
        <v>#REF!</v>
      </c>
      <c r="Y336" s="52" t="e">
        <f>IF(Tableau1[Libellé Famille TARIF]='Feuil 1'!$B$134,1,0)</f>
        <v>#REF!</v>
      </c>
      <c r="Z336" s="52" t="e">
        <f>IF(Tableau1[Occurrence2]=0,0,SUM($Y$3:Y336))</f>
        <v>#REF!</v>
      </c>
      <c r="AA336" s="52" t="e">
        <f>IF(Tableau1[Libellé Famille TARIF]='Feuil 1'!$B$156,1,0)</f>
        <v>#REF!</v>
      </c>
      <c r="AB336" s="52" t="e">
        <f>IF(Tableau1[Occurrence3]=0,0,SUM($AA$3:AA336))</f>
        <v>#REF!</v>
      </c>
      <c r="AC336" s="52" t="e">
        <f>IF(Tableau1[Libellé Famille TARIF]='Feuil 1'!#REF!,1,0)</f>
        <v>#REF!</v>
      </c>
      <c r="AD336" s="52" t="e">
        <f>IF(Tableau1[Occurrence4]=0,0,SUM($AC$3:AC336))</f>
        <v>#REF!</v>
      </c>
      <c r="AE336" s="52" t="e">
        <f>IF(Tableau1[Libellé Famille TARIF]='Feuil 1'!#REF!,1,0)</f>
        <v>#REF!</v>
      </c>
      <c r="AF336" s="52" t="e">
        <f>IF(Tableau1[Occurrence5]=0,0,SUM($AE$3:AE336))</f>
        <v>#REF!</v>
      </c>
      <c r="AG336" s="52" t="e">
        <f>IF(Tableau1[Libellé Famille TARIF]='Feuil 1'!#REF!,1,0)</f>
        <v>#REF!</v>
      </c>
      <c r="AH336" s="52" t="e">
        <f>IF(Tableau1[Occurrence6]=0,0,SUM($AG$3:AG336))</f>
        <v>#REF!</v>
      </c>
      <c r="AI336" s="52" t="e">
        <f>IF(Tableau1[Libellé Famille TARIF]='Feuil 1'!#REF!,1,0)</f>
        <v>#REF!</v>
      </c>
      <c r="AJ336" s="52" t="e">
        <f>IF(Tableau1[Occurrence7]=0,0,SUM($AI$3:AI336))</f>
        <v>#REF!</v>
      </c>
      <c r="AK336" s="52" t="e">
        <f>IF(Tableau1[Libellé Famille TARIF]='Feuil 1'!#REF!,1,0)</f>
        <v>#REF!</v>
      </c>
      <c r="AL336" s="52" t="e">
        <f>IF(Tableau1[Occurrence8]=0,0,SUM($AK$3:AK336))</f>
        <v>#REF!</v>
      </c>
      <c r="AM336" s="52" t="e">
        <f>IF(Tableau1[Libellé Famille TARIF]='Feuil 1'!#REF!,1,0)</f>
        <v>#REF!</v>
      </c>
      <c r="AN336" s="52" t="e">
        <f>IF(Tableau1[Occurrence9]=0,0,SUM($AM$3:AM336))</f>
        <v>#REF!</v>
      </c>
      <c r="AO336" s="52" t="e">
        <f>IF(Tableau1[Libellé Famille TARIF]='Feuil 1'!#REF!,1,0)</f>
        <v>#REF!</v>
      </c>
      <c r="AP336" s="52" t="e">
        <f>IF(Tableau1[Occurrence10]=0,0,SUM($AO$3:AO336))</f>
        <v>#REF!</v>
      </c>
      <c r="AQ336" s="52" t="e">
        <f>IF(Tableau1[Libellé Famille TARIF]='Feuil 1'!#REF!,1,0)</f>
        <v>#REF!</v>
      </c>
      <c r="AR336" s="52" t="e">
        <f>IF(Tableau1[Occurrence11]=0,0,SUM($AQ$3:AQ336))</f>
        <v>#REF!</v>
      </c>
      <c r="AS336" s="52" t="e">
        <f>IF(Tableau1[Libellé Famille TARIF]='Feuil 1'!#REF!,1,0)</f>
        <v>#REF!</v>
      </c>
      <c r="AT336" s="52" t="e">
        <f>IF(Tableau1[Occurrence12]=0,0,SUM($AS$3:AS336))</f>
        <v>#REF!</v>
      </c>
      <c r="AU336" s="52" t="e">
        <f>IF(Tableau1[Libellé Famille TARIF]='Feuil 1'!#REF!,1,0)</f>
        <v>#REF!</v>
      </c>
      <c r="AV336" s="52" t="e">
        <f>IF(Tableau1[Occurrence13]=0,0,SUM($AU$3:AU336))</f>
        <v>#REF!</v>
      </c>
      <c r="AW336" s="52" t="e">
        <f>IF(Tableau1[Libellé Famille TARIF]='Feuil 1'!#REF!,1,0)</f>
        <v>#REF!</v>
      </c>
      <c r="AX336" s="52" t="e">
        <f>IF(Tableau1[Occurrence14]=0,0,SUM($AW$3:AW336))</f>
        <v>#REF!</v>
      </c>
      <c r="AY336" s="52" t="e">
        <f>IF(Tableau1[Libellé Famille TARIF]='Feuil 1'!#REF!,1,0)</f>
        <v>#REF!</v>
      </c>
      <c r="AZ336" s="52" t="e">
        <f>IF(Tableau1[Occurrence15]=0,0,SUM($AY$3:AY336))</f>
        <v>#REF!</v>
      </c>
      <c r="BA336" s="52" t="e">
        <f>IF(Tableau1[Libellé Famille TARIF]='Feuil 1'!#REF!,1,0)</f>
        <v>#REF!</v>
      </c>
      <c r="BB336" s="52" t="e">
        <f>IF(Tableau1[Occurrence16]=0,0,SUM($BA$3:BA336))</f>
        <v>#REF!</v>
      </c>
      <c r="BC336" s="52" t="e">
        <f>IF(Tableau1[Libellé Famille TARIF]='Feuil 1'!#REF!,1,0)</f>
        <v>#REF!</v>
      </c>
      <c r="BD336" s="52" t="e">
        <f>IF(Tableau1[Occurrence17]=0,0,SUM($BC$3:BC336))</f>
        <v>#REF!</v>
      </c>
      <c r="BE336" s="52" t="e">
        <f>IF(Tableau1[Libellé Famille TARIF]='Feuil 1'!#REF!,1,0)</f>
        <v>#REF!</v>
      </c>
      <c r="BF336" s="52" t="e">
        <f>IF(Tableau1[Occurrence18]=0,0,SUM($BE$3:BE336))</f>
        <v>#REF!</v>
      </c>
      <c r="BG336" s="52" t="e">
        <f>IF(Tableau1[Libellé Famille TARIF]='Feuil 1'!#REF!,1,0)</f>
        <v>#REF!</v>
      </c>
      <c r="BH336" s="52" t="e">
        <f>IF(Tableau1[Occurrence19]=0,0,SUM($BG$3:BG336))</f>
        <v>#REF!</v>
      </c>
      <c r="BI336" s="52" t="e">
        <f>IF(Tableau1[Libellé Famille TARIF]='Feuil 1'!#REF!,1,0)</f>
        <v>#REF!</v>
      </c>
      <c r="BJ336" s="52" t="e">
        <f>IF(Tableau1[Occurrence20]=0,0,SUM($BI$3:BI336))</f>
        <v>#REF!</v>
      </c>
      <c r="BK336" s="52" t="e">
        <f>IF(Tableau1[Libellé Famille TARIF]='Feuil 1'!#REF!,1,0)</f>
        <v>#REF!</v>
      </c>
      <c r="BL336" s="52" t="e">
        <f>IF(Tableau1[Occurrence21]=0,0,SUM($BK$3:BK336))</f>
        <v>#REF!</v>
      </c>
      <c r="BM336" s="52" t="e">
        <f>IF(Tableau1[Libellé Famille TARIF]='Feuil 1'!#REF!,1,0)</f>
        <v>#REF!</v>
      </c>
      <c r="BN336" s="52" t="e">
        <f>IF(Tableau1[Occurrence22]=0,0,SUM($BM$3:BM336))</f>
        <v>#REF!</v>
      </c>
    </row>
    <row r="337" spans="1:66" x14ac:dyDescent="0.25">
      <c r="A337" s="74" t="e">
        <f>IF(ISNA(VLOOKUP(I337,#REF!,8,FALSE)),"",(VLOOKUP(I337,#REF!,8,FALSE)))</f>
        <v>#REF!</v>
      </c>
      <c r="B337" s="76" t="e">
        <f>IF(ISNA(VLOOKUP(A337,'TABLE FAMILLE'!$A$3:$C$73,3,FALSE)),"",VLOOKUP(A337,'TABLE FAMILLE'!$A$3:$C$73,3,FALSE))</f>
        <v>#REF!</v>
      </c>
      <c r="C337" s="13" t="s">
        <v>600</v>
      </c>
      <c r="D337" s="13" t="s">
        <v>1985</v>
      </c>
      <c r="E337" s="13" t="s">
        <v>600</v>
      </c>
      <c r="F337" s="13" t="s">
        <v>1985</v>
      </c>
      <c r="G337" s="14" t="s">
        <v>76</v>
      </c>
      <c r="H337" s="14" t="s">
        <v>77</v>
      </c>
      <c r="I337" s="14" t="s">
        <v>1123</v>
      </c>
      <c r="J337" s="14" t="s">
        <v>1124</v>
      </c>
      <c r="K337" s="14"/>
      <c r="L337" s="14"/>
      <c r="M337" s="14"/>
      <c r="N337" s="14"/>
      <c r="O337" s="14" t="s">
        <v>78</v>
      </c>
      <c r="P337" s="14" t="s">
        <v>81</v>
      </c>
      <c r="Q337" s="14" t="s">
        <v>0</v>
      </c>
      <c r="R337" s="14" t="s">
        <v>0</v>
      </c>
      <c r="S337" s="14" t="str">
        <f t="shared" si="5"/>
        <v>RL</v>
      </c>
      <c r="T337" s="14"/>
      <c r="U337" s="14"/>
      <c r="V337" s="14"/>
      <c r="W337" s="43" t="e">
        <f>IF(Tableau1[Libellé Famille TARIF]='Feuil 1'!$B$12,1,0)</f>
        <v>#REF!</v>
      </c>
      <c r="X337" s="43" t="e">
        <f>IF(Tableau1[Occurrence1]=0,0,SUM($W$3:W337))</f>
        <v>#REF!</v>
      </c>
      <c r="Y337" s="52" t="e">
        <f>IF(Tableau1[Libellé Famille TARIF]='Feuil 1'!$B$134,1,0)</f>
        <v>#REF!</v>
      </c>
      <c r="Z337" s="52" t="e">
        <f>IF(Tableau1[Occurrence2]=0,0,SUM($Y$3:Y337))</f>
        <v>#REF!</v>
      </c>
      <c r="AA337" s="52" t="e">
        <f>IF(Tableau1[Libellé Famille TARIF]='Feuil 1'!$B$156,1,0)</f>
        <v>#REF!</v>
      </c>
      <c r="AB337" s="52" t="e">
        <f>IF(Tableau1[Occurrence3]=0,0,SUM($AA$3:AA337))</f>
        <v>#REF!</v>
      </c>
      <c r="AC337" s="52" t="e">
        <f>IF(Tableau1[Libellé Famille TARIF]='Feuil 1'!#REF!,1,0)</f>
        <v>#REF!</v>
      </c>
      <c r="AD337" s="52" t="e">
        <f>IF(Tableau1[Occurrence4]=0,0,SUM($AC$3:AC337))</f>
        <v>#REF!</v>
      </c>
      <c r="AE337" s="52" t="e">
        <f>IF(Tableau1[Libellé Famille TARIF]='Feuil 1'!#REF!,1,0)</f>
        <v>#REF!</v>
      </c>
      <c r="AF337" s="52" t="e">
        <f>IF(Tableau1[Occurrence5]=0,0,SUM($AE$3:AE337))</f>
        <v>#REF!</v>
      </c>
      <c r="AG337" s="52" t="e">
        <f>IF(Tableau1[Libellé Famille TARIF]='Feuil 1'!#REF!,1,0)</f>
        <v>#REF!</v>
      </c>
      <c r="AH337" s="52" t="e">
        <f>IF(Tableau1[Occurrence6]=0,0,SUM($AG$3:AG337))</f>
        <v>#REF!</v>
      </c>
      <c r="AI337" s="52" t="e">
        <f>IF(Tableau1[Libellé Famille TARIF]='Feuil 1'!#REF!,1,0)</f>
        <v>#REF!</v>
      </c>
      <c r="AJ337" s="52" t="e">
        <f>IF(Tableau1[Occurrence7]=0,0,SUM($AI$3:AI337))</f>
        <v>#REF!</v>
      </c>
      <c r="AK337" s="52" t="e">
        <f>IF(Tableau1[Libellé Famille TARIF]='Feuil 1'!#REF!,1,0)</f>
        <v>#REF!</v>
      </c>
      <c r="AL337" s="52" t="e">
        <f>IF(Tableau1[Occurrence8]=0,0,SUM($AK$3:AK337))</f>
        <v>#REF!</v>
      </c>
      <c r="AM337" s="52" t="e">
        <f>IF(Tableau1[Libellé Famille TARIF]='Feuil 1'!#REF!,1,0)</f>
        <v>#REF!</v>
      </c>
      <c r="AN337" s="52" t="e">
        <f>IF(Tableau1[Occurrence9]=0,0,SUM($AM$3:AM337))</f>
        <v>#REF!</v>
      </c>
      <c r="AO337" s="52" t="e">
        <f>IF(Tableau1[Libellé Famille TARIF]='Feuil 1'!#REF!,1,0)</f>
        <v>#REF!</v>
      </c>
      <c r="AP337" s="52" t="e">
        <f>IF(Tableau1[Occurrence10]=0,0,SUM($AO$3:AO337))</f>
        <v>#REF!</v>
      </c>
      <c r="AQ337" s="52" t="e">
        <f>IF(Tableau1[Libellé Famille TARIF]='Feuil 1'!#REF!,1,0)</f>
        <v>#REF!</v>
      </c>
      <c r="AR337" s="52" t="e">
        <f>IF(Tableau1[Occurrence11]=0,0,SUM($AQ$3:AQ337))</f>
        <v>#REF!</v>
      </c>
      <c r="AS337" s="52" t="e">
        <f>IF(Tableau1[Libellé Famille TARIF]='Feuil 1'!#REF!,1,0)</f>
        <v>#REF!</v>
      </c>
      <c r="AT337" s="52" t="e">
        <f>IF(Tableau1[Occurrence12]=0,0,SUM($AS$3:AS337))</f>
        <v>#REF!</v>
      </c>
      <c r="AU337" s="52" t="e">
        <f>IF(Tableau1[Libellé Famille TARIF]='Feuil 1'!#REF!,1,0)</f>
        <v>#REF!</v>
      </c>
      <c r="AV337" s="52" t="e">
        <f>IF(Tableau1[Occurrence13]=0,0,SUM($AU$3:AU337))</f>
        <v>#REF!</v>
      </c>
      <c r="AW337" s="52" t="e">
        <f>IF(Tableau1[Libellé Famille TARIF]='Feuil 1'!#REF!,1,0)</f>
        <v>#REF!</v>
      </c>
      <c r="AX337" s="52" t="e">
        <f>IF(Tableau1[Occurrence14]=0,0,SUM($AW$3:AW337))</f>
        <v>#REF!</v>
      </c>
      <c r="AY337" s="52" t="e">
        <f>IF(Tableau1[Libellé Famille TARIF]='Feuil 1'!#REF!,1,0)</f>
        <v>#REF!</v>
      </c>
      <c r="AZ337" s="52" t="e">
        <f>IF(Tableau1[Occurrence15]=0,0,SUM($AY$3:AY337))</f>
        <v>#REF!</v>
      </c>
      <c r="BA337" s="52" t="e">
        <f>IF(Tableau1[Libellé Famille TARIF]='Feuil 1'!#REF!,1,0)</f>
        <v>#REF!</v>
      </c>
      <c r="BB337" s="52" t="e">
        <f>IF(Tableau1[Occurrence16]=0,0,SUM($BA$3:BA337))</f>
        <v>#REF!</v>
      </c>
      <c r="BC337" s="52" t="e">
        <f>IF(Tableau1[Libellé Famille TARIF]='Feuil 1'!#REF!,1,0)</f>
        <v>#REF!</v>
      </c>
      <c r="BD337" s="52" t="e">
        <f>IF(Tableau1[Occurrence17]=0,0,SUM($BC$3:BC337))</f>
        <v>#REF!</v>
      </c>
      <c r="BE337" s="52" t="e">
        <f>IF(Tableau1[Libellé Famille TARIF]='Feuil 1'!#REF!,1,0)</f>
        <v>#REF!</v>
      </c>
      <c r="BF337" s="52" t="e">
        <f>IF(Tableau1[Occurrence18]=0,0,SUM($BE$3:BE337))</f>
        <v>#REF!</v>
      </c>
      <c r="BG337" s="52" t="e">
        <f>IF(Tableau1[Libellé Famille TARIF]='Feuil 1'!#REF!,1,0)</f>
        <v>#REF!</v>
      </c>
      <c r="BH337" s="52" t="e">
        <f>IF(Tableau1[Occurrence19]=0,0,SUM($BG$3:BG337))</f>
        <v>#REF!</v>
      </c>
      <c r="BI337" s="52" t="e">
        <f>IF(Tableau1[Libellé Famille TARIF]='Feuil 1'!#REF!,1,0)</f>
        <v>#REF!</v>
      </c>
      <c r="BJ337" s="52" t="e">
        <f>IF(Tableau1[Occurrence20]=0,0,SUM($BI$3:BI337))</f>
        <v>#REF!</v>
      </c>
      <c r="BK337" s="52" t="e">
        <f>IF(Tableau1[Libellé Famille TARIF]='Feuil 1'!#REF!,1,0)</f>
        <v>#REF!</v>
      </c>
      <c r="BL337" s="52" t="e">
        <f>IF(Tableau1[Occurrence21]=0,0,SUM($BK$3:BK337))</f>
        <v>#REF!</v>
      </c>
      <c r="BM337" s="52" t="e">
        <f>IF(Tableau1[Libellé Famille TARIF]='Feuil 1'!#REF!,1,0)</f>
        <v>#REF!</v>
      </c>
      <c r="BN337" s="52" t="e">
        <f>IF(Tableau1[Occurrence22]=0,0,SUM($BM$3:BM337))</f>
        <v>#REF!</v>
      </c>
    </row>
    <row r="338" spans="1:66" x14ac:dyDescent="0.25">
      <c r="A338" s="74" t="e">
        <f>IF(ISNA(VLOOKUP(I338,#REF!,8,FALSE)),"",(VLOOKUP(I338,#REF!,8,FALSE)))</f>
        <v>#REF!</v>
      </c>
      <c r="B338" s="76" t="e">
        <f>IF(ISNA(VLOOKUP(A338,'TABLE FAMILLE'!$A$3:$C$73,3,FALSE)),"",VLOOKUP(A338,'TABLE FAMILLE'!$A$3:$C$73,3,FALSE))</f>
        <v>#REF!</v>
      </c>
      <c r="C338" s="13" t="s">
        <v>600</v>
      </c>
      <c r="D338" s="13" t="s">
        <v>1985</v>
      </c>
      <c r="E338" s="13" t="s">
        <v>600</v>
      </c>
      <c r="F338" s="13" t="s">
        <v>1985</v>
      </c>
      <c r="G338" s="14" t="s">
        <v>76</v>
      </c>
      <c r="H338" s="14" t="s">
        <v>77</v>
      </c>
      <c r="I338" s="14" t="s">
        <v>1125</v>
      </c>
      <c r="J338" s="14" t="s">
        <v>1126</v>
      </c>
      <c r="K338" s="14"/>
      <c r="L338" s="14"/>
      <c r="M338" s="14"/>
      <c r="N338" s="14"/>
      <c r="O338" s="14" t="s">
        <v>78</v>
      </c>
      <c r="P338" s="14" t="s">
        <v>81</v>
      </c>
      <c r="Q338" s="14" t="s">
        <v>0</v>
      </c>
      <c r="R338" s="14" t="s">
        <v>0</v>
      </c>
      <c r="S338" s="14" t="str">
        <f t="shared" si="5"/>
        <v>RL</v>
      </c>
      <c r="T338" s="14"/>
      <c r="U338" s="14"/>
      <c r="V338" s="14"/>
      <c r="W338" s="43" t="e">
        <f>IF(Tableau1[Libellé Famille TARIF]='Feuil 1'!$B$12,1,0)</f>
        <v>#REF!</v>
      </c>
      <c r="X338" s="43" t="e">
        <f>IF(Tableau1[Occurrence1]=0,0,SUM($W$3:W338))</f>
        <v>#REF!</v>
      </c>
      <c r="Y338" s="52" t="e">
        <f>IF(Tableau1[Libellé Famille TARIF]='Feuil 1'!$B$134,1,0)</f>
        <v>#REF!</v>
      </c>
      <c r="Z338" s="52" t="e">
        <f>IF(Tableau1[Occurrence2]=0,0,SUM($Y$3:Y338))</f>
        <v>#REF!</v>
      </c>
      <c r="AA338" s="52" t="e">
        <f>IF(Tableau1[Libellé Famille TARIF]='Feuil 1'!$B$156,1,0)</f>
        <v>#REF!</v>
      </c>
      <c r="AB338" s="52" t="e">
        <f>IF(Tableau1[Occurrence3]=0,0,SUM($AA$3:AA338))</f>
        <v>#REF!</v>
      </c>
      <c r="AC338" s="52" t="e">
        <f>IF(Tableau1[Libellé Famille TARIF]='Feuil 1'!#REF!,1,0)</f>
        <v>#REF!</v>
      </c>
      <c r="AD338" s="52" t="e">
        <f>IF(Tableau1[Occurrence4]=0,0,SUM($AC$3:AC338))</f>
        <v>#REF!</v>
      </c>
      <c r="AE338" s="52" t="e">
        <f>IF(Tableau1[Libellé Famille TARIF]='Feuil 1'!#REF!,1,0)</f>
        <v>#REF!</v>
      </c>
      <c r="AF338" s="52" t="e">
        <f>IF(Tableau1[Occurrence5]=0,0,SUM($AE$3:AE338))</f>
        <v>#REF!</v>
      </c>
      <c r="AG338" s="52" t="e">
        <f>IF(Tableau1[Libellé Famille TARIF]='Feuil 1'!#REF!,1,0)</f>
        <v>#REF!</v>
      </c>
      <c r="AH338" s="52" t="e">
        <f>IF(Tableau1[Occurrence6]=0,0,SUM($AG$3:AG338))</f>
        <v>#REF!</v>
      </c>
      <c r="AI338" s="52" t="e">
        <f>IF(Tableau1[Libellé Famille TARIF]='Feuil 1'!#REF!,1,0)</f>
        <v>#REF!</v>
      </c>
      <c r="AJ338" s="52" t="e">
        <f>IF(Tableau1[Occurrence7]=0,0,SUM($AI$3:AI338))</f>
        <v>#REF!</v>
      </c>
      <c r="AK338" s="52" t="e">
        <f>IF(Tableau1[Libellé Famille TARIF]='Feuil 1'!#REF!,1,0)</f>
        <v>#REF!</v>
      </c>
      <c r="AL338" s="52" t="e">
        <f>IF(Tableau1[Occurrence8]=0,0,SUM($AK$3:AK338))</f>
        <v>#REF!</v>
      </c>
      <c r="AM338" s="52" t="e">
        <f>IF(Tableau1[Libellé Famille TARIF]='Feuil 1'!#REF!,1,0)</f>
        <v>#REF!</v>
      </c>
      <c r="AN338" s="52" t="e">
        <f>IF(Tableau1[Occurrence9]=0,0,SUM($AM$3:AM338))</f>
        <v>#REF!</v>
      </c>
      <c r="AO338" s="52" t="e">
        <f>IF(Tableau1[Libellé Famille TARIF]='Feuil 1'!#REF!,1,0)</f>
        <v>#REF!</v>
      </c>
      <c r="AP338" s="52" t="e">
        <f>IF(Tableau1[Occurrence10]=0,0,SUM($AO$3:AO338))</f>
        <v>#REF!</v>
      </c>
      <c r="AQ338" s="52" t="e">
        <f>IF(Tableau1[Libellé Famille TARIF]='Feuil 1'!#REF!,1,0)</f>
        <v>#REF!</v>
      </c>
      <c r="AR338" s="52" t="e">
        <f>IF(Tableau1[Occurrence11]=0,0,SUM($AQ$3:AQ338))</f>
        <v>#REF!</v>
      </c>
      <c r="AS338" s="52" t="e">
        <f>IF(Tableau1[Libellé Famille TARIF]='Feuil 1'!#REF!,1,0)</f>
        <v>#REF!</v>
      </c>
      <c r="AT338" s="52" t="e">
        <f>IF(Tableau1[Occurrence12]=0,0,SUM($AS$3:AS338))</f>
        <v>#REF!</v>
      </c>
      <c r="AU338" s="52" t="e">
        <f>IF(Tableau1[Libellé Famille TARIF]='Feuil 1'!#REF!,1,0)</f>
        <v>#REF!</v>
      </c>
      <c r="AV338" s="52" t="e">
        <f>IF(Tableau1[Occurrence13]=0,0,SUM($AU$3:AU338))</f>
        <v>#REF!</v>
      </c>
      <c r="AW338" s="52" t="e">
        <f>IF(Tableau1[Libellé Famille TARIF]='Feuil 1'!#REF!,1,0)</f>
        <v>#REF!</v>
      </c>
      <c r="AX338" s="52" t="e">
        <f>IF(Tableau1[Occurrence14]=0,0,SUM($AW$3:AW338))</f>
        <v>#REF!</v>
      </c>
      <c r="AY338" s="52" t="e">
        <f>IF(Tableau1[Libellé Famille TARIF]='Feuil 1'!#REF!,1,0)</f>
        <v>#REF!</v>
      </c>
      <c r="AZ338" s="52" t="e">
        <f>IF(Tableau1[Occurrence15]=0,0,SUM($AY$3:AY338))</f>
        <v>#REF!</v>
      </c>
      <c r="BA338" s="52" t="e">
        <f>IF(Tableau1[Libellé Famille TARIF]='Feuil 1'!#REF!,1,0)</f>
        <v>#REF!</v>
      </c>
      <c r="BB338" s="52" t="e">
        <f>IF(Tableau1[Occurrence16]=0,0,SUM($BA$3:BA338))</f>
        <v>#REF!</v>
      </c>
      <c r="BC338" s="52" t="e">
        <f>IF(Tableau1[Libellé Famille TARIF]='Feuil 1'!#REF!,1,0)</f>
        <v>#REF!</v>
      </c>
      <c r="BD338" s="52" t="e">
        <f>IF(Tableau1[Occurrence17]=0,0,SUM($BC$3:BC338))</f>
        <v>#REF!</v>
      </c>
      <c r="BE338" s="52" t="e">
        <f>IF(Tableau1[Libellé Famille TARIF]='Feuil 1'!#REF!,1,0)</f>
        <v>#REF!</v>
      </c>
      <c r="BF338" s="52" t="e">
        <f>IF(Tableau1[Occurrence18]=0,0,SUM($BE$3:BE338))</f>
        <v>#REF!</v>
      </c>
      <c r="BG338" s="52" t="e">
        <f>IF(Tableau1[Libellé Famille TARIF]='Feuil 1'!#REF!,1,0)</f>
        <v>#REF!</v>
      </c>
      <c r="BH338" s="52" t="e">
        <f>IF(Tableau1[Occurrence19]=0,0,SUM($BG$3:BG338))</f>
        <v>#REF!</v>
      </c>
      <c r="BI338" s="52" t="e">
        <f>IF(Tableau1[Libellé Famille TARIF]='Feuil 1'!#REF!,1,0)</f>
        <v>#REF!</v>
      </c>
      <c r="BJ338" s="52" t="e">
        <f>IF(Tableau1[Occurrence20]=0,0,SUM($BI$3:BI338))</f>
        <v>#REF!</v>
      </c>
      <c r="BK338" s="52" t="e">
        <f>IF(Tableau1[Libellé Famille TARIF]='Feuil 1'!#REF!,1,0)</f>
        <v>#REF!</v>
      </c>
      <c r="BL338" s="52" t="e">
        <f>IF(Tableau1[Occurrence21]=0,0,SUM($BK$3:BK338))</f>
        <v>#REF!</v>
      </c>
      <c r="BM338" s="52" t="e">
        <f>IF(Tableau1[Libellé Famille TARIF]='Feuil 1'!#REF!,1,0)</f>
        <v>#REF!</v>
      </c>
      <c r="BN338" s="52" t="e">
        <f>IF(Tableau1[Occurrence22]=0,0,SUM($BM$3:BM338))</f>
        <v>#REF!</v>
      </c>
    </row>
    <row r="339" spans="1:66" x14ac:dyDescent="0.25">
      <c r="A339" s="74" t="e">
        <f>IF(ISNA(VLOOKUP(I339,#REF!,8,FALSE)),"",(VLOOKUP(I339,#REF!,8,FALSE)))</f>
        <v>#REF!</v>
      </c>
      <c r="B339" s="76" t="e">
        <f>IF(ISNA(VLOOKUP(A339,'TABLE FAMILLE'!$A$3:$C$73,3,FALSE)),"",VLOOKUP(A339,'TABLE FAMILLE'!$A$3:$C$73,3,FALSE))</f>
        <v>#REF!</v>
      </c>
      <c r="C339" s="13" t="s">
        <v>600</v>
      </c>
      <c r="D339" s="13" t="s">
        <v>1985</v>
      </c>
      <c r="E339" s="13" t="s">
        <v>600</v>
      </c>
      <c r="F339" s="13" t="s">
        <v>1985</v>
      </c>
      <c r="G339" s="14" t="s">
        <v>76</v>
      </c>
      <c r="H339" s="14" t="s">
        <v>77</v>
      </c>
      <c r="I339" s="14" t="s">
        <v>292</v>
      </c>
      <c r="J339" s="14" t="s">
        <v>293</v>
      </c>
      <c r="K339" s="14"/>
      <c r="L339" s="14"/>
      <c r="M339" s="14"/>
      <c r="N339" s="14"/>
      <c r="O339" s="14" t="s">
        <v>78</v>
      </c>
      <c r="P339" s="14" t="s">
        <v>81</v>
      </c>
      <c r="Q339" s="14" t="s">
        <v>0</v>
      </c>
      <c r="R339" s="14" t="s">
        <v>0</v>
      </c>
      <c r="S339" s="14" t="str">
        <f t="shared" si="5"/>
        <v>RL</v>
      </c>
      <c r="T339" s="14"/>
      <c r="U339" s="14"/>
      <c r="V339" s="14"/>
      <c r="W339" s="43" t="e">
        <f>IF(Tableau1[Libellé Famille TARIF]='Feuil 1'!$B$12,1,0)</f>
        <v>#REF!</v>
      </c>
      <c r="X339" s="43" t="e">
        <f>IF(Tableau1[Occurrence1]=0,0,SUM($W$3:W339))</f>
        <v>#REF!</v>
      </c>
      <c r="Y339" s="52" t="e">
        <f>IF(Tableau1[Libellé Famille TARIF]='Feuil 1'!$B$134,1,0)</f>
        <v>#REF!</v>
      </c>
      <c r="Z339" s="52" t="e">
        <f>IF(Tableau1[Occurrence2]=0,0,SUM($Y$3:Y339))</f>
        <v>#REF!</v>
      </c>
      <c r="AA339" s="52" t="e">
        <f>IF(Tableau1[Libellé Famille TARIF]='Feuil 1'!$B$156,1,0)</f>
        <v>#REF!</v>
      </c>
      <c r="AB339" s="52" t="e">
        <f>IF(Tableau1[Occurrence3]=0,0,SUM($AA$3:AA339))</f>
        <v>#REF!</v>
      </c>
      <c r="AC339" s="52" t="e">
        <f>IF(Tableau1[Libellé Famille TARIF]='Feuil 1'!#REF!,1,0)</f>
        <v>#REF!</v>
      </c>
      <c r="AD339" s="52" t="e">
        <f>IF(Tableau1[Occurrence4]=0,0,SUM($AC$3:AC339))</f>
        <v>#REF!</v>
      </c>
      <c r="AE339" s="52" t="e">
        <f>IF(Tableau1[Libellé Famille TARIF]='Feuil 1'!#REF!,1,0)</f>
        <v>#REF!</v>
      </c>
      <c r="AF339" s="52" t="e">
        <f>IF(Tableau1[Occurrence5]=0,0,SUM($AE$3:AE339))</f>
        <v>#REF!</v>
      </c>
      <c r="AG339" s="52" t="e">
        <f>IF(Tableau1[Libellé Famille TARIF]='Feuil 1'!#REF!,1,0)</f>
        <v>#REF!</v>
      </c>
      <c r="AH339" s="52" t="e">
        <f>IF(Tableau1[Occurrence6]=0,0,SUM($AG$3:AG339))</f>
        <v>#REF!</v>
      </c>
      <c r="AI339" s="52" t="e">
        <f>IF(Tableau1[Libellé Famille TARIF]='Feuil 1'!#REF!,1,0)</f>
        <v>#REF!</v>
      </c>
      <c r="AJ339" s="52" t="e">
        <f>IF(Tableau1[Occurrence7]=0,0,SUM($AI$3:AI339))</f>
        <v>#REF!</v>
      </c>
      <c r="AK339" s="52" t="e">
        <f>IF(Tableau1[Libellé Famille TARIF]='Feuil 1'!#REF!,1,0)</f>
        <v>#REF!</v>
      </c>
      <c r="AL339" s="52" t="e">
        <f>IF(Tableau1[Occurrence8]=0,0,SUM($AK$3:AK339))</f>
        <v>#REF!</v>
      </c>
      <c r="AM339" s="52" t="e">
        <f>IF(Tableau1[Libellé Famille TARIF]='Feuil 1'!#REF!,1,0)</f>
        <v>#REF!</v>
      </c>
      <c r="AN339" s="52" t="e">
        <f>IF(Tableau1[Occurrence9]=0,0,SUM($AM$3:AM339))</f>
        <v>#REF!</v>
      </c>
      <c r="AO339" s="52" t="e">
        <f>IF(Tableau1[Libellé Famille TARIF]='Feuil 1'!#REF!,1,0)</f>
        <v>#REF!</v>
      </c>
      <c r="AP339" s="52" t="e">
        <f>IF(Tableau1[Occurrence10]=0,0,SUM($AO$3:AO339))</f>
        <v>#REF!</v>
      </c>
      <c r="AQ339" s="52" t="e">
        <f>IF(Tableau1[Libellé Famille TARIF]='Feuil 1'!#REF!,1,0)</f>
        <v>#REF!</v>
      </c>
      <c r="AR339" s="52" t="e">
        <f>IF(Tableau1[Occurrence11]=0,0,SUM($AQ$3:AQ339))</f>
        <v>#REF!</v>
      </c>
      <c r="AS339" s="52" t="e">
        <f>IF(Tableau1[Libellé Famille TARIF]='Feuil 1'!#REF!,1,0)</f>
        <v>#REF!</v>
      </c>
      <c r="AT339" s="52" t="e">
        <f>IF(Tableau1[Occurrence12]=0,0,SUM($AS$3:AS339))</f>
        <v>#REF!</v>
      </c>
      <c r="AU339" s="52" t="e">
        <f>IF(Tableau1[Libellé Famille TARIF]='Feuil 1'!#REF!,1,0)</f>
        <v>#REF!</v>
      </c>
      <c r="AV339" s="52" t="e">
        <f>IF(Tableau1[Occurrence13]=0,0,SUM($AU$3:AU339))</f>
        <v>#REF!</v>
      </c>
      <c r="AW339" s="52" t="e">
        <f>IF(Tableau1[Libellé Famille TARIF]='Feuil 1'!#REF!,1,0)</f>
        <v>#REF!</v>
      </c>
      <c r="AX339" s="52" t="e">
        <f>IF(Tableau1[Occurrence14]=0,0,SUM($AW$3:AW339))</f>
        <v>#REF!</v>
      </c>
      <c r="AY339" s="52" t="e">
        <f>IF(Tableau1[Libellé Famille TARIF]='Feuil 1'!#REF!,1,0)</f>
        <v>#REF!</v>
      </c>
      <c r="AZ339" s="52" t="e">
        <f>IF(Tableau1[Occurrence15]=0,0,SUM($AY$3:AY339))</f>
        <v>#REF!</v>
      </c>
      <c r="BA339" s="52" t="e">
        <f>IF(Tableau1[Libellé Famille TARIF]='Feuil 1'!#REF!,1,0)</f>
        <v>#REF!</v>
      </c>
      <c r="BB339" s="52" t="e">
        <f>IF(Tableau1[Occurrence16]=0,0,SUM($BA$3:BA339))</f>
        <v>#REF!</v>
      </c>
      <c r="BC339" s="52" t="e">
        <f>IF(Tableau1[Libellé Famille TARIF]='Feuil 1'!#REF!,1,0)</f>
        <v>#REF!</v>
      </c>
      <c r="BD339" s="52" t="e">
        <f>IF(Tableau1[Occurrence17]=0,0,SUM($BC$3:BC339))</f>
        <v>#REF!</v>
      </c>
      <c r="BE339" s="52" t="e">
        <f>IF(Tableau1[Libellé Famille TARIF]='Feuil 1'!#REF!,1,0)</f>
        <v>#REF!</v>
      </c>
      <c r="BF339" s="52" t="e">
        <f>IF(Tableau1[Occurrence18]=0,0,SUM($BE$3:BE339))</f>
        <v>#REF!</v>
      </c>
      <c r="BG339" s="52" t="e">
        <f>IF(Tableau1[Libellé Famille TARIF]='Feuil 1'!#REF!,1,0)</f>
        <v>#REF!</v>
      </c>
      <c r="BH339" s="52" t="e">
        <f>IF(Tableau1[Occurrence19]=0,0,SUM($BG$3:BG339))</f>
        <v>#REF!</v>
      </c>
      <c r="BI339" s="52" t="e">
        <f>IF(Tableau1[Libellé Famille TARIF]='Feuil 1'!#REF!,1,0)</f>
        <v>#REF!</v>
      </c>
      <c r="BJ339" s="52" t="e">
        <f>IF(Tableau1[Occurrence20]=0,0,SUM($BI$3:BI339))</f>
        <v>#REF!</v>
      </c>
      <c r="BK339" s="52" t="e">
        <f>IF(Tableau1[Libellé Famille TARIF]='Feuil 1'!#REF!,1,0)</f>
        <v>#REF!</v>
      </c>
      <c r="BL339" s="52" t="e">
        <f>IF(Tableau1[Occurrence21]=0,0,SUM($BK$3:BK339))</f>
        <v>#REF!</v>
      </c>
      <c r="BM339" s="52" t="e">
        <f>IF(Tableau1[Libellé Famille TARIF]='Feuil 1'!#REF!,1,0)</f>
        <v>#REF!</v>
      </c>
      <c r="BN339" s="52" t="e">
        <f>IF(Tableau1[Occurrence22]=0,0,SUM($BM$3:BM339))</f>
        <v>#REF!</v>
      </c>
    </row>
    <row r="340" spans="1:66" x14ac:dyDescent="0.25">
      <c r="A340" s="74" t="e">
        <f>IF(ISNA(VLOOKUP(I340,#REF!,8,FALSE)),"",(VLOOKUP(I340,#REF!,8,FALSE)))</f>
        <v>#REF!</v>
      </c>
      <c r="B340" s="76" t="e">
        <f>IF(ISNA(VLOOKUP(A340,'TABLE FAMILLE'!$A$3:$C$73,3,FALSE)),"",VLOOKUP(A340,'TABLE FAMILLE'!$A$3:$C$73,3,FALSE))</f>
        <v>#REF!</v>
      </c>
      <c r="C340" s="13" t="s">
        <v>600</v>
      </c>
      <c r="D340" s="13" t="s">
        <v>1985</v>
      </c>
      <c r="E340" s="13" t="s">
        <v>600</v>
      </c>
      <c r="F340" s="13" t="s">
        <v>1985</v>
      </c>
      <c r="G340" s="14" t="s">
        <v>76</v>
      </c>
      <c r="H340" s="14" t="s">
        <v>77</v>
      </c>
      <c r="I340" s="14" t="s">
        <v>294</v>
      </c>
      <c r="J340" s="14" t="s">
        <v>1127</v>
      </c>
      <c r="K340" s="14"/>
      <c r="L340" s="14"/>
      <c r="M340" s="14"/>
      <c r="N340" s="14"/>
      <c r="O340" s="14" t="s">
        <v>78</v>
      </c>
      <c r="P340" s="14" t="s">
        <v>81</v>
      </c>
      <c r="Q340" s="14" t="s">
        <v>0</v>
      </c>
      <c r="R340" s="14" t="s">
        <v>0</v>
      </c>
      <c r="S340" s="14" t="str">
        <f t="shared" si="5"/>
        <v>RL</v>
      </c>
      <c r="T340" s="14"/>
      <c r="U340" s="14"/>
      <c r="V340" s="14"/>
      <c r="W340" s="43" t="e">
        <f>IF(Tableau1[Libellé Famille TARIF]='Feuil 1'!$B$12,1,0)</f>
        <v>#REF!</v>
      </c>
      <c r="X340" s="43" t="e">
        <f>IF(Tableau1[Occurrence1]=0,0,SUM($W$3:W340))</f>
        <v>#REF!</v>
      </c>
      <c r="Y340" s="52" t="e">
        <f>IF(Tableau1[Libellé Famille TARIF]='Feuil 1'!$B$134,1,0)</f>
        <v>#REF!</v>
      </c>
      <c r="Z340" s="52" t="e">
        <f>IF(Tableau1[Occurrence2]=0,0,SUM($Y$3:Y340))</f>
        <v>#REF!</v>
      </c>
      <c r="AA340" s="52" t="e">
        <f>IF(Tableau1[Libellé Famille TARIF]='Feuil 1'!$B$156,1,0)</f>
        <v>#REF!</v>
      </c>
      <c r="AB340" s="52" t="e">
        <f>IF(Tableau1[Occurrence3]=0,0,SUM($AA$3:AA340))</f>
        <v>#REF!</v>
      </c>
      <c r="AC340" s="52" t="e">
        <f>IF(Tableau1[Libellé Famille TARIF]='Feuil 1'!#REF!,1,0)</f>
        <v>#REF!</v>
      </c>
      <c r="AD340" s="52" t="e">
        <f>IF(Tableau1[Occurrence4]=0,0,SUM($AC$3:AC340))</f>
        <v>#REF!</v>
      </c>
      <c r="AE340" s="52" t="e">
        <f>IF(Tableau1[Libellé Famille TARIF]='Feuil 1'!#REF!,1,0)</f>
        <v>#REF!</v>
      </c>
      <c r="AF340" s="52" t="e">
        <f>IF(Tableau1[Occurrence5]=0,0,SUM($AE$3:AE340))</f>
        <v>#REF!</v>
      </c>
      <c r="AG340" s="52" t="e">
        <f>IF(Tableau1[Libellé Famille TARIF]='Feuil 1'!#REF!,1,0)</f>
        <v>#REF!</v>
      </c>
      <c r="AH340" s="52" t="e">
        <f>IF(Tableau1[Occurrence6]=0,0,SUM($AG$3:AG340))</f>
        <v>#REF!</v>
      </c>
      <c r="AI340" s="52" t="e">
        <f>IF(Tableau1[Libellé Famille TARIF]='Feuil 1'!#REF!,1,0)</f>
        <v>#REF!</v>
      </c>
      <c r="AJ340" s="52" t="e">
        <f>IF(Tableau1[Occurrence7]=0,0,SUM($AI$3:AI340))</f>
        <v>#REF!</v>
      </c>
      <c r="AK340" s="52" t="e">
        <f>IF(Tableau1[Libellé Famille TARIF]='Feuil 1'!#REF!,1,0)</f>
        <v>#REF!</v>
      </c>
      <c r="AL340" s="52" t="e">
        <f>IF(Tableau1[Occurrence8]=0,0,SUM($AK$3:AK340))</f>
        <v>#REF!</v>
      </c>
      <c r="AM340" s="52" t="e">
        <f>IF(Tableau1[Libellé Famille TARIF]='Feuil 1'!#REF!,1,0)</f>
        <v>#REF!</v>
      </c>
      <c r="AN340" s="52" t="e">
        <f>IF(Tableau1[Occurrence9]=0,0,SUM($AM$3:AM340))</f>
        <v>#REF!</v>
      </c>
      <c r="AO340" s="52" t="e">
        <f>IF(Tableau1[Libellé Famille TARIF]='Feuil 1'!#REF!,1,0)</f>
        <v>#REF!</v>
      </c>
      <c r="AP340" s="52" t="e">
        <f>IF(Tableau1[Occurrence10]=0,0,SUM($AO$3:AO340))</f>
        <v>#REF!</v>
      </c>
      <c r="AQ340" s="52" t="e">
        <f>IF(Tableau1[Libellé Famille TARIF]='Feuil 1'!#REF!,1,0)</f>
        <v>#REF!</v>
      </c>
      <c r="AR340" s="52" t="e">
        <f>IF(Tableau1[Occurrence11]=0,0,SUM($AQ$3:AQ340))</f>
        <v>#REF!</v>
      </c>
      <c r="AS340" s="52" t="e">
        <f>IF(Tableau1[Libellé Famille TARIF]='Feuil 1'!#REF!,1,0)</f>
        <v>#REF!</v>
      </c>
      <c r="AT340" s="52" t="e">
        <f>IF(Tableau1[Occurrence12]=0,0,SUM($AS$3:AS340))</f>
        <v>#REF!</v>
      </c>
      <c r="AU340" s="52" t="e">
        <f>IF(Tableau1[Libellé Famille TARIF]='Feuil 1'!#REF!,1,0)</f>
        <v>#REF!</v>
      </c>
      <c r="AV340" s="52" t="e">
        <f>IF(Tableau1[Occurrence13]=0,0,SUM($AU$3:AU340))</f>
        <v>#REF!</v>
      </c>
      <c r="AW340" s="52" t="e">
        <f>IF(Tableau1[Libellé Famille TARIF]='Feuil 1'!#REF!,1,0)</f>
        <v>#REF!</v>
      </c>
      <c r="AX340" s="52" t="e">
        <f>IF(Tableau1[Occurrence14]=0,0,SUM($AW$3:AW340))</f>
        <v>#REF!</v>
      </c>
      <c r="AY340" s="52" t="e">
        <f>IF(Tableau1[Libellé Famille TARIF]='Feuil 1'!#REF!,1,0)</f>
        <v>#REF!</v>
      </c>
      <c r="AZ340" s="52" t="e">
        <f>IF(Tableau1[Occurrence15]=0,0,SUM($AY$3:AY340))</f>
        <v>#REF!</v>
      </c>
      <c r="BA340" s="52" t="e">
        <f>IF(Tableau1[Libellé Famille TARIF]='Feuil 1'!#REF!,1,0)</f>
        <v>#REF!</v>
      </c>
      <c r="BB340" s="52" t="e">
        <f>IF(Tableau1[Occurrence16]=0,0,SUM($BA$3:BA340))</f>
        <v>#REF!</v>
      </c>
      <c r="BC340" s="52" t="e">
        <f>IF(Tableau1[Libellé Famille TARIF]='Feuil 1'!#REF!,1,0)</f>
        <v>#REF!</v>
      </c>
      <c r="BD340" s="52" t="e">
        <f>IF(Tableau1[Occurrence17]=0,0,SUM($BC$3:BC340))</f>
        <v>#REF!</v>
      </c>
      <c r="BE340" s="52" t="e">
        <f>IF(Tableau1[Libellé Famille TARIF]='Feuil 1'!#REF!,1,0)</f>
        <v>#REF!</v>
      </c>
      <c r="BF340" s="52" t="e">
        <f>IF(Tableau1[Occurrence18]=0,0,SUM($BE$3:BE340))</f>
        <v>#REF!</v>
      </c>
      <c r="BG340" s="52" t="e">
        <f>IF(Tableau1[Libellé Famille TARIF]='Feuil 1'!#REF!,1,0)</f>
        <v>#REF!</v>
      </c>
      <c r="BH340" s="52" t="e">
        <f>IF(Tableau1[Occurrence19]=0,0,SUM($BG$3:BG340))</f>
        <v>#REF!</v>
      </c>
      <c r="BI340" s="52" t="e">
        <f>IF(Tableau1[Libellé Famille TARIF]='Feuil 1'!#REF!,1,0)</f>
        <v>#REF!</v>
      </c>
      <c r="BJ340" s="52" t="e">
        <f>IF(Tableau1[Occurrence20]=0,0,SUM($BI$3:BI340))</f>
        <v>#REF!</v>
      </c>
      <c r="BK340" s="52" t="e">
        <f>IF(Tableau1[Libellé Famille TARIF]='Feuil 1'!#REF!,1,0)</f>
        <v>#REF!</v>
      </c>
      <c r="BL340" s="52" t="e">
        <f>IF(Tableau1[Occurrence21]=0,0,SUM($BK$3:BK340))</f>
        <v>#REF!</v>
      </c>
      <c r="BM340" s="52" t="e">
        <f>IF(Tableau1[Libellé Famille TARIF]='Feuil 1'!#REF!,1,0)</f>
        <v>#REF!</v>
      </c>
      <c r="BN340" s="52" t="e">
        <f>IF(Tableau1[Occurrence22]=0,0,SUM($BM$3:BM340))</f>
        <v>#REF!</v>
      </c>
    </row>
    <row r="341" spans="1:66" x14ac:dyDescent="0.25">
      <c r="A341" s="74" t="e">
        <f>IF(ISNA(VLOOKUP(I341,#REF!,8,FALSE)),"",(VLOOKUP(I341,#REF!,8,FALSE)))</f>
        <v>#REF!</v>
      </c>
      <c r="B341" s="76" t="e">
        <f>IF(ISNA(VLOOKUP(A341,'TABLE FAMILLE'!$A$3:$C$73,3,FALSE)),"",VLOOKUP(A341,'TABLE FAMILLE'!$A$3:$C$73,3,FALSE))</f>
        <v>#REF!</v>
      </c>
      <c r="C341" s="13" t="s">
        <v>600</v>
      </c>
      <c r="D341" s="13" t="s">
        <v>1985</v>
      </c>
      <c r="E341" s="13" t="s">
        <v>600</v>
      </c>
      <c r="F341" s="13" t="s">
        <v>1985</v>
      </c>
      <c r="G341" s="14" t="s">
        <v>76</v>
      </c>
      <c r="H341" s="14" t="s">
        <v>77</v>
      </c>
      <c r="I341" s="14" t="s">
        <v>295</v>
      </c>
      <c r="J341" s="14" t="s">
        <v>296</v>
      </c>
      <c r="K341" s="14"/>
      <c r="L341" s="14"/>
      <c r="M341" s="14"/>
      <c r="N341" s="14"/>
      <c r="O341" s="14" t="s">
        <v>78</v>
      </c>
      <c r="P341" s="14" t="s">
        <v>81</v>
      </c>
      <c r="Q341" s="14" t="s">
        <v>0</v>
      </c>
      <c r="R341" s="14" t="s">
        <v>0</v>
      </c>
      <c r="S341" s="14" t="str">
        <f t="shared" si="5"/>
        <v>RL</v>
      </c>
      <c r="T341" s="14"/>
      <c r="U341" s="14"/>
      <c r="V341" s="14"/>
      <c r="W341" s="43" t="e">
        <f>IF(Tableau1[Libellé Famille TARIF]='Feuil 1'!$B$12,1,0)</f>
        <v>#REF!</v>
      </c>
      <c r="X341" s="43" t="e">
        <f>IF(Tableau1[Occurrence1]=0,0,SUM($W$3:W341))</f>
        <v>#REF!</v>
      </c>
      <c r="Y341" s="52" t="e">
        <f>IF(Tableau1[Libellé Famille TARIF]='Feuil 1'!$B$134,1,0)</f>
        <v>#REF!</v>
      </c>
      <c r="Z341" s="52" t="e">
        <f>IF(Tableau1[Occurrence2]=0,0,SUM($Y$3:Y341))</f>
        <v>#REF!</v>
      </c>
      <c r="AA341" s="52" t="e">
        <f>IF(Tableau1[Libellé Famille TARIF]='Feuil 1'!$B$156,1,0)</f>
        <v>#REF!</v>
      </c>
      <c r="AB341" s="52" t="e">
        <f>IF(Tableau1[Occurrence3]=0,0,SUM($AA$3:AA341))</f>
        <v>#REF!</v>
      </c>
      <c r="AC341" s="52" t="e">
        <f>IF(Tableau1[Libellé Famille TARIF]='Feuil 1'!#REF!,1,0)</f>
        <v>#REF!</v>
      </c>
      <c r="AD341" s="52" t="e">
        <f>IF(Tableau1[Occurrence4]=0,0,SUM($AC$3:AC341))</f>
        <v>#REF!</v>
      </c>
      <c r="AE341" s="52" t="e">
        <f>IF(Tableau1[Libellé Famille TARIF]='Feuil 1'!#REF!,1,0)</f>
        <v>#REF!</v>
      </c>
      <c r="AF341" s="52" t="e">
        <f>IF(Tableau1[Occurrence5]=0,0,SUM($AE$3:AE341))</f>
        <v>#REF!</v>
      </c>
      <c r="AG341" s="52" t="e">
        <f>IF(Tableau1[Libellé Famille TARIF]='Feuil 1'!#REF!,1,0)</f>
        <v>#REF!</v>
      </c>
      <c r="AH341" s="52" t="e">
        <f>IF(Tableau1[Occurrence6]=0,0,SUM($AG$3:AG341))</f>
        <v>#REF!</v>
      </c>
      <c r="AI341" s="52" t="e">
        <f>IF(Tableau1[Libellé Famille TARIF]='Feuil 1'!#REF!,1,0)</f>
        <v>#REF!</v>
      </c>
      <c r="AJ341" s="52" t="e">
        <f>IF(Tableau1[Occurrence7]=0,0,SUM($AI$3:AI341))</f>
        <v>#REF!</v>
      </c>
      <c r="AK341" s="52" t="e">
        <f>IF(Tableau1[Libellé Famille TARIF]='Feuil 1'!#REF!,1,0)</f>
        <v>#REF!</v>
      </c>
      <c r="AL341" s="52" t="e">
        <f>IF(Tableau1[Occurrence8]=0,0,SUM($AK$3:AK341))</f>
        <v>#REF!</v>
      </c>
      <c r="AM341" s="52" t="e">
        <f>IF(Tableau1[Libellé Famille TARIF]='Feuil 1'!#REF!,1,0)</f>
        <v>#REF!</v>
      </c>
      <c r="AN341" s="52" t="e">
        <f>IF(Tableau1[Occurrence9]=0,0,SUM($AM$3:AM341))</f>
        <v>#REF!</v>
      </c>
      <c r="AO341" s="52" t="e">
        <f>IF(Tableau1[Libellé Famille TARIF]='Feuil 1'!#REF!,1,0)</f>
        <v>#REF!</v>
      </c>
      <c r="AP341" s="52" t="e">
        <f>IF(Tableau1[Occurrence10]=0,0,SUM($AO$3:AO341))</f>
        <v>#REF!</v>
      </c>
      <c r="AQ341" s="52" t="e">
        <f>IF(Tableau1[Libellé Famille TARIF]='Feuil 1'!#REF!,1,0)</f>
        <v>#REF!</v>
      </c>
      <c r="AR341" s="52" t="e">
        <f>IF(Tableau1[Occurrence11]=0,0,SUM($AQ$3:AQ341))</f>
        <v>#REF!</v>
      </c>
      <c r="AS341" s="52" t="e">
        <f>IF(Tableau1[Libellé Famille TARIF]='Feuil 1'!#REF!,1,0)</f>
        <v>#REF!</v>
      </c>
      <c r="AT341" s="52" t="e">
        <f>IF(Tableau1[Occurrence12]=0,0,SUM($AS$3:AS341))</f>
        <v>#REF!</v>
      </c>
      <c r="AU341" s="52" t="e">
        <f>IF(Tableau1[Libellé Famille TARIF]='Feuil 1'!#REF!,1,0)</f>
        <v>#REF!</v>
      </c>
      <c r="AV341" s="52" t="e">
        <f>IF(Tableau1[Occurrence13]=0,0,SUM($AU$3:AU341))</f>
        <v>#REF!</v>
      </c>
      <c r="AW341" s="52" t="e">
        <f>IF(Tableau1[Libellé Famille TARIF]='Feuil 1'!#REF!,1,0)</f>
        <v>#REF!</v>
      </c>
      <c r="AX341" s="52" t="e">
        <f>IF(Tableau1[Occurrence14]=0,0,SUM($AW$3:AW341))</f>
        <v>#REF!</v>
      </c>
      <c r="AY341" s="52" t="e">
        <f>IF(Tableau1[Libellé Famille TARIF]='Feuil 1'!#REF!,1,0)</f>
        <v>#REF!</v>
      </c>
      <c r="AZ341" s="52" t="e">
        <f>IF(Tableau1[Occurrence15]=0,0,SUM($AY$3:AY341))</f>
        <v>#REF!</v>
      </c>
      <c r="BA341" s="52" t="e">
        <f>IF(Tableau1[Libellé Famille TARIF]='Feuil 1'!#REF!,1,0)</f>
        <v>#REF!</v>
      </c>
      <c r="BB341" s="52" t="e">
        <f>IF(Tableau1[Occurrence16]=0,0,SUM($BA$3:BA341))</f>
        <v>#REF!</v>
      </c>
      <c r="BC341" s="52" t="e">
        <f>IF(Tableau1[Libellé Famille TARIF]='Feuil 1'!#REF!,1,0)</f>
        <v>#REF!</v>
      </c>
      <c r="BD341" s="52" t="e">
        <f>IF(Tableau1[Occurrence17]=0,0,SUM($BC$3:BC341))</f>
        <v>#REF!</v>
      </c>
      <c r="BE341" s="52" t="e">
        <f>IF(Tableau1[Libellé Famille TARIF]='Feuil 1'!#REF!,1,0)</f>
        <v>#REF!</v>
      </c>
      <c r="BF341" s="52" t="e">
        <f>IF(Tableau1[Occurrence18]=0,0,SUM($BE$3:BE341))</f>
        <v>#REF!</v>
      </c>
      <c r="BG341" s="52" t="e">
        <f>IF(Tableau1[Libellé Famille TARIF]='Feuil 1'!#REF!,1,0)</f>
        <v>#REF!</v>
      </c>
      <c r="BH341" s="52" t="e">
        <f>IF(Tableau1[Occurrence19]=0,0,SUM($BG$3:BG341))</f>
        <v>#REF!</v>
      </c>
      <c r="BI341" s="52" t="e">
        <f>IF(Tableau1[Libellé Famille TARIF]='Feuil 1'!#REF!,1,0)</f>
        <v>#REF!</v>
      </c>
      <c r="BJ341" s="52" t="e">
        <f>IF(Tableau1[Occurrence20]=0,0,SUM($BI$3:BI341))</f>
        <v>#REF!</v>
      </c>
      <c r="BK341" s="52" t="e">
        <f>IF(Tableau1[Libellé Famille TARIF]='Feuil 1'!#REF!,1,0)</f>
        <v>#REF!</v>
      </c>
      <c r="BL341" s="52" t="e">
        <f>IF(Tableau1[Occurrence21]=0,0,SUM($BK$3:BK341))</f>
        <v>#REF!</v>
      </c>
      <c r="BM341" s="52" t="e">
        <f>IF(Tableau1[Libellé Famille TARIF]='Feuil 1'!#REF!,1,0)</f>
        <v>#REF!</v>
      </c>
      <c r="BN341" s="52" t="e">
        <f>IF(Tableau1[Occurrence22]=0,0,SUM($BM$3:BM341))</f>
        <v>#REF!</v>
      </c>
    </row>
    <row r="342" spans="1:66" x14ac:dyDescent="0.25">
      <c r="A342" s="74" t="e">
        <f>IF(ISNA(VLOOKUP(I342,#REF!,8,FALSE)),"",(VLOOKUP(I342,#REF!,8,FALSE)))</f>
        <v>#REF!</v>
      </c>
      <c r="B342" s="76" t="e">
        <f>IF(ISNA(VLOOKUP(A342,'TABLE FAMILLE'!$A$3:$C$73,3,FALSE)),"",VLOOKUP(A342,'TABLE FAMILLE'!$A$3:$C$73,3,FALSE))</f>
        <v>#REF!</v>
      </c>
      <c r="C342" s="13" t="s">
        <v>600</v>
      </c>
      <c r="D342" s="13" t="s">
        <v>1985</v>
      </c>
      <c r="E342" s="13" t="s">
        <v>600</v>
      </c>
      <c r="F342" s="13" t="s">
        <v>1985</v>
      </c>
      <c r="G342" s="14" t="s">
        <v>76</v>
      </c>
      <c r="H342" s="14" t="s">
        <v>77</v>
      </c>
      <c r="I342" s="14" t="s">
        <v>1128</v>
      </c>
      <c r="J342" s="14" t="s">
        <v>1129</v>
      </c>
      <c r="K342" s="14"/>
      <c r="L342" s="14"/>
      <c r="M342" s="14"/>
      <c r="N342" s="14"/>
      <c r="O342" s="14" t="s">
        <v>78</v>
      </c>
      <c r="P342" s="14" t="s">
        <v>81</v>
      </c>
      <c r="Q342" s="14" t="s">
        <v>0</v>
      </c>
      <c r="R342" s="14" t="s">
        <v>0</v>
      </c>
      <c r="S342" s="14" t="str">
        <f t="shared" si="5"/>
        <v>RL</v>
      </c>
      <c r="T342" s="14"/>
      <c r="U342" s="14"/>
      <c r="V342" s="14"/>
      <c r="W342" s="43" t="e">
        <f>IF(Tableau1[Libellé Famille TARIF]='Feuil 1'!$B$12,1,0)</f>
        <v>#REF!</v>
      </c>
      <c r="X342" s="43" t="e">
        <f>IF(Tableau1[Occurrence1]=0,0,SUM($W$3:W342))</f>
        <v>#REF!</v>
      </c>
      <c r="Y342" s="52" t="e">
        <f>IF(Tableau1[Libellé Famille TARIF]='Feuil 1'!$B$134,1,0)</f>
        <v>#REF!</v>
      </c>
      <c r="Z342" s="52" t="e">
        <f>IF(Tableau1[Occurrence2]=0,0,SUM($Y$3:Y342))</f>
        <v>#REF!</v>
      </c>
      <c r="AA342" s="52" t="e">
        <f>IF(Tableau1[Libellé Famille TARIF]='Feuil 1'!$B$156,1,0)</f>
        <v>#REF!</v>
      </c>
      <c r="AB342" s="52" t="e">
        <f>IF(Tableau1[Occurrence3]=0,0,SUM($AA$3:AA342))</f>
        <v>#REF!</v>
      </c>
      <c r="AC342" s="52" t="e">
        <f>IF(Tableau1[Libellé Famille TARIF]='Feuil 1'!#REF!,1,0)</f>
        <v>#REF!</v>
      </c>
      <c r="AD342" s="52" t="e">
        <f>IF(Tableau1[Occurrence4]=0,0,SUM($AC$3:AC342))</f>
        <v>#REF!</v>
      </c>
      <c r="AE342" s="52" t="e">
        <f>IF(Tableau1[Libellé Famille TARIF]='Feuil 1'!#REF!,1,0)</f>
        <v>#REF!</v>
      </c>
      <c r="AF342" s="52" t="e">
        <f>IF(Tableau1[Occurrence5]=0,0,SUM($AE$3:AE342))</f>
        <v>#REF!</v>
      </c>
      <c r="AG342" s="52" t="e">
        <f>IF(Tableau1[Libellé Famille TARIF]='Feuil 1'!#REF!,1,0)</f>
        <v>#REF!</v>
      </c>
      <c r="AH342" s="52" t="e">
        <f>IF(Tableau1[Occurrence6]=0,0,SUM($AG$3:AG342))</f>
        <v>#REF!</v>
      </c>
      <c r="AI342" s="52" t="e">
        <f>IF(Tableau1[Libellé Famille TARIF]='Feuil 1'!#REF!,1,0)</f>
        <v>#REF!</v>
      </c>
      <c r="AJ342" s="52" t="e">
        <f>IF(Tableau1[Occurrence7]=0,0,SUM($AI$3:AI342))</f>
        <v>#REF!</v>
      </c>
      <c r="AK342" s="52" t="e">
        <f>IF(Tableau1[Libellé Famille TARIF]='Feuil 1'!#REF!,1,0)</f>
        <v>#REF!</v>
      </c>
      <c r="AL342" s="52" t="e">
        <f>IF(Tableau1[Occurrence8]=0,0,SUM($AK$3:AK342))</f>
        <v>#REF!</v>
      </c>
      <c r="AM342" s="52" t="e">
        <f>IF(Tableau1[Libellé Famille TARIF]='Feuil 1'!#REF!,1,0)</f>
        <v>#REF!</v>
      </c>
      <c r="AN342" s="52" t="e">
        <f>IF(Tableau1[Occurrence9]=0,0,SUM($AM$3:AM342))</f>
        <v>#REF!</v>
      </c>
      <c r="AO342" s="52" t="e">
        <f>IF(Tableau1[Libellé Famille TARIF]='Feuil 1'!#REF!,1,0)</f>
        <v>#REF!</v>
      </c>
      <c r="AP342" s="52" t="e">
        <f>IF(Tableau1[Occurrence10]=0,0,SUM($AO$3:AO342))</f>
        <v>#REF!</v>
      </c>
      <c r="AQ342" s="52" t="e">
        <f>IF(Tableau1[Libellé Famille TARIF]='Feuil 1'!#REF!,1,0)</f>
        <v>#REF!</v>
      </c>
      <c r="AR342" s="52" t="e">
        <f>IF(Tableau1[Occurrence11]=0,0,SUM($AQ$3:AQ342))</f>
        <v>#REF!</v>
      </c>
      <c r="AS342" s="52" t="e">
        <f>IF(Tableau1[Libellé Famille TARIF]='Feuil 1'!#REF!,1,0)</f>
        <v>#REF!</v>
      </c>
      <c r="AT342" s="52" t="e">
        <f>IF(Tableau1[Occurrence12]=0,0,SUM($AS$3:AS342))</f>
        <v>#REF!</v>
      </c>
      <c r="AU342" s="52" t="e">
        <f>IF(Tableau1[Libellé Famille TARIF]='Feuil 1'!#REF!,1,0)</f>
        <v>#REF!</v>
      </c>
      <c r="AV342" s="52" t="e">
        <f>IF(Tableau1[Occurrence13]=0,0,SUM($AU$3:AU342))</f>
        <v>#REF!</v>
      </c>
      <c r="AW342" s="52" t="e">
        <f>IF(Tableau1[Libellé Famille TARIF]='Feuil 1'!#REF!,1,0)</f>
        <v>#REF!</v>
      </c>
      <c r="AX342" s="52" t="e">
        <f>IF(Tableau1[Occurrence14]=0,0,SUM($AW$3:AW342))</f>
        <v>#REF!</v>
      </c>
      <c r="AY342" s="52" t="e">
        <f>IF(Tableau1[Libellé Famille TARIF]='Feuil 1'!#REF!,1,0)</f>
        <v>#REF!</v>
      </c>
      <c r="AZ342" s="52" t="e">
        <f>IF(Tableau1[Occurrence15]=0,0,SUM($AY$3:AY342))</f>
        <v>#REF!</v>
      </c>
      <c r="BA342" s="52" t="e">
        <f>IF(Tableau1[Libellé Famille TARIF]='Feuil 1'!#REF!,1,0)</f>
        <v>#REF!</v>
      </c>
      <c r="BB342" s="52" t="e">
        <f>IF(Tableau1[Occurrence16]=0,0,SUM($BA$3:BA342))</f>
        <v>#REF!</v>
      </c>
      <c r="BC342" s="52" t="e">
        <f>IF(Tableau1[Libellé Famille TARIF]='Feuil 1'!#REF!,1,0)</f>
        <v>#REF!</v>
      </c>
      <c r="BD342" s="52" t="e">
        <f>IF(Tableau1[Occurrence17]=0,0,SUM($BC$3:BC342))</f>
        <v>#REF!</v>
      </c>
      <c r="BE342" s="52" t="e">
        <f>IF(Tableau1[Libellé Famille TARIF]='Feuil 1'!#REF!,1,0)</f>
        <v>#REF!</v>
      </c>
      <c r="BF342" s="52" t="e">
        <f>IF(Tableau1[Occurrence18]=0,0,SUM($BE$3:BE342))</f>
        <v>#REF!</v>
      </c>
      <c r="BG342" s="52" t="e">
        <f>IF(Tableau1[Libellé Famille TARIF]='Feuil 1'!#REF!,1,0)</f>
        <v>#REF!</v>
      </c>
      <c r="BH342" s="52" t="e">
        <f>IF(Tableau1[Occurrence19]=0,0,SUM($BG$3:BG342))</f>
        <v>#REF!</v>
      </c>
      <c r="BI342" s="52" t="e">
        <f>IF(Tableau1[Libellé Famille TARIF]='Feuil 1'!#REF!,1,0)</f>
        <v>#REF!</v>
      </c>
      <c r="BJ342" s="52" t="e">
        <f>IF(Tableau1[Occurrence20]=0,0,SUM($BI$3:BI342))</f>
        <v>#REF!</v>
      </c>
      <c r="BK342" s="52" t="e">
        <f>IF(Tableau1[Libellé Famille TARIF]='Feuil 1'!#REF!,1,0)</f>
        <v>#REF!</v>
      </c>
      <c r="BL342" s="52" t="e">
        <f>IF(Tableau1[Occurrence21]=0,0,SUM($BK$3:BK342))</f>
        <v>#REF!</v>
      </c>
      <c r="BM342" s="52" t="e">
        <f>IF(Tableau1[Libellé Famille TARIF]='Feuil 1'!#REF!,1,0)</f>
        <v>#REF!</v>
      </c>
      <c r="BN342" s="52" t="e">
        <f>IF(Tableau1[Occurrence22]=0,0,SUM($BM$3:BM342))</f>
        <v>#REF!</v>
      </c>
    </row>
    <row r="343" spans="1:66" x14ac:dyDescent="0.25">
      <c r="A343" s="74" t="e">
        <f>IF(ISNA(VLOOKUP(I343,#REF!,8,FALSE)),"",(VLOOKUP(I343,#REF!,8,FALSE)))</f>
        <v>#REF!</v>
      </c>
      <c r="B343" s="76" t="e">
        <f>IF(ISNA(VLOOKUP(A343,'TABLE FAMILLE'!$A$3:$C$73,3,FALSE)),"",VLOOKUP(A343,'TABLE FAMILLE'!$A$3:$C$73,3,FALSE))</f>
        <v>#REF!</v>
      </c>
      <c r="C343" s="13" t="s">
        <v>600</v>
      </c>
      <c r="D343" s="13" t="s">
        <v>1985</v>
      </c>
      <c r="E343" s="13" t="s">
        <v>600</v>
      </c>
      <c r="F343" s="13" t="s">
        <v>1985</v>
      </c>
      <c r="G343" s="14" t="s">
        <v>76</v>
      </c>
      <c r="H343" s="14" t="s">
        <v>77</v>
      </c>
      <c r="I343" s="14" t="s">
        <v>1130</v>
      </c>
      <c r="J343" s="14" t="s">
        <v>1131</v>
      </c>
      <c r="K343" s="14"/>
      <c r="L343" s="14"/>
      <c r="M343" s="14"/>
      <c r="N343" s="14"/>
      <c r="O343" s="14" t="s">
        <v>78</v>
      </c>
      <c r="P343" s="14" t="s">
        <v>81</v>
      </c>
      <c r="Q343" s="14" t="s">
        <v>0</v>
      </c>
      <c r="R343" s="14" t="s">
        <v>0</v>
      </c>
      <c r="S343" s="14" t="str">
        <f t="shared" si="5"/>
        <v>RL</v>
      </c>
      <c r="T343" s="14"/>
      <c r="U343" s="14"/>
      <c r="V343" s="14"/>
      <c r="W343" s="43" t="e">
        <f>IF(Tableau1[Libellé Famille TARIF]='Feuil 1'!$B$12,1,0)</f>
        <v>#REF!</v>
      </c>
      <c r="X343" s="43" t="e">
        <f>IF(Tableau1[Occurrence1]=0,0,SUM($W$3:W343))</f>
        <v>#REF!</v>
      </c>
      <c r="Y343" s="52" t="e">
        <f>IF(Tableau1[Libellé Famille TARIF]='Feuil 1'!$B$134,1,0)</f>
        <v>#REF!</v>
      </c>
      <c r="Z343" s="52" t="e">
        <f>IF(Tableau1[Occurrence2]=0,0,SUM($Y$3:Y343))</f>
        <v>#REF!</v>
      </c>
      <c r="AA343" s="52" t="e">
        <f>IF(Tableau1[Libellé Famille TARIF]='Feuil 1'!$B$156,1,0)</f>
        <v>#REF!</v>
      </c>
      <c r="AB343" s="52" t="e">
        <f>IF(Tableau1[Occurrence3]=0,0,SUM($AA$3:AA343))</f>
        <v>#REF!</v>
      </c>
      <c r="AC343" s="52" t="e">
        <f>IF(Tableau1[Libellé Famille TARIF]='Feuil 1'!#REF!,1,0)</f>
        <v>#REF!</v>
      </c>
      <c r="AD343" s="52" t="e">
        <f>IF(Tableau1[Occurrence4]=0,0,SUM($AC$3:AC343))</f>
        <v>#REF!</v>
      </c>
      <c r="AE343" s="52" t="e">
        <f>IF(Tableau1[Libellé Famille TARIF]='Feuil 1'!#REF!,1,0)</f>
        <v>#REF!</v>
      </c>
      <c r="AF343" s="52" t="e">
        <f>IF(Tableau1[Occurrence5]=0,0,SUM($AE$3:AE343))</f>
        <v>#REF!</v>
      </c>
      <c r="AG343" s="52" t="e">
        <f>IF(Tableau1[Libellé Famille TARIF]='Feuil 1'!#REF!,1,0)</f>
        <v>#REF!</v>
      </c>
      <c r="AH343" s="52" t="e">
        <f>IF(Tableau1[Occurrence6]=0,0,SUM($AG$3:AG343))</f>
        <v>#REF!</v>
      </c>
      <c r="AI343" s="52" t="e">
        <f>IF(Tableau1[Libellé Famille TARIF]='Feuil 1'!#REF!,1,0)</f>
        <v>#REF!</v>
      </c>
      <c r="AJ343" s="52" t="e">
        <f>IF(Tableau1[Occurrence7]=0,0,SUM($AI$3:AI343))</f>
        <v>#REF!</v>
      </c>
      <c r="AK343" s="52" t="e">
        <f>IF(Tableau1[Libellé Famille TARIF]='Feuil 1'!#REF!,1,0)</f>
        <v>#REF!</v>
      </c>
      <c r="AL343" s="52" t="e">
        <f>IF(Tableau1[Occurrence8]=0,0,SUM($AK$3:AK343))</f>
        <v>#REF!</v>
      </c>
      <c r="AM343" s="52" t="e">
        <f>IF(Tableau1[Libellé Famille TARIF]='Feuil 1'!#REF!,1,0)</f>
        <v>#REF!</v>
      </c>
      <c r="AN343" s="52" t="e">
        <f>IF(Tableau1[Occurrence9]=0,0,SUM($AM$3:AM343))</f>
        <v>#REF!</v>
      </c>
      <c r="AO343" s="52" t="e">
        <f>IF(Tableau1[Libellé Famille TARIF]='Feuil 1'!#REF!,1,0)</f>
        <v>#REF!</v>
      </c>
      <c r="AP343" s="52" t="e">
        <f>IF(Tableau1[Occurrence10]=0,0,SUM($AO$3:AO343))</f>
        <v>#REF!</v>
      </c>
      <c r="AQ343" s="52" t="e">
        <f>IF(Tableau1[Libellé Famille TARIF]='Feuil 1'!#REF!,1,0)</f>
        <v>#REF!</v>
      </c>
      <c r="AR343" s="52" t="e">
        <f>IF(Tableau1[Occurrence11]=0,0,SUM($AQ$3:AQ343))</f>
        <v>#REF!</v>
      </c>
      <c r="AS343" s="52" t="e">
        <f>IF(Tableau1[Libellé Famille TARIF]='Feuil 1'!#REF!,1,0)</f>
        <v>#REF!</v>
      </c>
      <c r="AT343" s="52" t="e">
        <f>IF(Tableau1[Occurrence12]=0,0,SUM($AS$3:AS343))</f>
        <v>#REF!</v>
      </c>
      <c r="AU343" s="52" t="e">
        <f>IF(Tableau1[Libellé Famille TARIF]='Feuil 1'!#REF!,1,0)</f>
        <v>#REF!</v>
      </c>
      <c r="AV343" s="52" t="e">
        <f>IF(Tableau1[Occurrence13]=0,0,SUM($AU$3:AU343))</f>
        <v>#REF!</v>
      </c>
      <c r="AW343" s="52" t="e">
        <f>IF(Tableau1[Libellé Famille TARIF]='Feuil 1'!#REF!,1,0)</f>
        <v>#REF!</v>
      </c>
      <c r="AX343" s="52" t="e">
        <f>IF(Tableau1[Occurrence14]=0,0,SUM($AW$3:AW343))</f>
        <v>#REF!</v>
      </c>
      <c r="AY343" s="52" t="e">
        <f>IF(Tableau1[Libellé Famille TARIF]='Feuil 1'!#REF!,1,0)</f>
        <v>#REF!</v>
      </c>
      <c r="AZ343" s="52" t="e">
        <f>IF(Tableau1[Occurrence15]=0,0,SUM($AY$3:AY343))</f>
        <v>#REF!</v>
      </c>
      <c r="BA343" s="52" t="e">
        <f>IF(Tableau1[Libellé Famille TARIF]='Feuil 1'!#REF!,1,0)</f>
        <v>#REF!</v>
      </c>
      <c r="BB343" s="52" t="e">
        <f>IF(Tableau1[Occurrence16]=0,0,SUM($BA$3:BA343))</f>
        <v>#REF!</v>
      </c>
      <c r="BC343" s="52" t="e">
        <f>IF(Tableau1[Libellé Famille TARIF]='Feuil 1'!#REF!,1,0)</f>
        <v>#REF!</v>
      </c>
      <c r="BD343" s="52" t="e">
        <f>IF(Tableau1[Occurrence17]=0,0,SUM($BC$3:BC343))</f>
        <v>#REF!</v>
      </c>
      <c r="BE343" s="52" t="e">
        <f>IF(Tableau1[Libellé Famille TARIF]='Feuil 1'!#REF!,1,0)</f>
        <v>#REF!</v>
      </c>
      <c r="BF343" s="52" t="e">
        <f>IF(Tableau1[Occurrence18]=0,0,SUM($BE$3:BE343))</f>
        <v>#REF!</v>
      </c>
      <c r="BG343" s="52" t="e">
        <f>IF(Tableau1[Libellé Famille TARIF]='Feuil 1'!#REF!,1,0)</f>
        <v>#REF!</v>
      </c>
      <c r="BH343" s="52" t="e">
        <f>IF(Tableau1[Occurrence19]=0,0,SUM($BG$3:BG343))</f>
        <v>#REF!</v>
      </c>
      <c r="BI343" s="52" t="e">
        <f>IF(Tableau1[Libellé Famille TARIF]='Feuil 1'!#REF!,1,0)</f>
        <v>#REF!</v>
      </c>
      <c r="BJ343" s="52" t="e">
        <f>IF(Tableau1[Occurrence20]=0,0,SUM($BI$3:BI343))</f>
        <v>#REF!</v>
      </c>
      <c r="BK343" s="52" t="e">
        <f>IF(Tableau1[Libellé Famille TARIF]='Feuil 1'!#REF!,1,0)</f>
        <v>#REF!</v>
      </c>
      <c r="BL343" s="52" t="e">
        <f>IF(Tableau1[Occurrence21]=0,0,SUM($BK$3:BK343))</f>
        <v>#REF!</v>
      </c>
      <c r="BM343" s="52" t="e">
        <f>IF(Tableau1[Libellé Famille TARIF]='Feuil 1'!#REF!,1,0)</f>
        <v>#REF!</v>
      </c>
      <c r="BN343" s="52" t="e">
        <f>IF(Tableau1[Occurrence22]=0,0,SUM($BM$3:BM343))</f>
        <v>#REF!</v>
      </c>
    </row>
    <row r="344" spans="1:66" x14ac:dyDescent="0.25">
      <c r="A344" s="74" t="e">
        <f>IF(ISNA(VLOOKUP(I344,#REF!,8,FALSE)),"",(VLOOKUP(I344,#REF!,8,FALSE)))</f>
        <v>#REF!</v>
      </c>
      <c r="B344" s="76" t="e">
        <f>IF(ISNA(VLOOKUP(A344,'TABLE FAMILLE'!$A$3:$C$73,3,FALSE)),"",VLOOKUP(A344,'TABLE FAMILLE'!$A$3:$C$73,3,FALSE))</f>
        <v>#REF!</v>
      </c>
      <c r="C344" s="13" t="s">
        <v>600</v>
      </c>
      <c r="D344" s="13" t="s">
        <v>1985</v>
      </c>
      <c r="E344" s="13" t="s">
        <v>600</v>
      </c>
      <c r="F344" s="13" t="s">
        <v>1985</v>
      </c>
      <c r="G344" s="14" t="s">
        <v>76</v>
      </c>
      <c r="H344" s="14" t="s">
        <v>77</v>
      </c>
      <c r="I344" s="14" t="s">
        <v>1132</v>
      </c>
      <c r="J344" s="14" t="s">
        <v>1133</v>
      </c>
      <c r="K344" s="14"/>
      <c r="L344" s="14"/>
      <c r="M344" s="14"/>
      <c r="N344" s="14"/>
      <c r="O344" s="14" t="s">
        <v>78</v>
      </c>
      <c r="P344" s="14" t="s">
        <v>81</v>
      </c>
      <c r="Q344" s="14" t="s">
        <v>0</v>
      </c>
      <c r="R344" s="14" t="s">
        <v>0</v>
      </c>
      <c r="S344" s="14" t="str">
        <f t="shared" si="5"/>
        <v>RL</v>
      </c>
      <c r="T344" s="14"/>
      <c r="U344" s="14"/>
      <c r="V344" s="14"/>
      <c r="W344" s="43" t="e">
        <f>IF(Tableau1[Libellé Famille TARIF]='Feuil 1'!$B$12,1,0)</f>
        <v>#REF!</v>
      </c>
      <c r="X344" s="43" t="e">
        <f>IF(Tableau1[Occurrence1]=0,0,SUM($W$3:W344))</f>
        <v>#REF!</v>
      </c>
      <c r="Y344" s="52" t="e">
        <f>IF(Tableau1[Libellé Famille TARIF]='Feuil 1'!$B$134,1,0)</f>
        <v>#REF!</v>
      </c>
      <c r="Z344" s="52" t="e">
        <f>IF(Tableau1[Occurrence2]=0,0,SUM($Y$3:Y344))</f>
        <v>#REF!</v>
      </c>
      <c r="AA344" s="52" t="e">
        <f>IF(Tableau1[Libellé Famille TARIF]='Feuil 1'!$B$156,1,0)</f>
        <v>#REF!</v>
      </c>
      <c r="AB344" s="52" t="e">
        <f>IF(Tableau1[Occurrence3]=0,0,SUM($AA$3:AA344))</f>
        <v>#REF!</v>
      </c>
      <c r="AC344" s="52" t="e">
        <f>IF(Tableau1[Libellé Famille TARIF]='Feuil 1'!#REF!,1,0)</f>
        <v>#REF!</v>
      </c>
      <c r="AD344" s="52" t="e">
        <f>IF(Tableau1[Occurrence4]=0,0,SUM($AC$3:AC344))</f>
        <v>#REF!</v>
      </c>
      <c r="AE344" s="52" t="e">
        <f>IF(Tableau1[Libellé Famille TARIF]='Feuil 1'!#REF!,1,0)</f>
        <v>#REF!</v>
      </c>
      <c r="AF344" s="52" t="e">
        <f>IF(Tableau1[Occurrence5]=0,0,SUM($AE$3:AE344))</f>
        <v>#REF!</v>
      </c>
      <c r="AG344" s="52" t="e">
        <f>IF(Tableau1[Libellé Famille TARIF]='Feuil 1'!#REF!,1,0)</f>
        <v>#REF!</v>
      </c>
      <c r="AH344" s="52" t="e">
        <f>IF(Tableau1[Occurrence6]=0,0,SUM($AG$3:AG344))</f>
        <v>#REF!</v>
      </c>
      <c r="AI344" s="52" t="e">
        <f>IF(Tableau1[Libellé Famille TARIF]='Feuil 1'!#REF!,1,0)</f>
        <v>#REF!</v>
      </c>
      <c r="AJ344" s="52" t="e">
        <f>IF(Tableau1[Occurrence7]=0,0,SUM($AI$3:AI344))</f>
        <v>#REF!</v>
      </c>
      <c r="AK344" s="52" t="e">
        <f>IF(Tableau1[Libellé Famille TARIF]='Feuil 1'!#REF!,1,0)</f>
        <v>#REF!</v>
      </c>
      <c r="AL344" s="52" t="e">
        <f>IF(Tableau1[Occurrence8]=0,0,SUM($AK$3:AK344))</f>
        <v>#REF!</v>
      </c>
      <c r="AM344" s="52" t="e">
        <f>IF(Tableau1[Libellé Famille TARIF]='Feuil 1'!#REF!,1,0)</f>
        <v>#REF!</v>
      </c>
      <c r="AN344" s="52" t="e">
        <f>IF(Tableau1[Occurrence9]=0,0,SUM($AM$3:AM344))</f>
        <v>#REF!</v>
      </c>
      <c r="AO344" s="52" t="e">
        <f>IF(Tableau1[Libellé Famille TARIF]='Feuil 1'!#REF!,1,0)</f>
        <v>#REF!</v>
      </c>
      <c r="AP344" s="52" t="e">
        <f>IF(Tableau1[Occurrence10]=0,0,SUM($AO$3:AO344))</f>
        <v>#REF!</v>
      </c>
      <c r="AQ344" s="52" t="e">
        <f>IF(Tableau1[Libellé Famille TARIF]='Feuil 1'!#REF!,1,0)</f>
        <v>#REF!</v>
      </c>
      <c r="AR344" s="52" t="e">
        <f>IF(Tableau1[Occurrence11]=0,0,SUM($AQ$3:AQ344))</f>
        <v>#REF!</v>
      </c>
      <c r="AS344" s="52" t="e">
        <f>IF(Tableau1[Libellé Famille TARIF]='Feuil 1'!#REF!,1,0)</f>
        <v>#REF!</v>
      </c>
      <c r="AT344" s="52" t="e">
        <f>IF(Tableau1[Occurrence12]=0,0,SUM($AS$3:AS344))</f>
        <v>#REF!</v>
      </c>
      <c r="AU344" s="52" t="e">
        <f>IF(Tableau1[Libellé Famille TARIF]='Feuil 1'!#REF!,1,0)</f>
        <v>#REF!</v>
      </c>
      <c r="AV344" s="52" t="e">
        <f>IF(Tableau1[Occurrence13]=0,0,SUM($AU$3:AU344))</f>
        <v>#REF!</v>
      </c>
      <c r="AW344" s="52" t="e">
        <f>IF(Tableau1[Libellé Famille TARIF]='Feuil 1'!#REF!,1,0)</f>
        <v>#REF!</v>
      </c>
      <c r="AX344" s="52" t="e">
        <f>IF(Tableau1[Occurrence14]=0,0,SUM($AW$3:AW344))</f>
        <v>#REF!</v>
      </c>
      <c r="AY344" s="52" t="e">
        <f>IF(Tableau1[Libellé Famille TARIF]='Feuil 1'!#REF!,1,0)</f>
        <v>#REF!</v>
      </c>
      <c r="AZ344" s="52" t="e">
        <f>IF(Tableau1[Occurrence15]=0,0,SUM($AY$3:AY344))</f>
        <v>#REF!</v>
      </c>
      <c r="BA344" s="52" t="e">
        <f>IF(Tableau1[Libellé Famille TARIF]='Feuil 1'!#REF!,1,0)</f>
        <v>#REF!</v>
      </c>
      <c r="BB344" s="52" t="e">
        <f>IF(Tableau1[Occurrence16]=0,0,SUM($BA$3:BA344))</f>
        <v>#REF!</v>
      </c>
      <c r="BC344" s="52" t="e">
        <f>IF(Tableau1[Libellé Famille TARIF]='Feuil 1'!#REF!,1,0)</f>
        <v>#REF!</v>
      </c>
      <c r="BD344" s="52" t="e">
        <f>IF(Tableau1[Occurrence17]=0,0,SUM($BC$3:BC344))</f>
        <v>#REF!</v>
      </c>
      <c r="BE344" s="52" t="e">
        <f>IF(Tableau1[Libellé Famille TARIF]='Feuil 1'!#REF!,1,0)</f>
        <v>#REF!</v>
      </c>
      <c r="BF344" s="52" t="e">
        <f>IF(Tableau1[Occurrence18]=0,0,SUM($BE$3:BE344))</f>
        <v>#REF!</v>
      </c>
      <c r="BG344" s="52" t="e">
        <f>IF(Tableau1[Libellé Famille TARIF]='Feuil 1'!#REF!,1,0)</f>
        <v>#REF!</v>
      </c>
      <c r="BH344" s="52" t="e">
        <f>IF(Tableau1[Occurrence19]=0,0,SUM($BG$3:BG344))</f>
        <v>#REF!</v>
      </c>
      <c r="BI344" s="52" t="e">
        <f>IF(Tableau1[Libellé Famille TARIF]='Feuil 1'!#REF!,1,0)</f>
        <v>#REF!</v>
      </c>
      <c r="BJ344" s="52" t="e">
        <f>IF(Tableau1[Occurrence20]=0,0,SUM($BI$3:BI344))</f>
        <v>#REF!</v>
      </c>
      <c r="BK344" s="52" t="e">
        <f>IF(Tableau1[Libellé Famille TARIF]='Feuil 1'!#REF!,1,0)</f>
        <v>#REF!</v>
      </c>
      <c r="BL344" s="52" t="e">
        <f>IF(Tableau1[Occurrence21]=0,0,SUM($BK$3:BK344))</f>
        <v>#REF!</v>
      </c>
      <c r="BM344" s="52" t="e">
        <f>IF(Tableau1[Libellé Famille TARIF]='Feuil 1'!#REF!,1,0)</f>
        <v>#REF!</v>
      </c>
      <c r="BN344" s="52" t="e">
        <f>IF(Tableau1[Occurrence22]=0,0,SUM($BM$3:BM344))</f>
        <v>#REF!</v>
      </c>
    </row>
    <row r="345" spans="1:66" x14ac:dyDescent="0.25">
      <c r="A345" s="74" t="e">
        <f>IF(ISNA(VLOOKUP(I345,#REF!,8,FALSE)),"",(VLOOKUP(I345,#REF!,8,FALSE)))</f>
        <v>#REF!</v>
      </c>
      <c r="B345" s="76" t="e">
        <f>IF(ISNA(VLOOKUP(A345,'TABLE FAMILLE'!$A$3:$C$73,3,FALSE)),"",VLOOKUP(A345,'TABLE FAMILLE'!$A$3:$C$73,3,FALSE))</f>
        <v>#REF!</v>
      </c>
      <c r="C345" s="13" t="s">
        <v>600</v>
      </c>
      <c r="D345" s="13" t="s">
        <v>1985</v>
      </c>
      <c r="E345" s="13" t="s">
        <v>600</v>
      </c>
      <c r="F345" s="13" t="s">
        <v>1985</v>
      </c>
      <c r="G345" s="14" t="s">
        <v>76</v>
      </c>
      <c r="H345" s="14" t="s">
        <v>77</v>
      </c>
      <c r="I345" s="14" t="s">
        <v>297</v>
      </c>
      <c r="J345" s="14" t="s">
        <v>298</v>
      </c>
      <c r="K345" s="14"/>
      <c r="L345" s="14"/>
      <c r="M345" s="14"/>
      <c r="N345" s="14"/>
      <c r="O345" s="14" t="s">
        <v>78</v>
      </c>
      <c r="P345" s="14" t="s">
        <v>81</v>
      </c>
      <c r="Q345" s="14" t="s">
        <v>0</v>
      </c>
      <c r="R345" s="14" t="s">
        <v>0</v>
      </c>
      <c r="S345" s="14" t="str">
        <f t="shared" si="5"/>
        <v>RL</v>
      </c>
      <c r="T345" s="14"/>
      <c r="U345" s="14"/>
      <c r="V345" s="14"/>
      <c r="W345" s="43" t="e">
        <f>IF(Tableau1[Libellé Famille TARIF]='Feuil 1'!$B$12,1,0)</f>
        <v>#REF!</v>
      </c>
      <c r="X345" s="43" t="e">
        <f>IF(Tableau1[Occurrence1]=0,0,SUM($W$3:W345))</f>
        <v>#REF!</v>
      </c>
      <c r="Y345" s="52" t="e">
        <f>IF(Tableau1[Libellé Famille TARIF]='Feuil 1'!$B$134,1,0)</f>
        <v>#REF!</v>
      </c>
      <c r="Z345" s="52" t="e">
        <f>IF(Tableau1[Occurrence2]=0,0,SUM($Y$3:Y345))</f>
        <v>#REF!</v>
      </c>
      <c r="AA345" s="52" t="e">
        <f>IF(Tableau1[Libellé Famille TARIF]='Feuil 1'!$B$156,1,0)</f>
        <v>#REF!</v>
      </c>
      <c r="AB345" s="52" t="e">
        <f>IF(Tableau1[Occurrence3]=0,0,SUM($AA$3:AA345))</f>
        <v>#REF!</v>
      </c>
      <c r="AC345" s="52" t="e">
        <f>IF(Tableau1[Libellé Famille TARIF]='Feuil 1'!#REF!,1,0)</f>
        <v>#REF!</v>
      </c>
      <c r="AD345" s="52" t="e">
        <f>IF(Tableau1[Occurrence4]=0,0,SUM($AC$3:AC345))</f>
        <v>#REF!</v>
      </c>
      <c r="AE345" s="52" t="e">
        <f>IF(Tableau1[Libellé Famille TARIF]='Feuil 1'!#REF!,1,0)</f>
        <v>#REF!</v>
      </c>
      <c r="AF345" s="52" t="e">
        <f>IF(Tableau1[Occurrence5]=0,0,SUM($AE$3:AE345))</f>
        <v>#REF!</v>
      </c>
      <c r="AG345" s="52" t="e">
        <f>IF(Tableau1[Libellé Famille TARIF]='Feuil 1'!#REF!,1,0)</f>
        <v>#REF!</v>
      </c>
      <c r="AH345" s="52" t="e">
        <f>IF(Tableau1[Occurrence6]=0,0,SUM($AG$3:AG345))</f>
        <v>#REF!</v>
      </c>
      <c r="AI345" s="52" t="e">
        <f>IF(Tableau1[Libellé Famille TARIF]='Feuil 1'!#REF!,1,0)</f>
        <v>#REF!</v>
      </c>
      <c r="AJ345" s="52" t="e">
        <f>IF(Tableau1[Occurrence7]=0,0,SUM($AI$3:AI345))</f>
        <v>#REF!</v>
      </c>
      <c r="AK345" s="52" t="e">
        <f>IF(Tableau1[Libellé Famille TARIF]='Feuil 1'!#REF!,1,0)</f>
        <v>#REF!</v>
      </c>
      <c r="AL345" s="52" t="e">
        <f>IF(Tableau1[Occurrence8]=0,0,SUM($AK$3:AK345))</f>
        <v>#REF!</v>
      </c>
      <c r="AM345" s="52" t="e">
        <f>IF(Tableau1[Libellé Famille TARIF]='Feuil 1'!#REF!,1,0)</f>
        <v>#REF!</v>
      </c>
      <c r="AN345" s="52" t="e">
        <f>IF(Tableau1[Occurrence9]=0,0,SUM($AM$3:AM345))</f>
        <v>#REF!</v>
      </c>
      <c r="AO345" s="52" t="e">
        <f>IF(Tableau1[Libellé Famille TARIF]='Feuil 1'!#REF!,1,0)</f>
        <v>#REF!</v>
      </c>
      <c r="AP345" s="52" t="e">
        <f>IF(Tableau1[Occurrence10]=0,0,SUM($AO$3:AO345))</f>
        <v>#REF!</v>
      </c>
      <c r="AQ345" s="52" t="e">
        <f>IF(Tableau1[Libellé Famille TARIF]='Feuil 1'!#REF!,1,0)</f>
        <v>#REF!</v>
      </c>
      <c r="AR345" s="52" t="e">
        <f>IF(Tableau1[Occurrence11]=0,0,SUM($AQ$3:AQ345))</f>
        <v>#REF!</v>
      </c>
      <c r="AS345" s="52" t="e">
        <f>IF(Tableau1[Libellé Famille TARIF]='Feuil 1'!#REF!,1,0)</f>
        <v>#REF!</v>
      </c>
      <c r="AT345" s="52" t="e">
        <f>IF(Tableau1[Occurrence12]=0,0,SUM($AS$3:AS345))</f>
        <v>#REF!</v>
      </c>
      <c r="AU345" s="52" t="e">
        <f>IF(Tableau1[Libellé Famille TARIF]='Feuil 1'!#REF!,1,0)</f>
        <v>#REF!</v>
      </c>
      <c r="AV345" s="52" t="e">
        <f>IF(Tableau1[Occurrence13]=0,0,SUM($AU$3:AU345))</f>
        <v>#REF!</v>
      </c>
      <c r="AW345" s="52" t="e">
        <f>IF(Tableau1[Libellé Famille TARIF]='Feuil 1'!#REF!,1,0)</f>
        <v>#REF!</v>
      </c>
      <c r="AX345" s="52" t="e">
        <f>IF(Tableau1[Occurrence14]=0,0,SUM($AW$3:AW345))</f>
        <v>#REF!</v>
      </c>
      <c r="AY345" s="52" t="e">
        <f>IF(Tableau1[Libellé Famille TARIF]='Feuil 1'!#REF!,1,0)</f>
        <v>#REF!</v>
      </c>
      <c r="AZ345" s="52" t="e">
        <f>IF(Tableau1[Occurrence15]=0,0,SUM($AY$3:AY345))</f>
        <v>#REF!</v>
      </c>
      <c r="BA345" s="52" t="e">
        <f>IF(Tableau1[Libellé Famille TARIF]='Feuil 1'!#REF!,1,0)</f>
        <v>#REF!</v>
      </c>
      <c r="BB345" s="52" t="e">
        <f>IF(Tableau1[Occurrence16]=0,0,SUM($BA$3:BA345))</f>
        <v>#REF!</v>
      </c>
      <c r="BC345" s="52" t="e">
        <f>IF(Tableau1[Libellé Famille TARIF]='Feuil 1'!#REF!,1,0)</f>
        <v>#REF!</v>
      </c>
      <c r="BD345" s="52" t="e">
        <f>IF(Tableau1[Occurrence17]=0,0,SUM($BC$3:BC345))</f>
        <v>#REF!</v>
      </c>
      <c r="BE345" s="52" t="e">
        <f>IF(Tableau1[Libellé Famille TARIF]='Feuil 1'!#REF!,1,0)</f>
        <v>#REF!</v>
      </c>
      <c r="BF345" s="52" t="e">
        <f>IF(Tableau1[Occurrence18]=0,0,SUM($BE$3:BE345))</f>
        <v>#REF!</v>
      </c>
      <c r="BG345" s="52" t="e">
        <f>IF(Tableau1[Libellé Famille TARIF]='Feuil 1'!#REF!,1,0)</f>
        <v>#REF!</v>
      </c>
      <c r="BH345" s="52" t="e">
        <f>IF(Tableau1[Occurrence19]=0,0,SUM($BG$3:BG345))</f>
        <v>#REF!</v>
      </c>
      <c r="BI345" s="52" t="e">
        <f>IF(Tableau1[Libellé Famille TARIF]='Feuil 1'!#REF!,1,0)</f>
        <v>#REF!</v>
      </c>
      <c r="BJ345" s="52" t="e">
        <f>IF(Tableau1[Occurrence20]=0,0,SUM($BI$3:BI345))</f>
        <v>#REF!</v>
      </c>
      <c r="BK345" s="52" t="e">
        <f>IF(Tableau1[Libellé Famille TARIF]='Feuil 1'!#REF!,1,0)</f>
        <v>#REF!</v>
      </c>
      <c r="BL345" s="52" t="e">
        <f>IF(Tableau1[Occurrence21]=0,0,SUM($BK$3:BK345))</f>
        <v>#REF!</v>
      </c>
      <c r="BM345" s="52" t="e">
        <f>IF(Tableau1[Libellé Famille TARIF]='Feuil 1'!#REF!,1,0)</f>
        <v>#REF!</v>
      </c>
      <c r="BN345" s="52" t="e">
        <f>IF(Tableau1[Occurrence22]=0,0,SUM($BM$3:BM345))</f>
        <v>#REF!</v>
      </c>
    </row>
    <row r="346" spans="1:66" x14ac:dyDescent="0.25">
      <c r="A346" s="74" t="e">
        <f>IF(ISNA(VLOOKUP(I346,#REF!,8,FALSE)),"",(VLOOKUP(I346,#REF!,8,FALSE)))</f>
        <v>#REF!</v>
      </c>
      <c r="B346" s="76" t="e">
        <f>IF(ISNA(VLOOKUP(A346,'TABLE FAMILLE'!$A$3:$C$73,3,FALSE)),"",VLOOKUP(A346,'TABLE FAMILLE'!$A$3:$C$73,3,FALSE))</f>
        <v>#REF!</v>
      </c>
      <c r="C346" s="13" t="s">
        <v>600</v>
      </c>
      <c r="D346" s="13" t="s">
        <v>1985</v>
      </c>
      <c r="E346" s="13" t="s">
        <v>600</v>
      </c>
      <c r="F346" s="13" t="s">
        <v>1985</v>
      </c>
      <c r="G346" s="14" t="s">
        <v>76</v>
      </c>
      <c r="H346" s="14" t="s">
        <v>77</v>
      </c>
      <c r="I346" s="14" t="s">
        <v>299</v>
      </c>
      <c r="J346" s="14" t="s">
        <v>300</v>
      </c>
      <c r="K346" s="14"/>
      <c r="L346" s="14"/>
      <c r="M346" s="14"/>
      <c r="N346" s="14"/>
      <c r="O346" s="14" t="s">
        <v>78</v>
      </c>
      <c r="P346" s="14" t="s">
        <v>81</v>
      </c>
      <c r="Q346" s="14" t="s">
        <v>0</v>
      </c>
      <c r="R346" s="14" t="s">
        <v>0</v>
      </c>
      <c r="S346" s="14" t="str">
        <f t="shared" si="5"/>
        <v>RL</v>
      </c>
      <c r="T346" s="14"/>
      <c r="U346" s="14"/>
      <c r="V346" s="14"/>
      <c r="W346" s="43" t="e">
        <f>IF(Tableau1[Libellé Famille TARIF]='Feuil 1'!$B$12,1,0)</f>
        <v>#REF!</v>
      </c>
      <c r="X346" s="43" t="e">
        <f>IF(Tableau1[Occurrence1]=0,0,SUM($W$3:W346))</f>
        <v>#REF!</v>
      </c>
      <c r="Y346" s="52" t="e">
        <f>IF(Tableau1[Libellé Famille TARIF]='Feuil 1'!$B$134,1,0)</f>
        <v>#REF!</v>
      </c>
      <c r="Z346" s="52" t="e">
        <f>IF(Tableau1[Occurrence2]=0,0,SUM($Y$3:Y346))</f>
        <v>#REF!</v>
      </c>
      <c r="AA346" s="52" t="e">
        <f>IF(Tableau1[Libellé Famille TARIF]='Feuil 1'!$B$156,1,0)</f>
        <v>#REF!</v>
      </c>
      <c r="AB346" s="52" t="e">
        <f>IF(Tableau1[Occurrence3]=0,0,SUM($AA$3:AA346))</f>
        <v>#REF!</v>
      </c>
      <c r="AC346" s="52" t="e">
        <f>IF(Tableau1[Libellé Famille TARIF]='Feuil 1'!#REF!,1,0)</f>
        <v>#REF!</v>
      </c>
      <c r="AD346" s="52" t="e">
        <f>IF(Tableau1[Occurrence4]=0,0,SUM($AC$3:AC346))</f>
        <v>#REF!</v>
      </c>
      <c r="AE346" s="52" t="e">
        <f>IF(Tableau1[Libellé Famille TARIF]='Feuil 1'!#REF!,1,0)</f>
        <v>#REF!</v>
      </c>
      <c r="AF346" s="52" t="e">
        <f>IF(Tableau1[Occurrence5]=0,0,SUM($AE$3:AE346))</f>
        <v>#REF!</v>
      </c>
      <c r="AG346" s="52" t="e">
        <f>IF(Tableau1[Libellé Famille TARIF]='Feuil 1'!#REF!,1,0)</f>
        <v>#REF!</v>
      </c>
      <c r="AH346" s="52" t="e">
        <f>IF(Tableau1[Occurrence6]=0,0,SUM($AG$3:AG346))</f>
        <v>#REF!</v>
      </c>
      <c r="AI346" s="52" t="e">
        <f>IF(Tableau1[Libellé Famille TARIF]='Feuil 1'!#REF!,1,0)</f>
        <v>#REF!</v>
      </c>
      <c r="AJ346" s="52" t="e">
        <f>IF(Tableau1[Occurrence7]=0,0,SUM($AI$3:AI346))</f>
        <v>#REF!</v>
      </c>
      <c r="AK346" s="52" t="e">
        <f>IF(Tableau1[Libellé Famille TARIF]='Feuil 1'!#REF!,1,0)</f>
        <v>#REF!</v>
      </c>
      <c r="AL346" s="52" t="e">
        <f>IF(Tableau1[Occurrence8]=0,0,SUM($AK$3:AK346))</f>
        <v>#REF!</v>
      </c>
      <c r="AM346" s="52" t="e">
        <f>IF(Tableau1[Libellé Famille TARIF]='Feuil 1'!#REF!,1,0)</f>
        <v>#REF!</v>
      </c>
      <c r="AN346" s="52" t="e">
        <f>IF(Tableau1[Occurrence9]=0,0,SUM($AM$3:AM346))</f>
        <v>#REF!</v>
      </c>
      <c r="AO346" s="52" t="e">
        <f>IF(Tableau1[Libellé Famille TARIF]='Feuil 1'!#REF!,1,0)</f>
        <v>#REF!</v>
      </c>
      <c r="AP346" s="52" t="e">
        <f>IF(Tableau1[Occurrence10]=0,0,SUM($AO$3:AO346))</f>
        <v>#REF!</v>
      </c>
      <c r="AQ346" s="52" t="e">
        <f>IF(Tableau1[Libellé Famille TARIF]='Feuil 1'!#REF!,1,0)</f>
        <v>#REF!</v>
      </c>
      <c r="AR346" s="52" t="e">
        <f>IF(Tableau1[Occurrence11]=0,0,SUM($AQ$3:AQ346))</f>
        <v>#REF!</v>
      </c>
      <c r="AS346" s="52" t="e">
        <f>IF(Tableau1[Libellé Famille TARIF]='Feuil 1'!#REF!,1,0)</f>
        <v>#REF!</v>
      </c>
      <c r="AT346" s="52" t="e">
        <f>IF(Tableau1[Occurrence12]=0,0,SUM($AS$3:AS346))</f>
        <v>#REF!</v>
      </c>
      <c r="AU346" s="52" t="e">
        <f>IF(Tableau1[Libellé Famille TARIF]='Feuil 1'!#REF!,1,0)</f>
        <v>#REF!</v>
      </c>
      <c r="AV346" s="52" t="e">
        <f>IF(Tableau1[Occurrence13]=0,0,SUM($AU$3:AU346))</f>
        <v>#REF!</v>
      </c>
      <c r="AW346" s="52" t="e">
        <f>IF(Tableau1[Libellé Famille TARIF]='Feuil 1'!#REF!,1,0)</f>
        <v>#REF!</v>
      </c>
      <c r="AX346" s="52" t="e">
        <f>IF(Tableau1[Occurrence14]=0,0,SUM($AW$3:AW346))</f>
        <v>#REF!</v>
      </c>
      <c r="AY346" s="52" t="e">
        <f>IF(Tableau1[Libellé Famille TARIF]='Feuil 1'!#REF!,1,0)</f>
        <v>#REF!</v>
      </c>
      <c r="AZ346" s="52" t="e">
        <f>IF(Tableau1[Occurrence15]=0,0,SUM($AY$3:AY346))</f>
        <v>#REF!</v>
      </c>
      <c r="BA346" s="52" t="e">
        <f>IF(Tableau1[Libellé Famille TARIF]='Feuil 1'!#REF!,1,0)</f>
        <v>#REF!</v>
      </c>
      <c r="BB346" s="52" t="e">
        <f>IF(Tableau1[Occurrence16]=0,0,SUM($BA$3:BA346))</f>
        <v>#REF!</v>
      </c>
      <c r="BC346" s="52" t="e">
        <f>IF(Tableau1[Libellé Famille TARIF]='Feuil 1'!#REF!,1,0)</f>
        <v>#REF!</v>
      </c>
      <c r="BD346" s="52" t="e">
        <f>IF(Tableau1[Occurrence17]=0,0,SUM($BC$3:BC346))</f>
        <v>#REF!</v>
      </c>
      <c r="BE346" s="52" t="e">
        <f>IF(Tableau1[Libellé Famille TARIF]='Feuil 1'!#REF!,1,0)</f>
        <v>#REF!</v>
      </c>
      <c r="BF346" s="52" t="e">
        <f>IF(Tableau1[Occurrence18]=0,0,SUM($BE$3:BE346))</f>
        <v>#REF!</v>
      </c>
      <c r="BG346" s="52" t="e">
        <f>IF(Tableau1[Libellé Famille TARIF]='Feuil 1'!#REF!,1,0)</f>
        <v>#REF!</v>
      </c>
      <c r="BH346" s="52" t="e">
        <f>IF(Tableau1[Occurrence19]=0,0,SUM($BG$3:BG346))</f>
        <v>#REF!</v>
      </c>
      <c r="BI346" s="52" t="e">
        <f>IF(Tableau1[Libellé Famille TARIF]='Feuil 1'!#REF!,1,0)</f>
        <v>#REF!</v>
      </c>
      <c r="BJ346" s="52" t="e">
        <f>IF(Tableau1[Occurrence20]=0,0,SUM($BI$3:BI346))</f>
        <v>#REF!</v>
      </c>
      <c r="BK346" s="52" t="e">
        <f>IF(Tableau1[Libellé Famille TARIF]='Feuil 1'!#REF!,1,0)</f>
        <v>#REF!</v>
      </c>
      <c r="BL346" s="52" t="e">
        <f>IF(Tableau1[Occurrence21]=0,0,SUM($BK$3:BK346))</f>
        <v>#REF!</v>
      </c>
      <c r="BM346" s="52" t="e">
        <f>IF(Tableau1[Libellé Famille TARIF]='Feuil 1'!#REF!,1,0)</f>
        <v>#REF!</v>
      </c>
      <c r="BN346" s="52" t="e">
        <f>IF(Tableau1[Occurrence22]=0,0,SUM($BM$3:BM346))</f>
        <v>#REF!</v>
      </c>
    </row>
    <row r="347" spans="1:66" x14ac:dyDescent="0.25">
      <c r="A347" s="74" t="e">
        <f>IF(ISNA(VLOOKUP(I347,#REF!,8,FALSE)),"",(VLOOKUP(I347,#REF!,8,FALSE)))</f>
        <v>#REF!</v>
      </c>
      <c r="B347" s="76" t="e">
        <f>IF(ISNA(VLOOKUP(A347,'TABLE FAMILLE'!$A$3:$C$73,3,FALSE)),"",VLOOKUP(A347,'TABLE FAMILLE'!$A$3:$C$73,3,FALSE))</f>
        <v>#REF!</v>
      </c>
      <c r="C347" s="13" t="s">
        <v>600</v>
      </c>
      <c r="D347" s="13" t="s">
        <v>1985</v>
      </c>
      <c r="E347" s="13" t="s">
        <v>600</v>
      </c>
      <c r="F347" s="13" t="s">
        <v>1985</v>
      </c>
      <c r="G347" s="14" t="s">
        <v>76</v>
      </c>
      <c r="H347" s="14" t="s">
        <v>77</v>
      </c>
      <c r="I347" s="14" t="s">
        <v>1134</v>
      </c>
      <c r="J347" s="14" t="s">
        <v>1135</v>
      </c>
      <c r="K347" s="14"/>
      <c r="L347" s="14"/>
      <c r="M347" s="14"/>
      <c r="N347" s="14"/>
      <c r="O347" s="14" t="s">
        <v>78</v>
      </c>
      <c r="P347" s="14" t="s">
        <v>81</v>
      </c>
      <c r="Q347" s="14" t="s">
        <v>0</v>
      </c>
      <c r="R347" s="14" t="s">
        <v>0</v>
      </c>
      <c r="S347" s="14" t="str">
        <f t="shared" si="5"/>
        <v>RL</v>
      </c>
      <c r="T347" s="14"/>
      <c r="U347" s="14"/>
      <c r="V347" s="14"/>
      <c r="W347" s="43" t="e">
        <f>IF(Tableau1[Libellé Famille TARIF]='Feuil 1'!$B$12,1,0)</f>
        <v>#REF!</v>
      </c>
      <c r="X347" s="43" t="e">
        <f>IF(Tableau1[Occurrence1]=0,0,SUM($W$3:W347))</f>
        <v>#REF!</v>
      </c>
      <c r="Y347" s="52" t="e">
        <f>IF(Tableau1[Libellé Famille TARIF]='Feuil 1'!$B$134,1,0)</f>
        <v>#REF!</v>
      </c>
      <c r="Z347" s="52" t="e">
        <f>IF(Tableau1[Occurrence2]=0,0,SUM($Y$3:Y347))</f>
        <v>#REF!</v>
      </c>
      <c r="AA347" s="52" t="e">
        <f>IF(Tableau1[Libellé Famille TARIF]='Feuil 1'!$B$156,1,0)</f>
        <v>#REF!</v>
      </c>
      <c r="AB347" s="52" t="e">
        <f>IF(Tableau1[Occurrence3]=0,0,SUM($AA$3:AA347))</f>
        <v>#REF!</v>
      </c>
      <c r="AC347" s="52" t="e">
        <f>IF(Tableau1[Libellé Famille TARIF]='Feuil 1'!#REF!,1,0)</f>
        <v>#REF!</v>
      </c>
      <c r="AD347" s="52" t="e">
        <f>IF(Tableau1[Occurrence4]=0,0,SUM($AC$3:AC347))</f>
        <v>#REF!</v>
      </c>
      <c r="AE347" s="52" t="e">
        <f>IF(Tableau1[Libellé Famille TARIF]='Feuil 1'!#REF!,1,0)</f>
        <v>#REF!</v>
      </c>
      <c r="AF347" s="52" t="e">
        <f>IF(Tableau1[Occurrence5]=0,0,SUM($AE$3:AE347))</f>
        <v>#REF!</v>
      </c>
      <c r="AG347" s="52" t="e">
        <f>IF(Tableau1[Libellé Famille TARIF]='Feuil 1'!#REF!,1,0)</f>
        <v>#REF!</v>
      </c>
      <c r="AH347" s="52" t="e">
        <f>IF(Tableau1[Occurrence6]=0,0,SUM($AG$3:AG347))</f>
        <v>#REF!</v>
      </c>
      <c r="AI347" s="52" t="e">
        <f>IF(Tableau1[Libellé Famille TARIF]='Feuil 1'!#REF!,1,0)</f>
        <v>#REF!</v>
      </c>
      <c r="AJ347" s="52" t="e">
        <f>IF(Tableau1[Occurrence7]=0,0,SUM($AI$3:AI347))</f>
        <v>#REF!</v>
      </c>
      <c r="AK347" s="52" t="e">
        <f>IF(Tableau1[Libellé Famille TARIF]='Feuil 1'!#REF!,1,0)</f>
        <v>#REF!</v>
      </c>
      <c r="AL347" s="52" t="e">
        <f>IF(Tableau1[Occurrence8]=0,0,SUM($AK$3:AK347))</f>
        <v>#REF!</v>
      </c>
      <c r="AM347" s="52" t="e">
        <f>IF(Tableau1[Libellé Famille TARIF]='Feuil 1'!#REF!,1,0)</f>
        <v>#REF!</v>
      </c>
      <c r="AN347" s="52" t="e">
        <f>IF(Tableau1[Occurrence9]=0,0,SUM($AM$3:AM347))</f>
        <v>#REF!</v>
      </c>
      <c r="AO347" s="52" t="e">
        <f>IF(Tableau1[Libellé Famille TARIF]='Feuil 1'!#REF!,1,0)</f>
        <v>#REF!</v>
      </c>
      <c r="AP347" s="52" t="e">
        <f>IF(Tableau1[Occurrence10]=0,0,SUM($AO$3:AO347))</f>
        <v>#REF!</v>
      </c>
      <c r="AQ347" s="52" t="e">
        <f>IF(Tableau1[Libellé Famille TARIF]='Feuil 1'!#REF!,1,0)</f>
        <v>#REF!</v>
      </c>
      <c r="AR347" s="52" t="e">
        <f>IF(Tableau1[Occurrence11]=0,0,SUM($AQ$3:AQ347))</f>
        <v>#REF!</v>
      </c>
      <c r="AS347" s="52" t="e">
        <f>IF(Tableau1[Libellé Famille TARIF]='Feuil 1'!#REF!,1,0)</f>
        <v>#REF!</v>
      </c>
      <c r="AT347" s="52" t="e">
        <f>IF(Tableau1[Occurrence12]=0,0,SUM($AS$3:AS347))</f>
        <v>#REF!</v>
      </c>
      <c r="AU347" s="52" t="e">
        <f>IF(Tableau1[Libellé Famille TARIF]='Feuil 1'!#REF!,1,0)</f>
        <v>#REF!</v>
      </c>
      <c r="AV347" s="52" t="e">
        <f>IF(Tableau1[Occurrence13]=0,0,SUM($AU$3:AU347))</f>
        <v>#REF!</v>
      </c>
      <c r="AW347" s="52" t="e">
        <f>IF(Tableau1[Libellé Famille TARIF]='Feuil 1'!#REF!,1,0)</f>
        <v>#REF!</v>
      </c>
      <c r="AX347" s="52" t="e">
        <f>IF(Tableau1[Occurrence14]=0,0,SUM($AW$3:AW347))</f>
        <v>#REF!</v>
      </c>
      <c r="AY347" s="52" t="e">
        <f>IF(Tableau1[Libellé Famille TARIF]='Feuil 1'!#REF!,1,0)</f>
        <v>#REF!</v>
      </c>
      <c r="AZ347" s="52" t="e">
        <f>IF(Tableau1[Occurrence15]=0,0,SUM($AY$3:AY347))</f>
        <v>#REF!</v>
      </c>
      <c r="BA347" s="52" t="e">
        <f>IF(Tableau1[Libellé Famille TARIF]='Feuil 1'!#REF!,1,0)</f>
        <v>#REF!</v>
      </c>
      <c r="BB347" s="52" t="e">
        <f>IF(Tableau1[Occurrence16]=0,0,SUM($BA$3:BA347))</f>
        <v>#REF!</v>
      </c>
      <c r="BC347" s="52" t="e">
        <f>IF(Tableau1[Libellé Famille TARIF]='Feuil 1'!#REF!,1,0)</f>
        <v>#REF!</v>
      </c>
      <c r="BD347" s="52" t="e">
        <f>IF(Tableau1[Occurrence17]=0,0,SUM($BC$3:BC347))</f>
        <v>#REF!</v>
      </c>
      <c r="BE347" s="52" t="e">
        <f>IF(Tableau1[Libellé Famille TARIF]='Feuil 1'!#REF!,1,0)</f>
        <v>#REF!</v>
      </c>
      <c r="BF347" s="52" t="e">
        <f>IF(Tableau1[Occurrence18]=0,0,SUM($BE$3:BE347))</f>
        <v>#REF!</v>
      </c>
      <c r="BG347" s="52" t="e">
        <f>IF(Tableau1[Libellé Famille TARIF]='Feuil 1'!#REF!,1,0)</f>
        <v>#REF!</v>
      </c>
      <c r="BH347" s="52" t="e">
        <f>IF(Tableau1[Occurrence19]=0,0,SUM($BG$3:BG347))</f>
        <v>#REF!</v>
      </c>
      <c r="BI347" s="52" t="e">
        <f>IF(Tableau1[Libellé Famille TARIF]='Feuil 1'!#REF!,1,0)</f>
        <v>#REF!</v>
      </c>
      <c r="BJ347" s="52" t="e">
        <f>IF(Tableau1[Occurrence20]=0,0,SUM($BI$3:BI347))</f>
        <v>#REF!</v>
      </c>
      <c r="BK347" s="52" t="e">
        <f>IF(Tableau1[Libellé Famille TARIF]='Feuil 1'!#REF!,1,0)</f>
        <v>#REF!</v>
      </c>
      <c r="BL347" s="52" t="e">
        <f>IF(Tableau1[Occurrence21]=0,0,SUM($BK$3:BK347))</f>
        <v>#REF!</v>
      </c>
      <c r="BM347" s="52" t="e">
        <f>IF(Tableau1[Libellé Famille TARIF]='Feuil 1'!#REF!,1,0)</f>
        <v>#REF!</v>
      </c>
      <c r="BN347" s="52" t="e">
        <f>IF(Tableau1[Occurrence22]=0,0,SUM($BM$3:BM347))</f>
        <v>#REF!</v>
      </c>
    </row>
    <row r="348" spans="1:66" x14ac:dyDescent="0.25">
      <c r="A348" s="74" t="e">
        <f>IF(ISNA(VLOOKUP(I348,#REF!,8,FALSE)),"",(VLOOKUP(I348,#REF!,8,FALSE)))</f>
        <v>#REF!</v>
      </c>
      <c r="B348" s="76" t="e">
        <f>IF(ISNA(VLOOKUP(A348,'TABLE FAMILLE'!$A$3:$C$73,3,FALSE)),"",VLOOKUP(A348,'TABLE FAMILLE'!$A$3:$C$73,3,FALSE))</f>
        <v>#REF!</v>
      </c>
      <c r="C348" s="13" t="s">
        <v>600</v>
      </c>
      <c r="D348" s="13" t="s">
        <v>1985</v>
      </c>
      <c r="E348" s="13" t="s">
        <v>600</v>
      </c>
      <c r="F348" s="13" t="s">
        <v>1985</v>
      </c>
      <c r="G348" s="14" t="s">
        <v>76</v>
      </c>
      <c r="H348" s="14" t="s">
        <v>77</v>
      </c>
      <c r="I348" s="14" t="s">
        <v>1136</v>
      </c>
      <c r="J348" s="14" t="s">
        <v>1137</v>
      </c>
      <c r="K348" s="14"/>
      <c r="L348" s="14"/>
      <c r="M348" s="14"/>
      <c r="N348" s="14"/>
      <c r="O348" s="14" t="s">
        <v>78</v>
      </c>
      <c r="P348" s="14" t="s">
        <v>81</v>
      </c>
      <c r="Q348" s="14" t="s">
        <v>0</v>
      </c>
      <c r="R348" s="14" t="s">
        <v>0</v>
      </c>
      <c r="S348" s="14" t="str">
        <f t="shared" si="5"/>
        <v>RL</v>
      </c>
      <c r="T348" s="14"/>
      <c r="U348" s="14"/>
      <c r="V348" s="14"/>
      <c r="W348" s="43" t="e">
        <f>IF(Tableau1[Libellé Famille TARIF]='Feuil 1'!$B$12,1,0)</f>
        <v>#REF!</v>
      </c>
      <c r="X348" s="43" t="e">
        <f>IF(Tableau1[Occurrence1]=0,0,SUM($W$3:W348))</f>
        <v>#REF!</v>
      </c>
      <c r="Y348" s="52" t="e">
        <f>IF(Tableau1[Libellé Famille TARIF]='Feuil 1'!$B$134,1,0)</f>
        <v>#REF!</v>
      </c>
      <c r="Z348" s="52" t="e">
        <f>IF(Tableau1[Occurrence2]=0,0,SUM($Y$3:Y348))</f>
        <v>#REF!</v>
      </c>
      <c r="AA348" s="52" t="e">
        <f>IF(Tableau1[Libellé Famille TARIF]='Feuil 1'!$B$156,1,0)</f>
        <v>#REF!</v>
      </c>
      <c r="AB348" s="52" t="e">
        <f>IF(Tableau1[Occurrence3]=0,0,SUM($AA$3:AA348))</f>
        <v>#REF!</v>
      </c>
      <c r="AC348" s="52" t="e">
        <f>IF(Tableau1[Libellé Famille TARIF]='Feuil 1'!#REF!,1,0)</f>
        <v>#REF!</v>
      </c>
      <c r="AD348" s="52" t="e">
        <f>IF(Tableau1[Occurrence4]=0,0,SUM($AC$3:AC348))</f>
        <v>#REF!</v>
      </c>
      <c r="AE348" s="52" t="e">
        <f>IF(Tableau1[Libellé Famille TARIF]='Feuil 1'!#REF!,1,0)</f>
        <v>#REF!</v>
      </c>
      <c r="AF348" s="52" t="e">
        <f>IF(Tableau1[Occurrence5]=0,0,SUM($AE$3:AE348))</f>
        <v>#REF!</v>
      </c>
      <c r="AG348" s="52" t="e">
        <f>IF(Tableau1[Libellé Famille TARIF]='Feuil 1'!#REF!,1,0)</f>
        <v>#REF!</v>
      </c>
      <c r="AH348" s="52" t="e">
        <f>IF(Tableau1[Occurrence6]=0,0,SUM($AG$3:AG348))</f>
        <v>#REF!</v>
      </c>
      <c r="AI348" s="52" t="e">
        <f>IF(Tableau1[Libellé Famille TARIF]='Feuil 1'!#REF!,1,0)</f>
        <v>#REF!</v>
      </c>
      <c r="AJ348" s="52" t="e">
        <f>IF(Tableau1[Occurrence7]=0,0,SUM($AI$3:AI348))</f>
        <v>#REF!</v>
      </c>
      <c r="AK348" s="52" t="e">
        <f>IF(Tableau1[Libellé Famille TARIF]='Feuil 1'!#REF!,1,0)</f>
        <v>#REF!</v>
      </c>
      <c r="AL348" s="52" t="e">
        <f>IF(Tableau1[Occurrence8]=0,0,SUM($AK$3:AK348))</f>
        <v>#REF!</v>
      </c>
      <c r="AM348" s="52" t="e">
        <f>IF(Tableau1[Libellé Famille TARIF]='Feuil 1'!#REF!,1,0)</f>
        <v>#REF!</v>
      </c>
      <c r="AN348" s="52" t="e">
        <f>IF(Tableau1[Occurrence9]=0,0,SUM($AM$3:AM348))</f>
        <v>#REF!</v>
      </c>
      <c r="AO348" s="52" t="e">
        <f>IF(Tableau1[Libellé Famille TARIF]='Feuil 1'!#REF!,1,0)</f>
        <v>#REF!</v>
      </c>
      <c r="AP348" s="52" t="e">
        <f>IF(Tableau1[Occurrence10]=0,0,SUM($AO$3:AO348))</f>
        <v>#REF!</v>
      </c>
      <c r="AQ348" s="52" t="e">
        <f>IF(Tableau1[Libellé Famille TARIF]='Feuil 1'!#REF!,1,0)</f>
        <v>#REF!</v>
      </c>
      <c r="AR348" s="52" t="e">
        <f>IF(Tableau1[Occurrence11]=0,0,SUM($AQ$3:AQ348))</f>
        <v>#REF!</v>
      </c>
      <c r="AS348" s="52" t="e">
        <f>IF(Tableau1[Libellé Famille TARIF]='Feuil 1'!#REF!,1,0)</f>
        <v>#REF!</v>
      </c>
      <c r="AT348" s="52" t="e">
        <f>IF(Tableau1[Occurrence12]=0,0,SUM($AS$3:AS348))</f>
        <v>#REF!</v>
      </c>
      <c r="AU348" s="52" t="e">
        <f>IF(Tableau1[Libellé Famille TARIF]='Feuil 1'!#REF!,1,0)</f>
        <v>#REF!</v>
      </c>
      <c r="AV348" s="52" t="e">
        <f>IF(Tableau1[Occurrence13]=0,0,SUM($AU$3:AU348))</f>
        <v>#REF!</v>
      </c>
      <c r="AW348" s="52" t="e">
        <f>IF(Tableau1[Libellé Famille TARIF]='Feuil 1'!#REF!,1,0)</f>
        <v>#REF!</v>
      </c>
      <c r="AX348" s="52" t="e">
        <f>IF(Tableau1[Occurrence14]=0,0,SUM($AW$3:AW348))</f>
        <v>#REF!</v>
      </c>
      <c r="AY348" s="52" t="e">
        <f>IF(Tableau1[Libellé Famille TARIF]='Feuil 1'!#REF!,1,0)</f>
        <v>#REF!</v>
      </c>
      <c r="AZ348" s="52" t="e">
        <f>IF(Tableau1[Occurrence15]=0,0,SUM($AY$3:AY348))</f>
        <v>#REF!</v>
      </c>
      <c r="BA348" s="52" t="e">
        <f>IF(Tableau1[Libellé Famille TARIF]='Feuil 1'!#REF!,1,0)</f>
        <v>#REF!</v>
      </c>
      <c r="BB348" s="52" t="e">
        <f>IF(Tableau1[Occurrence16]=0,0,SUM($BA$3:BA348))</f>
        <v>#REF!</v>
      </c>
      <c r="BC348" s="52" t="e">
        <f>IF(Tableau1[Libellé Famille TARIF]='Feuil 1'!#REF!,1,0)</f>
        <v>#REF!</v>
      </c>
      <c r="BD348" s="52" t="e">
        <f>IF(Tableau1[Occurrence17]=0,0,SUM($BC$3:BC348))</f>
        <v>#REF!</v>
      </c>
      <c r="BE348" s="52" t="e">
        <f>IF(Tableau1[Libellé Famille TARIF]='Feuil 1'!#REF!,1,0)</f>
        <v>#REF!</v>
      </c>
      <c r="BF348" s="52" t="e">
        <f>IF(Tableau1[Occurrence18]=0,0,SUM($BE$3:BE348))</f>
        <v>#REF!</v>
      </c>
      <c r="BG348" s="52" t="e">
        <f>IF(Tableau1[Libellé Famille TARIF]='Feuil 1'!#REF!,1,0)</f>
        <v>#REF!</v>
      </c>
      <c r="BH348" s="52" t="e">
        <f>IF(Tableau1[Occurrence19]=0,0,SUM($BG$3:BG348))</f>
        <v>#REF!</v>
      </c>
      <c r="BI348" s="52" t="e">
        <f>IF(Tableau1[Libellé Famille TARIF]='Feuil 1'!#REF!,1,0)</f>
        <v>#REF!</v>
      </c>
      <c r="BJ348" s="52" t="e">
        <f>IF(Tableau1[Occurrence20]=0,0,SUM($BI$3:BI348))</f>
        <v>#REF!</v>
      </c>
      <c r="BK348" s="52" t="e">
        <f>IF(Tableau1[Libellé Famille TARIF]='Feuil 1'!#REF!,1,0)</f>
        <v>#REF!</v>
      </c>
      <c r="BL348" s="52" t="e">
        <f>IF(Tableau1[Occurrence21]=0,0,SUM($BK$3:BK348))</f>
        <v>#REF!</v>
      </c>
      <c r="BM348" s="52" t="e">
        <f>IF(Tableau1[Libellé Famille TARIF]='Feuil 1'!#REF!,1,0)</f>
        <v>#REF!</v>
      </c>
      <c r="BN348" s="52" t="e">
        <f>IF(Tableau1[Occurrence22]=0,0,SUM($BM$3:BM348))</f>
        <v>#REF!</v>
      </c>
    </row>
    <row r="349" spans="1:66" x14ac:dyDescent="0.25">
      <c r="A349" s="74" t="e">
        <f>IF(ISNA(VLOOKUP(I349,#REF!,8,FALSE)),"",(VLOOKUP(I349,#REF!,8,FALSE)))</f>
        <v>#REF!</v>
      </c>
      <c r="B349" s="76" t="e">
        <f>IF(ISNA(VLOOKUP(A349,'TABLE FAMILLE'!$A$3:$C$73,3,FALSE)),"",VLOOKUP(A349,'TABLE FAMILLE'!$A$3:$C$73,3,FALSE))</f>
        <v>#REF!</v>
      </c>
      <c r="C349" s="13" t="s">
        <v>600</v>
      </c>
      <c r="D349" s="13" t="s">
        <v>1985</v>
      </c>
      <c r="E349" s="13" t="s">
        <v>600</v>
      </c>
      <c r="F349" s="13" t="s">
        <v>1985</v>
      </c>
      <c r="G349" s="14" t="s">
        <v>76</v>
      </c>
      <c r="H349" s="14" t="s">
        <v>77</v>
      </c>
      <c r="I349" s="14" t="s">
        <v>1138</v>
      </c>
      <c r="J349" s="14" t="s">
        <v>1139</v>
      </c>
      <c r="K349" s="14"/>
      <c r="L349" s="14"/>
      <c r="M349" s="14"/>
      <c r="N349" s="14"/>
      <c r="O349" s="14" t="s">
        <v>78</v>
      </c>
      <c r="P349" s="14" t="s">
        <v>81</v>
      </c>
      <c r="Q349" s="14" t="s">
        <v>0</v>
      </c>
      <c r="R349" s="14" t="s">
        <v>0</v>
      </c>
      <c r="S349" s="14" t="str">
        <f t="shared" si="5"/>
        <v>RL</v>
      </c>
      <c r="T349" s="14"/>
      <c r="U349" s="14"/>
      <c r="V349" s="14"/>
      <c r="W349" s="43" t="e">
        <f>IF(Tableau1[Libellé Famille TARIF]='Feuil 1'!$B$12,1,0)</f>
        <v>#REF!</v>
      </c>
      <c r="X349" s="43" t="e">
        <f>IF(Tableau1[Occurrence1]=0,0,SUM($W$3:W349))</f>
        <v>#REF!</v>
      </c>
      <c r="Y349" s="52" t="e">
        <f>IF(Tableau1[Libellé Famille TARIF]='Feuil 1'!$B$134,1,0)</f>
        <v>#REF!</v>
      </c>
      <c r="Z349" s="52" t="e">
        <f>IF(Tableau1[Occurrence2]=0,0,SUM($Y$3:Y349))</f>
        <v>#REF!</v>
      </c>
      <c r="AA349" s="52" t="e">
        <f>IF(Tableau1[Libellé Famille TARIF]='Feuil 1'!$B$156,1,0)</f>
        <v>#REF!</v>
      </c>
      <c r="AB349" s="52" t="e">
        <f>IF(Tableau1[Occurrence3]=0,0,SUM($AA$3:AA349))</f>
        <v>#REF!</v>
      </c>
      <c r="AC349" s="52" t="e">
        <f>IF(Tableau1[Libellé Famille TARIF]='Feuil 1'!#REF!,1,0)</f>
        <v>#REF!</v>
      </c>
      <c r="AD349" s="52" t="e">
        <f>IF(Tableau1[Occurrence4]=0,0,SUM($AC$3:AC349))</f>
        <v>#REF!</v>
      </c>
      <c r="AE349" s="52" t="e">
        <f>IF(Tableau1[Libellé Famille TARIF]='Feuil 1'!#REF!,1,0)</f>
        <v>#REF!</v>
      </c>
      <c r="AF349" s="52" t="e">
        <f>IF(Tableau1[Occurrence5]=0,0,SUM($AE$3:AE349))</f>
        <v>#REF!</v>
      </c>
      <c r="AG349" s="52" t="e">
        <f>IF(Tableau1[Libellé Famille TARIF]='Feuil 1'!#REF!,1,0)</f>
        <v>#REF!</v>
      </c>
      <c r="AH349" s="52" t="e">
        <f>IF(Tableau1[Occurrence6]=0,0,SUM($AG$3:AG349))</f>
        <v>#REF!</v>
      </c>
      <c r="AI349" s="52" t="e">
        <f>IF(Tableau1[Libellé Famille TARIF]='Feuil 1'!#REF!,1,0)</f>
        <v>#REF!</v>
      </c>
      <c r="AJ349" s="52" t="e">
        <f>IF(Tableau1[Occurrence7]=0,0,SUM($AI$3:AI349))</f>
        <v>#REF!</v>
      </c>
      <c r="AK349" s="52" t="e">
        <f>IF(Tableau1[Libellé Famille TARIF]='Feuil 1'!#REF!,1,0)</f>
        <v>#REF!</v>
      </c>
      <c r="AL349" s="52" t="e">
        <f>IF(Tableau1[Occurrence8]=0,0,SUM($AK$3:AK349))</f>
        <v>#REF!</v>
      </c>
      <c r="AM349" s="52" t="e">
        <f>IF(Tableau1[Libellé Famille TARIF]='Feuil 1'!#REF!,1,0)</f>
        <v>#REF!</v>
      </c>
      <c r="AN349" s="52" t="e">
        <f>IF(Tableau1[Occurrence9]=0,0,SUM($AM$3:AM349))</f>
        <v>#REF!</v>
      </c>
      <c r="AO349" s="52" t="e">
        <f>IF(Tableau1[Libellé Famille TARIF]='Feuil 1'!#REF!,1,0)</f>
        <v>#REF!</v>
      </c>
      <c r="AP349" s="52" t="e">
        <f>IF(Tableau1[Occurrence10]=0,0,SUM($AO$3:AO349))</f>
        <v>#REF!</v>
      </c>
      <c r="AQ349" s="52" t="e">
        <f>IF(Tableau1[Libellé Famille TARIF]='Feuil 1'!#REF!,1,0)</f>
        <v>#REF!</v>
      </c>
      <c r="AR349" s="52" t="e">
        <f>IF(Tableau1[Occurrence11]=0,0,SUM($AQ$3:AQ349))</f>
        <v>#REF!</v>
      </c>
      <c r="AS349" s="52" t="e">
        <f>IF(Tableau1[Libellé Famille TARIF]='Feuil 1'!#REF!,1,0)</f>
        <v>#REF!</v>
      </c>
      <c r="AT349" s="52" t="e">
        <f>IF(Tableau1[Occurrence12]=0,0,SUM($AS$3:AS349))</f>
        <v>#REF!</v>
      </c>
      <c r="AU349" s="52" t="e">
        <f>IF(Tableau1[Libellé Famille TARIF]='Feuil 1'!#REF!,1,0)</f>
        <v>#REF!</v>
      </c>
      <c r="AV349" s="52" t="e">
        <f>IF(Tableau1[Occurrence13]=0,0,SUM($AU$3:AU349))</f>
        <v>#REF!</v>
      </c>
      <c r="AW349" s="52" t="e">
        <f>IF(Tableau1[Libellé Famille TARIF]='Feuil 1'!#REF!,1,0)</f>
        <v>#REF!</v>
      </c>
      <c r="AX349" s="52" t="e">
        <f>IF(Tableau1[Occurrence14]=0,0,SUM($AW$3:AW349))</f>
        <v>#REF!</v>
      </c>
      <c r="AY349" s="52" t="e">
        <f>IF(Tableau1[Libellé Famille TARIF]='Feuil 1'!#REF!,1,0)</f>
        <v>#REF!</v>
      </c>
      <c r="AZ349" s="52" t="e">
        <f>IF(Tableau1[Occurrence15]=0,0,SUM($AY$3:AY349))</f>
        <v>#REF!</v>
      </c>
      <c r="BA349" s="52" t="e">
        <f>IF(Tableau1[Libellé Famille TARIF]='Feuil 1'!#REF!,1,0)</f>
        <v>#REF!</v>
      </c>
      <c r="BB349" s="52" t="e">
        <f>IF(Tableau1[Occurrence16]=0,0,SUM($BA$3:BA349))</f>
        <v>#REF!</v>
      </c>
      <c r="BC349" s="52" t="e">
        <f>IF(Tableau1[Libellé Famille TARIF]='Feuil 1'!#REF!,1,0)</f>
        <v>#REF!</v>
      </c>
      <c r="BD349" s="52" t="e">
        <f>IF(Tableau1[Occurrence17]=0,0,SUM($BC$3:BC349))</f>
        <v>#REF!</v>
      </c>
      <c r="BE349" s="52" t="e">
        <f>IF(Tableau1[Libellé Famille TARIF]='Feuil 1'!#REF!,1,0)</f>
        <v>#REF!</v>
      </c>
      <c r="BF349" s="52" t="e">
        <f>IF(Tableau1[Occurrence18]=0,0,SUM($BE$3:BE349))</f>
        <v>#REF!</v>
      </c>
      <c r="BG349" s="52" t="e">
        <f>IF(Tableau1[Libellé Famille TARIF]='Feuil 1'!#REF!,1,0)</f>
        <v>#REF!</v>
      </c>
      <c r="BH349" s="52" t="e">
        <f>IF(Tableau1[Occurrence19]=0,0,SUM($BG$3:BG349))</f>
        <v>#REF!</v>
      </c>
      <c r="BI349" s="52" t="e">
        <f>IF(Tableau1[Libellé Famille TARIF]='Feuil 1'!#REF!,1,0)</f>
        <v>#REF!</v>
      </c>
      <c r="BJ349" s="52" t="e">
        <f>IF(Tableau1[Occurrence20]=0,0,SUM($BI$3:BI349))</f>
        <v>#REF!</v>
      </c>
      <c r="BK349" s="52" t="e">
        <f>IF(Tableau1[Libellé Famille TARIF]='Feuil 1'!#REF!,1,0)</f>
        <v>#REF!</v>
      </c>
      <c r="BL349" s="52" t="e">
        <f>IF(Tableau1[Occurrence21]=0,0,SUM($BK$3:BK349))</f>
        <v>#REF!</v>
      </c>
      <c r="BM349" s="52" t="e">
        <f>IF(Tableau1[Libellé Famille TARIF]='Feuil 1'!#REF!,1,0)</f>
        <v>#REF!</v>
      </c>
      <c r="BN349" s="52" t="e">
        <f>IF(Tableau1[Occurrence22]=0,0,SUM($BM$3:BM349))</f>
        <v>#REF!</v>
      </c>
    </row>
    <row r="350" spans="1:66" x14ac:dyDescent="0.25">
      <c r="A350" s="74" t="e">
        <f>IF(ISNA(VLOOKUP(I350,#REF!,8,FALSE)),"",(VLOOKUP(I350,#REF!,8,FALSE)))</f>
        <v>#REF!</v>
      </c>
      <c r="B350" s="76" t="e">
        <f>IF(ISNA(VLOOKUP(A350,'TABLE FAMILLE'!$A$3:$C$73,3,FALSE)),"",VLOOKUP(A350,'TABLE FAMILLE'!$A$3:$C$73,3,FALSE))</f>
        <v>#REF!</v>
      </c>
      <c r="C350" s="13" t="s">
        <v>600</v>
      </c>
      <c r="D350" s="13" t="s">
        <v>1985</v>
      </c>
      <c r="E350" s="13" t="s">
        <v>600</v>
      </c>
      <c r="F350" s="13" t="s">
        <v>1985</v>
      </c>
      <c r="G350" s="14" t="s">
        <v>76</v>
      </c>
      <c r="H350" s="14" t="s">
        <v>77</v>
      </c>
      <c r="I350" s="14" t="s">
        <v>1140</v>
      </c>
      <c r="J350" s="14" t="s">
        <v>1141</v>
      </c>
      <c r="K350" s="14"/>
      <c r="L350" s="14"/>
      <c r="M350" s="14"/>
      <c r="N350" s="14"/>
      <c r="O350" s="14" t="s">
        <v>78</v>
      </c>
      <c r="P350" s="14" t="s">
        <v>81</v>
      </c>
      <c r="Q350" s="14" t="s">
        <v>0</v>
      </c>
      <c r="R350" s="14" t="s">
        <v>0</v>
      </c>
      <c r="S350" s="14" t="str">
        <f t="shared" si="5"/>
        <v>RL</v>
      </c>
      <c r="T350" s="14"/>
      <c r="U350" s="14"/>
      <c r="V350" s="14"/>
      <c r="W350" s="43" t="e">
        <f>IF(Tableau1[Libellé Famille TARIF]='Feuil 1'!$B$12,1,0)</f>
        <v>#REF!</v>
      </c>
      <c r="X350" s="43" t="e">
        <f>IF(Tableau1[Occurrence1]=0,0,SUM($W$3:W350))</f>
        <v>#REF!</v>
      </c>
      <c r="Y350" s="52" t="e">
        <f>IF(Tableau1[Libellé Famille TARIF]='Feuil 1'!$B$134,1,0)</f>
        <v>#REF!</v>
      </c>
      <c r="Z350" s="52" t="e">
        <f>IF(Tableau1[Occurrence2]=0,0,SUM($Y$3:Y350))</f>
        <v>#REF!</v>
      </c>
      <c r="AA350" s="52" t="e">
        <f>IF(Tableau1[Libellé Famille TARIF]='Feuil 1'!$B$156,1,0)</f>
        <v>#REF!</v>
      </c>
      <c r="AB350" s="52" t="e">
        <f>IF(Tableau1[Occurrence3]=0,0,SUM($AA$3:AA350))</f>
        <v>#REF!</v>
      </c>
      <c r="AC350" s="52" t="e">
        <f>IF(Tableau1[Libellé Famille TARIF]='Feuil 1'!#REF!,1,0)</f>
        <v>#REF!</v>
      </c>
      <c r="AD350" s="52" t="e">
        <f>IF(Tableau1[Occurrence4]=0,0,SUM($AC$3:AC350))</f>
        <v>#REF!</v>
      </c>
      <c r="AE350" s="52" t="e">
        <f>IF(Tableau1[Libellé Famille TARIF]='Feuil 1'!#REF!,1,0)</f>
        <v>#REF!</v>
      </c>
      <c r="AF350" s="52" t="e">
        <f>IF(Tableau1[Occurrence5]=0,0,SUM($AE$3:AE350))</f>
        <v>#REF!</v>
      </c>
      <c r="AG350" s="52" t="e">
        <f>IF(Tableau1[Libellé Famille TARIF]='Feuil 1'!#REF!,1,0)</f>
        <v>#REF!</v>
      </c>
      <c r="AH350" s="52" t="e">
        <f>IF(Tableau1[Occurrence6]=0,0,SUM($AG$3:AG350))</f>
        <v>#REF!</v>
      </c>
      <c r="AI350" s="52" t="e">
        <f>IF(Tableau1[Libellé Famille TARIF]='Feuil 1'!#REF!,1,0)</f>
        <v>#REF!</v>
      </c>
      <c r="AJ350" s="52" t="e">
        <f>IF(Tableau1[Occurrence7]=0,0,SUM($AI$3:AI350))</f>
        <v>#REF!</v>
      </c>
      <c r="AK350" s="52" t="e">
        <f>IF(Tableau1[Libellé Famille TARIF]='Feuil 1'!#REF!,1,0)</f>
        <v>#REF!</v>
      </c>
      <c r="AL350" s="52" t="e">
        <f>IF(Tableau1[Occurrence8]=0,0,SUM($AK$3:AK350))</f>
        <v>#REF!</v>
      </c>
      <c r="AM350" s="52" t="e">
        <f>IF(Tableau1[Libellé Famille TARIF]='Feuil 1'!#REF!,1,0)</f>
        <v>#REF!</v>
      </c>
      <c r="AN350" s="52" t="e">
        <f>IF(Tableau1[Occurrence9]=0,0,SUM($AM$3:AM350))</f>
        <v>#REF!</v>
      </c>
      <c r="AO350" s="52" t="e">
        <f>IF(Tableau1[Libellé Famille TARIF]='Feuil 1'!#REF!,1,0)</f>
        <v>#REF!</v>
      </c>
      <c r="AP350" s="52" t="e">
        <f>IF(Tableau1[Occurrence10]=0,0,SUM($AO$3:AO350))</f>
        <v>#REF!</v>
      </c>
      <c r="AQ350" s="52" t="e">
        <f>IF(Tableau1[Libellé Famille TARIF]='Feuil 1'!#REF!,1,0)</f>
        <v>#REF!</v>
      </c>
      <c r="AR350" s="52" t="e">
        <f>IF(Tableau1[Occurrence11]=0,0,SUM($AQ$3:AQ350))</f>
        <v>#REF!</v>
      </c>
      <c r="AS350" s="52" t="e">
        <f>IF(Tableau1[Libellé Famille TARIF]='Feuil 1'!#REF!,1,0)</f>
        <v>#REF!</v>
      </c>
      <c r="AT350" s="52" t="e">
        <f>IF(Tableau1[Occurrence12]=0,0,SUM($AS$3:AS350))</f>
        <v>#REF!</v>
      </c>
      <c r="AU350" s="52" t="e">
        <f>IF(Tableau1[Libellé Famille TARIF]='Feuil 1'!#REF!,1,0)</f>
        <v>#REF!</v>
      </c>
      <c r="AV350" s="52" t="e">
        <f>IF(Tableau1[Occurrence13]=0,0,SUM($AU$3:AU350))</f>
        <v>#REF!</v>
      </c>
      <c r="AW350" s="52" t="e">
        <f>IF(Tableau1[Libellé Famille TARIF]='Feuil 1'!#REF!,1,0)</f>
        <v>#REF!</v>
      </c>
      <c r="AX350" s="52" t="e">
        <f>IF(Tableau1[Occurrence14]=0,0,SUM($AW$3:AW350))</f>
        <v>#REF!</v>
      </c>
      <c r="AY350" s="52" t="e">
        <f>IF(Tableau1[Libellé Famille TARIF]='Feuil 1'!#REF!,1,0)</f>
        <v>#REF!</v>
      </c>
      <c r="AZ350" s="52" t="e">
        <f>IF(Tableau1[Occurrence15]=0,0,SUM($AY$3:AY350))</f>
        <v>#REF!</v>
      </c>
      <c r="BA350" s="52" t="e">
        <f>IF(Tableau1[Libellé Famille TARIF]='Feuil 1'!#REF!,1,0)</f>
        <v>#REF!</v>
      </c>
      <c r="BB350" s="52" t="e">
        <f>IF(Tableau1[Occurrence16]=0,0,SUM($BA$3:BA350))</f>
        <v>#REF!</v>
      </c>
      <c r="BC350" s="52" t="e">
        <f>IF(Tableau1[Libellé Famille TARIF]='Feuil 1'!#REF!,1,0)</f>
        <v>#REF!</v>
      </c>
      <c r="BD350" s="52" t="e">
        <f>IF(Tableau1[Occurrence17]=0,0,SUM($BC$3:BC350))</f>
        <v>#REF!</v>
      </c>
      <c r="BE350" s="52" t="e">
        <f>IF(Tableau1[Libellé Famille TARIF]='Feuil 1'!#REF!,1,0)</f>
        <v>#REF!</v>
      </c>
      <c r="BF350" s="52" t="e">
        <f>IF(Tableau1[Occurrence18]=0,0,SUM($BE$3:BE350))</f>
        <v>#REF!</v>
      </c>
      <c r="BG350" s="52" t="e">
        <f>IF(Tableau1[Libellé Famille TARIF]='Feuil 1'!#REF!,1,0)</f>
        <v>#REF!</v>
      </c>
      <c r="BH350" s="52" t="e">
        <f>IF(Tableau1[Occurrence19]=0,0,SUM($BG$3:BG350))</f>
        <v>#REF!</v>
      </c>
      <c r="BI350" s="52" t="e">
        <f>IF(Tableau1[Libellé Famille TARIF]='Feuil 1'!#REF!,1,0)</f>
        <v>#REF!</v>
      </c>
      <c r="BJ350" s="52" t="e">
        <f>IF(Tableau1[Occurrence20]=0,0,SUM($BI$3:BI350))</f>
        <v>#REF!</v>
      </c>
      <c r="BK350" s="52" t="e">
        <f>IF(Tableau1[Libellé Famille TARIF]='Feuil 1'!#REF!,1,0)</f>
        <v>#REF!</v>
      </c>
      <c r="BL350" s="52" t="e">
        <f>IF(Tableau1[Occurrence21]=0,0,SUM($BK$3:BK350))</f>
        <v>#REF!</v>
      </c>
      <c r="BM350" s="52" t="e">
        <f>IF(Tableau1[Libellé Famille TARIF]='Feuil 1'!#REF!,1,0)</f>
        <v>#REF!</v>
      </c>
      <c r="BN350" s="52" t="e">
        <f>IF(Tableau1[Occurrence22]=0,0,SUM($BM$3:BM350))</f>
        <v>#REF!</v>
      </c>
    </row>
    <row r="351" spans="1:66" x14ac:dyDescent="0.25">
      <c r="A351" s="74" t="e">
        <f>IF(ISNA(VLOOKUP(I351,#REF!,8,FALSE)),"",(VLOOKUP(I351,#REF!,8,FALSE)))</f>
        <v>#REF!</v>
      </c>
      <c r="B351" s="76" t="e">
        <f>IF(ISNA(VLOOKUP(A351,'TABLE FAMILLE'!$A$3:$C$73,3,FALSE)),"",VLOOKUP(A351,'TABLE FAMILLE'!$A$3:$C$73,3,FALSE))</f>
        <v>#REF!</v>
      </c>
      <c r="C351" s="13" t="s">
        <v>600</v>
      </c>
      <c r="D351" s="13" t="s">
        <v>1985</v>
      </c>
      <c r="E351" s="13" t="s">
        <v>600</v>
      </c>
      <c r="F351" s="13" t="s">
        <v>1985</v>
      </c>
      <c r="G351" s="14" t="s">
        <v>76</v>
      </c>
      <c r="H351" s="14" t="s">
        <v>77</v>
      </c>
      <c r="I351" s="14" t="s">
        <v>1142</v>
      </c>
      <c r="J351" s="14" t="s">
        <v>1143</v>
      </c>
      <c r="K351" s="14"/>
      <c r="L351" s="14"/>
      <c r="M351" s="14"/>
      <c r="N351" s="14"/>
      <c r="O351" s="14" t="s">
        <v>78</v>
      </c>
      <c r="P351" s="14" t="s">
        <v>81</v>
      </c>
      <c r="Q351" s="14" t="s">
        <v>0</v>
      </c>
      <c r="R351" s="14" t="s">
        <v>0</v>
      </c>
      <c r="S351" s="14" t="str">
        <f t="shared" si="5"/>
        <v>RL</v>
      </c>
      <c r="T351" s="14"/>
      <c r="U351" s="14"/>
      <c r="V351" s="14"/>
      <c r="W351" s="43" t="e">
        <f>IF(Tableau1[Libellé Famille TARIF]='Feuil 1'!$B$12,1,0)</f>
        <v>#REF!</v>
      </c>
      <c r="X351" s="43" t="e">
        <f>IF(Tableau1[Occurrence1]=0,0,SUM($W$3:W351))</f>
        <v>#REF!</v>
      </c>
      <c r="Y351" s="52" t="e">
        <f>IF(Tableau1[Libellé Famille TARIF]='Feuil 1'!$B$134,1,0)</f>
        <v>#REF!</v>
      </c>
      <c r="Z351" s="52" t="e">
        <f>IF(Tableau1[Occurrence2]=0,0,SUM($Y$3:Y351))</f>
        <v>#REF!</v>
      </c>
      <c r="AA351" s="52" t="e">
        <f>IF(Tableau1[Libellé Famille TARIF]='Feuil 1'!$B$156,1,0)</f>
        <v>#REF!</v>
      </c>
      <c r="AB351" s="52" t="e">
        <f>IF(Tableau1[Occurrence3]=0,0,SUM($AA$3:AA351))</f>
        <v>#REF!</v>
      </c>
      <c r="AC351" s="52" t="e">
        <f>IF(Tableau1[Libellé Famille TARIF]='Feuil 1'!#REF!,1,0)</f>
        <v>#REF!</v>
      </c>
      <c r="AD351" s="52" t="e">
        <f>IF(Tableau1[Occurrence4]=0,0,SUM($AC$3:AC351))</f>
        <v>#REF!</v>
      </c>
      <c r="AE351" s="52" t="e">
        <f>IF(Tableau1[Libellé Famille TARIF]='Feuil 1'!#REF!,1,0)</f>
        <v>#REF!</v>
      </c>
      <c r="AF351" s="52" t="e">
        <f>IF(Tableau1[Occurrence5]=0,0,SUM($AE$3:AE351))</f>
        <v>#REF!</v>
      </c>
      <c r="AG351" s="52" t="e">
        <f>IF(Tableau1[Libellé Famille TARIF]='Feuil 1'!#REF!,1,0)</f>
        <v>#REF!</v>
      </c>
      <c r="AH351" s="52" t="e">
        <f>IF(Tableau1[Occurrence6]=0,0,SUM($AG$3:AG351))</f>
        <v>#REF!</v>
      </c>
      <c r="AI351" s="52" t="e">
        <f>IF(Tableau1[Libellé Famille TARIF]='Feuil 1'!#REF!,1,0)</f>
        <v>#REF!</v>
      </c>
      <c r="AJ351" s="52" t="e">
        <f>IF(Tableau1[Occurrence7]=0,0,SUM($AI$3:AI351))</f>
        <v>#REF!</v>
      </c>
      <c r="AK351" s="52" t="e">
        <f>IF(Tableau1[Libellé Famille TARIF]='Feuil 1'!#REF!,1,0)</f>
        <v>#REF!</v>
      </c>
      <c r="AL351" s="52" t="e">
        <f>IF(Tableau1[Occurrence8]=0,0,SUM($AK$3:AK351))</f>
        <v>#REF!</v>
      </c>
      <c r="AM351" s="52" t="e">
        <f>IF(Tableau1[Libellé Famille TARIF]='Feuil 1'!#REF!,1,0)</f>
        <v>#REF!</v>
      </c>
      <c r="AN351" s="52" t="e">
        <f>IF(Tableau1[Occurrence9]=0,0,SUM($AM$3:AM351))</f>
        <v>#REF!</v>
      </c>
      <c r="AO351" s="52" t="e">
        <f>IF(Tableau1[Libellé Famille TARIF]='Feuil 1'!#REF!,1,0)</f>
        <v>#REF!</v>
      </c>
      <c r="AP351" s="52" t="e">
        <f>IF(Tableau1[Occurrence10]=0,0,SUM($AO$3:AO351))</f>
        <v>#REF!</v>
      </c>
      <c r="AQ351" s="52" t="e">
        <f>IF(Tableau1[Libellé Famille TARIF]='Feuil 1'!#REF!,1,0)</f>
        <v>#REF!</v>
      </c>
      <c r="AR351" s="52" t="e">
        <f>IF(Tableau1[Occurrence11]=0,0,SUM($AQ$3:AQ351))</f>
        <v>#REF!</v>
      </c>
      <c r="AS351" s="52" t="e">
        <f>IF(Tableau1[Libellé Famille TARIF]='Feuil 1'!#REF!,1,0)</f>
        <v>#REF!</v>
      </c>
      <c r="AT351" s="52" t="e">
        <f>IF(Tableau1[Occurrence12]=0,0,SUM($AS$3:AS351))</f>
        <v>#REF!</v>
      </c>
      <c r="AU351" s="52" t="e">
        <f>IF(Tableau1[Libellé Famille TARIF]='Feuil 1'!#REF!,1,0)</f>
        <v>#REF!</v>
      </c>
      <c r="AV351" s="52" t="e">
        <f>IF(Tableau1[Occurrence13]=0,0,SUM($AU$3:AU351))</f>
        <v>#REF!</v>
      </c>
      <c r="AW351" s="52" t="e">
        <f>IF(Tableau1[Libellé Famille TARIF]='Feuil 1'!#REF!,1,0)</f>
        <v>#REF!</v>
      </c>
      <c r="AX351" s="52" t="e">
        <f>IF(Tableau1[Occurrence14]=0,0,SUM($AW$3:AW351))</f>
        <v>#REF!</v>
      </c>
      <c r="AY351" s="52" t="e">
        <f>IF(Tableau1[Libellé Famille TARIF]='Feuil 1'!#REF!,1,0)</f>
        <v>#REF!</v>
      </c>
      <c r="AZ351" s="52" t="e">
        <f>IF(Tableau1[Occurrence15]=0,0,SUM($AY$3:AY351))</f>
        <v>#REF!</v>
      </c>
      <c r="BA351" s="52" t="e">
        <f>IF(Tableau1[Libellé Famille TARIF]='Feuil 1'!#REF!,1,0)</f>
        <v>#REF!</v>
      </c>
      <c r="BB351" s="52" t="e">
        <f>IF(Tableau1[Occurrence16]=0,0,SUM($BA$3:BA351))</f>
        <v>#REF!</v>
      </c>
      <c r="BC351" s="52" t="e">
        <f>IF(Tableau1[Libellé Famille TARIF]='Feuil 1'!#REF!,1,0)</f>
        <v>#REF!</v>
      </c>
      <c r="BD351" s="52" t="e">
        <f>IF(Tableau1[Occurrence17]=0,0,SUM($BC$3:BC351))</f>
        <v>#REF!</v>
      </c>
      <c r="BE351" s="52" t="e">
        <f>IF(Tableau1[Libellé Famille TARIF]='Feuil 1'!#REF!,1,0)</f>
        <v>#REF!</v>
      </c>
      <c r="BF351" s="52" t="e">
        <f>IF(Tableau1[Occurrence18]=0,0,SUM($BE$3:BE351))</f>
        <v>#REF!</v>
      </c>
      <c r="BG351" s="52" t="e">
        <f>IF(Tableau1[Libellé Famille TARIF]='Feuil 1'!#REF!,1,0)</f>
        <v>#REF!</v>
      </c>
      <c r="BH351" s="52" t="e">
        <f>IF(Tableau1[Occurrence19]=0,0,SUM($BG$3:BG351))</f>
        <v>#REF!</v>
      </c>
      <c r="BI351" s="52" t="e">
        <f>IF(Tableau1[Libellé Famille TARIF]='Feuil 1'!#REF!,1,0)</f>
        <v>#REF!</v>
      </c>
      <c r="BJ351" s="52" t="e">
        <f>IF(Tableau1[Occurrence20]=0,0,SUM($BI$3:BI351))</f>
        <v>#REF!</v>
      </c>
      <c r="BK351" s="52" t="e">
        <f>IF(Tableau1[Libellé Famille TARIF]='Feuil 1'!#REF!,1,0)</f>
        <v>#REF!</v>
      </c>
      <c r="BL351" s="52" t="e">
        <f>IF(Tableau1[Occurrence21]=0,0,SUM($BK$3:BK351))</f>
        <v>#REF!</v>
      </c>
      <c r="BM351" s="52" t="e">
        <f>IF(Tableau1[Libellé Famille TARIF]='Feuil 1'!#REF!,1,0)</f>
        <v>#REF!</v>
      </c>
      <c r="BN351" s="52" t="e">
        <f>IF(Tableau1[Occurrence22]=0,0,SUM($BM$3:BM351))</f>
        <v>#REF!</v>
      </c>
    </row>
    <row r="352" spans="1:66" x14ac:dyDescent="0.25">
      <c r="A352" s="74" t="e">
        <f>IF(ISNA(VLOOKUP(I352,#REF!,8,FALSE)),"",(VLOOKUP(I352,#REF!,8,FALSE)))</f>
        <v>#REF!</v>
      </c>
      <c r="B352" s="76" t="e">
        <f>IF(ISNA(VLOOKUP(A352,'TABLE FAMILLE'!$A$3:$C$73,3,FALSE)),"",VLOOKUP(A352,'TABLE FAMILLE'!$A$3:$C$73,3,FALSE))</f>
        <v>#REF!</v>
      </c>
      <c r="C352" s="13" t="s">
        <v>600</v>
      </c>
      <c r="D352" s="13" t="s">
        <v>1985</v>
      </c>
      <c r="E352" s="13" t="s">
        <v>600</v>
      </c>
      <c r="F352" s="13" t="s">
        <v>1985</v>
      </c>
      <c r="G352" s="14" t="s">
        <v>76</v>
      </c>
      <c r="H352" s="14" t="s">
        <v>77</v>
      </c>
      <c r="I352" s="14" t="s">
        <v>1144</v>
      </c>
      <c r="J352" s="14" t="s">
        <v>1145</v>
      </c>
      <c r="K352" s="14"/>
      <c r="L352" s="14"/>
      <c r="M352" s="14"/>
      <c r="N352" s="14"/>
      <c r="O352" s="14" t="s">
        <v>78</v>
      </c>
      <c r="P352" s="14" t="s">
        <v>81</v>
      </c>
      <c r="Q352" s="14" t="s">
        <v>0</v>
      </c>
      <c r="R352" s="14" t="s">
        <v>0</v>
      </c>
      <c r="S352" s="14" t="str">
        <f t="shared" si="5"/>
        <v>RL</v>
      </c>
      <c r="T352" s="14"/>
      <c r="U352" s="14"/>
      <c r="V352" s="14"/>
      <c r="W352" s="43" t="e">
        <f>IF(Tableau1[Libellé Famille TARIF]='Feuil 1'!$B$12,1,0)</f>
        <v>#REF!</v>
      </c>
      <c r="X352" s="43" t="e">
        <f>IF(Tableau1[Occurrence1]=0,0,SUM($W$3:W352))</f>
        <v>#REF!</v>
      </c>
      <c r="Y352" s="52" t="e">
        <f>IF(Tableau1[Libellé Famille TARIF]='Feuil 1'!$B$134,1,0)</f>
        <v>#REF!</v>
      </c>
      <c r="Z352" s="52" t="e">
        <f>IF(Tableau1[Occurrence2]=0,0,SUM($Y$3:Y352))</f>
        <v>#REF!</v>
      </c>
      <c r="AA352" s="52" t="e">
        <f>IF(Tableau1[Libellé Famille TARIF]='Feuil 1'!$B$156,1,0)</f>
        <v>#REF!</v>
      </c>
      <c r="AB352" s="52" t="e">
        <f>IF(Tableau1[Occurrence3]=0,0,SUM($AA$3:AA352))</f>
        <v>#REF!</v>
      </c>
      <c r="AC352" s="52" t="e">
        <f>IF(Tableau1[Libellé Famille TARIF]='Feuil 1'!#REF!,1,0)</f>
        <v>#REF!</v>
      </c>
      <c r="AD352" s="52" t="e">
        <f>IF(Tableau1[Occurrence4]=0,0,SUM($AC$3:AC352))</f>
        <v>#REF!</v>
      </c>
      <c r="AE352" s="52" t="e">
        <f>IF(Tableau1[Libellé Famille TARIF]='Feuil 1'!#REF!,1,0)</f>
        <v>#REF!</v>
      </c>
      <c r="AF352" s="52" t="e">
        <f>IF(Tableau1[Occurrence5]=0,0,SUM($AE$3:AE352))</f>
        <v>#REF!</v>
      </c>
      <c r="AG352" s="52" t="e">
        <f>IF(Tableau1[Libellé Famille TARIF]='Feuil 1'!#REF!,1,0)</f>
        <v>#REF!</v>
      </c>
      <c r="AH352" s="52" t="e">
        <f>IF(Tableau1[Occurrence6]=0,0,SUM($AG$3:AG352))</f>
        <v>#REF!</v>
      </c>
      <c r="AI352" s="52" t="e">
        <f>IF(Tableau1[Libellé Famille TARIF]='Feuil 1'!#REF!,1,0)</f>
        <v>#REF!</v>
      </c>
      <c r="AJ352" s="52" t="e">
        <f>IF(Tableau1[Occurrence7]=0,0,SUM($AI$3:AI352))</f>
        <v>#REF!</v>
      </c>
      <c r="AK352" s="52" t="e">
        <f>IF(Tableau1[Libellé Famille TARIF]='Feuil 1'!#REF!,1,0)</f>
        <v>#REF!</v>
      </c>
      <c r="AL352" s="52" t="e">
        <f>IF(Tableau1[Occurrence8]=0,0,SUM($AK$3:AK352))</f>
        <v>#REF!</v>
      </c>
      <c r="AM352" s="52" t="e">
        <f>IF(Tableau1[Libellé Famille TARIF]='Feuil 1'!#REF!,1,0)</f>
        <v>#REF!</v>
      </c>
      <c r="AN352" s="52" t="e">
        <f>IF(Tableau1[Occurrence9]=0,0,SUM($AM$3:AM352))</f>
        <v>#REF!</v>
      </c>
      <c r="AO352" s="52" t="e">
        <f>IF(Tableau1[Libellé Famille TARIF]='Feuil 1'!#REF!,1,0)</f>
        <v>#REF!</v>
      </c>
      <c r="AP352" s="52" t="e">
        <f>IF(Tableau1[Occurrence10]=0,0,SUM($AO$3:AO352))</f>
        <v>#REF!</v>
      </c>
      <c r="AQ352" s="52" t="e">
        <f>IF(Tableau1[Libellé Famille TARIF]='Feuil 1'!#REF!,1,0)</f>
        <v>#REF!</v>
      </c>
      <c r="AR352" s="52" t="e">
        <f>IF(Tableau1[Occurrence11]=0,0,SUM($AQ$3:AQ352))</f>
        <v>#REF!</v>
      </c>
      <c r="AS352" s="52" t="e">
        <f>IF(Tableau1[Libellé Famille TARIF]='Feuil 1'!#REF!,1,0)</f>
        <v>#REF!</v>
      </c>
      <c r="AT352" s="52" t="e">
        <f>IF(Tableau1[Occurrence12]=0,0,SUM($AS$3:AS352))</f>
        <v>#REF!</v>
      </c>
      <c r="AU352" s="52" t="e">
        <f>IF(Tableau1[Libellé Famille TARIF]='Feuil 1'!#REF!,1,0)</f>
        <v>#REF!</v>
      </c>
      <c r="AV352" s="52" t="e">
        <f>IF(Tableau1[Occurrence13]=0,0,SUM($AU$3:AU352))</f>
        <v>#REF!</v>
      </c>
      <c r="AW352" s="52" t="e">
        <f>IF(Tableau1[Libellé Famille TARIF]='Feuil 1'!#REF!,1,0)</f>
        <v>#REF!</v>
      </c>
      <c r="AX352" s="52" t="e">
        <f>IF(Tableau1[Occurrence14]=0,0,SUM($AW$3:AW352))</f>
        <v>#REF!</v>
      </c>
      <c r="AY352" s="52" t="e">
        <f>IF(Tableau1[Libellé Famille TARIF]='Feuil 1'!#REF!,1,0)</f>
        <v>#REF!</v>
      </c>
      <c r="AZ352" s="52" t="e">
        <f>IF(Tableau1[Occurrence15]=0,0,SUM($AY$3:AY352))</f>
        <v>#REF!</v>
      </c>
      <c r="BA352" s="52" t="e">
        <f>IF(Tableau1[Libellé Famille TARIF]='Feuil 1'!#REF!,1,0)</f>
        <v>#REF!</v>
      </c>
      <c r="BB352" s="52" t="e">
        <f>IF(Tableau1[Occurrence16]=0,0,SUM($BA$3:BA352))</f>
        <v>#REF!</v>
      </c>
      <c r="BC352" s="52" t="e">
        <f>IF(Tableau1[Libellé Famille TARIF]='Feuil 1'!#REF!,1,0)</f>
        <v>#REF!</v>
      </c>
      <c r="BD352" s="52" t="e">
        <f>IF(Tableau1[Occurrence17]=0,0,SUM($BC$3:BC352))</f>
        <v>#REF!</v>
      </c>
      <c r="BE352" s="52" t="e">
        <f>IF(Tableau1[Libellé Famille TARIF]='Feuil 1'!#REF!,1,0)</f>
        <v>#REF!</v>
      </c>
      <c r="BF352" s="52" t="e">
        <f>IF(Tableau1[Occurrence18]=0,0,SUM($BE$3:BE352))</f>
        <v>#REF!</v>
      </c>
      <c r="BG352" s="52" t="e">
        <f>IF(Tableau1[Libellé Famille TARIF]='Feuil 1'!#REF!,1,0)</f>
        <v>#REF!</v>
      </c>
      <c r="BH352" s="52" t="e">
        <f>IF(Tableau1[Occurrence19]=0,0,SUM($BG$3:BG352))</f>
        <v>#REF!</v>
      </c>
      <c r="BI352" s="52" t="e">
        <f>IF(Tableau1[Libellé Famille TARIF]='Feuil 1'!#REF!,1,0)</f>
        <v>#REF!</v>
      </c>
      <c r="BJ352" s="52" t="e">
        <f>IF(Tableau1[Occurrence20]=0,0,SUM($BI$3:BI352))</f>
        <v>#REF!</v>
      </c>
      <c r="BK352" s="52" t="e">
        <f>IF(Tableau1[Libellé Famille TARIF]='Feuil 1'!#REF!,1,0)</f>
        <v>#REF!</v>
      </c>
      <c r="BL352" s="52" t="e">
        <f>IF(Tableau1[Occurrence21]=0,0,SUM($BK$3:BK352))</f>
        <v>#REF!</v>
      </c>
      <c r="BM352" s="52" t="e">
        <f>IF(Tableau1[Libellé Famille TARIF]='Feuil 1'!#REF!,1,0)</f>
        <v>#REF!</v>
      </c>
      <c r="BN352" s="52" t="e">
        <f>IF(Tableau1[Occurrence22]=0,0,SUM($BM$3:BM352))</f>
        <v>#REF!</v>
      </c>
    </row>
    <row r="353" spans="1:66" x14ac:dyDescent="0.25">
      <c r="A353" s="74" t="e">
        <f>IF(ISNA(VLOOKUP(I353,#REF!,8,FALSE)),"",(VLOOKUP(I353,#REF!,8,FALSE)))</f>
        <v>#REF!</v>
      </c>
      <c r="B353" s="76" t="e">
        <f>IF(ISNA(VLOOKUP(A353,'TABLE FAMILLE'!$A$3:$C$73,3,FALSE)),"",VLOOKUP(A353,'TABLE FAMILLE'!$A$3:$C$73,3,FALSE))</f>
        <v>#REF!</v>
      </c>
      <c r="C353" s="13" t="s">
        <v>600</v>
      </c>
      <c r="D353" s="13" t="s">
        <v>1985</v>
      </c>
      <c r="E353" s="13" t="s">
        <v>600</v>
      </c>
      <c r="F353" s="13" t="s">
        <v>1985</v>
      </c>
      <c r="G353" s="14" t="s">
        <v>76</v>
      </c>
      <c r="H353" s="14" t="s">
        <v>77</v>
      </c>
      <c r="I353" s="14" t="s">
        <v>301</v>
      </c>
      <c r="J353" s="14" t="s">
        <v>302</v>
      </c>
      <c r="K353" s="14"/>
      <c r="L353" s="14"/>
      <c r="M353" s="14"/>
      <c r="N353" s="14"/>
      <c r="O353" s="14" t="s">
        <v>78</v>
      </c>
      <c r="P353" s="14" t="s">
        <v>81</v>
      </c>
      <c r="Q353" s="14" t="s">
        <v>0</v>
      </c>
      <c r="R353" s="14" t="s">
        <v>0</v>
      </c>
      <c r="S353" s="14" t="str">
        <f t="shared" si="5"/>
        <v>RL</v>
      </c>
      <c r="T353" s="14"/>
      <c r="U353" s="14"/>
      <c r="V353" s="14"/>
      <c r="W353" s="43" t="e">
        <f>IF(Tableau1[Libellé Famille TARIF]='Feuil 1'!$B$12,1,0)</f>
        <v>#REF!</v>
      </c>
      <c r="X353" s="43" t="e">
        <f>IF(Tableau1[Occurrence1]=0,0,SUM($W$3:W353))</f>
        <v>#REF!</v>
      </c>
      <c r="Y353" s="52" t="e">
        <f>IF(Tableau1[Libellé Famille TARIF]='Feuil 1'!$B$134,1,0)</f>
        <v>#REF!</v>
      </c>
      <c r="Z353" s="52" t="e">
        <f>IF(Tableau1[Occurrence2]=0,0,SUM($Y$3:Y353))</f>
        <v>#REF!</v>
      </c>
      <c r="AA353" s="52" t="e">
        <f>IF(Tableau1[Libellé Famille TARIF]='Feuil 1'!$B$156,1,0)</f>
        <v>#REF!</v>
      </c>
      <c r="AB353" s="52" t="e">
        <f>IF(Tableau1[Occurrence3]=0,0,SUM($AA$3:AA353))</f>
        <v>#REF!</v>
      </c>
      <c r="AC353" s="52" t="e">
        <f>IF(Tableau1[Libellé Famille TARIF]='Feuil 1'!#REF!,1,0)</f>
        <v>#REF!</v>
      </c>
      <c r="AD353" s="52" t="e">
        <f>IF(Tableau1[Occurrence4]=0,0,SUM($AC$3:AC353))</f>
        <v>#REF!</v>
      </c>
      <c r="AE353" s="52" t="e">
        <f>IF(Tableau1[Libellé Famille TARIF]='Feuil 1'!#REF!,1,0)</f>
        <v>#REF!</v>
      </c>
      <c r="AF353" s="52" t="e">
        <f>IF(Tableau1[Occurrence5]=0,0,SUM($AE$3:AE353))</f>
        <v>#REF!</v>
      </c>
      <c r="AG353" s="52" t="e">
        <f>IF(Tableau1[Libellé Famille TARIF]='Feuil 1'!#REF!,1,0)</f>
        <v>#REF!</v>
      </c>
      <c r="AH353" s="52" t="e">
        <f>IF(Tableau1[Occurrence6]=0,0,SUM($AG$3:AG353))</f>
        <v>#REF!</v>
      </c>
      <c r="AI353" s="52" t="e">
        <f>IF(Tableau1[Libellé Famille TARIF]='Feuil 1'!#REF!,1,0)</f>
        <v>#REF!</v>
      </c>
      <c r="AJ353" s="52" t="e">
        <f>IF(Tableau1[Occurrence7]=0,0,SUM($AI$3:AI353))</f>
        <v>#REF!</v>
      </c>
      <c r="AK353" s="52" t="e">
        <f>IF(Tableau1[Libellé Famille TARIF]='Feuil 1'!#REF!,1,0)</f>
        <v>#REF!</v>
      </c>
      <c r="AL353" s="52" t="e">
        <f>IF(Tableau1[Occurrence8]=0,0,SUM($AK$3:AK353))</f>
        <v>#REF!</v>
      </c>
      <c r="AM353" s="52" t="e">
        <f>IF(Tableau1[Libellé Famille TARIF]='Feuil 1'!#REF!,1,0)</f>
        <v>#REF!</v>
      </c>
      <c r="AN353" s="52" t="e">
        <f>IF(Tableau1[Occurrence9]=0,0,SUM($AM$3:AM353))</f>
        <v>#REF!</v>
      </c>
      <c r="AO353" s="52" t="e">
        <f>IF(Tableau1[Libellé Famille TARIF]='Feuil 1'!#REF!,1,0)</f>
        <v>#REF!</v>
      </c>
      <c r="AP353" s="52" t="e">
        <f>IF(Tableau1[Occurrence10]=0,0,SUM($AO$3:AO353))</f>
        <v>#REF!</v>
      </c>
      <c r="AQ353" s="52" t="e">
        <f>IF(Tableau1[Libellé Famille TARIF]='Feuil 1'!#REF!,1,0)</f>
        <v>#REF!</v>
      </c>
      <c r="AR353" s="52" t="e">
        <f>IF(Tableau1[Occurrence11]=0,0,SUM($AQ$3:AQ353))</f>
        <v>#REF!</v>
      </c>
      <c r="AS353" s="52" t="e">
        <f>IF(Tableau1[Libellé Famille TARIF]='Feuil 1'!#REF!,1,0)</f>
        <v>#REF!</v>
      </c>
      <c r="AT353" s="52" t="e">
        <f>IF(Tableau1[Occurrence12]=0,0,SUM($AS$3:AS353))</f>
        <v>#REF!</v>
      </c>
      <c r="AU353" s="52" t="e">
        <f>IF(Tableau1[Libellé Famille TARIF]='Feuil 1'!#REF!,1,0)</f>
        <v>#REF!</v>
      </c>
      <c r="AV353" s="52" t="e">
        <f>IF(Tableau1[Occurrence13]=0,0,SUM($AU$3:AU353))</f>
        <v>#REF!</v>
      </c>
      <c r="AW353" s="52" t="e">
        <f>IF(Tableau1[Libellé Famille TARIF]='Feuil 1'!#REF!,1,0)</f>
        <v>#REF!</v>
      </c>
      <c r="AX353" s="52" t="e">
        <f>IF(Tableau1[Occurrence14]=0,0,SUM($AW$3:AW353))</f>
        <v>#REF!</v>
      </c>
      <c r="AY353" s="52" t="e">
        <f>IF(Tableau1[Libellé Famille TARIF]='Feuil 1'!#REF!,1,0)</f>
        <v>#REF!</v>
      </c>
      <c r="AZ353" s="52" t="e">
        <f>IF(Tableau1[Occurrence15]=0,0,SUM($AY$3:AY353))</f>
        <v>#REF!</v>
      </c>
      <c r="BA353" s="52" t="e">
        <f>IF(Tableau1[Libellé Famille TARIF]='Feuil 1'!#REF!,1,0)</f>
        <v>#REF!</v>
      </c>
      <c r="BB353" s="52" t="e">
        <f>IF(Tableau1[Occurrence16]=0,0,SUM($BA$3:BA353))</f>
        <v>#REF!</v>
      </c>
      <c r="BC353" s="52" t="e">
        <f>IF(Tableau1[Libellé Famille TARIF]='Feuil 1'!#REF!,1,0)</f>
        <v>#REF!</v>
      </c>
      <c r="BD353" s="52" t="e">
        <f>IF(Tableau1[Occurrence17]=0,0,SUM($BC$3:BC353))</f>
        <v>#REF!</v>
      </c>
      <c r="BE353" s="52" t="e">
        <f>IF(Tableau1[Libellé Famille TARIF]='Feuil 1'!#REF!,1,0)</f>
        <v>#REF!</v>
      </c>
      <c r="BF353" s="52" t="e">
        <f>IF(Tableau1[Occurrence18]=0,0,SUM($BE$3:BE353))</f>
        <v>#REF!</v>
      </c>
      <c r="BG353" s="52" t="e">
        <f>IF(Tableau1[Libellé Famille TARIF]='Feuil 1'!#REF!,1,0)</f>
        <v>#REF!</v>
      </c>
      <c r="BH353" s="52" t="e">
        <f>IF(Tableau1[Occurrence19]=0,0,SUM($BG$3:BG353))</f>
        <v>#REF!</v>
      </c>
      <c r="BI353" s="52" t="e">
        <f>IF(Tableau1[Libellé Famille TARIF]='Feuil 1'!#REF!,1,0)</f>
        <v>#REF!</v>
      </c>
      <c r="BJ353" s="52" t="e">
        <f>IF(Tableau1[Occurrence20]=0,0,SUM($BI$3:BI353))</f>
        <v>#REF!</v>
      </c>
      <c r="BK353" s="52" t="e">
        <f>IF(Tableau1[Libellé Famille TARIF]='Feuil 1'!#REF!,1,0)</f>
        <v>#REF!</v>
      </c>
      <c r="BL353" s="52" t="e">
        <f>IF(Tableau1[Occurrence21]=0,0,SUM($BK$3:BK353))</f>
        <v>#REF!</v>
      </c>
      <c r="BM353" s="52" t="e">
        <f>IF(Tableau1[Libellé Famille TARIF]='Feuil 1'!#REF!,1,0)</f>
        <v>#REF!</v>
      </c>
      <c r="BN353" s="52" t="e">
        <f>IF(Tableau1[Occurrence22]=0,0,SUM($BM$3:BM353))</f>
        <v>#REF!</v>
      </c>
    </row>
    <row r="354" spans="1:66" x14ac:dyDescent="0.25">
      <c r="A354" s="74" t="e">
        <f>IF(ISNA(VLOOKUP(I354,#REF!,8,FALSE)),"",(VLOOKUP(I354,#REF!,8,FALSE)))</f>
        <v>#REF!</v>
      </c>
      <c r="B354" s="76" t="e">
        <f>IF(ISNA(VLOOKUP(A354,'TABLE FAMILLE'!$A$3:$C$73,3,FALSE)),"",VLOOKUP(A354,'TABLE FAMILLE'!$A$3:$C$73,3,FALSE))</f>
        <v>#REF!</v>
      </c>
      <c r="C354" s="13" t="s">
        <v>600</v>
      </c>
      <c r="D354" s="13" t="s">
        <v>1985</v>
      </c>
      <c r="E354" s="13" t="s">
        <v>600</v>
      </c>
      <c r="F354" s="13" t="s">
        <v>1985</v>
      </c>
      <c r="G354" s="14" t="s">
        <v>76</v>
      </c>
      <c r="H354" s="14" t="s">
        <v>77</v>
      </c>
      <c r="I354" s="14" t="s">
        <v>1146</v>
      </c>
      <c r="J354" s="14" t="s">
        <v>1147</v>
      </c>
      <c r="K354" s="14"/>
      <c r="L354" s="14"/>
      <c r="M354" s="14"/>
      <c r="N354" s="14"/>
      <c r="O354" s="14" t="s">
        <v>78</v>
      </c>
      <c r="P354" s="14" t="s">
        <v>81</v>
      </c>
      <c r="Q354" s="14" t="s">
        <v>0</v>
      </c>
      <c r="R354" s="14" t="s">
        <v>0</v>
      </c>
      <c r="S354" s="14" t="str">
        <f t="shared" si="5"/>
        <v>RL</v>
      </c>
      <c r="T354" s="14"/>
      <c r="U354" s="14"/>
      <c r="V354" s="14"/>
      <c r="W354" s="43" t="e">
        <f>IF(Tableau1[Libellé Famille TARIF]='Feuil 1'!$B$12,1,0)</f>
        <v>#REF!</v>
      </c>
      <c r="X354" s="43" t="e">
        <f>IF(Tableau1[Occurrence1]=0,0,SUM($W$3:W354))</f>
        <v>#REF!</v>
      </c>
      <c r="Y354" s="52" t="e">
        <f>IF(Tableau1[Libellé Famille TARIF]='Feuil 1'!$B$134,1,0)</f>
        <v>#REF!</v>
      </c>
      <c r="Z354" s="52" t="e">
        <f>IF(Tableau1[Occurrence2]=0,0,SUM($Y$3:Y354))</f>
        <v>#REF!</v>
      </c>
      <c r="AA354" s="52" t="e">
        <f>IF(Tableau1[Libellé Famille TARIF]='Feuil 1'!$B$156,1,0)</f>
        <v>#REF!</v>
      </c>
      <c r="AB354" s="52" t="e">
        <f>IF(Tableau1[Occurrence3]=0,0,SUM($AA$3:AA354))</f>
        <v>#REF!</v>
      </c>
      <c r="AC354" s="52" t="e">
        <f>IF(Tableau1[Libellé Famille TARIF]='Feuil 1'!#REF!,1,0)</f>
        <v>#REF!</v>
      </c>
      <c r="AD354" s="52" t="e">
        <f>IF(Tableau1[Occurrence4]=0,0,SUM($AC$3:AC354))</f>
        <v>#REF!</v>
      </c>
      <c r="AE354" s="52" t="e">
        <f>IF(Tableau1[Libellé Famille TARIF]='Feuil 1'!#REF!,1,0)</f>
        <v>#REF!</v>
      </c>
      <c r="AF354" s="52" t="e">
        <f>IF(Tableau1[Occurrence5]=0,0,SUM($AE$3:AE354))</f>
        <v>#REF!</v>
      </c>
      <c r="AG354" s="52" t="e">
        <f>IF(Tableau1[Libellé Famille TARIF]='Feuil 1'!#REF!,1,0)</f>
        <v>#REF!</v>
      </c>
      <c r="AH354" s="52" t="e">
        <f>IF(Tableau1[Occurrence6]=0,0,SUM($AG$3:AG354))</f>
        <v>#REF!</v>
      </c>
      <c r="AI354" s="52" t="e">
        <f>IF(Tableau1[Libellé Famille TARIF]='Feuil 1'!#REF!,1,0)</f>
        <v>#REF!</v>
      </c>
      <c r="AJ354" s="52" t="e">
        <f>IF(Tableau1[Occurrence7]=0,0,SUM($AI$3:AI354))</f>
        <v>#REF!</v>
      </c>
      <c r="AK354" s="52" t="e">
        <f>IF(Tableau1[Libellé Famille TARIF]='Feuil 1'!#REF!,1,0)</f>
        <v>#REF!</v>
      </c>
      <c r="AL354" s="52" t="e">
        <f>IF(Tableau1[Occurrence8]=0,0,SUM($AK$3:AK354))</f>
        <v>#REF!</v>
      </c>
      <c r="AM354" s="52" t="e">
        <f>IF(Tableau1[Libellé Famille TARIF]='Feuil 1'!#REF!,1,0)</f>
        <v>#REF!</v>
      </c>
      <c r="AN354" s="52" t="e">
        <f>IF(Tableau1[Occurrence9]=0,0,SUM($AM$3:AM354))</f>
        <v>#REF!</v>
      </c>
      <c r="AO354" s="52" t="e">
        <f>IF(Tableau1[Libellé Famille TARIF]='Feuil 1'!#REF!,1,0)</f>
        <v>#REF!</v>
      </c>
      <c r="AP354" s="52" t="e">
        <f>IF(Tableau1[Occurrence10]=0,0,SUM($AO$3:AO354))</f>
        <v>#REF!</v>
      </c>
      <c r="AQ354" s="52" t="e">
        <f>IF(Tableau1[Libellé Famille TARIF]='Feuil 1'!#REF!,1,0)</f>
        <v>#REF!</v>
      </c>
      <c r="AR354" s="52" t="e">
        <f>IF(Tableau1[Occurrence11]=0,0,SUM($AQ$3:AQ354))</f>
        <v>#REF!</v>
      </c>
      <c r="AS354" s="52" t="e">
        <f>IF(Tableau1[Libellé Famille TARIF]='Feuil 1'!#REF!,1,0)</f>
        <v>#REF!</v>
      </c>
      <c r="AT354" s="52" t="e">
        <f>IF(Tableau1[Occurrence12]=0,0,SUM($AS$3:AS354))</f>
        <v>#REF!</v>
      </c>
      <c r="AU354" s="52" t="e">
        <f>IF(Tableau1[Libellé Famille TARIF]='Feuil 1'!#REF!,1,0)</f>
        <v>#REF!</v>
      </c>
      <c r="AV354" s="52" t="e">
        <f>IF(Tableau1[Occurrence13]=0,0,SUM($AU$3:AU354))</f>
        <v>#REF!</v>
      </c>
      <c r="AW354" s="52" t="e">
        <f>IF(Tableau1[Libellé Famille TARIF]='Feuil 1'!#REF!,1,0)</f>
        <v>#REF!</v>
      </c>
      <c r="AX354" s="52" t="e">
        <f>IF(Tableau1[Occurrence14]=0,0,SUM($AW$3:AW354))</f>
        <v>#REF!</v>
      </c>
      <c r="AY354" s="52" t="e">
        <f>IF(Tableau1[Libellé Famille TARIF]='Feuil 1'!#REF!,1,0)</f>
        <v>#REF!</v>
      </c>
      <c r="AZ354" s="52" t="e">
        <f>IF(Tableau1[Occurrence15]=0,0,SUM($AY$3:AY354))</f>
        <v>#REF!</v>
      </c>
      <c r="BA354" s="52" t="e">
        <f>IF(Tableau1[Libellé Famille TARIF]='Feuil 1'!#REF!,1,0)</f>
        <v>#REF!</v>
      </c>
      <c r="BB354" s="52" t="e">
        <f>IF(Tableau1[Occurrence16]=0,0,SUM($BA$3:BA354))</f>
        <v>#REF!</v>
      </c>
      <c r="BC354" s="52" t="e">
        <f>IF(Tableau1[Libellé Famille TARIF]='Feuil 1'!#REF!,1,0)</f>
        <v>#REF!</v>
      </c>
      <c r="BD354" s="52" t="e">
        <f>IF(Tableau1[Occurrence17]=0,0,SUM($BC$3:BC354))</f>
        <v>#REF!</v>
      </c>
      <c r="BE354" s="52" t="e">
        <f>IF(Tableau1[Libellé Famille TARIF]='Feuil 1'!#REF!,1,0)</f>
        <v>#REF!</v>
      </c>
      <c r="BF354" s="52" t="e">
        <f>IF(Tableau1[Occurrence18]=0,0,SUM($BE$3:BE354))</f>
        <v>#REF!</v>
      </c>
      <c r="BG354" s="52" t="e">
        <f>IF(Tableau1[Libellé Famille TARIF]='Feuil 1'!#REF!,1,0)</f>
        <v>#REF!</v>
      </c>
      <c r="BH354" s="52" t="e">
        <f>IF(Tableau1[Occurrence19]=0,0,SUM($BG$3:BG354))</f>
        <v>#REF!</v>
      </c>
      <c r="BI354" s="52" t="e">
        <f>IF(Tableau1[Libellé Famille TARIF]='Feuil 1'!#REF!,1,0)</f>
        <v>#REF!</v>
      </c>
      <c r="BJ354" s="52" t="e">
        <f>IF(Tableau1[Occurrence20]=0,0,SUM($BI$3:BI354))</f>
        <v>#REF!</v>
      </c>
      <c r="BK354" s="52" t="e">
        <f>IF(Tableau1[Libellé Famille TARIF]='Feuil 1'!#REF!,1,0)</f>
        <v>#REF!</v>
      </c>
      <c r="BL354" s="52" t="e">
        <f>IF(Tableau1[Occurrence21]=0,0,SUM($BK$3:BK354))</f>
        <v>#REF!</v>
      </c>
      <c r="BM354" s="52" t="e">
        <f>IF(Tableau1[Libellé Famille TARIF]='Feuil 1'!#REF!,1,0)</f>
        <v>#REF!</v>
      </c>
      <c r="BN354" s="52" t="e">
        <f>IF(Tableau1[Occurrence22]=0,0,SUM($BM$3:BM354))</f>
        <v>#REF!</v>
      </c>
    </row>
    <row r="355" spans="1:66" x14ac:dyDescent="0.25">
      <c r="A355" s="74" t="e">
        <f>IF(ISNA(VLOOKUP(I355,#REF!,8,FALSE)),"",(VLOOKUP(I355,#REF!,8,FALSE)))</f>
        <v>#REF!</v>
      </c>
      <c r="B355" s="76" t="e">
        <f>IF(ISNA(VLOOKUP(A355,'TABLE FAMILLE'!$A$3:$C$73,3,FALSE)),"",VLOOKUP(A355,'TABLE FAMILLE'!$A$3:$C$73,3,FALSE))</f>
        <v>#REF!</v>
      </c>
      <c r="C355" s="13" t="s">
        <v>600</v>
      </c>
      <c r="D355" s="13" t="s">
        <v>1985</v>
      </c>
      <c r="E355" s="13" t="s">
        <v>600</v>
      </c>
      <c r="F355" s="13" t="s">
        <v>1985</v>
      </c>
      <c r="G355" s="14" t="s">
        <v>76</v>
      </c>
      <c r="H355" s="14" t="s">
        <v>77</v>
      </c>
      <c r="I355" s="14" t="s">
        <v>1148</v>
      </c>
      <c r="J355" s="14" t="s">
        <v>1149</v>
      </c>
      <c r="K355" s="14"/>
      <c r="L355" s="14"/>
      <c r="M355" s="14"/>
      <c r="N355" s="14"/>
      <c r="O355" s="14" t="s">
        <v>78</v>
      </c>
      <c r="P355" s="14" t="s">
        <v>81</v>
      </c>
      <c r="Q355" s="14" t="s">
        <v>0</v>
      </c>
      <c r="R355" s="14" t="s">
        <v>0</v>
      </c>
      <c r="S355" s="14" t="str">
        <f t="shared" si="5"/>
        <v>RL</v>
      </c>
      <c r="T355" s="14"/>
      <c r="U355" s="14"/>
      <c r="V355" s="14"/>
      <c r="W355" s="43" t="e">
        <f>IF(Tableau1[Libellé Famille TARIF]='Feuil 1'!$B$12,1,0)</f>
        <v>#REF!</v>
      </c>
      <c r="X355" s="43" t="e">
        <f>IF(Tableau1[Occurrence1]=0,0,SUM($W$3:W355))</f>
        <v>#REF!</v>
      </c>
      <c r="Y355" s="52" t="e">
        <f>IF(Tableau1[Libellé Famille TARIF]='Feuil 1'!$B$134,1,0)</f>
        <v>#REF!</v>
      </c>
      <c r="Z355" s="52" t="e">
        <f>IF(Tableau1[Occurrence2]=0,0,SUM($Y$3:Y355))</f>
        <v>#REF!</v>
      </c>
      <c r="AA355" s="52" t="e">
        <f>IF(Tableau1[Libellé Famille TARIF]='Feuil 1'!$B$156,1,0)</f>
        <v>#REF!</v>
      </c>
      <c r="AB355" s="52" t="e">
        <f>IF(Tableau1[Occurrence3]=0,0,SUM($AA$3:AA355))</f>
        <v>#REF!</v>
      </c>
      <c r="AC355" s="52" t="e">
        <f>IF(Tableau1[Libellé Famille TARIF]='Feuil 1'!#REF!,1,0)</f>
        <v>#REF!</v>
      </c>
      <c r="AD355" s="52" t="e">
        <f>IF(Tableau1[Occurrence4]=0,0,SUM($AC$3:AC355))</f>
        <v>#REF!</v>
      </c>
      <c r="AE355" s="52" t="e">
        <f>IF(Tableau1[Libellé Famille TARIF]='Feuil 1'!#REF!,1,0)</f>
        <v>#REF!</v>
      </c>
      <c r="AF355" s="52" t="e">
        <f>IF(Tableau1[Occurrence5]=0,0,SUM($AE$3:AE355))</f>
        <v>#REF!</v>
      </c>
      <c r="AG355" s="52" t="e">
        <f>IF(Tableau1[Libellé Famille TARIF]='Feuil 1'!#REF!,1,0)</f>
        <v>#REF!</v>
      </c>
      <c r="AH355" s="52" t="e">
        <f>IF(Tableau1[Occurrence6]=0,0,SUM($AG$3:AG355))</f>
        <v>#REF!</v>
      </c>
      <c r="AI355" s="52" t="e">
        <f>IF(Tableau1[Libellé Famille TARIF]='Feuil 1'!#REF!,1,0)</f>
        <v>#REF!</v>
      </c>
      <c r="AJ355" s="52" t="e">
        <f>IF(Tableau1[Occurrence7]=0,0,SUM($AI$3:AI355))</f>
        <v>#REF!</v>
      </c>
      <c r="AK355" s="52" t="e">
        <f>IF(Tableau1[Libellé Famille TARIF]='Feuil 1'!#REF!,1,0)</f>
        <v>#REF!</v>
      </c>
      <c r="AL355" s="52" t="e">
        <f>IF(Tableau1[Occurrence8]=0,0,SUM($AK$3:AK355))</f>
        <v>#REF!</v>
      </c>
      <c r="AM355" s="52" t="e">
        <f>IF(Tableau1[Libellé Famille TARIF]='Feuil 1'!#REF!,1,0)</f>
        <v>#REF!</v>
      </c>
      <c r="AN355" s="52" t="e">
        <f>IF(Tableau1[Occurrence9]=0,0,SUM($AM$3:AM355))</f>
        <v>#REF!</v>
      </c>
      <c r="AO355" s="52" t="e">
        <f>IF(Tableau1[Libellé Famille TARIF]='Feuil 1'!#REF!,1,0)</f>
        <v>#REF!</v>
      </c>
      <c r="AP355" s="52" t="e">
        <f>IF(Tableau1[Occurrence10]=0,0,SUM($AO$3:AO355))</f>
        <v>#REF!</v>
      </c>
      <c r="AQ355" s="52" t="e">
        <f>IF(Tableau1[Libellé Famille TARIF]='Feuil 1'!#REF!,1,0)</f>
        <v>#REF!</v>
      </c>
      <c r="AR355" s="52" t="e">
        <f>IF(Tableau1[Occurrence11]=0,0,SUM($AQ$3:AQ355))</f>
        <v>#REF!</v>
      </c>
      <c r="AS355" s="52" t="e">
        <f>IF(Tableau1[Libellé Famille TARIF]='Feuil 1'!#REF!,1,0)</f>
        <v>#REF!</v>
      </c>
      <c r="AT355" s="52" t="e">
        <f>IF(Tableau1[Occurrence12]=0,0,SUM($AS$3:AS355))</f>
        <v>#REF!</v>
      </c>
      <c r="AU355" s="52" t="e">
        <f>IF(Tableau1[Libellé Famille TARIF]='Feuil 1'!#REF!,1,0)</f>
        <v>#REF!</v>
      </c>
      <c r="AV355" s="52" t="e">
        <f>IF(Tableau1[Occurrence13]=0,0,SUM($AU$3:AU355))</f>
        <v>#REF!</v>
      </c>
      <c r="AW355" s="52" t="e">
        <f>IF(Tableau1[Libellé Famille TARIF]='Feuil 1'!#REF!,1,0)</f>
        <v>#REF!</v>
      </c>
      <c r="AX355" s="52" t="e">
        <f>IF(Tableau1[Occurrence14]=0,0,SUM($AW$3:AW355))</f>
        <v>#REF!</v>
      </c>
      <c r="AY355" s="52" t="e">
        <f>IF(Tableau1[Libellé Famille TARIF]='Feuil 1'!#REF!,1,0)</f>
        <v>#REF!</v>
      </c>
      <c r="AZ355" s="52" t="e">
        <f>IF(Tableau1[Occurrence15]=0,0,SUM($AY$3:AY355))</f>
        <v>#REF!</v>
      </c>
      <c r="BA355" s="52" t="e">
        <f>IF(Tableau1[Libellé Famille TARIF]='Feuil 1'!#REF!,1,0)</f>
        <v>#REF!</v>
      </c>
      <c r="BB355" s="52" t="e">
        <f>IF(Tableau1[Occurrence16]=0,0,SUM($BA$3:BA355))</f>
        <v>#REF!</v>
      </c>
      <c r="BC355" s="52" t="e">
        <f>IF(Tableau1[Libellé Famille TARIF]='Feuil 1'!#REF!,1,0)</f>
        <v>#REF!</v>
      </c>
      <c r="BD355" s="52" t="e">
        <f>IF(Tableau1[Occurrence17]=0,0,SUM($BC$3:BC355))</f>
        <v>#REF!</v>
      </c>
      <c r="BE355" s="52" t="e">
        <f>IF(Tableau1[Libellé Famille TARIF]='Feuil 1'!#REF!,1,0)</f>
        <v>#REF!</v>
      </c>
      <c r="BF355" s="52" t="e">
        <f>IF(Tableau1[Occurrence18]=0,0,SUM($BE$3:BE355))</f>
        <v>#REF!</v>
      </c>
      <c r="BG355" s="52" t="e">
        <f>IF(Tableau1[Libellé Famille TARIF]='Feuil 1'!#REF!,1,0)</f>
        <v>#REF!</v>
      </c>
      <c r="BH355" s="52" t="e">
        <f>IF(Tableau1[Occurrence19]=0,0,SUM($BG$3:BG355))</f>
        <v>#REF!</v>
      </c>
      <c r="BI355" s="52" t="e">
        <f>IF(Tableau1[Libellé Famille TARIF]='Feuil 1'!#REF!,1,0)</f>
        <v>#REF!</v>
      </c>
      <c r="BJ355" s="52" t="e">
        <f>IF(Tableau1[Occurrence20]=0,0,SUM($BI$3:BI355))</f>
        <v>#REF!</v>
      </c>
      <c r="BK355" s="52" t="e">
        <f>IF(Tableau1[Libellé Famille TARIF]='Feuil 1'!#REF!,1,0)</f>
        <v>#REF!</v>
      </c>
      <c r="BL355" s="52" t="e">
        <f>IF(Tableau1[Occurrence21]=0,0,SUM($BK$3:BK355))</f>
        <v>#REF!</v>
      </c>
      <c r="BM355" s="52" t="e">
        <f>IF(Tableau1[Libellé Famille TARIF]='Feuil 1'!#REF!,1,0)</f>
        <v>#REF!</v>
      </c>
      <c r="BN355" s="52" t="e">
        <f>IF(Tableau1[Occurrence22]=0,0,SUM($BM$3:BM355))</f>
        <v>#REF!</v>
      </c>
    </row>
    <row r="356" spans="1:66" x14ac:dyDescent="0.25">
      <c r="A356" s="74" t="e">
        <f>IF(ISNA(VLOOKUP(I356,#REF!,8,FALSE)),"",(VLOOKUP(I356,#REF!,8,FALSE)))</f>
        <v>#REF!</v>
      </c>
      <c r="B356" s="76" t="e">
        <f>IF(ISNA(VLOOKUP(A356,'TABLE FAMILLE'!$A$3:$C$73,3,FALSE)),"",VLOOKUP(A356,'TABLE FAMILLE'!$A$3:$C$73,3,FALSE))</f>
        <v>#REF!</v>
      </c>
      <c r="C356" s="13" t="s">
        <v>600</v>
      </c>
      <c r="D356" s="13" t="s">
        <v>1985</v>
      </c>
      <c r="E356" s="13" t="s">
        <v>600</v>
      </c>
      <c r="F356" s="13" t="s">
        <v>1985</v>
      </c>
      <c r="G356" s="14" t="s">
        <v>76</v>
      </c>
      <c r="H356" s="14" t="s">
        <v>77</v>
      </c>
      <c r="I356" s="14" t="s">
        <v>1150</v>
      </c>
      <c r="J356" s="14" t="s">
        <v>1151</v>
      </c>
      <c r="K356" s="14"/>
      <c r="L356" s="14"/>
      <c r="M356" s="14"/>
      <c r="N356" s="14"/>
      <c r="O356" s="14" t="s">
        <v>78</v>
      </c>
      <c r="P356" s="14" t="s">
        <v>81</v>
      </c>
      <c r="Q356" s="14" t="s">
        <v>0</v>
      </c>
      <c r="R356" s="14" t="s">
        <v>0</v>
      </c>
      <c r="S356" s="14" t="str">
        <f t="shared" si="5"/>
        <v>RL</v>
      </c>
      <c r="T356" s="14"/>
      <c r="U356" s="14"/>
      <c r="V356" s="14"/>
      <c r="W356" s="43" t="e">
        <f>IF(Tableau1[Libellé Famille TARIF]='Feuil 1'!$B$12,1,0)</f>
        <v>#REF!</v>
      </c>
      <c r="X356" s="43" t="e">
        <f>IF(Tableau1[Occurrence1]=0,0,SUM($W$3:W356))</f>
        <v>#REF!</v>
      </c>
      <c r="Y356" s="52" t="e">
        <f>IF(Tableau1[Libellé Famille TARIF]='Feuil 1'!$B$134,1,0)</f>
        <v>#REF!</v>
      </c>
      <c r="Z356" s="52" t="e">
        <f>IF(Tableau1[Occurrence2]=0,0,SUM($Y$3:Y356))</f>
        <v>#REF!</v>
      </c>
      <c r="AA356" s="52" t="e">
        <f>IF(Tableau1[Libellé Famille TARIF]='Feuil 1'!$B$156,1,0)</f>
        <v>#REF!</v>
      </c>
      <c r="AB356" s="52" t="e">
        <f>IF(Tableau1[Occurrence3]=0,0,SUM($AA$3:AA356))</f>
        <v>#REF!</v>
      </c>
      <c r="AC356" s="52" t="e">
        <f>IF(Tableau1[Libellé Famille TARIF]='Feuil 1'!#REF!,1,0)</f>
        <v>#REF!</v>
      </c>
      <c r="AD356" s="52" t="e">
        <f>IF(Tableau1[Occurrence4]=0,0,SUM($AC$3:AC356))</f>
        <v>#REF!</v>
      </c>
      <c r="AE356" s="52" t="e">
        <f>IF(Tableau1[Libellé Famille TARIF]='Feuil 1'!#REF!,1,0)</f>
        <v>#REF!</v>
      </c>
      <c r="AF356" s="52" t="e">
        <f>IF(Tableau1[Occurrence5]=0,0,SUM($AE$3:AE356))</f>
        <v>#REF!</v>
      </c>
      <c r="AG356" s="52" t="e">
        <f>IF(Tableau1[Libellé Famille TARIF]='Feuil 1'!#REF!,1,0)</f>
        <v>#REF!</v>
      </c>
      <c r="AH356" s="52" t="e">
        <f>IF(Tableau1[Occurrence6]=0,0,SUM($AG$3:AG356))</f>
        <v>#REF!</v>
      </c>
      <c r="AI356" s="52" t="e">
        <f>IF(Tableau1[Libellé Famille TARIF]='Feuil 1'!#REF!,1,0)</f>
        <v>#REF!</v>
      </c>
      <c r="AJ356" s="52" t="e">
        <f>IF(Tableau1[Occurrence7]=0,0,SUM($AI$3:AI356))</f>
        <v>#REF!</v>
      </c>
      <c r="AK356" s="52" t="e">
        <f>IF(Tableau1[Libellé Famille TARIF]='Feuil 1'!#REF!,1,0)</f>
        <v>#REF!</v>
      </c>
      <c r="AL356" s="52" t="e">
        <f>IF(Tableau1[Occurrence8]=0,0,SUM($AK$3:AK356))</f>
        <v>#REF!</v>
      </c>
      <c r="AM356" s="52" t="e">
        <f>IF(Tableau1[Libellé Famille TARIF]='Feuil 1'!#REF!,1,0)</f>
        <v>#REF!</v>
      </c>
      <c r="AN356" s="52" t="e">
        <f>IF(Tableau1[Occurrence9]=0,0,SUM($AM$3:AM356))</f>
        <v>#REF!</v>
      </c>
      <c r="AO356" s="52" t="e">
        <f>IF(Tableau1[Libellé Famille TARIF]='Feuil 1'!#REF!,1,0)</f>
        <v>#REF!</v>
      </c>
      <c r="AP356" s="52" t="e">
        <f>IF(Tableau1[Occurrence10]=0,0,SUM($AO$3:AO356))</f>
        <v>#REF!</v>
      </c>
      <c r="AQ356" s="52" t="e">
        <f>IF(Tableau1[Libellé Famille TARIF]='Feuil 1'!#REF!,1,0)</f>
        <v>#REF!</v>
      </c>
      <c r="AR356" s="52" t="e">
        <f>IF(Tableau1[Occurrence11]=0,0,SUM($AQ$3:AQ356))</f>
        <v>#REF!</v>
      </c>
      <c r="AS356" s="52" t="e">
        <f>IF(Tableau1[Libellé Famille TARIF]='Feuil 1'!#REF!,1,0)</f>
        <v>#REF!</v>
      </c>
      <c r="AT356" s="52" t="e">
        <f>IF(Tableau1[Occurrence12]=0,0,SUM($AS$3:AS356))</f>
        <v>#REF!</v>
      </c>
      <c r="AU356" s="52" t="e">
        <f>IF(Tableau1[Libellé Famille TARIF]='Feuil 1'!#REF!,1,0)</f>
        <v>#REF!</v>
      </c>
      <c r="AV356" s="52" t="e">
        <f>IF(Tableau1[Occurrence13]=0,0,SUM($AU$3:AU356))</f>
        <v>#REF!</v>
      </c>
      <c r="AW356" s="52" t="e">
        <f>IF(Tableau1[Libellé Famille TARIF]='Feuil 1'!#REF!,1,0)</f>
        <v>#REF!</v>
      </c>
      <c r="AX356" s="52" t="e">
        <f>IF(Tableau1[Occurrence14]=0,0,SUM($AW$3:AW356))</f>
        <v>#REF!</v>
      </c>
      <c r="AY356" s="52" t="e">
        <f>IF(Tableau1[Libellé Famille TARIF]='Feuil 1'!#REF!,1,0)</f>
        <v>#REF!</v>
      </c>
      <c r="AZ356" s="52" t="e">
        <f>IF(Tableau1[Occurrence15]=0,0,SUM($AY$3:AY356))</f>
        <v>#REF!</v>
      </c>
      <c r="BA356" s="52" t="e">
        <f>IF(Tableau1[Libellé Famille TARIF]='Feuil 1'!#REF!,1,0)</f>
        <v>#REF!</v>
      </c>
      <c r="BB356" s="52" t="e">
        <f>IF(Tableau1[Occurrence16]=0,0,SUM($BA$3:BA356))</f>
        <v>#REF!</v>
      </c>
      <c r="BC356" s="52" t="e">
        <f>IF(Tableau1[Libellé Famille TARIF]='Feuil 1'!#REF!,1,0)</f>
        <v>#REF!</v>
      </c>
      <c r="BD356" s="52" t="e">
        <f>IF(Tableau1[Occurrence17]=0,0,SUM($BC$3:BC356))</f>
        <v>#REF!</v>
      </c>
      <c r="BE356" s="52" t="e">
        <f>IF(Tableau1[Libellé Famille TARIF]='Feuil 1'!#REF!,1,0)</f>
        <v>#REF!</v>
      </c>
      <c r="BF356" s="52" t="e">
        <f>IF(Tableau1[Occurrence18]=0,0,SUM($BE$3:BE356))</f>
        <v>#REF!</v>
      </c>
      <c r="BG356" s="52" t="e">
        <f>IF(Tableau1[Libellé Famille TARIF]='Feuil 1'!#REF!,1,0)</f>
        <v>#REF!</v>
      </c>
      <c r="BH356" s="52" t="e">
        <f>IF(Tableau1[Occurrence19]=0,0,SUM($BG$3:BG356))</f>
        <v>#REF!</v>
      </c>
      <c r="BI356" s="52" t="e">
        <f>IF(Tableau1[Libellé Famille TARIF]='Feuil 1'!#REF!,1,0)</f>
        <v>#REF!</v>
      </c>
      <c r="BJ356" s="52" t="e">
        <f>IF(Tableau1[Occurrence20]=0,0,SUM($BI$3:BI356))</f>
        <v>#REF!</v>
      </c>
      <c r="BK356" s="52" t="e">
        <f>IF(Tableau1[Libellé Famille TARIF]='Feuil 1'!#REF!,1,0)</f>
        <v>#REF!</v>
      </c>
      <c r="BL356" s="52" t="e">
        <f>IF(Tableau1[Occurrence21]=0,0,SUM($BK$3:BK356))</f>
        <v>#REF!</v>
      </c>
      <c r="BM356" s="52" t="e">
        <f>IF(Tableau1[Libellé Famille TARIF]='Feuil 1'!#REF!,1,0)</f>
        <v>#REF!</v>
      </c>
      <c r="BN356" s="52" t="e">
        <f>IF(Tableau1[Occurrence22]=0,0,SUM($BM$3:BM356))</f>
        <v>#REF!</v>
      </c>
    </row>
    <row r="357" spans="1:66" x14ac:dyDescent="0.25">
      <c r="A357" s="74" t="e">
        <f>IF(ISNA(VLOOKUP(I357,#REF!,8,FALSE)),"",(VLOOKUP(I357,#REF!,8,FALSE)))</f>
        <v>#REF!</v>
      </c>
      <c r="B357" s="76" t="e">
        <f>IF(ISNA(VLOOKUP(A357,'TABLE FAMILLE'!$A$3:$C$73,3,FALSE)),"",VLOOKUP(A357,'TABLE FAMILLE'!$A$3:$C$73,3,FALSE))</f>
        <v>#REF!</v>
      </c>
      <c r="C357" s="13" t="s">
        <v>600</v>
      </c>
      <c r="D357" s="13" t="s">
        <v>1985</v>
      </c>
      <c r="E357" s="13" t="s">
        <v>600</v>
      </c>
      <c r="F357" s="13" t="s">
        <v>1985</v>
      </c>
      <c r="G357" s="14" t="s">
        <v>76</v>
      </c>
      <c r="H357" s="14" t="s">
        <v>77</v>
      </c>
      <c r="I357" s="14" t="s">
        <v>1152</v>
      </c>
      <c r="J357" s="14" t="s">
        <v>1153</v>
      </c>
      <c r="K357" s="14"/>
      <c r="L357" s="14"/>
      <c r="M357" s="14"/>
      <c r="N357" s="14"/>
      <c r="O357" s="14" t="s">
        <v>78</v>
      </c>
      <c r="P357" s="14" t="s">
        <v>81</v>
      </c>
      <c r="Q357" s="14" t="s">
        <v>0</v>
      </c>
      <c r="R357" s="14" t="s">
        <v>0</v>
      </c>
      <c r="S357" s="14" t="str">
        <f t="shared" si="5"/>
        <v>RL</v>
      </c>
      <c r="T357" s="14"/>
      <c r="U357" s="14"/>
      <c r="V357" s="14"/>
      <c r="W357" s="43" t="e">
        <f>IF(Tableau1[Libellé Famille TARIF]='Feuil 1'!$B$12,1,0)</f>
        <v>#REF!</v>
      </c>
      <c r="X357" s="43" t="e">
        <f>IF(Tableau1[Occurrence1]=0,0,SUM($W$3:W357))</f>
        <v>#REF!</v>
      </c>
      <c r="Y357" s="52" t="e">
        <f>IF(Tableau1[Libellé Famille TARIF]='Feuil 1'!$B$134,1,0)</f>
        <v>#REF!</v>
      </c>
      <c r="Z357" s="52" t="e">
        <f>IF(Tableau1[Occurrence2]=0,0,SUM($Y$3:Y357))</f>
        <v>#REF!</v>
      </c>
      <c r="AA357" s="52" t="e">
        <f>IF(Tableau1[Libellé Famille TARIF]='Feuil 1'!$B$156,1,0)</f>
        <v>#REF!</v>
      </c>
      <c r="AB357" s="52" t="e">
        <f>IF(Tableau1[Occurrence3]=0,0,SUM($AA$3:AA357))</f>
        <v>#REF!</v>
      </c>
      <c r="AC357" s="52" t="e">
        <f>IF(Tableau1[Libellé Famille TARIF]='Feuil 1'!#REF!,1,0)</f>
        <v>#REF!</v>
      </c>
      <c r="AD357" s="52" t="e">
        <f>IF(Tableau1[Occurrence4]=0,0,SUM($AC$3:AC357))</f>
        <v>#REF!</v>
      </c>
      <c r="AE357" s="52" t="e">
        <f>IF(Tableau1[Libellé Famille TARIF]='Feuil 1'!#REF!,1,0)</f>
        <v>#REF!</v>
      </c>
      <c r="AF357" s="52" t="e">
        <f>IF(Tableau1[Occurrence5]=0,0,SUM($AE$3:AE357))</f>
        <v>#REF!</v>
      </c>
      <c r="AG357" s="52" t="e">
        <f>IF(Tableau1[Libellé Famille TARIF]='Feuil 1'!#REF!,1,0)</f>
        <v>#REF!</v>
      </c>
      <c r="AH357" s="52" t="e">
        <f>IF(Tableau1[Occurrence6]=0,0,SUM($AG$3:AG357))</f>
        <v>#REF!</v>
      </c>
      <c r="AI357" s="52" t="e">
        <f>IF(Tableau1[Libellé Famille TARIF]='Feuil 1'!#REF!,1,0)</f>
        <v>#REF!</v>
      </c>
      <c r="AJ357" s="52" t="e">
        <f>IF(Tableau1[Occurrence7]=0,0,SUM($AI$3:AI357))</f>
        <v>#REF!</v>
      </c>
      <c r="AK357" s="52" t="e">
        <f>IF(Tableau1[Libellé Famille TARIF]='Feuil 1'!#REF!,1,0)</f>
        <v>#REF!</v>
      </c>
      <c r="AL357" s="52" t="e">
        <f>IF(Tableau1[Occurrence8]=0,0,SUM($AK$3:AK357))</f>
        <v>#REF!</v>
      </c>
      <c r="AM357" s="52" t="e">
        <f>IF(Tableau1[Libellé Famille TARIF]='Feuil 1'!#REF!,1,0)</f>
        <v>#REF!</v>
      </c>
      <c r="AN357" s="52" t="e">
        <f>IF(Tableau1[Occurrence9]=0,0,SUM($AM$3:AM357))</f>
        <v>#REF!</v>
      </c>
      <c r="AO357" s="52" t="e">
        <f>IF(Tableau1[Libellé Famille TARIF]='Feuil 1'!#REF!,1,0)</f>
        <v>#REF!</v>
      </c>
      <c r="AP357" s="52" t="e">
        <f>IF(Tableau1[Occurrence10]=0,0,SUM($AO$3:AO357))</f>
        <v>#REF!</v>
      </c>
      <c r="AQ357" s="52" t="e">
        <f>IF(Tableau1[Libellé Famille TARIF]='Feuil 1'!#REF!,1,0)</f>
        <v>#REF!</v>
      </c>
      <c r="AR357" s="52" t="e">
        <f>IF(Tableau1[Occurrence11]=0,0,SUM($AQ$3:AQ357))</f>
        <v>#REF!</v>
      </c>
      <c r="AS357" s="52" t="e">
        <f>IF(Tableau1[Libellé Famille TARIF]='Feuil 1'!#REF!,1,0)</f>
        <v>#REF!</v>
      </c>
      <c r="AT357" s="52" t="e">
        <f>IF(Tableau1[Occurrence12]=0,0,SUM($AS$3:AS357))</f>
        <v>#REF!</v>
      </c>
      <c r="AU357" s="52" t="e">
        <f>IF(Tableau1[Libellé Famille TARIF]='Feuil 1'!#REF!,1,0)</f>
        <v>#REF!</v>
      </c>
      <c r="AV357" s="52" t="e">
        <f>IF(Tableau1[Occurrence13]=0,0,SUM($AU$3:AU357))</f>
        <v>#REF!</v>
      </c>
      <c r="AW357" s="52" t="e">
        <f>IF(Tableau1[Libellé Famille TARIF]='Feuil 1'!#REF!,1,0)</f>
        <v>#REF!</v>
      </c>
      <c r="AX357" s="52" t="e">
        <f>IF(Tableau1[Occurrence14]=0,0,SUM($AW$3:AW357))</f>
        <v>#REF!</v>
      </c>
      <c r="AY357" s="52" t="e">
        <f>IF(Tableau1[Libellé Famille TARIF]='Feuil 1'!#REF!,1,0)</f>
        <v>#REF!</v>
      </c>
      <c r="AZ357" s="52" t="e">
        <f>IF(Tableau1[Occurrence15]=0,0,SUM($AY$3:AY357))</f>
        <v>#REF!</v>
      </c>
      <c r="BA357" s="52" t="e">
        <f>IF(Tableau1[Libellé Famille TARIF]='Feuil 1'!#REF!,1,0)</f>
        <v>#REF!</v>
      </c>
      <c r="BB357" s="52" t="e">
        <f>IF(Tableau1[Occurrence16]=0,0,SUM($BA$3:BA357))</f>
        <v>#REF!</v>
      </c>
      <c r="BC357" s="52" t="e">
        <f>IF(Tableau1[Libellé Famille TARIF]='Feuil 1'!#REF!,1,0)</f>
        <v>#REF!</v>
      </c>
      <c r="BD357" s="52" t="e">
        <f>IF(Tableau1[Occurrence17]=0,0,SUM($BC$3:BC357))</f>
        <v>#REF!</v>
      </c>
      <c r="BE357" s="52" t="e">
        <f>IF(Tableau1[Libellé Famille TARIF]='Feuil 1'!#REF!,1,0)</f>
        <v>#REF!</v>
      </c>
      <c r="BF357" s="52" t="e">
        <f>IF(Tableau1[Occurrence18]=0,0,SUM($BE$3:BE357))</f>
        <v>#REF!</v>
      </c>
      <c r="BG357" s="52" t="e">
        <f>IF(Tableau1[Libellé Famille TARIF]='Feuil 1'!#REF!,1,0)</f>
        <v>#REF!</v>
      </c>
      <c r="BH357" s="52" t="e">
        <f>IF(Tableau1[Occurrence19]=0,0,SUM($BG$3:BG357))</f>
        <v>#REF!</v>
      </c>
      <c r="BI357" s="52" t="e">
        <f>IF(Tableau1[Libellé Famille TARIF]='Feuil 1'!#REF!,1,0)</f>
        <v>#REF!</v>
      </c>
      <c r="BJ357" s="52" t="e">
        <f>IF(Tableau1[Occurrence20]=0,0,SUM($BI$3:BI357))</f>
        <v>#REF!</v>
      </c>
      <c r="BK357" s="52" t="e">
        <f>IF(Tableau1[Libellé Famille TARIF]='Feuil 1'!#REF!,1,0)</f>
        <v>#REF!</v>
      </c>
      <c r="BL357" s="52" t="e">
        <f>IF(Tableau1[Occurrence21]=0,0,SUM($BK$3:BK357))</f>
        <v>#REF!</v>
      </c>
      <c r="BM357" s="52" t="e">
        <f>IF(Tableau1[Libellé Famille TARIF]='Feuil 1'!#REF!,1,0)</f>
        <v>#REF!</v>
      </c>
      <c r="BN357" s="52" t="e">
        <f>IF(Tableau1[Occurrence22]=0,0,SUM($BM$3:BM357))</f>
        <v>#REF!</v>
      </c>
    </row>
    <row r="358" spans="1:66" x14ac:dyDescent="0.25">
      <c r="A358" s="74" t="e">
        <f>IF(ISNA(VLOOKUP(I358,#REF!,8,FALSE)),"",(VLOOKUP(I358,#REF!,8,FALSE)))</f>
        <v>#REF!</v>
      </c>
      <c r="B358" s="76" t="e">
        <f>IF(ISNA(VLOOKUP(A358,'TABLE FAMILLE'!$A$3:$C$73,3,FALSE)),"",VLOOKUP(A358,'TABLE FAMILLE'!$A$3:$C$73,3,FALSE))</f>
        <v>#REF!</v>
      </c>
      <c r="C358" s="13" t="s">
        <v>600</v>
      </c>
      <c r="D358" s="13" t="s">
        <v>1985</v>
      </c>
      <c r="E358" s="13" t="s">
        <v>600</v>
      </c>
      <c r="F358" s="13" t="s">
        <v>1985</v>
      </c>
      <c r="G358" s="14" t="s">
        <v>76</v>
      </c>
      <c r="H358" s="14" t="s">
        <v>77</v>
      </c>
      <c r="I358" s="14" t="s">
        <v>1154</v>
      </c>
      <c r="J358" s="14" t="s">
        <v>1155</v>
      </c>
      <c r="K358" s="14"/>
      <c r="L358" s="14"/>
      <c r="M358" s="14"/>
      <c r="N358" s="14"/>
      <c r="O358" s="14" t="s">
        <v>78</v>
      </c>
      <c r="P358" s="14" t="s">
        <v>81</v>
      </c>
      <c r="Q358" s="14" t="s">
        <v>0</v>
      </c>
      <c r="R358" s="14" t="s">
        <v>0</v>
      </c>
      <c r="S358" s="14" t="str">
        <f t="shared" si="5"/>
        <v>RL</v>
      </c>
      <c r="T358" s="14"/>
      <c r="U358" s="14"/>
      <c r="V358" s="14"/>
      <c r="W358" s="43" t="e">
        <f>IF(Tableau1[Libellé Famille TARIF]='Feuil 1'!$B$12,1,0)</f>
        <v>#REF!</v>
      </c>
      <c r="X358" s="43" t="e">
        <f>IF(Tableau1[Occurrence1]=0,0,SUM($W$3:W358))</f>
        <v>#REF!</v>
      </c>
      <c r="Y358" s="52" t="e">
        <f>IF(Tableau1[Libellé Famille TARIF]='Feuil 1'!$B$134,1,0)</f>
        <v>#REF!</v>
      </c>
      <c r="Z358" s="52" t="e">
        <f>IF(Tableau1[Occurrence2]=0,0,SUM($Y$3:Y358))</f>
        <v>#REF!</v>
      </c>
      <c r="AA358" s="52" t="e">
        <f>IF(Tableau1[Libellé Famille TARIF]='Feuil 1'!$B$156,1,0)</f>
        <v>#REF!</v>
      </c>
      <c r="AB358" s="52" t="e">
        <f>IF(Tableau1[Occurrence3]=0,0,SUM($AA$3:AA358))</f>
        <v>#REF!</v>
      </c>
      <c r="AC358" s="52" t="e">
        <f>IF(Tableau1[Libellé Famille TARIF]='Feuil 1'!#REF!,1,0)</f>
        <v>#REF!</v>
      </c>
      <c r="AD358" s="52" t="e">
        <f>IF(Tableau1[Occurrence4]=0,0,SUM($AC$3:AC358))</f>
        <v>#REF!</v>
      </c>
      <c r="AE358" s="52" t="e">
        <f>IF(Tableau1[Libellé Famille TARIF]='Feuil 1'!#REF!,1,0)</f>
        <v>#REF!</v>
      </c>
      <c r="AF358" s="52" t="e">
        <f>IF(Tableau1[Occurrence5]=0,0,SUM($AE$3:AE358))</f>
        <v>#REF!</v>
      </c>
      <c r="AG358" s="52" t="e">
        <f>IF(Tableau1[Libellé Famille TARIF]='Feuil 1'!#REF!,1,0)</f>
        <v>#REF!</v>
      </c>
      <c r="AH358" s="52" t="e">
        <f>IF(Tableau1[Occurrence6]=0,0,SUM($AG$3:AG358))</f>
        <v>#REF!</v>
      </c>
      <c r="AI358" s="52" t="e">
        <f>IF(Tableau1[Libellé Famille TARIF]='Feuil 1'!#REF!,1,0)</f>
        <v>#REF!</v>
      </c>
      <c r="AJ358" s="52" t="e">
        <f>IF(Tableau1[Occurrence7]=0,0,SUM($AI$3:AI358))</f>
        <v>#REF!</v>
      </c>
      <c r="AK358" s="52" t="e">
        <f>IF(Tableau1[Libellé Famille TARIF]='Feuil 1'!#REF!,1,0)</f>
        <v>#REF!</v>
      </c>
      <c r="AL358" s="52" t="e">
        <f>IF(Tableau1[Occurrence8]=0,0,SUM($AK$3:AK358))</f>
        <v>#REF!</v>
      </c>
      <c r="AM358" s="52" t="e">
        <f>IF(Tableau1[Libellé Famille TARIF]='Feuil 1'!#REF!,1,0)</f>
        <v>#REF!</v>
      </c>
      <c r="AN358" s="52" t="e">
        <f>IF(Tableau1[Occurrence9]=0,0,SUM($AM$3:AM358))</f>
        <v>#REF!</v>
      </c>
      <c r="AO358" s="52" t="e">
        <f>IF(Tableau1[Libellé Famille TARIF]='Feuil 1'!#REF!,1,0)</f>
        <v>#REF!</v>
      </c>
      <c r="AP358" s="52" t="e">
        <f>IF(Tableau1[Occurrence10]=0,0,SUM($AO$3:AO358))</f>
        <v>#REF!</v>
      </c>
      <c r="AQ358" s="52" t="e">
        <f>IF(Tableau1[Libellé Famille TARIF]='Feuil 1'!#REF!,1,0)</f>
        <v>#REF!</v>
      </c>
      <c r="AR358" s="52" t="e">
        <f>IF(Tableau1[Occurrence11]=0,0,SUM($AQ$3:AQ358))</f>
        <v>#REF!</v>
      </c>
      <c r="AS358" s="52" t="e">
        <f>IF(Tableau1[Libellé Famille TARIF]='Feuil 1'!#REF!,1,0)</f>
        <v>#REF!</v>
      </c>
      <c r="AT358" s="52" t="e">
        <f>IF(Tableau1[Occurrence12]=0,0,SUM($AS$3:AS358))</f>
        <v>#REF!</v>
      </c>
      <c r="AU358" s="52" t="e">
        <f>IF(Tableau1[Libellé Famille TARIF]='Feuil 1'!#REF!,1,0)</f>
        <v>#REF!</v>
      </c>
      <c r="AV358" s="52" t="e">
        <f>IF(Tableau1[Occurrence13]=0,0,SUM($AU$3:AU358))</f>
        <v>#REF!</v>
      </c>
      <c r="AW358" s="52" t="e">
        <f>IF(Tableau1[Libellé Famille TARIF]='Feuil 1'!#REF!,1,0)</f>
        <v>#REF!</v>
      </c>
      <c r="AX358" s="52" t="e">
        <f>IF(Tableau1[Occurrence14]=0,0,SUM($AW$3:AW358))</f>
        <v>#REF!</v>
      </c>
      <c r="AY358" s="52" t="e">
        <f>IF(Tableau1[Libellé Famille TARIF]='Feuil 1'!#REF!,1,0)</f>
        <v>#REF!</v>
      </c>
      <c r="AZ358" s="52" t="e">
        <f>IF(Tableau1[Occurrence15]=0,0,SUM($AY$3:AY358))</f>
        <v>#REF!</v>
      </c>
      <c r="BA358" s="52" t="e">
        <f>IF(Tableau1[Libellé Famille TARIF]='Feuil 1'!#REF!,1,0)</f>
        <v>#REF!</v>
      </c>
      <c r="BB358" s="52" t="e">
        <f>IF(Tableau1[Occurrence16]=0,0,SUM($BA$3:BA358))</f>
        <v>#REF!</v>
      </c>
      <c r="BC358" s="52" t="e">
        <f>IF(Tableau1[Libellé Famille TARIF]='Feuil 1'!#REF!,1,0)</f>
        <v>#REF!</v>
      </c>
      <c r="BD358" s="52" t="e">
        <f>IF(Tableau1[Occurrence17]=0,0,SUM($BC$3:BC358))</f>
        <v>#REF!</v>
      </c>
      <c r="BE358" s="52" t="e">
        <f>IF(Tableau1[Libellé Famille TARIF]='Feuil 1'!#REF!,1,0)</f>
        <v>#REF!</v>
      </c>
      <c r="BF358" s="52" t="e">
        <f>IF(Tableau1[Occurrence18]=0,0,SUM($BE$3:BE358))</f>
        <v>#REF!</v>
      </c>
      <c r="BG358" s="52" t="e">
        <f>IF(Tableau1[Libellé Famille TARIF]='Feuil 1'!#REF!,1,0)</f>
        <v>#REF!</v>
      </c>
      <c r="BH358" s="52" t="e">
        <f>IF(Tableau1[Occurrence19]=0,0,SUM($BG$3:BG358))</f>
        <v>#REF!</v>
      </c>
      <c r="BI358" s="52" t="e">
        <f>IF(Tableau1[Libellé Famille TARIF]='Feuil 1'!#REF!,1,0)</f>
        <v>#REF!</v>
      </c>
      <c r="BJ358" s="52" t="e">
        <f>IF(Tableau1[Occurrence20]=0,0,SUM($BI$3:BI358))</f>
        <v>#REF!</v>
      </c>
      <c r="BK358" s="52" t="e">
        <f>IF(Tableau1[Libellé Famille TARIF]='Feuil 1'!#REF!,1,0)</f>
        <v>#REF!</v>
      </c>
      <c r="BL358" s="52" t="e">
        <f>IF(Tableau1[Occurrence21]=0,0,SUM($BK$3:BK358))</f>
        <v>#REF!</v>
      </c>
      <c r="BM358" s="52" t="e">
        <f>IF(Tableau1[Libellé Famille TARIF]='Feuil 1'!#REF!,1,0)</f>
        <v>#REF!</v>
      </c>
      <c r="BN358" s="52" t="e">
        <f>IF(Tableau1[Occurrence22]=0,0,SUM($BM$3:BM358))</f>
        <v>#REF!</v>
      </c>
    </row>
    <row r="359" spans="1:66" x14ac:dyDescent="0.25">
      <c r="A359" s="74" t="e">
        <f>IF(ISNA(VLOOKUP(I359,#REF!,8,FALSE)),"",(VLOOKUP(I359,#REF!,8,FALSE)))</f>
        <v>#REF!</v>
      </c>
      <c r="B359" s="76" t="e">
        <f>IF(ISNA(VLOOKUP(A359,'TABLE FAMILLE'!$A$3:$C$73,3,FALSE)),"",VLOOKUP(A359,'TABLE FAMILLE'!$A$3:$C$73,3,FALSE))</f>
        <v>#REF!</v>
      </c>
      <c r="C359" s="13" t="s">
        <v>600</v>
      </c>
      <c r="D359" s="13" t="s">
        <v>1985</v>
      </c>
      <c r="E359" s="13" t="s">
        <v>600</v>
      </c>
      <c r="F359" s="13" t="s">
        <v>1985</v>
      </c>
      <c r="G359" s="14" t="s">
        <v>76</v>
      </c>
      <c r="H359" s="14" t="s">
        <v>77</v>
      </c>
      <c r="I359" s="14" t="s">
        <v>1156</v>
      </c>
      <c r="J359" s="14" t="s">
        <v>1157</v>
      </c>
      <c r="K359" s="14"/>
      <c r="L359" s="14"/>
      <c r="M359" s="14"/>
      <c r="N359" s="14"/>
      <c r="O359" s="14" t="s">
        <v>78</v>
      </c>
      <c r="P359" s="14" t="s">
        <v>81</v>
      </c>
      <c r="Q359" s="14" t="s">
        <v>0</v>
      </c>
      <c r="R359" s="14" t="s">
        <v>0</v>
      </c>
      <c r="S359" s="14" t="str">
        <f t="shared" si="5"/>
        <v>RL</v>
      </c>
      <c r="T359" s="14"/>
      <c r="U359" s="14"/>
      <c r="V359" s="14"/>
      <c r="W359" s="43" t="e">
        <f>IF(Tableau1[Libellé Famille TARIF]='Feuil 1'!$B$12,1,0)</f>
        <v>#REF!</v>
      </c>
      <c r="X359" s="43" t="e">
        <f>IF(Tableau1[Occurrence1]=0,0,SUM($W$3:W359))</f>
        <v>#REF!</v>
      </c>
      <c r="Y359" s="52" t="e">
        <f>IF(Tableau1[Libellé Famille TARIF]='Feuil 1'!$B$134,1,0)</f>
        <v>#REF!</v>
      </c>
      <c r="Z359" s="52" t="e">
        <f>IF(Tableau1[Occurrence2]=0,0,SUM($Y$3:Y359))</f>
        <v>#REF!</v>
      </c>
      <c r="AA359" s="52" t="e">
        <f>IF(Tableau1[Libellé Famille TARIF]='Feuil 1'!$B$156,1,0)</f>
        <v>#REF!</v>
      </c>
      <c r="AB359" s="52" t="e">
        <f>IF(Tableau1[Occurrence3]=0,0,SUM($AA$3:AA359))</f>
        <v>#REF!</v>
      </c>
      <c r="AC359" s="52" t="e">
        <f>IF(Tableau1[Libellé Famille TARIF]='Feuil 1'!#REF!,1,0)</f>
        <v>#REF!</v>
      </c>
      <c r="AD359" s="52" t="e">
        <f>IF(Tableau1[Occurrence4]=0,0,SUM($AC$3:AC359))</f>
        <v>#REF!</v>
      </c>
      <c r="AE359" s="52" t="e">
        <f>IF(Tableau1[Libellé Famille TARIF]='Feuil 1'!#REF!,1,0)</f>
        <v>#REF!</v>
      </c>
      <c r="AF359" s="52" t="e">
        <f>IF(Tableau1[Occurrence5]=0,0,SUM($AE$3:AE359))</f>
        <v>#REF!</v>
      </c>
      <c r="AG359" s="52" t="e">
        <f>IF(Tableau1[Libellé Famille TARIF]='Feuil 1'!#REF!,1,0)</f>
        <v>#REF!</v>
      </c>
      <c r="AH359" s="52" t="e">
        <f>IF(Tableau1[Occurrence6]=0,0,SUM($AG$3:AG359))</f>
        <v>#REF!</v>
      </c>
      <c r="AI359" s="52" t="e">
        <f>IF(Tableau1[Libellé Famille TARIF]='Feuil 1'!#REF!,1,0)</f>
        <v>#REF!</v>
      </c>
      <c r="AJ359" s="52" t="e">
        <f>IF(Tableau1[Occurrence7]=0,0,SUM($AI$3:AI359))</f>
        <v>#REF!</v>
      </c>
      <c r="AK359" s="52" t="e">
        <f>IF(Tableau1[Libellé Famille TARIF]='Feuil 1'!#REF!,1,0)</f>
        <v>#REF!</v>
      </c>
      <c r="AL359" s="52" t="e">
        <f>IF(Tableau1[Occurrence8]=0,0,SUM($AK$3:AK359))</f>
        <v>#REF!</v>
      </c>
      <c r="AM359" s="52" t="e">
        <f>IF(Tableau1[Libellé Famille TARIF]='Feuil 1'!#REF!,1,0)</f>
        <v>#REF!</v>
      </c>
      <c r="AN359" s="52" t="e">
        <f>IF(Tableau1[Occurrence9]=0,0,SUM($AM$3:AM359))</f>
        <v>#REF!</v>
      </c>
      <c r="AO359" s="52" t="e">
        <f>IF(Tableau1[Libellé Famille TARIF]='Feuil 1'!#REF!,1,0)</f>
        <v>#REF!</v>
      </c>
      <c r="AP359" s="52" t="e">
        <f>IF(Tableau1[Occurrence10]=0,0,SUM($AO$3:AO359))</f>
        <v>#REF!</v>
      </c>
      <c r="AQ359" s="52" t="e">
        <f>IF(Tableau1[Libellé Famille TARIF]='Feuil 1'!#REF!,1,0)</f>
        <v>#REF!</v>
      </c>
      <c r="AR359" s="52" t="e">
        <f>IF(Tableau1[Occurrence11]=0,0,SUM($AQ$3:AQ359))</f>
        <v>#REF!</v>
      </c>
      <c r="AS359" s="52" t="e">
        <f>IF(Tableau1[Libellé Famille TARIF]='Feuil 1'!#REF!,1,0)</f>
        <v>#REF!</v>
      </c>
      <c r="AT359" s="52" t="e">
        <f>IF(Tableau1[Occurrence12]=0,0,SUM($AS$3:AS359))</f>
        <v>#REF!</v>
      </c>
      <c r="AU359" s="52" t="e">
        <f>IF(Tableau1[Libellé Famille TARIF]='Feuil 1'!#REF!,1,0)</f>
        <v>#REF!</v>
      </c>
      <c r="AV359" s="52" t="e">
        <f>IF(Tableau1[Occurrence13]=0,0,SUM($AU$3:AU359))</f>
        <v>#REF!</v>
      </c>
      <c r="AW359" s="52" t="e">
        <f>IF(Tableau1[Libellé Famille TARIF]='Feuil 1'!#REF!,1,0)</f>
        <v>#REF!</v>
      </c>
      <c r="AX359" s="52" t="e">
        <f>IF(Tableau1[Occurrence14]=0,0,SUM($AW$3:AW359))</f>
        <v>#REF!</v>
      </c>
      <c r="AY359" s="52" t="e">
        <f>IF(Tableau1[Libellé Famille TARIF]='Feuil 1'!#REF!,1,0)</f>
        <v>#REF!</v>
      </c>
      <c r="AZ359" s="52" t="e">
        <f>IF(Tableau1[Occurrence15]=0,0,SUM($AY$3:AY359))</f>
        <v>#REF!</v>
      </c>
      <c r="BA359" s="52" t="e">
        <f>IF(Tableau1[Libellé Famille TARIF]='Feuil 1'!#REF!,1,0)</f>
        <v>#REF!</v>
      </c>
      <c r="BB359" s="52" t="e">
        <f>IF(Tableau1[Occurrence16]=0,0,SUM($BA$3:BA359))</f>
        <v>#REF!</v>
      </c>
      <c r="BC359" s="52" t="e">
        <f>IF(Tableau1[Libellé Famille TARIF]='Feuil 1'!#REF!,1,0)</f>
        <v>#REF!</v>
      </c>
      <c r="BD359" s="52" t="e">
        <f>IF(Tableau1[Occurrence17]=0,0,SUM($BC$3:BC359))</f>
        <v>#REF!</v>
      </c>
      <c r="BE359" s="52" t="e">
        <f>IF(Tableau1[Libellé Famille TARIF]='Feuil 1'!#REF!,1,0)</f>
        <v>#REF!</v>
      </c>
      <c r="BF359" s="52" t="e">
        <f>IF(Tableau1[Occurrence18]=0,0,SUM($BE$3:BE359))</f>
        <v>#REF!</v>
      </c>
      <c r="BG359" s="52" t="e">
        <f>IF(Tableau1[Libellé Famille TARIF]='Feuil 1'!#REF!,1,0)</f>
        <v>#REF!</v>
      </c>
      <c r="BH359" s="52" t="e">
        <f>IF(Tableau1[Occurrence19]=0,0,SUM($BG$3:BG359))</f>
        <v>#REF!</v>
      </c>
      <c r="BI359" s="52" t="e">
        <f>IF(Tableau1[Libellé Famille TARIF]='Feuil 1'!#REF!,1,0)</f>
        <v>#REF!</v>
      </c>
      <c r="BJ359" s="52" t="e">
        <f>IF(Tableau1[Occurrence20]=0,0,SUM($BI$3:BI359))</f>
        <v>#REF!</v>
      </c>
      <c r="BK359" s="52" t="e">
        <f>IF(Tableau1[Libellé Famille TARIF]='Feuil 1'!#REF!,1,0)</f>
        <v>#REF!</v>
      </c>
      <c r="BL359" s="52" t="e">
        <f>IF(Tableau1[Occurrence21]=0,0,SUM($BK$3:BK359))</f>
        <v>#REF!</v>
      </c>
      <c r="BM359" s="52" t="e">
        <f>IF(Tableau1[Libellé Famille TARIF]='Feuil 1'!#REF!,1,0)</f>
        <v>#REF!</v>
      </c>
      <c r="BN359" s="52" t="e">
        <f>IF(Tableau1[Occurrence22]=0,0,SUM($BM$3:BM359))</f>
        <v>#REF!</v>
      </c>
    </row>
    <row r="360" spans="1:66" x14ac:dyDescent="0.25">
      <c r="A360" s="74" t="e">
        <f>IF(ISNA(VLOOKUP(I360,#REF!,8,FALSE)),"",(VLOOKUP(I360,#REF!,8,FALSE)))</f>
        <v>#REF!</v>
      </c>
      <c r="B360" s="76" t="e">
        <f>IF(ISNA(VLOOKUP(A360,'TABLE FAMILLE'!$A$3:$C$73,3,FALSE)),"",VLOOKUP(A360,'TABLE FAMILLE'!$A$3:$C$73,3,FALSE))</f>
        <v>#REF!</v>
      </c>
      <c r="C360" s="13" t="s">
        <v>600</v>
      </c>
      <c r="D360" s="13" t="s">
        <v>1985</v>
      </c>
      <c r="E360" s="13" t="s">
        <v>600</v>
      </c>
      <c r="F360" s="13" t="s">
        <v>1985</v>
      </c>
      <c r="G360" s="14" t="s">
        <v>76</v>
      </c>
      <c r="H360" s="14" t="s">
        <v>77</v>
      </c>
      <c r="I360" s="14" t="s">
        <v>1158</v>
      </c>
      <c r="J360" s="14" t="s">
        <v>1159</v>
      </c>
      <c r="K360" s="14"/>
      <c r="L360" s="14"/>
      <c r="M360" s="14"/>
      <c r="N360" s="14"/>
      <c r="O360" s="14" t="s">
        <v>78</v>
      </c>
      <c r="P360" s="14" t="s">
        <v>81</v>
      </c>
      <c r="Q360" s="14" t="s">
        <v>0</v>
      </c>
      <c r="R360" s="14" t="s">
        <v>0</v>
      </c>
      <c r="S360" s="14" t="str">
        <f t="shared" si="5"/>
        <v>RL</v>
      </c>
      <c r="T360" s="14"/>
      <c r="U360" s="14"/>
      <c r="V360" s="14"/>
      <c r="W360" s="43" t="e">
        <f>IF(Tableau1[Libellé Famille TARIF]='Feuil 1'!$B$12,1,0)</f>
        <v>#REF!</v>
      </c>
      <c r="X360" s="43" t="e">
        <f>IF(Tableau1[Occurrence1]=0,0,SUM($W$3:W360))</f>
        <v>#REF!</v>
      </c>
      <c r="Y360" s="52" t="e">
        <f>IF(Tableau1[Libellé Famille TARIF]='Feuil 1'!$B$134,1,0)</f>
        <v>#REF!</v>
      </c>
      <c r="Z360" s="52" t="e">
        <f>IF(Tableau1[Occurrence2]=0,0,SUM($Y$3:Y360))</f>
        <v>#REF!</v>
      </c>
      <c r="AA360" s="52" t="e">
        <f>IF(Tableau1[Libellé Famille TARIF]='Feuil 1'!$B$156,1,0)</f>
        <v>#REF!</v>
      </c>
      <c r="AB360" s="52" t="e">
        <f>IF(Tableau1[Occurrence3]=0,0,SUM($AA$3:AA360))</f>
        <v>#REF!</v>
      </c>
      <c r="AC360" s="52" t="e">
        <f>IF(Tableau1[Libellé Famille TARIF]='Feuil 1'!#REF!,1,0)</f>
        <v>#REF!</v>
      </c>
      <c r="AD360" s="52" t="e">
        <f>IF(Tableau1[Occurrence4]=0,0,SUM($AC$3:AC360))</f>
        <v>#REF!</v>
      </c>
      <c r="AE360" s="52" t="e">
        <f>IF(Tableau1[Libellé Famille TARIF]='Feuil 1'!#REF!,1,0)</f>
        <v>#REF!</v>
      </c>
      <c r="AF360" s="52" t="e">
        <f>IF(Tableau1[Occurrence5]=0,0,SUM($AE$3:AE360))</f>
        <v>#REF!</v>
      </c>
      <c r="AG360" s="52" t="e">
        <f>IF(Tableau1[Libellé Famille TARIF]='Feuil 1'!#REF!,1,0)</f>
        <v>#REF!</v>
      </c>
      <c r="AH360" s="52" t="e">
        <f>IF(Tableau1[Occurrence6]=0,0,SUM($AG$3:AG360))</f>
        <v>#REF!</v>
      </c>
      <c r="AI360" s="52" t="e">
        <f>IF(Tableau1[Libellé Famille TARIF]='Feuil 1'!#REF!,1,0)</f>
        <v>#REF!</v>
      </c>
      <c r="AJ360" s="52" t="e">
        <f>IF(Tableau1[Occurrence7]=0,0,SUM($AI$3:AI360))</f>
        <v>#REF!</v>
      </c>
      <c r="AK360" s="52" t="e">
        <f>IF(Tableau1[Libellé Famille TARIF]='Feuil 1'!#REF!,1,0)</f>
        <v>#REF!</v>
      </c>
      <c r="AL360" s="52" t="e">
        <f>IF(Tableau1[Occurrence8]=0,0,SUM($AK$3:AK360))</f>
        <v>#REF!</v>
      </c>
      <c r="AM360" s="52" t="e">
        <f>IF(Tableau1[Libellé Famille TARIF]='Feuil 1'!#REF!,1,0)</f>
        <v>#REF!</v>
      </c>
      <c r="AN360" s="52" t="e">
        <f>IF(Tableau1[Occurrence9]=0,0,SUM($AM$3:AM360))</f>
        <v>#REF!</v>
      </c>
      <c r="AO360" s="52" t="e">
        <f>IF(Tableau1[Libellé Famille TARIF]='Feuil 1'!#REF!,1,0)</f>
        <v>#REF!</v>
      </c>
      <c r="AP360" s="52" t="e">
        <f>IF(Tableau1[Occurrence10]=0,0,SUM($AO$3:AO360))</f>
        <v>#REF!</v>
      </c>
      <c r="AQ360" s="52" t="e">
        <f>IF(Tableau1[Libellé Famille TARIF]='Feuil 1'!#REF!,1,0)</f>
        <v>#REF!</v>
      </c>
      <c r="AR360" s="52" t="e">
        <f>IF(Tableau1[Occurrence11]=0,0,SUM($AQ$3:AQ360))</f>
        <v>#REF!</v>
      </c>
      <c r="AS360" s="52" t="e">
        <f>IF(Tableau1[Libellé Famille TARIF]='Feuil 1'!#REF!,1,0)</f>
        <v>#REF!</v>
      </c>
      <c r="AT360" s="52" t="e">
        <f>IF(Tableau1[Occurrence12]=0,0,SUM($AS$3:AS360))</f>
        <v>#REF!</v>
      </c>
      <c r="AU360" s="52" t="e">
        <f>IF(Tableau1[Libellé Famille TARIF]='Feuil 1'!#REF!,1,0)</f>
        <v>#REF!</v>
      </c>
      <c r="AV360" s="52" t="e">
        <f>IF(Tableau1[Occurrence13]=0,0,SUM($AU$3:AU360))</f>
        <v>#REF!</v>
      </c>
      <c r="AW360" s="52" t="e">
        <f>IF(Tableau1[Libellé Famille TARIF]='Feuil 1'!#REF!,1,0)</f>
        <v>#REF!</v>
      </c>
      <c r="AX360" s="52" t="e">
        <f>IF(Tableau1[Occurrence14]=0,0,SUM($AW$3:AW360))</f>
        <v>#REF!</v>
      </c>
      <c r="AY360" s="52" t="e">
        <f>IF(Tableau1[Libellé Famille TARIF]='Feuil 1'!#REF!,1,0)</f>
        <v>#REF!</v>
      </c>
      <c r="AZ360" s="52" t="e">
        <f>IF(Tableau1[Occurrence15]=0,0,SUM($AY$3:AY360))</f>
        <v>#REF!</v>
      </c>
      <c r="BA360" s="52" t="e">
        <f>IF(Tableau1[Libellé Famille TARIF]='Feuil 1'!#REF!,1,0)</f>
        <v>#REF!</v>
      </c>
      <c r="BB360" s="52" t="e">
        <f>IF(Tableau1[Occurrence16]=0,0,SUM($BA$3:BA360))</f>
        <v>#REF!</v>
      </c>
      <c r="BC360" s="52" t="e">
        <f>IF(Tableau1[Libellé Famille TARIF]='Feuil 1'!#REF!,1,0)</f>
        <v>#REF!</v>
      </c>
      <c r="BD360" s="52" t="e">
        <f>IF(Tableau1[Occurrence17]=0,0,SUM($BC$3:BC360))</f>
        <v>#REF!</v>
      </c>
      <c r="BE360" s="52" t="e">
        <f>IF(Tableau1[Libellé Famille TARIF]='Feuil 1'!#REF!,1,0)</f>
        <v>#REF!</v>
      </c>
      <c r="BF360" s="52" t="e">
        <f>IF(Tableau1[Occurrence18]=0,0,SUM($BE$3:BE360))</f>
        <v>#REF!</v>
      </c>
      <c r="BG360" s="52" t="e">
        <f>IF(Tableau1[Libellé Famille TARIF]='Feuil 1'!#REF!,1,0)</f>
        <v>#REF!</v>
      </c>
      <c r="BH360" s="52" t="e">
        <f>IF(Tableau1[Occurrence19]=0,0,SUM($BG$3:BG360))</f>
        <v>#REF!</v>
      </c>
      <c r="BI360" s="52" t="e">
        <f>IF(Tableau1[Libellé Famille TARIF]='Feuil 1'!#REF!,1,0)</f>
        <v>#REF!</v>
      </c>
      <c r="BJ360" s="52" t="e">
        <f>IF(Tableau1[Occurrence20]=0,0,SUM($BI$3:BI360))</f>
        <v>#REF!</v>
      </c>
      <c r="BK360" s="52" t="e">
        <f>IF(Tableau1[Libellé Famille TARIF]='Feuil 1'!#REF!,1,0)</f>
        <v>#REF!</v>
      </c>
      <c r="BL360" s="52" t="e">
        <f>IF(Tableau1[Occurrence21]=0,0,SUM($BK$3:BK360))</f>
        <v>#REF!</v>
      </c>
      <c r="BM360" s="52" t="e">
        <f>IF(Tableau1[Libellé Famille TARIF]='Feuil 1'!#REF!,1,0)</f>
        <v>#REF!</v>
      </c>
      <c r="BN360" s="52" t="e">
        <f>IF(Tableau1[Occurrence22]=0,0,SUM($BM$3:BM360))</f>
        <v>#REF!</v>
      </c>
    </row>
    <row r="361" spans="1:66" x14ac:dyDescent="0.25">
      <c r="A361" s="74" t="e">
        <f>IF(ISNA(VLOOKUP(I361,#REF!,8,FALSE)),"",(VLOOKUP(I361,#REF!,8,FALSE)))</f>
        <v>#REF!</v>
      </c>
      <c r="B361" s="76" t="e">
        <f>IF(ISNA(VLOOKUP(A361,'TABLE FAMILLE'!$A$3:$C$73,3,FALSE)),"",VLOOKUP(A361,'TABLE FAMILLE'!$A$3:$C$73,3,FALSE))</f>
        <v>#REF!</v>
      </c>
      <c r="C361" s="13" t="s">
        <v>600</v>
      </c>
      <c r="D361" s="13" t="s">
        <v>1985</v>
      </c>
      <c r="E361" s="13" t="s">
        <v>600</v>
      </c>
      <c r="F361" s="13" t="s">
        <v>1985</v>
      </c>
      <c r="G361" s="14" t="s">
        <v>76</v>
      </c>
      <c r="H361" s="14" t="s">
        <v>77</v>
      </c>
      <c r="I361" s="14" t="s">
        <v>303</v>
      </c>
      <c r="J361" s="14" t="s">
        <v>304</v>
      </c>
      <c r="K361" s="14"/>
      <c r="L361" s="14"/>
      <c r="M361" s="14"/>
      <c r="N361" s="14"/>
      <c r="O361" s="14" t="s">
        <v>78</v>
      </c>
      <c r="P361" s="14" t="s">
        <v>81</v>
      </c>
      <c r="Q361" s="14" t="s">
        <v>0</v>
      </c>
      <c r="R361" s="14" t="s">
        <v>0</v>
      </c>
      <c r="S361" s="14" t="str">
        <f t="shared" si="5"/>
        <v>RL</v>
      </c>
      <c r="T361" s="14"/>
      <c r="U361" s="14"/>
      <c r="V361" s="14"/>
      <c r="W361" s="43" t="e">
        <f>IF(Tableau1[Libellé Famille TARIF]='Feuil 1'!$B$12,1,0)</f>
        <v>#REF!</v>
      </c>
      <c r="X361" s="43" t="e">
        <f>IF(Tableau1[Occurrence1]=0,0,SUM($W$3:W361))</f>
        <v>#REF!</v>
      </c>
      <c r="Y361" s="52" t="e">
        <f>IF(Tableau1[Libellé Famille TARIF]='Feuil 1'!$B$134,1,0)</f>
        <v>#REF!</v>
      </c>
      <c r="Z361" s="52" t="e">
        <f>IF(Tableau1[Occurrence2]=0,0,SUM($Y$3:Y361))</f>
        <v>#REF!</v>
      </c>
      <c r="AA361" s="52" t="e">
        <f>IF(Tableau1[Libellé Famille TARIF]='Feuil 1'!$B$156,1,0)</f>
        <v>#REF!</v>
      </c>
      <c r="AB361" s="52" t="e">
        <f>IF(Tableau1[Occurrence3]=0,0,SUM($AA$3:AA361))</f>
        <v>#REF!</v>
      </c>
      <c r="AC361" s="52" t="e">
        <f>IF(Tableau1[Libellé Famille TARIF]='Feuil 1'!#REF!,1,0)</f>
        <v>#REF!</v>
      </c>
      <c r="AD361" s="52" t="e">
        <f>IF(Tableau1[Occurrence4]=0,0,SUM($AC$3:AC361))</f>
        <v>#REF!</v>
      </c>
      <c r="AE361" s="52" t="e">
        <f>IF(Tableau1[Libellé Famille TARIF]='Feuil 1'!#REF!,1,0)</f>
        <v>#REF!</v>
      </c>
      <c r="AF361" s="52" t="e">
        <f>IF(Tableau1[Occurrence5]=0,0,SUM($AE$3:AE361))</f>
        <v>#REF!</v>
      </c>
      <c r="AG361" s="52" t="e">
        <f>IF(Tableau1[Libellé Famille TARIF]='Feuil 1'!#REF!,1,0)</f>
        <v>#REF!</v>
      </c>
      <c r="AH361" s="52" t="e">
        <f>IF(Tableau1[Occurrence6]=0,0,SUM($AG$3:AG361))</f>
        <v>#REF!</v>
      </c>
      <c r="AI361" s="52" t="e">
        <f>IF(Tableau1[Libellé Famille TARIF]='Feuil 1'!#REF!,1,0)</f>
        <v>#REF!</v>
      </c>
      <c r="AJ361" s="52" t="e">
        <f>IF(Tableau1[Occurrence7]=0,0,SUM($AI$3:AI361))</f>
        <v>#REF!</v>
      </c>
      <c r="AK361" s="52" t="e">
        <f>IF(Tableau1[Libellé Famille TARIF]='Feuil 1'!#REF!,1,0)</f>
        <v>#REF!</v>
      </c>
      <c r="AL361" s="52" t="e">
        <f>IF(Tableau1[Occurrence8]=0,0,SUM($AK$3:AK361))</f>
        <v>#REF!</v>
      </c>
      <c r="AM361" s="52" t="e">
        <f>IF(Tableau1[Libellé Famille TARIF]='Feuil 1'!#REF!,1,0)</f>
        <v>#REF!</v>
      </c>
      <c r="AN361" s="52" t="e">
        <f>IF(Tableau1[Occurrence9]=0,0,SUM($AM$3:AM361))</f>
        <v>#REF!</v>
      </c>
      <c r="AO361" s="52" t="e">
        <f>IF(Tableau1[Libellé Famille TARIF]='Feuil 1'!#REF!,1,0)</f>
        <v>#REF!</v>
      </c>
      <c r="AP361" s="52" t="e">
        <f>IF(Tableau1[Occurrence10]=0,0,SUM($AO$3:AO361))</f>
        <v>#REF!</v>
      </c>
      <c r="AQ361" s="52" t="e">
        <f>IF(Tableau1[Libellé Famille TARIF]='Feuil 1'!#REF!,1,0)</f>
        <v>#REF!</v>
      </c>
      <c r="AR361" s="52" t="e">
        <f>IF(Tableau1[Occurrence11]=0,0,SUM($AQ$3:AQ361))</f>
        <v>#REF!</v>
      </c>
      <c r="AS361" s="52" t="e">
        <f>IF(Tableau1[Libellé Famille TARIF]='Feuil 1'!#REF!,1,0)</f>
        <v>#REF!</v>
      </c>
      <c r="AT361" s="52" t="e">
        <f>IF(Tableau1[Occurrence12]=0,0,SUM($AS$3:AS361))</f>
        <v>#REF!</v>
      </c>
      <c r="AU361" s="52" t="e">
        <f>IF(Tableau1[Libellé Famille TARIF]='Feuil 1'!#REF!,1,0)</f>
        <v>#REF!</v>
      </c>
      <c r="AV361" s="52" t="e">
        <f>IF(Tableau1[Occurrence13]=0,0,SUM($AU$3:AU361))</f>
        <v>#REF!</v>
      </c>
      <c r="AW361" s="52" t="e">
        <f>IF(Tableau1[Libellé Famille TARIF]='Feuil 1'!#REF!,1,0)</f>
        <v>#REF!</v>
      </c>
      <c r="AX361" s="52" t="e">
        <f>IF(Tableau1[Occurrence14]=0,0,SUM($AW$3:AW361))</f>
        <v>#REF!</v>
      </c>
      <c r="AY361" s="52" t="e">
        <f>IF(Tableau1[Libellé Famille TARIF]='Feuil 1'!#REF!,1,0)</f>
        <v>#REF!</v>
      </c>
      <c r="AZ361" s="52" t="e">
        <f>IF(Tableau1[Occurrence15]=0,0,SUM($AY$3:AY361))</f>
        <v>#REF!</v>
      </c>
      <c r="BA361" s="52" t="e">
        <f>IF(Tableau1[Libellé Famille TARIF]='Feuil 1'!#REF!,1,0)</f>
        <v>#REF!</v>
      </c>
      <c r="BB361" s="52" t="e">
        <f>IF(Tableau1[Occurrence16]=0,0,SUM($BA$3:BA361))</f>
        <v>#REF!</v>
      </c>
      <c r="BC361" s="52" t="e">
        <f>IF(Tableau1[Libellé Famille TARIF]='Feuil 1'!#REF!,1,0)</f>
        <v>#REF!</v>
      </c>
      <c r="BD361" s="52" t="e">
        <f>IF(Tableau1[Occurrence17]=0,0,SUM($BC$3:BC361))</f>
        <v>#REF!</v>
      </c>
      <c r="BE361" s="52" t="e">
        <f>IF(Tableau1[Libellé Famille TARIF]='Feuil 1'!#REF!,1,0)</f>
        <v>#REF!</v>
      </c>
      <c r="BF361" s="52" t="e">
        <f>IF(Tableau1[Occurrence18]=0,0,SUM($BE$3:BE361))</f>
        <v>#REF!</v>
      </c>
      <c r="BG361" s="52" t="e">
        <f>IF(Tableau1[Libellé Famille TARIF]='Feuil 1'!#REF!,1,0)</f>
        <v>#REF!</v>
      </c>
      <c r="BH361" s="52" t="e">
        <f>IF(Tableau1[Occurrence19]=0,0,SUM($BG$3:BG361))</f>
        <v>#REF!</v>
      </c>
      <c r="BI361" s="52" t="e">
        <f>IF(Tableau1[Libellé Famille TARIF]='Feuil 1'!#REF!,1,0)</f>
        <v>#REF!</v>
      </c>
      <c r="BJ361" s="52" t="e">
        <f>IF(Tableau1[Occurrence20]=0,0,SUM($BI$3:BI361))</f>
        <v>#REF!</v>
      </c>
      <c r="BK361" s="52" t="e">
        <f>IF(Tableau1[Libellé Famille TARIF]='Feuil 1'!#REF!,1,0)</f>
        <v>#REF!</v>
      </c>
      <c r="BL361" s="52" t="e">
        <f>IF(Tableau1[Occurrence21]=0,0,SUM($BK$3:BK361))</f>
        <v>#REF!</v>
      </c>
      <c r="BM361" s="52" t="e">
        <f>IF(Tableau1[Libellé Famille TARIF]='Feuil 1'!#REF!,1,0)</f>
        <v>#REF!</v>
      </c>
      <c r="BN361" s="52" t="e">
        <f>IF(Tableau1[Occurrence22]=0,0,SUM($BM$3:BM361))</f>
        <v>#REF!</v>
      </c>
    </row>
    <row r="362" spans="1:66" x14ac:dyDescent="0.25">
      <c r="A362" s="74" t="e">
        <f>IF(ISNA(VLOOKUP(I362,#REF!,8,FALSE)),"",(VLOOKUP(I362,#REF!,8,FALSE)))</f>
        <v>#REF!</v>
      </c>
      <c r="B362" s="76" t="e">
        <f>IF(ISNA(VLOOKUP(A362,'TABLE FAMILLE'!$A$3:$C$73,3,FALSE)),"",VLOOKUP(A362,'TABLE FAMILLE'!$A$3:$C$73,3,FALSE))</f>
        <v>#REF!</v>
      </c>
      <c r="C362" s="13" t="s">
        <v>600</v>
      </c>
      <c r="D362" s="13" t="s">
        <v>1985</v>
      </c>
      <c r="E362" s="13" t="s">
        <v>600</v>
      </c>
      <c r="F362" s="13" t="s">
        <v>1985</v>
      </c>
      <c r="G362" s="14" t="s">
        <v>76</v>
      </c>
      <c r="H362" s="14" t="s">
        <v>77</v>
      </c>
      <c r="I362" s="14" t="s">
        <v>1160</v>
      </c>
      <c r="J362" s="14" t="s">
        <v>1161</v>
      </c>
      <c r="K362" s="14"/>
      <c r="L362" s="14"/>
      <c r="M362" s="14"/>
      <c r="N362" s="14"/>
      <c r="O362" s="14" t="s">
        <v>78</v>
      </c>
      <c r="P362" s="14" t="s">
        <v>81</v>
      </c>
      <c r="Q362" s="14" t="s">
        <v>0</v>
      </c>
      <c r="R362" s="14" t="s">
        <v>0</v>
      </c>
      <c r="S362" s="14" t="str">
        <f t="shared" si="5"/>
        <v>RL</v>
      </c>
      <c r="T362" s="14"/>
      <c r="U362" s="14"/>
      <c r="V362" s="14"/>
      <c r="W362" s="43" t="e">
        <f>IF(Tableau1[Libellé Famille TARIF]='Feuil 1'!$B$12,1,0)</f>
        <v>#REF!</v>
      </c>
      <c r="X362" s="43" t="e">
        <f>IF(Tableau1[Occurrence1]=0,0,SUM($W$3:W362))</f>
        <v>#REF!</v>
      </c>
      <c r="Y362" s="52" t="e">
        <f>IF(Tableau1[Libellé Famille TARIF]='Feuil 1'!$B$134,1,0)</f>
        <v>#REF!</v>
      </c>
      <c r="Z362" s="52" t="e">
        <f>IF(Tableau1[Occurrence2]=0,0,SUM($Y$3:Y362))</f>
        <v>#REF!</v>
      </c>
      <c r="AA362" s="52" t="e">
        <f>IF(Tableau1[Libellé Famille TARIF]='Feuil 1'!$B$156,1,0)</f>
        <v>#REF!</v>
      </c>
      <c r="AB362" s="52" t="e">
        <f>IF(Tableau1[Occurrence3]=0,0,SUM($AA$3:AA362))</f>
        <v>#REF!</v>
      </c>
      <c r="AC362" s="52" t="e">
        <f>IF(Tableau1[Libellé Famille TARIF]='Feuil 1'!#REF!,1,0)</f>
        <v>#REF!</v>
      </c>
      <c r="AD362" s="52" t="e">
        <f>IF(Tableau1[Occurrence4]=0,0,SUM($AC$3:AC362))</f>
        <v>#REF!</v>
      </c>
      <c r="AE362" s="52" t="e">
        <f>IF(Tableau1[Libellé Famille TARIF]='Feuil 1'!#REF!,1,0)</f>
        <v>#REF!</v>
      </c>
      <c r="AF362" s="52" t="e">
        <f>IF(Tableau1[Occurrence5]=0,0,SUM($AE$3:AE362))</f>
        <v>#REF!</v>
      </c>
      <c r="AG362" s="52" t="e">
        <f>IF(Tableau1[Libellé Famille TARIF]='Feuil 1'!#REF!,1,0)</f>
        <v>#REF!</v>
      </c>
      <c r="AH362" s="52" t="e">
        <f>IF(Tableau1[Occurrence6]=0,0,SUM($AG$3:AG362))</f>
        <v>#REF!</v>
      </c>
      <c r="AI362" s="52" t="e">
        <f>IF(Tableau1[Libellé Famille TARIF]='Feuil 1'!#REF!,1,0)</f>
        <v>#REF!</v>
      </c>
      <c r="AJ362" s="52" t="e">
        <f>IF(Tableau1[Occurrence7]=0,0,SUM($AI$3:AI362))</f>
        <v>#REF!</v>
      </c>
      <c r="AK362" s="52" t="e">
        <f>IF(Tableau1[Libellé Famille TARIF]='Feuil 1'!#REF!,1,0)</f>
        <v>#REF!</v>
      </c>
      <c r="AL362" s="52" t="e">
        <f>IF(Tableau1[Occurrence8]=0,0,SUM($AK$3:AK362))</f>
        <v>#REF!</v>
      </c>
      <c r="AM362" s="52" t="e">
        <f>IF(Tableau1[Libellé Famille TARIF]='Feuil 1'!#REF!,1,0)</f>
        <v>#REF!</v>
      </c>
      <c r="AN362" s="52" t="e">
        <f>IF(Tableau1[Occurrence9]=0,0,SUM($AM$3:AM362))</f>
        <v>#REF!</v>
      </c>
      <c r="AO362" s="52" t="e">
        <f>IF(Tableau1[Libellé Famille TARIF]='Feuil 1'!#REF!,1,0)</f>
        <v>#REF!</v>
      </c>
      <c r="AP362" s="52" t="e">
        <f>IF(Tableau1[Occurrence10]=0,0,SUM($AO$3:AO362))</f>
        <v>#REF!</v>
      </c>
      <c r="AQ362" s="52" t="e">
        <f>IF(Tableau1[Libellé Famille TARIF]='Feuil 1'!#REF!,1,0)</f>
        <v>#REF!</v>
      </c>
      <c r="AR362" s="52" t="e">
        <f>IF(Tableau1[Occurrence11]=0,0,SUM($AQ$3:AQ362))</f>
        <v>#REF!</v>
      </c>
      <c r="AS362" s="52" t="e">
        <f>IF(Tableau1[Libellé Famille TARIF]='Feuil 1'!#REF!,1,0)</f>
        <v>#REF!</v>
      </c>
      <c r="AT362" s="52" t="e">
        <f>IF(Tableau1[Occurrence12]=0,0,SUM($AS$3:AS362))</f>
        <v>#REF!</v>
      </c>
      <c r="AU362" s="52" t="e">
        <f>IF(Tableau1[Libellé Famille TARIF]='Feuil 1'!#REF!,1,0)</f>
        <v>#REF!</v>
      </c>
      <c r="AV362" s="52" t="e">
        <f>IF(Tableau1[Occurrence13]=0,0,SUM($AU$3:AU362))</f>
        <v>#REF!</v>
      </c>
      <c r="AW362" s="52" t="e">
        <f>IF(Tableau1[Libellé Famille TARIF]='Feuil 1'!#REF!,1,0)</f>
        <v>#REF!</v>
      </c>
      <c r="AX362" s="52" t="e">
        <f>IF(Tableau1[Occurrence14]=0,0,SUM($AW$3:AW362))</f>
        <v>#REF!</v>
      </c>
      <c r="AY362" s="52" t="e">
        <f>IF(Tableau1[Libellé Famille TARIF]='Feuil 1'!#REF!,1,0)</f>
        <v>#REF!</v>
      </c>
      <c r="AZ362" s="52" t="e">
        <f>IF(Tableau1[Occurrence15]=0,0,SUM($AY$3:AY362))</f>
        <v>#REF!</v>
      </c>
      <c r="BA362" s="52" t="e">
        <f>IF(Tableau1[Libellé Famille TARIF]='Feuil 1'!#REF!,1,0)</f>
        <v>#REF!</v>
      </c>
      <c r="BB362" s="52" t="e">
        <f>IF(Tableau1[Occurrence16]=0,0,SUM($BA$3:BA362))</f>
        <v>#REF!</v>
      </c>
      <c r="BC362" s="52" t="e">
        <f>IF(Tableau1[Libellé Famille TARIF]='Feuil 1'!#REF!,1,0)</f>
        <v>#REF!</v>
      </c>
      <c r="BD362" s="52" t="e">
        <f>IF(Tableau1[Occurrence17]=0,0,SUM($BC$3:BC362))</f>
        <v>#REF!</v>
      </c>
      <c r="BE362" s="52" t="e">
        <f>IF(Tableau1[Libellé Famille TARIF]='Feuil 1'!#REF!,1,0)</f>
        <v>#REF!</v>
      </c>
      <c r="BF362" s="52" t="e">
        <f>IF(Tableau1[Occurrence18]=0,0,SUM($BE$3:BE362))</f>
        <v>#REF!</v>
      </c>
      <c r="BG362" s="52" t="e">
        <f>IF(Tableau1[Libellé Famille TARIF]='Feuil 1'!#REF!,1,0)</f>
        <v>#REF!</v>
      </c>
      <c r="BH362" s="52" t="e">
        <f>IF(Tableau1[Occurrence19]=0,0,SUM($BG$3:BG362))</f>
        <v>#REF!</v>
      </c>
      <c r="BI362" s="52" t="e">
        <f>IF(Tableau1[Libellé Famille TARIF]='Feuil 1'!#REF!,1,0)</f>
        <v>#REF!</v>
      </c>
      <c r="BJ362" s="52" t="e">
        <f>IF(Tableau1[Occurrence20]=0,0,SUM($BI$3:BI362))</f>
        <v>#REF!</v>
      </c>
      <c r="BK362" s="52" t="e">
        <f>IF(Tableau1[Libellé Famille TARIF]='Feuil 1'!#REF!,1,0)</f>
        <v>#REF!</v>
      </c>
      <c r="BL362" s="52" t="e">
        <f>IF(Tableau1[Occurrence21]=0,0,SUM($BK$3:BK362))</f>
        <v>#REF!</v>
      </c>
      <c r="BM362" s="52" t="e">
        <f>IF(Tableau1[Libellé Famille TARIF]='Feuil 1'!#REF!,1,0)</f>
        <v>#REF!</v>
      </c>
      <c r="BN362" s="52" t="e">
        <f>IF(Tableau1[Occurrence22]=0,0,SUM($BM$3:BM362))</f>
        <v>#REF!</v>
      </c>
    </row>
    <row r="363" spans="1:66" x14ac:dyDescent="0.25">
      <c r="A363" s="74" t="e">
        <f>IF(ISNA(VLOOKUP(I363,#REF!,8,FALSE)),"",(VLOOKUP(I363,#REF!,8,FALSE)))</f>
        <v>#REF!</v>
      </c>
      <c r="B363" s="76" t="e">
        <f>IF(ISNA(VLOOKUP(A363,'TABLE FAMILLE'!$A$3:$C$73,3,FALSE)),"",VLOOKUP(A363,'TABLE FAMILLE'!$A$3:$C$73,3,FALSE))</f>
        <v>#REF!</v>
      </c>
      <c r="C363" s="13" t="s">
        <v>600</v>
      </c>
      <c r="D363" s="13" t="s">
        <v>1985</v>
      </c>
      <c r="E363" s="13" t="s">
        <v>600</v>
      </c>
      <c r="F363" s="13" t="s">
        <v>1985</v>
      </c>
      <c r="G363" s="14" t="s">
        <v>76</v>
      </c>
      <c r="H363" s="14" t="s">
        <v>77</v>
      </c>
      <c r="I363" s="14" t="s">
        <v>305</v>
      </c>
      <c r="J363" s="14" t="s">
        <v>306</v>
      </c>
      <c r="K363" s="14"/>
      <c r="L363" s="14"/>
      <c r="M363" s="14"/>
      <c r="N363" s="14"/>
      <c r="O363" s="14" t="s">
        <v>78</v>
      </c>
      <c r="P363" s="14" t="s">
        <v>81</v>
      </c>
      <c r="Q363" s="14" t="s">
        <v>0</v>
      </c>
      <c r="R363" s="14" t="s">
        <v>0</v>
      </c>
      <c r="S363" s="14" t="str">
        <f t="shared" si="5"/>
        <v>RL</v>
      </c>
      <c r="T363" s="14"/>
      <c r="U363" s="14"/>
      <c r="V363" s="14"/>
      <c r="W363" s="43" t="e">
        <f>IF(Tableau1[Libellé Famille TARIF]='Feuil 1'!$B$12,1,0)</f>
        <v>#REF!</v>
      </c>
      <c r="X363" s="43" t="e">
        <f>IF(Tableau1[Occurrence1]=0,0,SUM($W$3:W363))</f>
        <v>#REF!</v>
      </c>
      <c r="Y363" s="52" t="e">
        <f>IF(Tableau1[Libellé Famille TARIF]='Feuil 1'!$B$134,1,0)</f>
        <v>#REF!</v>
      </c>
      <c r="Z363" s="52" t="e">
        <f>IF(Tableau1[Occurrence2]=0,0,SUM($Y$3:Y363))</f>
        <v>#REF!</v>
      </c>
      <c r="AA363" s="52" t="e">
        <f>IF(Tableau1[Libellé Famille TARIF]='Feuil 1'!$B$156,1,0)</f>
        <v>#REF!</v>
      </c>
      <c r="AB363" s="52" t="e">
        <f>IF(Tableau1[Occurrence3]=0,0,SUM($AA$3:AA363))</f>
        <v>#REF!</v>
      </c>
      <c r="AC363" s="52" t="e">
        <f>IF(Tableau1[Libellé Famille TARIF]='Feuil 1'!#REF!,1,0)</f>
        <v>#REF!</v>
      </c>
      <c r="AD363" s="52" t="e">
        <f>IF(Tableau1[Occurrence4]=0,0,SUM($AC$3:AC363))</f>
        <v>#REF!</v>
      </c>
      <c r="AE363" s="52" t="e">
        <f>IF(Tableau1[Libellé Famille TARIF]='Feuil 1'!#REF!,1,0)</f>
        <v>#REF!</v>
      </c>
      <c r="AF363" s="52" t="e">
        <f>IF(Tableau1[Occurrence5]=0,0,SUM($AE$3:AE363))</f>
        <v>#REF!</v>
      </c>
      <c r="AG363" s="52" t="e">
        <f>IF(Tableau1[Libellé Famille TARIF]='Feuil 1'!#REF!,1,0)</f>
        <v>#REF!</v>
      </c>
      <c r="AH363" s="52" t="e">
        <f>IF(Tableau1[Occurrence6]=0,0,SUM($AG$3:AG363))</f>
        <v>#REF!</v>
      </c>
      <c r="AI363" s="52" t="e">
        <f>IF(Tableau1[Libellé Famille TARIF]='Feuil 1'!#REF!,1,0)</f>
        <v>#REF!</v>
      </c>
      <c r="AJ363" s="52" t="e">
        <f>IF(Tableau1[Occurrence7]=0,0,SUM($AI$3:AI363))</f>
        <v>#REF!</v>
      </c>
      <c r="AK363" s="52" t="e">
        <f>IF(Tableau1[Libellé Famille TARIF]='Feuil 1'!#REF!,1,0)</f>
        <v>#REF!</v>
      </c>
      <c r="AL363" s="52" t="e">
        <f>IF(Tableau1[Occurrence8]=0,0,SUM($AK$3:AK363))</f>
        <v>#REF!</v>
      </c>
      <c r="AM363" s="52" t="e">
        <f>IF(Tableau1[Libellé Famille TARIF]='Feuil 1'!#REF!,1,0)</f>
        <v>#REF!</v>
      </c>
      <c r="AN363" s="52" t="e">
        <f>IF(Tableau1[Occurrence9]=0,0,SUM($AM$3:AM363))</f>
        <v>#REF!</v>
      </c>
      <c r="AO363" s="52" t="e">
        <f>IF(Tableau1[Libellé Famille TARIF]='Feuil 1'!#REF!,1,0)</f>
        <v>#REF!</v>
      </c>
      <c r="AP363" s="52" t="e">
        <f>IF(Tableau1[Occurrence10]=0,0,SUM($AO$3:AO363))</f>
        <v>#REF!</v>
      </c>
      <c r="AQ363" s="52" t="e">
        <f>IF(Tableau1[Libellé Famille TARIF]='Feuil 1'!#REF!,1,0)</f>
        <v>#REF!</v>
      </c>
      <c r="AR363" s="52" t="e">
        <f>IF(Tableau1[Occurrence11]=0,0,SUM($AQ$3:AQ363))</f>
        <v>#REF!</v>
      </c>
      <c r="AS363" s="52" t="e">
        <f>IF(Tableau1[Libellé Famille TARIF]='Feuil 1'!#REF!,1,0)</f>
        <v>#REF!</v>
      </c>
      <c r="AT363" s="52" t="e">
        <f>IF(Tableau1[Occurrence12]=0,0,SUM($AS$3:AS363))</f>
        <v>#REF!</v>
      </c>
      <c r="AU363" s="52" t="e">
        <f>IF(Tableau1[Libellé Famille TARIF]='Feuil 1'!#REF!,1,0)</f>
        <v>#REF!</v>
      </c>
      <c r="AV363" s="52" t="e">
        <f>IF(Tableau1[Occurrence13]=0,0,SUM($AU$3:AU363))</f>
        <v>#REF!</v>
      </c>
      <c r="AW363" s="52" t="e">
        <f>IF(Tableau1[Libellé Famille TARIF]='Feuil 1'!#REF!,1,0)</f>
        <v>#REF!</v>
      </c>
      <c r="AX363" s="52" t="e">
        <f>IF(Tableau1[Occurrence14]=0,0,SUM($AW$3:AW363))</f>
        <v>#REF!</v>
      </c>
      <c r="AY363" s="52" t="e">
        <f>IF(Tableau1[Libellé Famille TARIF]='Feuil 1'!#REF!,1,0)</f>
        <v>#REF!</v>
      </c>
      <c r="AZ363" s="52" t="e">
        <f>IF(Tableau1[Occurrence15]=0,0,SUM($AY$3:AY363))</f>
        <v>#REF!</v>
      </c>
      <c r="BA363" s="52" t="e">
        <f>IF(Tableau1[Libellé Famille TARIF]='Feuil 1'!#REF!,1,0)</f>
        <v>#REF!</v>
      </c>
      <c r="BB363" s="52" t="e">
        <f>IF(Tableau1[Occurrence16]=0,0,SUM($BA$3:BA363))</f>
        <v>#REF!</v>
      </c>
      <c r="BC363" s="52" t="e">
        <f>IF(Tableau1[Libellé Famille TARIF]='Feuil 1'!#REF!,1,0)</f>
        <v>#REF!</v>
      </c>
      <c r="BD363" s="52" t="e">
        <f>IF(Tableau1[Occurrence17]=0,0,SUM($BC$3:BC363))</f>
        <v>#REF!</v>
      </c>
      <c r="BE363" s="52" t="e">
        <f>IF(Tableau1[Libellé Famille TARIF]='Feuil 1'!#REF!,1,0)</f>
        <v>#REF!</v>
      </c>
      <c r="BF363" s="52" t="e">
        <f>IF(Tableau1[Occurrence18]=0,0,SUM($BE$3:BE363))</f>
        <v>#REF!</v>
      </c>
      <c r="BG363" s="52" t="e">
        <f>IF(Tableau1[Libellé Famille TARIF]='Feuil 1'!#REF!,1,0)</f>
        <v>#REF!</v>
      </c>
      <c r="BH363" s="52" t="e">
        <f>IF(Tableau1[Occurrence19]=0,0,SUM($BG$3:BG363))</f>
        <v>#REF!</v>
      </c>
      <c r="BI363" s="52" t="e">
        <f>IF(Tableau1[Libellé Famille TARIF]='Feuil 1'!#REF!,1,0)</f>
        <v>#REF!</v>
      </c>
      <c r="BJ363" s="52" t="e">
        <f>IF(Tableau1[Occurrence20]=0,0,SUM($BI$3:BI363))</f>
        <v>#REF!</v>
      </c>
      <c r="BK363" s="52" t="e">
        <f>IF(Tableau1[Libellé Famille TARIF]='Feuil 1'!#REF!,1,0)</f>
        <v>#REF!</v>
      </c>
      <c r="BL363" s="52" t="e">
        <f>IF(Tableau1[Occurrence21]=0,0,SUM($BK$3:BK363))</f>
        <v>#REF!</v>
      </c>
      <c r="BM363" s="52" t="e">
        <f>IF(Tableau1[Libellé Famille TARIF]='Feuil 1'!#REF!,1,0)</f>
        <v>#REF!</v>
      </c>
      <c r="BN363" s="52" t="e">
        <f>IF(Tableau1[Occurrence22]=0,0,SUM($BM$3:BM363))</f>
        <v>#REF!</v>
      </c>
    </row>
    <row r="364" spans="1:66" x14ac:dyDescent="0.25">
      <c r="A364" s="74" t="e">
        <f>IF(ISNA(VLOOKUP(I364,#REF!,8,FALSE)),"",(VLOOKUP(I364,#REF!,8,FALSE)))</f>
        <v>#REF!</v>
      </c>
      <c r="B364" s="76" t="e">
        <f>IF(ISNA(VLOOKUP(A364,'TABLE FAMILLE'!$A$3:$C$73,3,FALSE)),"",VLOOKUP(A364,'TABLE FAMILLE'!$A$3:$C$73,3,FALSE))</f>
        <v>#REF!</v>
      </c>
      <c r="C364" s="13" t="s">
        <v>600</v>
      </c>
      <c r="D364" s="13" t="s">
        <v>1985</v>
      </c>
      <c r="E364" s="13" t="s">
        <v>600</v>
      </c>
      <c r="F364" s="13" t="s">
        <v>1985</v>
      </c>
      <c r="G364" s="14" t="s">
        <v>76</v>
      </c>
      <c r="H364" s="14" t="s">
        <v>77</v>
      </c>
      <c r="I364" s="14" t="s">
        <v>1162</v>
      </c>
      <c r="J364" s="14" t="s">
        <v>1163</v>
      </c>
      <c r="K364" s="14"/>
      <c r="L364" s="14"/>
      <c r="M364" s="14"/>
      <c r="N364" s="14"/>
      <c r="O364" s="14" t="s">
        <v>78</v>
      </c>
      <c r="P364" s="14" t="s">
        <v>81</v>
      </c>
      <c r="Q364" s="14" t="s">
        <v>0</v>
      </c>
      <c r="R364" s="14" t="s">
        <v>0</v>
      </c>
      <c r="S364" s="14" t="str">
        <f t="shared" si="5"/>
        <v>RL</v>
      </c>
      <c r="T364" s="14"/>
      <c r="U364" s="14"/>
      <c r="V364" s="14"/>
      <c r="W364" s="43" t="e">
        <f>IF(Tableau1[Libellé Famille TARIF]='Feuil 1'!$B$12,1,0)</f>
        <v>#REF!</v>
      </c>
      <c r="X364" s="43" t="e">
        <f>IF(Tableau1[Occurrence1]=0,0,SUM($W$3:W364))</f>
        <v>#REF!</v>
      </c>
      <c r="Y364" s="52" t="e">
        <f>IF(Tableau1[Libellé Famille TARIF]='Feuil 1'!$B$134,1,0)</f>
        <v>#REF!</v>
      </c>
      <c r="Z364" s="52" t="e">
        <f>IF(Tableau1[Occurrence2]=0,0,SUM($Y$3:Y364))</f>
        <v>#REF!</v>
      </c>
      <c r="AA364" s="52" t="e">
        <f>IF(Tableau1[Libellé Famille TARIF]='Feuil 1'!$B$156,1,0)</f>
        <v>#REF!</v>
      </c>
      <c r="AB364" s="52" t="e">
        <f>IF(Tableau1[Occurrence3]=0,0,SUM($AA$3:AA364))</f>
        <v>#REF!</v>
      </c>
      <c r="AC364" s="52" t="e">
        <f>IF(Tableau1[Libellé Famille TARIF]='Feuil 1'!#REF!,1,0)</f>
        <v>#REF!</v>
      </c>
      <c r="AD364" s="52" t="e">
        <f>IF(Tableau1[Occurrence4]=0,0,SUM($AC$3:AC364))</f>
        <v>#REF!</v>
      </c>
      <c r="AE364" s="52" t="e">
        <f>IF(Tableau1[Libellé Famille TARIF]='Feuil 1'!#REF!,1,0)</f>
        <v>#REF!</v>
      </c>
      <c r="AF364" s="52" t="e">
        <f>IF(Tableau1[Occurrence5]=0,0,SUM($AE$3:AE364))</f>
        <v>#REF!</v>
      </c>
      <c r="AG364" s="52" t="e">
        <f>IF(Tableau1[Libellé Famille TARIF]='Feuil 1'!#REF!,1,0)</f>
        <v>#REF!</v>
      </c>
      <c r="AH364" s="52" t="e">
        <f>IF(Tableau1[Occurrence6]=0,0,SUM($AG$3:AG364))</f>
        <v>#REF!</v>
      </c>
      <c r="AI364" s="52" t="e">
        <f>IF(Tableau1[Libellé Famille TARIF]='Feuil 1'!#REF!,1,0)</f>
        <v>#REF!</v>
      </c>
      <c r="AJ364" s="52" t="e">
        <f>IF(Tableau1[Occurrence7]=0,0,SUM($AI$3:AI364))</f>
        <v>#REF!</v>
      </c>
      <c r="AK364" s="52" t="e">
        <f>IF(Tableau1[Libellé Famille TARIF]='Feuil 1'!#REF!,1,0)</f>
        <v>#REF!</v>
      </c>
      <c r="AL364" s="52" t="e">
        <f>IF(Tableau1[Occurrence8]=0,0,SUM($AK$3:AK364))</f>
        <v>#REF!</v>
      </c>
      <c r="AM364" s="52" t="e">
        <f>IF(Tableau1[Libellé Famille TARIF]='Feuil 1'!#REF!,1,0)</f>
        <v>#REF!</v>
      </c>
      <c r="AN364" s="52" t="e">
        <f>IF(Tableau1[Occurrence9]=0,0,SUM($AM$3:AM364))</f>
        <v>#REF!</v>
      </c>
      <c r="AO364" s="52" t="e">
        <f>IF(Tableau1[Libellé Famille TARIF]='Feuil 1'!#REF!,1,0)</f>
        <v>#REF!</v>
      </c>
      <c r="AP364" s="52" t="e">
        <f>IF(Tableau1[Occurrence10]=0,0,SUM($AO$3:AO364))</f>
        <v>#REF!</v>
      </c>
      <c r="AQ364" s="52" t="e">
        <f>IF(Tableau1[Libellé Famille TARIF]='Feuil 1'!#REF!,1,0)</f>
        <v>#REF!</v>
      </c>
      <c r="AR364" s="52" t="e">
        <f>IF(Tableau1[Occurrence11]=0,0,SUM($AQ$3:AQ364))</f>
        <v>#REF!</v>
      </c>
      <c r="AS364" s="52" t="e">
        <f>IF(Tableau1[Libellé Famille TARIF]='Feuil 1'!#REF!,1,0)</f>
        <v>#REF!</v>
      </c>
      <c r="AT364" s="52" t="e">
        <f>IF(Tableau1[Occurrence12]=0,0,SUM($AS$3:AS364))</f>
        <v>#REF!</v>
      </c>
      <c r="AU364" s="52" t="e">
        <f>IF(Tableau1[Libellé Famille TARIF]='Feuil 1'!#REF!,1,0)</f>
        <v>#REF!</v>
      </c>
      <c r="AV364" s="52" t="e">
        <f>IF(Tableau1[Occurrence13]=0,0,SUM($AU$3:AU364))</f>
        <v>#REF!</v>
      </c>
      <c r="AW364" s="52" t="e">
        <f>IF(Tableau1[Libellé Famille TARIF]='Feuil 1'!#REF!,1,0)</f>
        <v>#REF!</v>
      </c>
      <c r="AX364" s="52" t="e">
        <f>IF(Tableau1[Occurrence14]=0,0,SUM($AW$3:AW364))</f>
        <v>#REF!</v>
      </c>
      <c r="AY364" s="52" t="e">
        <f>IF(Tableau1[Libellé Famille TARIF]='Feuil 1'!#REF!,1,0)</f>
        <v>#REF!</v>
      </c>
      <c r="AZ364" s="52" t="e">
        <f>IF(Tableau1[Occurrence15]=0,0,SUM($AY$3:AY364))</f>
        <v>#REF!</v>
      </c>
      <c r="BA364" s="52" t="e">
        <f>IF(Tableau1[Libellé Famille TARIF]='Feuil 1'!#REF!,1,0)</f>
        <v>#REF!</v>
      </c>
      <c r="BB364" s="52" t="e">
        <f>IF(Tableau1[Occurrence16]=0,0,SUM($BA$3:BA364))</f>
        <v>#REF!</v>
      </c>
      <c r="BC364" s="52" t="e">
        <f>IF(Tableau1[Libellé Famille TARIF]='Feuil 1'!#REF!,1,0)</f>
        <v>#REF!</v>
      </c>
      <c r="BD364" s="52" t="e">
        <f>IF(Tableau1[Occurrence17]=0,0,SUM($BC$3:BC364))</f>
        <v>#REF!</v>
      </c>
      <c r="BE364" s="52" t="e">
        <f>IF(Tableau1[Libellé Famille TARIF]='Feuil 1'!#REF!,1,0)</f>
        <v>#REF!</v>
      </c>
      <c r="BF364" s="52" t="e">
        <f>IF(Tableau1[Occurrence18]=0,0,SUM($BE$3:BE364))</f>
        <v>#REF!</v>
      </c>
      <c r="BG364" s="52" t="e">
        <f>IF(Tableau1[Libellé Famille TARIF]='Feuil 1'!#REF!,1,0)</f>
        <v>#REF!</v>
      </c>
      <c r="BH364" s="52" t="e">
        <f>IF(Tableau1[Occurrence19]=0,0,SUM($BG$3:BG364))</f>
        <v>#REF!</v>
      </c>
      <c r="BI364" s="52" t="e">
        <f>IF(Tableau1[Libellé Famille TARIF]='Feuil 1'!#REF!,1,0)</f>
        <v>#REF!</v>
      </c>
      <c r="BJ364" s="52" t="e">
        <f>IF(Tableau1[Occurrence20]=0,0,SUM($BI$3:BI364))</f>
        <v>#REF!</v>
      </c>
      <c r="BK364" s="52" t="e">
        <f>IF(Tableau1[Libellé Famille TARIF]='Feuil 1'!#REF!,1,0)</f>
        <v>#REF!</v>
      </c>
      <c r="BL364" s="52" t="e">
        <f>IF(Tableau1[Occurrence21]=0,0,SUM($BK$3:BK364))</f>
        <v>#REF!</v>
      </c>
      <c r="BM364" s="52" t="e">
        <f>IF(Tableau1[Libellé Famille TARIF]='Feuil 1'!#REF!,1,0)</f>
        <v>#REF!</v>
      </c>
      <c r="BN364" s="52" t="e">
        <f>IF(Tableau1[Occurrence22]=0,0,SUM($BM$3:BM364))</f>
        <v>#REF!</v>
      </c>
    </row>
    <row r="365" spans="1:66" x14ac:dyDescent="0.25">
      <c r="A365" s="74" t="e">
        <f>IF(ISNA(VLOOKUP(I365,#REF!,8,FALSE)),"",(VLOOKUP(I365,#REF!,8,FALSE)))</f>
        <v>#REF!</v>
      </c>
      <c r="B365" s="76" t="e">
        <f>IF(ISNA(VLOOKUP(A365,'TABLE FAMILLE'!$A$3:$C$73,3,FALSE)),"",VLOOKUP(A365,'TABLE FAMILLE'!$A$3:$C$73,3,FALSE))</f>
        <v>#REF!</v>
      </c>
      <c r="C365" s="13" t="s">
        <v>600</v>
      </c>
      <c r="D365" s="13" t="s">
        <v>1985</v>
      </c>
      <c r="E365" s="13" t="s">
        <v>600</v>
      </c>
      <c r="F365" s="13" t="s">
        <v>1985</v>
      </c>
      <c r="G365" s="14" t="s">
        <v>76</v>
      </c>
      <c r="H365" s="14" t="s">
        <v>77</v>
      </c>
      <c r="I365" s="14" t="s">
        <v>1164</v>
      </c>
      <c r="J365" s="14" t="s">
        <v>1165</v>
      </c>
      <c r="K365" s="14"/>
      <c r="L365" s="14"/>
      <c r="M365" s="14"/>
      <c r="N365" s="14"/>
      <c r="O365" s="14" t="s">
        <v>78</v>
      </c>
      <c r="P365" s="14" t="s">
        <v>81</v>
      </c>
      <c r="Q365" s="14" t="s">
        <v>0</v>
      </c>
      <c r="R365" s="14" t="s">
        <v>0</v>
      </c>
      <c r="S365" s="14" t="str">
        <f t="shared" si="5"/>
        <v>RL</v>
      </c>
      <c r="T365" s="14"/>
      <c r="U365" s="14"/>
      <c r="V365" s="14"/>
      <c r="W365" s="43" t="e">
        <f>IF(Tableau1[Libellé Famille TARIF]='Feuil 1'!$B$12,1,0)</f>
        <v>#REF!</v>
      </c>
      <c r="X365" s="43" t="e">
        <f>IF(Tableau1[Occurrence1]=0,0,SUM($W$3:W365))</f>
        <v>#REF!</v>
      </c>
      <c r="Y365" s="52" t="e">
        <f>IF(Tableau1[Libellé Famille TARIF]='Feuil 1'!$B$134,1,0)</f>
        <v>#REF!</v>
      </c>
      <c r="Z365" s="52" t="e">
        <f>IF(Tableau1[Occurrence2]=0,0,SUM($Y$3:Y365))</f>
        <v>#REF!</v>
      </c>
      <c r="AA365" s="52" t="e">
        <f>IF(Tableau1[Libellé Famille TARIF]='Feuil 1'!$B$156,1,0)</f>
        <v>#REF!</v>
      </c>
      <c r="AB365" s="52" t="e">
        <f>IF(Tableau1[Occurrence3]=0,0,SUM($AA$3:AA365))</f>
        <v>#REF!</v>
      </c>
      <c r="AC365" s="52" t="e">
        <f>IF(Tableau1[Libellé Famille TARIF]='Feuil 1'!#REF!,1,0)</f>
        <v>#REF!</v>
      </c>
      <c r="AD365" s="52" t="e">
        <f>IF(Tableau1[Occurrence4]=0,0,SUM($AC$3:AC365))</f>
        <v>#REF!</v>
      </c>
      <c r="AE365" s="52" t="e">
        <f>IF(Tableau1[Libellé Famille TARIF]='Feuil 1'!#REF!,1,0)</f>
        <v>#REF!</v>
      </c>
      <c r="AF365" s="52" t="e">
        <f>IF(Tableau1[Occurrence5]=0,0,SUM($AE$3:AE365))</f>
        <v>#REF!</v>
      </c>
      <c r="AG365" s="52" t="e">
        <f>IF(Tableau1[Libellé Famille TARIF]='Feuil 1'!#REF!,1,0)</f>
        <v>#REF!</v>
      </c>
      <c r="AH365" s="52" t="e">
        <f>IF(Tableau1[Occurrence6]=0,0,SUM($AG$3:AG365))</f>
        <v>#REF!</v>
      </c>
      <c r="AI365" s="52" t="e">
        <f>IF(Tableau1[Libellé Famille TARIF]='Feuil 1'!#REF!,1,0)</f>
        <v>#REF!</v>
      </c>
      <c r="AJ365" s="52" t="e">
        <f>IF(Tableau1[Occurrence7]=0,0,SUM($AI$3:AI365))</f>
        <v>#REF!</v>
      </c>
      <c r="AK365" s="52" t="e">
        <f>IF(Tableau1[Libellé Famille TARIF]='Feuil 1'!#REF!,1,0)</f>
        <v>#REF!</v>
      </c>
      <c r="AL365" s="52" t="e">
        <f>IF(Tableau1[Occurrence8]=0,0,SUM($AK$3:AK365))</f>
        <v>#REF!</v>
      </c>
      <c r="AM365" s="52" t="e">
        <f>IF(Tableau1[Libellé Famille TARIF]='Feuil 1'!#REF!,1,0)</f>
        <v>#REF!</v>
      </c>
      <c r="AN365" s="52" t="e">
        <f>IF(Tableau1[Occurrence9]=0,0,SUM($AM$3:AM365))</f>
        <v>#REF!</v>
      </c>
      <c r="AO365" s="52" t="e">
        <f>IF(Tableau1[Libellé Famille TARIF]='Feuil 1'!#REF!,1,0)</f>
        <v>#REF!</v>
      </c>
      <c r="AP365" s="52" t="e">
        <f>IF(Tableau1[Occurrence10]=0,0,SUM($AO$3:AO365))</f>
        <v>#REF!</v>
      </c>
      <c r="AQ365" s="52" t="e">
        <f>IF(Tableau1[Libellé Famille TARIF]='Feuil 1'!#REF!,1,0)</f>
        <v>#REF!</v>
      </c>
      <c r="AR365" s="52" t="e">
        <f>IF(Tableau1[Occurrence11]=0,0,SUM($AQ$3:AQ365))</f>
        <v>#REF!</v>
      </c>
      <c r="AS365" s="52" t="e">
        <f>IF(Tableau1[Libellé Famille TARIF]='Feuil 1'!#REF!,1,0)</f>
        <v>#REF!</v>
      </c>
      <c r="AT365" s="52" t="e">
        <f>IF(Tableau1[Occurrence12]=0,0,SUM($AS$3:AS365))</f>
        <v>#REF!</v>
      </c>
      <c r="AU365" s="52" t="e">
        <f>IF(Tableau1[Libellé Famille TARIF]='Feuil 1'!#REF!,1,0)</f>
        <v>#REF!</v>
      </c>
      <c r="AV365" s="52" t="e">
        <f>IF(Tableau1[Occurrence13]=0,0,SUM($AU$3:AU365))</f>
        <v>#REF!</v>
      </c>
      <c r="AW365" s="52" t="e">
        <f>IF(Tableau1[Libellé Famille TARIF]='Feuil 1'!#REF!,1,0)</f>
        <v>#REF!</v>
      </c>
      <c r="AX365" s="52" t="e">
        <f>IF(Tableau1[Occurrence14]=0,0,SUM($AW$3:AW365))</f>
        <v>#REF!</v>
      </c>
      <c r="AY365" s="52" t="e">
        <f>IF(Tableau1[Libellé Famille TARIF]='Feuil 1'!#REF!,1,0)</f>
        <v>#REF!</v>
      </c>
      <c r="AZ365" s="52" t="e">
        <f>IF(Tableau1[Occurrence15]=0,0,SUM($AY$3:AY365))</f>
        <v>#REF!</v>
      </c>
      <c r="BA365" s="52" t="e">
        <f>IF(Tableau1[Libellé Famille TARIF]='Feuil 1'!#REF!,1,0)</f>
        <v>#REF!</v>
      </c>
      <c r="BB365" s="52" t="e">
        <f>IF(Tableau1[Occurrence16]=0,0,SUM($BA$3:BA365))</f>
        <v>#REF!</v>
      </c>
      <c r="BC365" s="52" t="e">
        <f>IF(Tableau1[Libellé Famille TARIF]='Feuil 1'!#REF!,1,0)</f>
        <v>#REF!</v>
      </c>
      <c r="BD365" s="52" t="e">
        <f>IF(Tableau1[Occurrence17]=0,0,SUM($BC$3:BC365))</f>
        <v>#REF!</v>
      </c>
      <c r="BE365" s="52" t="e">
        <f>IF(Tableau1[Libellé Famille TARIF]='Feuil 1'!#REF!,1,0)</f>
        <v>#REF!</v>
      </c>
      <c r="BF365" s="52" t="e">
        <f>IF(Tableau1[Occurrence18]=0,0,SUM($BE$3:BE365))</f>
        <v>#REF!</v>
      </c>
      <c r="BG365" s="52" t="e">
        <f>IF(Tableau1[Libellé Famille TARIF]='Feuil 1'!#REF!,1,0)</f>
        <v>#REF!</v>
      </c>
      <c r="BH365" s="52" t="e">
        <f>IF(Tableau1[Occurrence19]=0,0,SUM($BG$3:BG365))</f>
        <v>#REF!</v>
      </c>
      <c r="BI365" s="52" t="e">
        <f>IF(Tableau1[Libellé Famille TARIF]='Feuil 1'!#REF!,1,0)</f>
        <v>#REF!</v>
      </c>
      <c r="BJ365" s="52" t="e">
        <f>IF(Tableau1[Occurrence20]=0,0,SUM($BI$3:BI365))</f>
        <v>#REF!</v>
      </c>
      <c r="BK365" s="52" t="e">
        <f>IF(Tableau1[Libellé Famille TARIF]='Feuil 1'!#REF!,1,0)</f>
        <v>#REF!</v>
      </c>
      <c r="BL365" s="52" t="e">
        <f>IF(Tableau1[Occurrence21]=0,0,SUM($BK$3:BK365))</f>
        <v>#REF!</v>
      </c>
      <c r="BM365" s="52" t="e">
        <f>IF(Tableau1[Libellé Famille TARIF]='Feuil 1'!#REF!,1,0)</f>
        <v>#REF!</v>
      </c>
      <c r="BN365" s="52" t="e">
        <f>IF(Tableau1[Occurrence22]=0,0,SUM($BM$3:BM365))</f>
        <v>#REF!</v>
      </c>
    </row>
    <row r="366" spans="1:66" x14ac:dyDescent="0.25">
      <c r="A366" s="74" t="e">
        <f>IF(ISNA(VLOOKUP(I366,#REF!,8,FALSE)),"",(VLOOKUP(I366,#REF!,8,FALSE)))</f>
        <v>#REF!</v>
      </c>
      <c r="B366" s="76" t="e">
        <f>IF(ISNA(VLOOKUP(A366,'TABLE FAMILLE'!$A$3:$C$73,3,FALSE)),"",VLOOKUP(A366,'TABLE FAMILLE'!$A$3:$C$73,3,FALSE))</f>
        <v>#REF!</v>
      </c>
      <c r="C366" s="13" t="s">
        <v>600</v>
      </c>
      <c r="D366" s="13" t="s">
        <v>1985</v>
      </c>
      <c r="E366" s="13" t="s">
        <v>600</v>
      </c>
      <c r="F366" s="13" t="s">
        <v>1985</v>
      </c>
      <c r="G366" s="14" t="s">
        <v>76</v>
      </c>
      <c r="H366" s="14" t="s">
        <v>77</v>
      </c>
      <c r="I366" s="14" t="s">
        <v>1166</v>
      </c>
      <c r="J366" s="14" t="s">
        <v>1167</v>
      </c>
      <c r="K366" s="14"/>
      <c r="L366" s="14"/>
      <c r="M366" s="14"/>
      <c r="N366" s="14"/>
      <c r="O366" s="14" t="s">
        <v>78</v>
      </c>
      <c r="P366" s="14" t="s">
        <v>81</v>
      </c>
      <c r="Q366" s="14" t="s">
        <v>0</v>
      </c>
      <c r="R366" s="14" t="s">
        <v>0</v>
      </c>
      <c r="S366" s="14" t="str">
        <f t="shared" si="5"/>
        <v>RL</v>
      </c>
      <c r="T366" s="14"/>
      <c r="U366" s="14"/>
      <c r="V366" s="14"/>
      <c r="W366" s="43" t="e">
        <f>IF(Tableau1[Libellé Famille TARIF]='Feuil 1'!$B$12,1,0)</f>
        <v>#REF!</v>
      </c>
      <c r="X366" s="43" t="e">
        <f>IF(Tableau1[Occurrence1]=0,0,SUM($W$3:W366))</f>
        <v>#REF!</v>
      </c>
      <c r="Y366" s="52" t="e">
        <f>IF(Tableau1[Libellé Famille TARIF]='Feuil 1'!$B$134,1,0)</f>
        <v>#REF!</v>
      </c>
      <c r="Z366" s="52" t="e">
        <f>IF(Tableau1[Occurrence2]=0,0,SUM($Y$3:Y366))</f>
        <v>#REF!</v>
      </c>
      <c r="AA366" s="52" t="e">
        <f>IF(Tableau1[Libellé Famille TARIF]='Feuil 1'!$B$156,1,0)</f>
        <v>#REF!</v>
      </c>
      <c r="AB366" s="52" t="e">
        <f>IF(Tableau1[Occurrence3]=0,0,SUM($AA$3:AA366))</f>
        <v>#REF!</v>
      </c>
      <c r="AC366" s="52" t="e">
        <f>IF(Tableau1[Libellé Famille TARIF]='Feuil 1'!#REF!,1,0)</f>
        <v>#REF!</v>
      </c>
      <c r="AD366" s="52" t="e">
        <f>IF(Tableau1[Occurrence4]=0,0,SUM($AC$3:AC366))</f>
        <v>#REF!</v>
      </c>
      <c r="AE366" s="52" t="e">
        <f>IF(Tableau1[Libellé Famille TARIF]='Feuil 1'!#REF!,1,0)</f>
        <v>#REF!</v>
      </c>
      <c r="AF366" s="52" t="e">
        <f>IF(Tableau1[Occurrence5]=0,0,SUM($AE$3:AE366))</f>
        <v>#REF!</v>
      </c>
      <c r="AG366" s="52" t="e">
        <f>IF(Tableau1[Libellé Famille TARIF]='Feuil 1'!#REF!,1,0)</f>
        <v>#REF!</v>
      </c>
      <c r="AH366" s="52" t="e">
        <f>IF(Tableau1[Occurrence6]=0,0,SUM($AG$3:AG366))</f>
        <v>#REF!</v>
      </c>
      <c r="AI366" s="52" t="e">
        <f>IF(Tableau1[Libellé Famille TARIF]='Feuil 1'!#REF!,1,0)</f>
        <v>#REF!</v>
      </c>
      <c r="AJ366" s="52" t="e">
        <f>IF(Tableau1[Occurrence7]=0,0,SUM($AI$3:AI366))</f>
        <v>#REF!</v>
      </c>
      <c r="AK366" s="52" t="e">
        <f>IF(Tableau1[Libellé Famille TARIF]='Feuil 1'!#REF!,1,0)</f>
        <v>#REF!</v>
      </c>
      <c r="AL366" s="52" t="e">
        <f>IF(Tableau1[Occurrence8]=0,0,SUM($AK$3:AK366))</f>
        <v>#REF!</v>
      </c>
      <c r="AM366" s="52" t="e">
        <f>IF(Tableau1[Libellé Famille TARIF]='Feuil 1'!#REF!,1,0)</f>
        <v>#REF!</v>
      </c>
      <c r="AN366" s="52" t="e">
        <f>IF(Tableau1[Occurrence9]=0,0,SUM($AM$3:AM366))</f>
        <v>#REF!</v>
      </c>
      <c r="AO366" s="52" t="e">
        <f>IF(Tableau1[Libellé Famille TARIF]='Feuil 1'!#REF!,1,0)</f>
        <v>#REF!</v>
      </c>
      <c r="AP366" s="52" t="e">
        <f>IF(Tableau1[Occurrence10]=0,0,SUM($AO$3:AO366))</f>
        <v>#REF!</v>
      </c>
      <c r="AQ366" s="52" t="e">
        <f>IF(Tableau1[Libellé Famille TARIF]='Feuil 1'!#REF!,1,0)</f>
        <v>#REF!</v>
      </c>
      <c r="AR366" s="52" t="e">
        <f>IF(Tableau1[Occurrence11]=0,0,SUM($AQ$3:AQ366))</f>
        <v>#REF!</v>
      </c>
      <c r="AS366" s="52" t="e">
        <f>IF(Tableau1[Libellé Famille TARIF]='Feuil 1'!#REF!,1,0)</f>
        <v>#REF!</v>
      </c>
      <c r="AT366" s="52" t="e">
        <f>IF(Tableau1[Occurrence12]=0,0,SUM($AS$3:AS366))</f>
        <v>#REF!</v>
      </c>
      <c r="AU366" s="52" t="e">
        <f>IF(Tableau1[Libellé Famille TARIF]='Feuil 1'!#REF!,1,0)</f>
        <v>#REF!</v>
      </c>
      <c r="AV366" s="52" t="e">
        <f>IF(Tableau1[Occurrence13]=0,0,SUM($AU$3:AU366))</f>
        <v>#REF!</v>
      </c>
      <c r="AW366" s="52" t="e">
        <f>IF(Tableau1[Libellé Famille TARIF]='Feuil 1'!#REF!,1,0)</f>
        <v>#REF!</v>
      </c>
      <c r="AX366" s="52" t="e">
        <f>IF(Tableau1[Occurrence14]=0,0,SUM($AW$3:AW366))</f>
        <v>#REF!</v>
      </c>
      <c r="AY366" s="52" t="e">
        <f>IF(Tableau1[Libellé Famille TARIF]='Feuil 1'!#REF!,1,0)</f>
        <v>#REF!</v>
      </c>
      <c r="AZ366" s="52" t="e">
        <f>IF(Tableau1[Occurrence15]=0,0,SUM($AY$3:AY366))</f>
        <v>#REF!</v>
      </c>
      <c r="BA366" s="52" t="e">
        <f>IF(Tableau1[Libellé Famille TARIF]='Feuil 1'!#REF!,1,0)</f>
        <v>#REF!</v>
      </c>
      <c r="BB366" s="52" t="e">
        <f>IF(Tableau1[Occurrence16]=0,0,SUM($BA$3:BA366))</f>
        <v>#REF!</v>
      </c>
      <c r="BC366" s="52" t="e">
        <f>IF(Tableau1[Libellé Famille TARIF]='Feuil 1'!#REF!,1,0)</f>
        <v>#REF!</v>
      </c>
      <c r="BD366" s="52" t="e">
        <f>IF(Tableau1[Occurrence17]=0,0,SUM($BC$3:BC366))</f>
        <v>#REF!</v>
      </c>
      <c r="BE366" s="52" t="e">
        <f>IF(Tableau1[Libellé Famille TARIF]='Feuil 1'!#REF!,1,0)</f>
        <v>#REF!</v>
      </c>
      <c r="BF366" s="52" t="e">
        <f>IF(Tableau1[Occurrence18]=0,0,SUM($BE$3:BE366))</f>
        <v>#REF!</v>
      </c>
      <c r="BG366" s="52" t="e">
        <f>IF(Tableau1[Libellé Famille TARIF]='Feuil 1'!#REF!,1,0)</f>
        <v>#REF!</v>
      </c>
      <c r="BH366" s="52" t="e">
        <f>IF(Tableau1[Occurrence19]=0,0,SUM($BG$3:BG366))</f>
        <v>#REF!</v>
      </c>
      <c r="BI366" s="52" t="e">
        <f>IF(Tableau1[Libellé Famille TARIF]='Feuil 1'!#REF!,1,0)</f>
        <v>#REF!</v>
      </c>
      <c r="BJ366" s="52" t="e">
        <f>IF(Tableau1[Occurrence20]=0,0,SUM($BI$3:BI366))</f>
        <v>#REF!</v>
      </c>
      <c r="BK366" s="52" t="e">
        <f>IF(Tableau1[Libellé Famille TARIF]='Feuil 1'!#REF!,1,0)</f>
        <v>#REF!</v>
      </c>
      <c r="BL366" s="52" t="e">
        <f>IF(Tableau1[Occurrence21]=0,0,SUM($BK$3:BK366))</f>
        <v>#REF!</v>
      </c>
      <c r="BM366" s="52" t="e">
        <f>IF(Tableau1[Libellé Famille TARIF]='Feuil 1'!#REF!,1,0)</f>
        <v>#REF!</v>
      </c>
      <c r="BN366" s="52" t="e">
        <f>IF(Tableau1[Occurrence22]=0,0,SUM($BM$3:BM366))</f>
        <v>#REF!</v>
      </c>
    </row>
    <row r="367" spans="1:66" x14ac:dyDescent="0.25">
      <c r="A367" s="74" t="e">
        <f>IF(ISNA(VLOOKUP(I367,#REF!,8,FALSE)),"",(VLOOKUP(I367,#REF!,8,FALSE)))</f>
        <v>#REF!</v>
      </c>
      <c r="B367" s="76" t="e">
        <f>IF(ISNA(VLOOKUP(A367,'TABLE FAMILLE'!$A$3:$C$73,3,FALSE)),"",VLOOKUP(A367,'TABLE FAMILLE'!$A$3:$C$73,3,FALSE))</f>
        <v>#REF!</v>
      </c>
      <c r="C367" s="13" t="s">
        <v>600</v>
      </c>
      <c r="D367" s="13" t="s">
        <v>1985</v>
      </c>
      <c r="E367" s="13" t="s">
        <v>600</v>
      </c>
      <c r="F367" s="13" t="s">
        <v>1985</v>
      </c>
      <c r="G367" s="14" t="s">
        <v>76</v>
      </c>
      <c r="H367" s="14" t="s">
        <v>77</v>
      </c>
      <c r="I367" s="14" t="s">
        <v>307</v>
      </c>
      <c r="J367" s="14" t="s">
        <v>308</v>
      </c>
      <c r="K367" s="14"/>
      <c r="L367" s="14"/>
      <c r="M367" s="14"/>
      <c r="N367" s="14"/>
      <c r="O367" s="14" t="s">
        <v>78</v>
      </c>
      <c r="P367" s="14" t="s">
        <v>81</v>
      </c>
      <c r="Q367" s="14" t="s">
        <v>0</v>
      </c>
      <c r="R367" s="14" t="s">
        <v>0</v>
      </c>
      <c r="S367" s="14" t="str">
        <f t="shared" si="5"/>
        <v>RL</v>
      </c>
      <c r="T367" s="14"/>
      <c r="U367" s="14"/>
      <c r="V367" s="14"/>
      <c r="W367" s="43" t="e">
        <f>IF(Tableau1[Libellé Famille TARIF]='Feuil 1'!$B$12,1,0)</f>
        <v>#REF!</v>
      </c>
      <c r="X367" s="43" t="e">
        <f>IF(Tableau1[Occurrence1]=0,0,SUM($W$3:W367))</f>
        <v>#REF!</v>
      </c>
      <c r="Y367" s="52" t="e">
        <f>IF(Tableau1[Libellé Famille TARIF]='Feuil 1'!$B$134,1,0)</f>
        <v>#REF!</v>
      </c>
      <c r="Z367" s="52" t="e">
        <f>IF(Tableau1[Occurrence2]=0,0,SUM($Y$3:Y367))</f>
        <v>#REF!</v>
      </c>
      <c r="AA367" s="52" t="e">
        <f>IF(Tableau1[Libellé Famille TARIF]='Feuil 1'!$B$156,1,0)</f>
        <v>#REF!</v>
      </c>
      <c r="AB367" s="52" t="e">
        <f>IF(Tableau1[Occurrence3]=0,0,SUM($AA$3:AA367))</f>
        <v>#REF!</v>
      </c>
      <c r="AC367" s="52" t="e">
        <f>IF(Tableau1[Libellé Famille TARIF]='Feuil 1'!#REF!,1,0)</f>
        <v>#REF!</v>
      </c>
      <c r="AD367" s="52" t="e">
        <f>IF(Tableau1[Occurrence4]=0,0,SUM($AC$3:AC367))</f>
        <v>#REF!</v>
      </c>
      <c r="AE367" s="52" t="e">
        <f>IF(Tableau1[Libellé Famille TARIF]='Feuil 1'!#REF!,1,0)</f>
        <v>#REF!</v>
      </c>
      <c r="AF367" s="52" t="e">
        <f>IF(Tableau1[Occurrence5]=0,0,SUM($AE$3:AE367))</f>
        <v>#REF!</v>
      </c>
      <c r="AG367" s="52" t="e">
        <f>IF(Tableau1[Libellé Famille TARIF]='Feuil 1'!#REF!,1,0)</f>
        <v>#REF!</v>
      </c>
      <c r="AH367" s="52" t="e">
        <f>IF(Tableau1[Occurrence6]=0,0,SUM($AG$3:AG367))</f>
        <v>#REF!</v>
      </c>
      <c r="AI367" s="52" t="e">
        <f>IF(Tableau1[Libellé Famille TARIF]='Feuil 1'!#REF!,1,0)</f>
        <v>#REF!</v>
      </c>
      <c r="AJ367" s="52" t="e">
        <f>IF(Tableau1[Occurrence7]=0,0,SUM($AI$3:AI367))</f>
        <v>#REF!</v>
      </c>
      <c r="AK367" s="52" t="e">
        <f>IF(Tableau1[Libellé Famille TARIF]='Feuil 1'!#REF!,1,0)</f>
        <v>#REF!</v>
      </c>
      <c r="AL367" s="52" t="e">
        <f>IF(Tableau1[Occurrence8]=0,0,SUM($AK$3:AK367))</f>
        <v>#REF!</v>
      </c>
      <c r="AM367" s="52" t="e">
        <f>IF(Tableau1[Libellé Famille TARIF]='Feuil 1'!#REF!,1,0)</f>
        <v>#REF!</v>
      </c>
      <c r="AN367" s="52" t="e">
        <f>IF(Tableau1[Occurrence9]=0,0,SUM($AM$3:AM367))</f>
        <v>#REF!</v>
      </c>
      <c r="AO367" s="52" t="e">
        <f>IF(Tableau1[Libellé Famille TARIF]='Feuil 1'!#REF!,1,0)</f>
        <v>#REF!</v>
      </c>
      <c r="AP367" s="52" t="e">
        <f>IF(Tableau1[Occurrence10]=0,0,SUM($AO$3:AO367))</f>
        <v>#REF!</v>
      </c>
      <c r="AQ367" s="52" t="e">
        <f>IF(Tableau1[Libellé Famille TARIF]='Feuil 1'!#REF!,1,0)</f>
        <v>#REF!</v>
      </c>
      <c r="AR367" s="52" t="e">
        <f>IF(Tableau1[Occurrence11]=0,0,SUM($AQ$3:AQ367))</f>
        <v>#REF!</v>
      </c>
      <c r="AS367" s="52" t="e">
        <f>IF(Tableau1[Libellé Famille TARIF]='Feuil 1'!#REF!,1,0)</f>
        <v>#REF!</v>
      </c>
      <c r="AT367" s="52" t="e">
        <f>IF(Tableau1[Occurrence12]=0,0,SUM($AS$3:AS367))</f>
        <v>#REF!</v>
      </c>
      <c r="AU367" s="52" t="e">
        <f>IF(Tableau1[Libellé Famille TARIF]='Feuil 1'!#REF!,1,0)</f>
        <v>#REF!</v>
      </c>
      <c r="AV367" s="52" t="e">
        <f>IF(Tableau1[Occurrence13]=0,0,SUM($AU$3:AU367))</f>
        <v>#REF!</v>
      </c>
      <c r="AW367" s="52" t="e">
        <f>IF(Tableau1[Libellé Famille TARIF]='Feuil 1'!#REF!,1,0)</f>
        <v>#REF!</v>
      </c>
      <c r="AX367" s="52" t="e">
        <f>IF(Tableau1[Occurrence14]=0,0,SUM($AW$3:AW367))</f>
        <v>#REF!</v>
      </c>
      <c r="AY367" s="52" t="e">
        <f>IF(Tableau1[Libellé Famille TARIF]='Feuil 1'!#REF!,1,0)</f>
        <v>#REF!</v>
      </c>
      <c r="AZ367" s="52" t="e">
        <f>IF(Tableau1[Occurrence15]=0,0,SUM($AY$3:AY367))</f>
        <v>#REF!</v>
      </c>
      <c r="BA367" s="52" t="e">
        <f>IF(Tableau1[Libellé Famille TARIF]='Feuil 1'!#REF!,1,0)</f>
        <v>#REF!</v>
      </c>
      <c r="BB367" s="52" t="e">
        <f>IF(Tableau1[Occurrence16]=0,0,SUM($BA$3:BA367))</f>
        <v>#REF!</v>
      </c>
      <c r="BC367" s="52" t="e">
        <f>IF(Tableau1[Libellé Famille TARIF]='Feuil 1'!#REF!,1,0)</f>
        <v>#REF!</v>
      </c>
      <c r="BD367" s="52" t="e">
        <f>IF(Tableau1[Occurrence17]=0,0,SUM($BC$3:BC367))</f>
        <v>#REF!</v>
      </c>
      <c r="BE367" s="52" t="e">
        <f>IF(Tableau1[Libellé Famille TARIF]='Feuil 1'!#REF!,1,0)</f>
        <v>#REF!</v>
      </c>
      <c r="BF367" s="52" t="e">
        <f>IF(Tableau1[Occurrence18]=0,0,SUM($BE$3:BE367))</f>
        <v>#REF!</v>
      </c>
      <c r="BG367" s="52" t="e">
        <f>IF(Tableau1[Libellé Famille TARIF]='Feuil 1'!#REF!,1,0)</f>
        <v>#REF!</v>
      </c>
      <c r="BH367" s="52" t="e">
        <f>IF(Tableau1[Occurrence19]=0,0,SUM($BG$3:BG367))</f>
        <v>#REF!</v>
      </c>
      <c r="BI367" s="52" t="e">
        <f>IF(Tableau1[Libellé Famille TARIF]='Feuil 1'!#REF!,1,0)</f>
        <v>#REF!</v>
      </c>
      <c r="BJ367" s="52" t="e">
        <f>IF(Tableau1[Occurrence20]=0,0,SUM($BI$3:BI367))</f>
        <v>#REF!</v>
      </c>
      <c r="BK367" s="52" t="e">
        <f>IF(Tableau1[Libellé Famille TARIF]='Feuil 1'!#REF!,1,0)</f>
        <v>#REF!</v>
      </c>
      <c r="BL367" s="52" t="e">
        <f>IF(Tableau1[Occurrence21]=0,0,SUM($BK$3:BK367))</f>
        <v>#REF!</v>
      </c>
      <c r="BM367" s="52" t="e">
        <f>IF(Tableau1[Libellé Famille TARIF]='Feuil 1'!#REF!,1,0)</f>
        <v>#REF!</v>
      </c>
      <c r="BN367" s="52" t="e">
        <f>IF(Tableau1[Occurrence22]=0,0,SUM($BM$3:BM367))</f>
        <v>#REF!</v>
      </c>
    </row>
    <row r="368" spans="1:66" x14ac:dyDescent="0.25">
      <c r="A368" s="74" t="e">
        <f>IF(ISNA(VLOOKUP(I368,#REF!,8,FALSE)),"",(VLOOKUP(I368,#REF!,8,FALSE)))</f>
        <v>#REF!</v>
      </c>
      <c r="B368" s="76" t="e">
        <f>IF(ISNA(VLOOKUP(A368,'TABLE FAMILLE'!$A$3:$C$73,3,FALSE)),"",VLOOKUP(A368,'TABLE FAMILLE'!$A$3:$C$73,3,FALSE))</f>
        <v>#REF!</v>
      </c>
      <c r="C368" s="13" t="s">
        <v>600</v>
      </c>
      <c r="D368" s="13" t="s">
        <v>1985</v>
      </c>
      <c r="E368" s="13" t="s">
        <v>600</v>
      </c>
      <c r="F368" s="13" t="s">
        <v>1985</v>
      </c>
      <c r="G368" s="14" t="s">
        <v>76</v>
      </c>
      <c r="H368" s="14" t="s">
        <v>77</v>
      </c>
      <c r="I368" s="14" t="s">
        <v>1168</v>
      </c>
      <c r="J368" s="14" t="s">
        <v>1169</v>
      </c>
      <c r="K368" s="14"/>
      <c r="L368" s="14"/>
      <c r="M368" s="14"/>
      <c r="N368" s="14"/>
      <c r="O368" s="14" t="s">
        <v>78</v>
      </c>
      <c r="P368" s="14" t="s">
        <v>81</v>
      </c>
      <c r="Q368" s="14" t="s">
        <v>0</v>
      </c>
      <c r="R368" s="14" t="s">
        <v>0</v>
      </c>
      <c r="S368" s="14" t="str">
        <f t="shared" si="5"/>
        <v>RL</v>
      </c>
      <c r="T368" s="14"/>
      <c r="U368" s="14"/>
      <c r="V368" s="14"/>
      <c r="W368" s="43" t="e">
        <f>IF(Tableau1[Libellé Famille TARIF]='Feuil 1'!$B$12,1,0)</f>
        <v>#REF!</v>
      </c>
      <c r="X368" s="43" t="e">
        <f>IF(Tableau1[Occurrence1]=0,0,SUM($W$3:W368))</f>
        <v>#REF!</v>
      </c>
      <c r="Y368" s="52" t="e">
        <f>IF(Tableau1[Libellé Famille TARIF]='Feuil 1'!$B$134,1,0)</f>
        <v>#REF!</v>
      </c>
      <c r="Z368" s="52" t="e">
        <f>IF(Tableau1[Occurrence2]=0,0,SUM($Y$3:Y368))</f>
        <v>#REF!</v>
      </c>
      <c r="AA368" s="52" t="e">
        <f>IF(Tableau1[Libellé Famille TARIF]='Feuil 1'!$B$156,1,0)</f>
        <v>#REF!</v>
      </c>
      <c r="AB368" s="52" t="e">
        <f>IF(Tableau1[Occurrence3]=0,0,SUM($AA$3:AA368))</f>
        <v>#REF!</v>
      </c>
      <c r="AC368" s="52" t="e">
        <f>IF(Tableau1[Libellé Famille TARIF]='Feuil 1'!#REF!,1,0)</f>
        <v>#REF!</v>
      </c>
      <c r="AD368" s="52" t="e">
        <f>IF(Tableau1[Occurrence4]=0,0,SUM($AC$3:AC368))</f>
        <v>#REF!</v>
      </c>
      <c r="AE368" s="52" t="e">
        <f>IF(Tableau1[Libellé Famille TARIF]='Feuil 1'!#REF!,1,0)</f>
        <v>#REF!</v>
      </c>
      <c r="AF368" s="52" t="e">
        <f>IF(Tableau1[Occurrence5]=0,0,SUM($AE$3:AE368))</f>
        <v>#REF!</v>
      </c>
      <c r="AG368" s="52" t="e">
        <f>IF(Tableau1[Libellé Famille TARIF]='Feuil 1'!#REF!,1,0)</f>
        <v>#REF!</v>
      </c>
      <c r="AH368" s="52" t="e">
        <f>IF(Tableau1[Occurrence6]=0,0,SUM($AG$3:AG368))</f>
        <v>#REF!</v>
      </c>
      <c r="AI368" s="52" t="e">
        <f>IF(Tableau1[Libellé Famille TARIF]='Feuil 1'!#REF!,1,0)</f>
        <v>#REF!</v>
      </c>
      <c r="AJ368" s="52" t="e">
        <f>IF(Tableau1[Occurrence7]=0,0,SUM($AI$3:AI368))</f>
        <v>#REF!</v>
      </c>
      <c r="AK368" s="52" t="e">
        <f>IF(Tableau1[Libellé Famille TARIF]='Feuil 1'!#REF!,1,0)</f>
        <v>#REF!</v>
      </c>
      <c r="AL368" s="52" t="e">
        <f>IF(Tableau1[Occurrence8]=0,0,SUM($AK$3:AK368))</f>
        <v>#REF!</v>
      </c>
      <c r="AM368" s="52" t="e">
        <f>IF(Tableau1[Libellé Famille TARIF]='Feuil 1'!#REF!,1,0)</f>
        <v>#REF!</v>
      </c>
      <c r="AN368" s="52" t="e">
        <f>IF(Tableau1[Occurrence9]=0,0,SUM($AM$3:AM368))</f>
        <v>#REF!</v>
      </c>
      <c r="AO368" s="52" t="e">
        <f>IF(Tableau1[Libellé Famille TARIF]='Feuil 1'!#REF!,1,0)</f>
        <v>#REF!</v>
      </c>
      <c r="AP368" s="52" t="e">
        <f>IF(Tableau1[Occurrence10]=0,0,SUM($AO$3:AO368))</f>
        <v>#REF!</v>
      </c>
      <c r="AQ368" s="52" t="e">
        <f>IF(Tableau1[Libellé Famille TARIF]='Feuil 1'!#REF!,1,0)</f>
        <v>#REF!</v>
      </c>
      <c r="AR368" s="52" t="e">
        <f>IF(Tableau1[Occurrence11]=0,0,SUM($AQ$3:AQ368))</f>
        <v>#REF!</v>
      </c>
      <c r="AS368" s="52" t="e">
        <f>IF(Tableau1[Libellé Famille TARIF]='Feuil 1'!#REF!,1,0)</f>
        <v>#REF!</v>
      </c>
      <c r="AT368" s="52" t="e">
        <f>IF(Tableau1[Occurrence12]=0,0,SUM($AS$3:AS368))</f>
        <v>#REF!</v>
      </c>
      <c r="AU368" s="52" t="e">
        <f>IF(Tableau1[Libellé Famille TARIF]='Feuil 1'!#REF!,1,0)</f>
        <v>#REF!</v>
      </c>
      <c r="AV368" s="52" t="e">
        <f>IF(Tableau1[Occurrence13]=0,0,SUM($AU$3:AU368))</f>
        <v>#REF!</v>
      </c>
      <c r="AW368" s="52" t="e">
        <f>IF(Tableau1[Libellé Famille TARIF]='Feuil 1'!#REF!,1,0)</f>
        <v>#REF!</v>
      </c>
      <c r="AX368" s="52" t="e">
        <f>IF(Tableau1[Occurrence14]=0,0,SUM($AW$3:AW368))</f>
        <v>#REF!</v>
      </c>
      <c r="AY368" s="52" t="e">
        <f>IF(Tableau1[Libellé Famille TARIF]='Feuil 1'!#REF!,1,0)</f>
        <v>#REF!</v>
      </c>
      <c r="AZ368" s="52" t="e">
        <f>IF(Tableau1[Occurrence15]=0,0,SUM($AY$3:AY368))</f>
        <v>#REF!</v>
      </c>
      <c r="BA368" s="52" t="e">
        <f>IF(Tableau1[Libellé Famille TARIF]='Feuil 1'!#REF!,1,0)</f>
        <v>#REF!</v>
      </c>
      <c r="BB368" s="52" t="e">
        <f>IF(Tableau1[Occurrence16]=0,0,SUM($BA$3:BA368))</f>
        <v>#REF!</v>
      </c>
      <c r="BC368" s="52" t="e">
        <f>IF(Tableau1[Libellé Famille TARIF]='Feuil 1'!#REF!,1,0)</f>
        <v>#REF!</v>
      </c>
      <c r="BD368" s="52" t="e">
        <f>IF(Tableau1[Occurrence17]=0,0,SUM($BC$3:BC368))</f>
        <v>#REF!</v>
      </c>
      <c r="BE368" s="52" t="e">
        <f>IF(Tableau1[Libellé Famille TARIF]='Feuil 1'!#REF!,1,0)</f>
        <v>#REF!</v>
      </c>
      <c r="BF368" s="52" t="e">
        <f>IF(Tableau1[Occurrence18]=0,0,SUM($BE$3:BE368))</f>
        <v>#REF!</v>
      </c>
      <c r="BG368" s="52" t="e">
        <f>IF(Tableau1[Libellé Famille TARIF]='Feuil 1'!#REF!,1,0)</f>
        <v>#REF!</v>
      </c>
      <c r="BH368" s="52" t="e">
        <f>IF(Tableau1[Occurrence19]=0,0,SUM($BG$3:BG368))</f>
        <v>#REF!</v>
      </c>
      <c r="BI368" s="52" t="e">
        <f>IF(Tableau1[Libellé Famille TARIF]='Feuil 1'!#REF!,1,0)</f>
        <v>#REF!</v>
      </c>
      <c r="BJ368" s="52" t="e">
        <f>IF(Tableau1[Occurrence20]=0,0,SUM($BI$3:BI368))</f>
        <v>#REF!</v>
      </c>
      <c r="BK368" s="52" t="e">
        <f>IF(Tableau1[Libellé Famille TARIF]='Feuil 1'!#REF!,1,0)</f>
        <v>#REF!</v>
      </c>
      <c r="BL368" s="52" t="e">
        <f>IF(Tableau1[Occurrence21]=0,0,SUM($BK$3:BK368))</f>
        <v>#REF!</v>
      </c>
      <c r="BM368" s="52" t="e">
        <f>IF(Tableau1[Libellé Famille TARIF]='Feuil 1'!#REF!,1,0)</f>
        <v>#REF!</v>
      </c>
      <c r="BN368" s="52" t="e">
        <f>IF(Tableau1[Occurrence22]=0,0,SUM($BM$3:BM368))</f>
        <v>#REF!</v>
      </c>
    </row>
    <row r="369" spans="1:66" x14ac:dyDescent="0.25">
      <c r="A369" s="74" t="e">
        <f>IF(ISNA(VLOOKUP(I369,#REF!,8,FALSE)),"",(VLOOKUP(I369,#REF!,8,FALSE)))</f>
        <v>#REF!</v>
      </c>
      <c r="B369" s="76" t="e">
        <f>IF(ISNA(VLOOKUP(A369,'TABLE FAMILLE'!$A$3:$C$73,3,FALSE)),"",VLOOKUP(A369,'TABLE FAMILLE'!$A$3:$C$73,3,FALSE))</f>
        <v>#REF!</v>
      </c>
      <c r="C369" s="13" t="s">
        <v>600</v>
      </c>
      <c r="D369" s="13" t="s">
        <v>1985</v>
      </c>
      <c r="E369" s="13" t="s">
        <v>600</v>
      </c>
      <c r="F369" s="13" t="s">
        <v>1985</v>
      </c>
      <c r="G369" s="14" t="s">
        <v>76</v>
      </c>
      <c r="H369" s="14" t="s">
        <v>77</v>
      </c>
      <c r="I369" s="14" t="s">
        <v>1170</v>
      </c>
      <c r="J369" s="14" t="s">
        <v>1171</v>
      </c>
      <c r="K369" s="14"/>
      <c r="L369" s="14"/>
      <c r="M369" s="14"/>
      <c r="N369" s="14"/>
      <c r="O369" s="14" t="s">
        <v>78</v>
      </c>
      <c r="P369" s="14" t="s">
        <v>81</v>
      </c>
      <c r="Q369" s="14" t="s">
        <v>0</v>
      </c>
      <c r="R369" s="14" t="s">
        <v>0</v>
      </c>
      <c r="S369" s="14" t="str">
        <f t="shared" si="5"/>
        <v>RL</v>
      </c>
      <c r="T369" s="14"/>
      <c r="U369" s="14"/>
      <c r="V369" s="14"/>
      <c r="W369" s="43" t="e">
        <f>IF(Tableau1[Libellé Famille TARIF]='Feuil 1'!$B$12,1,0)</f>
        <v>#REF!</v>
      </c>
      <c r="X369" s="43" t="e">
        <f>IF(Tableau1[Occurrence1]=0,0,SUM($W$3:W369))</f>
        <v>#REF!</v>
      </c>
      <c r="Y369" s="52" t="e">
        <f>IF(Tableau1[Libellé Famille TARIF]='Feuil 1'!$B$134,1,0)</f>
        <v>#REF!</v>
      </c>
      <c r="Z369" s="52" t="e">
        <f>IF(Tableau1[Occurrence2]=0,0,SUM($Y$3:Y369))</f>
        <v>#REF!</v>
      </c>
      <c r="AA369" s="52" t="e">
        <f>IF(Tableau1[Libellé Famille TARIF]='Feuil 1'!$B$156,1,0)</f>
        <v>#REF!</v>
      </c>
      <c r="AB369" s="52" t="e">
        <f>IF(Tableau1[Occurrence3]=0,0,SUM($AA$3:AA369))</f>
        <v>#REF!</v>
      </c>
      <c r="AC369" s="52" t="e">
        <f>IF(Tableau1[Libellé Famille TARIF]='Feuil 1'!#REF!,1,0)</f>
        <v>#REF!</v>
      </c>
      <c r="AD369" s="52" t="e">
        <f>IF(Tableau1[Occurrence4]=0,0,SUM($AC$3:AC369))</f>
        <v>#REF!</v>
      </c>
      <c r="AE369" s="52" t="e">
        <f>IF(Tableau1[Libellé Famille TARIF]='Feuil 1'!#REF!,1,0)</f>
        <v>#REF!</v>
      </c>
      <c r="AF369" s="52" t="e">
        <f>IF(Tableau1[Occurrence5]=0,0,SUM($AE$3:AE369))</f>
        <v>#REF!</v>
      </c>
      <c r="AG369" s="52" t="e">
        <f>IF(Tableau1[Libellé Famille TARIF]='Feuil 1'!#REF!,1,0)</f>
        <v>#REF!</v>
      </c>
      <c r="AH369" s="52" t="e">
        <f>IF(Tableau1[Occurrence6]=0,0,SUM($AG$3:AG369))</f>
        <v>#REF!</v>
      </c>
      <c r="AI369" s="52" t="e">
        <f>IF(Tableau1[Libellé Famille TARIF]='Feuil 1'!#REF!,1,0)</f>
        <v>#REF!</v>
      </c>
      <c r="AJ369" s="52" t="e">
        <f>IF(Tableau1[Occurrence7]=0,0,SUM($AI$3:AI369))</f>
        <v>#REF!</v>
      </c>
      <c r="AK369" s="52" t="e">
        <f>IF(Tableau1[Libellé Famille TARIF]='Feuil 1'!#REF!,1,0)</f>
        <v>#REF!</v>
      </c>
      <c r="AL369" s="52" t="e">
        <f>IF(Tableau1[Occurrence8]=0,0,SUM($AK$3:AK369))</f>
        <v>#REF!</v>
      </c>
      <c r="AM369" s="52" t="e">
        <f>IF(Tableau1[Libellé Famille TARIF]='Feuil 1'!#REF!,1,0)</f>
        <v>#REF!</v>
      </c>
      <c r="AN369" s="52" t="e">
        <f>IF(Tableau1[Occurrence9]=0,0,SUM($AM$3:AM369))</f>
        <v>#REF!</v>
      </c>
      <c r="AO369" s="52" t="e">
        <f>IF(Tableau1[Libellé Famille TARIF]='Feuil 1'!#REF!,1,0)</f>
        <v>#REF!</v>
      </c>
      <c r="AP369" s="52" t="e">
        <f>IF(Tableau1[Occurrence10]=0,0,SUM($AO$3:AO369))</f>
        <v>#REF!</v>
      </c>
      <c r="AQ369" s="52" t="e">
        <f>IF(Tableau1[Libellé Famille TARIF]='Feuil 1'!#REF!,1,0)</f>
        <v>#REF!</v>
      </c>
      <c r="AR369" s="52" t="e">
        <f>IF(Tableau1[Occurrence11]=0,0,SUM($AQ$3:AQ369))</f>
        <v>#REF!</v>
      </c>
      <c r="AS369" s="52" t="e">
        <f>IF(Tableau1[Libellé Famille TARIF]='Feuil 1'!#REF!,1,0)</f>
        <v>#REF!</v>
      </c>
      <c r="AT369" s="52" t="e">
        <f>IF(Tableau1[Occurrence12]=0,0,SUM($AS$3:AS369))</f>
        <v>#REF!</v>
      </c>
      <c r="AU369" s="52" t="e">
        <f>IF(Tableau1[Libellé Famille TARIF]='Feuil 1'!#REF!,1,0)</f>
        <v>#REF!</v>
      </c>
      <c r="AV369" s="52" t="e">
        <f>IF(Tableau1[Occurrence13]=0,0,SUM($AU$3:AU369))</f>
        <v>#REF!</v>
      </c>
      <c r="AW369" s="52" t="e">
        <f>IF(Tableau1[Libellé Famille TARIF]='Feuil 1'!#REF!,1,0)</f>
        <v>#REF!</v>
      </c>
      <c r="AX369" s="52" t="e">
        <f>IF(Tableau1[Occurrence14]=0,0,SUM($AW$3:AW369))</f>
        <v>#REF!</v>
      </c>
      <c r="AY369" s="52" t="e">
        <f>IF(Tableau1[Libellé Famille TARIF]='Feuil 1'!#REF!,1,0)</f>
        <v>#REF!</v>
      </c>
      <c r="AZ369" s="52" t="e">
        <f>IF(Tableau1[Occurrence15]=0,0,SUM($AY$3:AY369))</f>
        <v>#REF!</v>
      </c>
      <c r="BA369" s="52" t="e">
        <f>IF(Tableau1[Libellé Famille TARIF]='Feuil 1'!#REF!,1,0)</f>
        <v>#REF!</v>
      </c>
      <c r="BB369" s="52" t="e">
        <f>IF(Tableau1[Occurrence16]=0,0,SUM($BA$3:BA369))</f>
        <v>#REF!</v>
      </c>
      <c r="BC369" s="52" t="e">
        <f>IF(Tableau1[Libellé Famille TARIF]='Feuil 1'!#REF!,1,0)</f>
        <v>#REF!</v>
      </c>
      <c r="BD369" s="52" t="e">
        <f>IF(Tableau1[Occurrence17]=0,0,SUM($BC$3:BC369))</f>
        <v>#REF!</v>
      </c>
      <c r="BE369" s="52" t="e">
        <f>IF(Tableau1[Libellé Famille TARIF]='Feuil 1'!#REF!,1,0)</f>
        <v>#REF!</v>
      </c>
      <c r="BF369" s="52" t="e">
        <f>IF(Tableau1[Occurrence18]=0,0,SUM($BE$3:BE369))</f>
        <v>#REF!</v>
      </c>
      <c r="BG369" s="52" t="e">
        <f>IF(Tableau1[Libellé Famille TARIF]='Feuil 1'!#REF!,1,0)</f>
        <v>#REF!</v>
      </c>
      <c r="BH369" s="52" t="e">
        <f>IF(Tableau1[Occurrence19]=0,0,SUM($BG$3:BG369))</f>
        <v>#REF!</v>
      </c>
      <c r="BI369" s="52" t="e">
        <f>IF(Tableau1[Libellé Famille TARIF]='Feuil 1'!#REF!,1,0)</f>
        <v>#REF!</v>
      </c>
      <c r="BJ369" s="52" t="e">
        <f>IF(Tableau1[Occurrence20]=0,0,SUM($BI$3:BI369))</f>
        <v>#REF!</v>
      </c>
      <c r="BK369" s="52" t="e">
        <f>IF(Tableau1[Libellé Famille TARIF]='Feuil 1'!#REF!,1,0)</f>
        <v>#REF!</v>
      </c>
      <c r="BL369" s="52" t="e">
        <f>IF(Tableau1[Occurrence21]=0,0,SUM($BK$3:BK369))</f>
        <v>#REF!</v>
      </c>
      <c r="BM369" s="52" t="e">
        <f>IF(Tableau1[Libellé Famille TARIF]='Feuil 1'!#REF!,1,0)</f>
        <v>#REF!</v>
      </c>
      <c r="BN369" s="52" t="e">
        <f>IF(Tableau1[Occurrence22]=0,0,SUM($BM$3:BM369))</f>
        <v>#REF!</v>
      </c>
    </row>
    <row r="370" spans="1:66" x14ac:dyDescent="0.25">
      <c r="A370" s="74" t="e">
        <f>IF(ISNA(VLOOKUP(I370,#REF!,8,FALSE)),"",(VLOOKUP(I370,#REF!,8,FALSE)))</f>
        <v>#REF!</v>
      </c>
      <c r="B370" s="76" t="e">
        <f>IF(ISNA(VLOOKUP(A370,'TABLE FAMILLE'!$A$3:$C$73,3,FALSE)),"",VLOOKUP(A370,'TABLE FAMILLE'!$A$3:$C$73,3,FALSE))</f>
        <v>#REF!</v>
      </c>
      <c r="C370" s="13" t="s">
        <v>600</v>
      </c>
      <c r="D370" s="13" t="s">
        <v>1985</v>
      </c>
      <c r="E370" s="13" t="s">
        <v>600</v>
      </c>
      <c r="F370" s="13" t="s">
        <v>1985</v>
      </c>
      <c r="G370" s="14" t="s">
        <v>76</v>
      </c>
      <c r="H370" s="14" t="s">
        <v>77</v>
      </c>
      <c r="I370" s="14" t="s">
        <v>1172</v>
      </c>
      <c r="J370" s="14" t="s">
        <v>1173</v>
      </c>
      <c r="K370" s="14"/>
      <c r="L370" s="14"/>
      <c r="M370" s="14"/>
      <c r="N370" s="14"/>
      <c r="O370" s="14" t="s">
        <v>78</v>
      </c>
      <c r="P370" s="14" t="s">
        <v>81</v>
      </c>
      <c r="Q370" s="14" t="s">
        <v>0</v>
      </c>
      <c r="R370" s="14" t="s">
        <v>0</v>
      </c>
      <c r="S370" s="14" t="str">
        <f t="shared" si="5"/>
        <v>RL</v>
      </c>
      <c r="T370" s="14"/>
      <c r="U370" s="14"/>
      <c r="V370" s="14"/>
      <c r="W370" s="43" t="e">
        <f>IF(Tableau1[Libellé Famille TARIF]='Feuil 1'!$B$12,1,0)</f>
        <v>#REF!</v>
      </c>
      <c r="X370" s="43" t="e">
        <f>IF(Tableau1[Occurrence1]=0,0,SUM($W$3:W370))</f>
        <v>#REF!</v>
      </c>
      <c r="Y370" s="52" t="e">
        <f>IF(Tableau1[Libellé Famille TARIF]='Feuil 1'!$B$134,1,0)</f>
        <v>#REF!</v>
      </c>
      <c r="Z370" s="52" t="e">
        <f>IF(Tableau1[Occurrence2]=0,0,SUM($Y$3:Y370))</f>
        <v>#REF!</v>
      </c>
      <c r="AA370" s="52" t="e">
        <f>IF(Tableau1[Libellé Famille TARIF]='Feuil 1'!$B$156,1,0)</f>
        <v>#REF!</v>
      </c>
      <c r="AB370" s="52" t="e">
        <f>IF(Tableau1[Occurrence3]=0,0,SUM($AA$3:AA370))</f>
        <v>#REF!</v>
      </c>
      <c r="AC370" s="52" t="e">
        <f>IF(Tableau1[Libellé Famille TARIF]='Feuil 1'!#REF!,1,0)</f>
        <v>#REF!</v>
      </c>
      <c r="AD370" s="52" t="e">
        <f>IF(Tableau1[Occurrence4]=0,0,SUM($AC$3:AC370))</f>
        <v>#REF!</v>
      </c>
      <c r="AE370" s="52" t="e">
        <f>IF(Tableau1[Libellé Famille TARIF]='Feuil 1'!#REF!,1,0)</f>
        <v>#REF!</v>
      </c>
      <c r="AF370" s="52" t="e">
        <f>IF(Tableau1[Occurrence5]=0,0,SUM($AE$3:AE370))</f>
        <v>#REF!</v>
      </c>
      <c r="AG370" s="52" t="e">
        <f>IF(Tableau1[Libellé Famille TARIF]='Feuil 1'!#REF!,1,0)</f>
        <v>#REF!</v>
      </c>
      <c r="AH370" s="52" t="e">
        <f>IF(Tableau1[Occurrence6]=0,0,SUM($AG$3:AG370))</f>
        <v>#REF!</v>
      </c>
      <c r="AI370" s="52" t="e">
        <f>IF(Tableau1[Libellé Famille TARIF]='Feuil 1'!#REF!,1,0)</f>
        <v>#REF!</v>
      </c>
      <c r="AJ370" s="52" t="e">
        <f>IF(Tableau1[Occurrence7]=0,0,SUM($AI$3:AI370))</f>
        <v>#REF!</v>
      </c>
      <c r="AK370" s="52" t="e">
        <f>IF(Tableau1[Libellé Famille TARIF]='Feuil 1'!#REF!,1,0)</f>
        <v>#REF!</v>
      </c>
      <c r="AL370" s="52" t="e">
        <f>IF(Tableau1[Occurrence8]=0,0,SUM($AK$3:AK370))</f>
        <v>#REF!</v>
      </c>
      <c r="AM370" s="52" t="e">
        <f>IF(Tableau1[Libellé Famille TARIF]='Feuil 1'!#REF!,1,0)</f>
        <v>#REF!</v>
      </c>
      <c r="AN370" s="52" t="e">
        <f>IF(Tableau1[Occurrence9]=0,0,SUM($AM$3:AM370))</f>
        <v>#REF!</v>
      </c>
      <c r="AO370" s="52" t="e">
        <f>IF(Tableau1[Libellé Famille TARIF]='Feuil 1'!#REF!,1,0)</f>
        <v>#REF!</v>
      </c>
      <c r="AP370" s="52" t="e">
        <f>IF(Tableau1[Occurrence10]=0,0,SUM($AO$3:AO370))</f>
        <v>#REF!</v>
      </c>
      <c r="AQ370" s="52" t="e">
        <f>IF(Tableau1[Libellé Famille TARIF]='Feuil 1'!#REF!,1,0)</f>
        <v>#REF!</v>
      </c>
      <c r="AR370" s="52" t="e">
        <f>IF(Tableau1[Occurrence11]=0,0,SUM($AQ$3:AQ370))</f>
        <v>#REF!</v>
      </c>
      <c r="AS370" s="52" t="e">
        <f>IF(Tableau1[Libellé Famille TARIF]='Feuil 1'!#REF!,1,0)</f>
        <v>#REF!</v>
      </c>
      <c r="AT370" s="52" t="e">
        <f>IF(Tableau1[Occurrence12]=0,0,SUM($AS$3:AS370))</f>
        <v>#REF!</v>
      </c>
      <c r="AU370" s="52" t="e">
        <f>IF(Tableau1[Libellé Famille TARIF]='Feuil 1'!#REF!,1,0)</f>
        <v>#REF!</v>
      </c>
      <c r="AV370" s="52" t="e">
        <f>IF(Tableau1[Occurrence13]=0,0,SUM($AU$3:AU370))</f>
        <v>#REF!</v>
      </c>
      <c r="AW370" s="52" t="e">
        <f>IF(Tableau1[Libellé Famille TARIF]='Feuil 1'!#REF!,1,0)</f>
        <v>#REF!</v>
      </c>
      <c r="AX370" s="52" t="e">
        <f>IF(Tableau1[Occurrence14]=0,0,SUM($AW$3:AW370))</f>
        <v>#REF!</v>
      </c>
      <c r="AY370" s="52" t="e">
        <f>IF(Tableau1[Libellé Famille TARIF]='Feuil 1'!#REF!,1,0)</f>
        <v>#REF!</v>
      </c>
      <c r="AZ370" s="52" t="e">
        <f>IF(Tableau1[Occurrence15]=0,0,SUM($AY$3:AY370))</f>
        <v>#REF!</v>
      </c>
      <c r="BA370" s="52" t="e">
        <f>IF(Tableau1[Libellé Famille TARIF]='Feuil 1'!#REF!,1,0)</f>
        <v>#REF!</v>
      </c>
      <c r="BB370" s="52" t="e">
        <f>IF(Tableau1[Occurrence16]=0,0,SUM($BA$3:BA370))</f>
        <v>#REF!</v>
      </c>
      <c r="BC370" s="52" t="e">
        <f>IF(Tableau1[Libellé Famille TARIF]='Feuil 1'!#REF!,1,0)</f>
        <v>#REF!</v>
      </c>
      <c r="BD370" s="52" t="e">
        <f>IF(Tableau1[Occurrence17]=0,0,SUM($BC$3:BC370))</f>
        <v>#REF!</v>
      </c>
      <c r="BE370" s="52" t="e">
        <f>IF(Tableau1[Libellé Famille TARIF]='Feuil 1'!#REF!,1,0)</f>
        <v>#REF!</v>
      </c>
      <c r="BF370" s="52" t="e">
        <f>IF(Tableau1[Occurrence18]=0,0,SUM($BE$3:BE370))</f>
        <v>#REF!</v>
      </c>
      <c r="BG370" s="52" t="e">
        <f>IF(Tableau1[Libellé Famille TARIF]='Feuil 1'!#REF!,1,0)</f>
        <v>#REF!</v>
      </c>
      <c r="BH370" s="52" t="e">
        <f>IF(Tableau1[Occurrence19]=0,0,SUM($BG$3:BG370))</f>
        <v>#REF!</v>
      </c>
      <c r="BI370" s="52" t="e">
        <f>IF(Tableau1[Libellé Famille TARIF]='Feuil 1'!#REF!,1,0)</f>
        <v>#REF!</v>
      </c>
      <c r="BJ370" s="52" t="e">
        <f>IF(Tableau1[Occurrence20]=0,0,SUM($BI$3:BI370))</f>
        <v>#REF!</v>
      </c>
      <c r="BK370" s="52" t="e">
        <f>IF(Tableau1[Libellé Famille TARIF]='Feuil 1'!#REF!,1,0)</f>
        <v>#REF!</v>
      </c>
      <c r="BL370" s="52" t="e">
        <f>IF(Tableau1[Occurrence21]=0,0,SUM($BK$3:BK370))</f>
        <v>#REF!</v>
      </c>
      <c r="BM370" s="52" t="e">
        <f>IF(Tableau1[Libellé Famille TARIF]='Feuil 1'!#REF!,1,0)</f>
        <v>#REF!</v>
      </c>
      <c r="BN370" s="52" t="e">
        <f>IF(Tableau1[Occurrence22]=0,0,SUM($BM$3:BM370))</f>
        <v>#REF!</v>
      </c>
    </row>
    <row r="371" spans="1:66" x14ac:dyDescent="0.25">
      <c r="A371" s="74" t="e">
        <f>IF(ISNA(VLOOKUP(I371,#REF!,8,FALSE)),"",(VLOOKUP(I371,#REF!,8,FALSE)))</f>
        <v>#REF!</v>
      </c>
      <c r="B371" s="76" t="e">
        <f>IF(ISNA(VLOOKUP(A371,'TABLE FAMILLE'!$A$3:$C$73,3,FALSE)),"",VLOOKUP(A371,'TABLE FAMILLE'!$A$3:$C$73,3,FALSE))</f>
        <v>#REF!</v>
      </c>
      <c r="C371" s="13" t="s">
        <v>600</v>
      </c>
      <c r="D371" s="13" t="s">
        <v>1985</v>
      </c>
      <c r="E371" s="13" t="s">
        <v>600</v>
      </c>
      <c r="F371" s="13" t="s">
        <v>1985</v>
      </c>
      <c r="G371" s="14" t="s">
        <v>76</v>
      </c>
      <c r="H371" s="14" t="s">
        <v>77</v>
      </c>
      <c r="I371" s="14" t="s">
        <v>1174</v>
      </c>
      <c r="J371" s="14" t="s">
        <v>1175</v>
      </c>
      <c r="K371" s="14"/>
      <c r="L371" s="14"/>
      <c r="M371" s="14"/>
      <c r="N371" s="14"/>
      <c r="O371" s="14" t="s">
        <v>78</v>
      </c>
      <c r="P371" s="14" t="s">
        <v>81</v>
      </c>
      <c r="Q371" s="14" t="s">
        <v>0</v>
      </c>
      <c r="R371" s="14" t="s">
        <v>0</v>
      </c>
      <c r="S371" s="14" t="str">
        <f t="shared" si="5"/>
        <v>RL</v>
      </c>
      <c r="T371" s="14"/>
      <c r="U371" s="14"/>
      <c r="V371" s="14"/>
      <c r="W371" s="43" t="e">
        <f>IF(Tableau1[Libellé Famille TARIF]='Feuil 1'!$B$12,1,0)</f>
        <v>#REF!</v>
      </c>
      <c r="X371" s="43" t="e">
        <f>IF(Tableau1[Occurrence1]=0,0,SUM($W$3:W371))</f>
        <v>#REF!</v>
      </c>
      <c r="Y371" s="52" t="e">
        <f>IF(Tableau1[Libellé Famille TARIF]='Feuil 1'!$B$134,1,0)</f>
        <v>#REF!</v>
      </c>
      <c r="Z371" s="52" t="e">
        <f>IF(Tableau1[Occurrence2]=0,0,SUM($Y$3:Y371))</f>
        <v>#REF!</v>
      </c>
      <c r="AA371" s="52" t="e">
        <f>IF(Tableau1[Libellé Famille TARIF]='Feuil 1'!$B$156,1,0)</f>
        <v>#REF!</v>
      </c>
      <c r="AB371" s="52" t="e">
        <f>IF(Tableau1[Occurrence3]=0,0,SUM($AA$3:AA371))</f>
        <v>#REF!</v>
      </c>
      <c r="AC371" s="52" t="e">
        <f>IF(Tableau1[Libellé Famille TARIF]='Feuil 1'!#REF!,1,0)</f>
        <v>#REF!</v>
      </c>
      <c r="AD371" s="52" t="e">
        <f>IF(Tableau1[Occurrence4]=0,0,SUM($AC$3:AC371))</f>
        <v>#REF!</v>
      </c>
      <c r="AE371" s="52" t="e">
        <f>IF(Tableau1[Libellé Famille TARIF]='Feuil 1'!#REF!,1,0)</f>
        <v>#REF!</v>
      </c>
      <c r="AF371" s="52" t="e">
        <f>IF(Tableau1[Occurrence5]=0,0,SUM($AE$3:AE371))</f>
        <v>#REF!</v>
      </c>
      <c r="AG371" s="52" t="e">
        <f>IF(Tableau1[Libellé Famille TARIF]='Feuil 1'!#REF!,1,0)</f>
        <v>#REF!</v>
      </c>
      <c r="AH371" s="52" t="e">
        <f>IF(Tableau1[Occurrence6]=0,0,SUM($AG$3:AG371))</f>
        <v>#REF!</v>
      </c>
      <c r="AI371" s="52" t="e">
        <f>IF(Tableau1[Libellé Famille TARIF]='Feuil 1'!#REF!,1,0)</f>
        <v>#REF!</v>
      </c>
      <c r="AJ371" s="52" t="e">
        <f>IF(Tableau1[Occurrence7]=0,0,SUM($AI$3:AI371))</f>
        <v>#REF!</v>
      </c>
      <c r="AK371" s="52" t="e">
        <f>IF(Tableau1[Libellé Famille TARIF]='Feuil 1'!#REF!,1,0)</f>
        <v>#REF!</v>
      </c>
      <c r="AL371" s="52" t="e">
        <f>IF(Tableau1[Occurrence8]=0,0,SUM($AK$3:AK371))</f>
        <v>#REF!</v>
      </c>
      <c r="AM371" s="52" t="e">
        <f>IF(Tableau1[Libellé Famille TARIF]='Feuil 1'!#REF!,1,0)</f>
        <v>#REF!</v>
      </c>
      <c r="AN371" s="52" t="e">
        <f>IF(Tableau1[Occurrence9]=0,0,SUM($AM$3:AM371))</f>
        <v>#REF!</v>
      </c>
      <c r="AO371" s="52" t="e">
        <f>IF(Tableau1[Libellé Famille TARIF]='Feuil 1'!#REF!,1,0)</f>
        <v>#REF!</v>
      </c>
      <c r="AP371" s="52" t="e">
        <f>IF(Tableau1[Occurrence10]=0,0,SUM($AO$3:AO371))</f>
        <v>#REF!</v>
      </c>
      <c r="AQ371" s="52" t="e">
        <f>IF(Tableau1[Libellé Famille TARIF]='Feuil 1'!#REF!,1,0)</f>
        <v>#REF!</v>
      </c>
      <c r="AR371" s="52" t="e">
        <f>IF(Tableau1[Occurrence11]=0,0,SUM($AQ$3:AQ371))</f>
        <v>#REF!</v>
      </c>
      <c r="AS371" s="52" t="e">
        <f>IF(Tableau1[Libellé Famille TARIF]='Feuil 1'!#REF!,1,0)</f>
        <v>#REF!</v>
      </c>
      <c r="AT371" s="52" t="e">
        <f>IF(Tableau1[Occurrence12]=0,0,SUM($AS$3:AS371))</f>
        <v>#REF!</v>
      </c>
      <c r="AU371" s="52" t="e">
        <f>IF(Tableau1[Libellé Famille TARIF]='Feuil 1'!#REF!,1,0)</f>
        <v>#REF!</v>
      </c>
      <c r="AV371" s="52" t="e">
        <f>IF(Tableau1[Occurrence13]=0,0,SUM($AU$3:AU371))</f>
        <v>#REF!</v>
      </c>
      <c r="AW371" s="52" t="e">
        <f>IF(Tableau1[Libellé Famille TARIF]='Feuil 1'!#REF!,1,0)</f>
        <v>#REF!</v>
      </c>
      <c r="AX371" s="52" t="e">
        <f>IF(Tableau1[Occurrence14]=0,0,SUM($AW$3:AW371))</f>
        <v>#REF!</v>
      </c>
      <c r="AY371" s="52" t="e">
        <f>IF(Tableau1[Libellé Famille TARIF]='Feuil 1'!#REF!,1,0)</f>
        <v>#REF!</v>
      </c>
      <c r="AZ371" s="52" t="e">
        <f>IF(Tableau1[Occurrence15]=0,0,SUM($AY$3:AY371))</f>
        <v>#REF!</v>
      </c>
      <c r="BA371" s="52" t="e">
        <f>IF(Tableau1[Libellé Famille TARIF]='Feuil 1'!#REF!,1,0)</f>
        <v>#REF!</v>
      </c>
      <c r="BB371" s="52" t="e">
        <f>IF(Tableau1[Occurrence16]=0,0,SUM($BA$3:BA371))</f>
        <v>#REF!</v>
      </c>
      <c r="BC371" s="52" t="e">
        <f>IF(Tableau1[Libellé Famille TARIF]='Feuil 1'!#REF!,1,0)</f>
        <v>#REF!</v>
      </c>
      <c r="BD371" s="52" t="e">
        <f>IF(Tableau1[Occurrence17]=0,0,SUM($BC$3:BC371))</f>
        <v>#REF!</v>
      </c>
      <c r="BE371" s="52" t="e">
        <f>IF(Tableau1[Libellé Famille TARIF]='Feuil 1'!#REF!,1,0)</f>
        <v>#REF!</v>
      </c>
      <c r="BF371" s="52" t="e">
        <f>IF(Tableau1[Occurrence18]=0,0,SUM($BE$3:BE371))</f>
        <v>#REF!</v>
      </c>
      <c r="BG371" s="52" t="e">
        <f>IF(Tableau1[Libellé Famille TARIF]='Feuil 1'!#REF!,1,0)</f>
        <v>#REF!</v>
      </c>
      <c r="BH371" s="52" t="e">
        <f>IF(Tableau1[Occurrence19]=0,0,SUM($BG$3:BG371))</f>
        <v>#REF!</v>
      </c>
      <c r="BI371" s="52" t="e">
        <f>IF(Tableau1[Libellé Famille TARIF]='Feuil 1'!#REF!,1,0)</f>
        <v>#REF!</v>
      </c>
      <c r="BJ371" s="52" t="e">
        <f>IF(Tableau1[Occurrence20]=0,0,SUM($BI$3:BI371))</f>
        <v>#REF!</v>
      </c>
      <c r="BK371" s="52" t="e">
        <f>IF(Tableau1[Libellé Famille TARIF]='Feuil 1'!#REF!,1,0)</f>
        <v>#REF!</v>
      </c>
      <c r="BL371" s="52" t="e">
        <f>IF(Tableau1[Occurrence21]=0,0,SUM($BK$3:BK371))</f>
        <v>#REF!</v>
      </c>
      <c r="BM371" s="52" t="e">
        <f>IF(Tableau1[Libellé Famille TARIF]='Feuil 1'!#REF!,1,0)</f>
        <v>#REF!</v>
      </c>
      <c r="BN371" s="52" t="e">
        <f>IF(Tableau1[Occurrence22]=0,0,SUM($BM$3:BM371))</f>
        <v>#REF!</v>
      </c>
    </row>
    <row r="372" spans="1:66" x14ac:dyDescent="0.25">
      <c r="A372" s="74" t="e">
        <f>IF(ISNA(VLOOKUP(I372,#REF!,8,FALSE)),"",(VLOOKUP(I372,#REF!,8,FALSE)))</f>
        <v>#REF!</v>
      </c>
      <c r="B372" s="76" t="e">
        <f>IF(ISNA(VLOOKUP(A372,'TABLE FAMILLE'!$A$3:$C$73,3,FALSE)),"",VLOOKUP(A372,'TABLE FAMILLE'!$A$3:$C$73,3,FALSE))</f>
        <v>#REF!</v>
      </c>
      <c r="C372" s="13" t="s">
        <v>600</v>
      </c>
      <c r="D372" s="13" t="s">
        <v>1985</v>
      </c>
      <c r="E372" s="13" t="s">
        <v>600</v>
      </c>
      <c r="F372" s="13" t="s">
        <v>1985</v>
      </c>
      <c r="G372" s="14" t="s">
        <v>76</v>
      </c>
      <c r="H372" s="14" t="s">
        <v>77</v>
      </c>
      <c r="I372" s="14" t="s">
        <v>1176</v>
      </c>
      <c r="J372" s="14" t="s">
        <v>1177</v>
      </c>
      <c r="K372" s="14"/>
      <c r="L372" s="14"/>
      <c r="M372" s="14"/>
      <c r="N372" s="14"/>
      <c r="O372" s="14" t="s">
        <v>78</v>
      </c>
      <c r="P372" s="14" t="s">
        <v>81</v>
      </c>
      <c r="Q372" s="14" t="s">
        <v>0</v>
      </c>
      <c r="R372" s="14" t="s">
        <v>0</v>
      </c>
      <c r="S372" s="14" t="str">
        <f t="shared" si="5"/>
        <v>RL</v>
      </c>
      <c r="T372" s="14"/>
      <c r="U372" s="14"/>
      <c r="V372" s="14"/>
      <c r="W372" s="43" t="e">
        <f>IF(Tableau1[Libellé Famille TARIF]='Feuil 1'!$B$12,1,0)</f>
        <v>#REF!</v>
      </c>
      <c r="X372" s="43" t="e">
        <f>IF(Tableau1[Occurrence1]=0,0,SUM($W$3:W372))</f>
        <v>#REF!</v>
      </c>
      <c r="Y372" s="52" t="e">
        <f>IF(Tableau1[Libellé Famille TARIF]='Feuil 1'!$B$134,1,0)</f>
        <v>#REF!</v>
      </c>
      <c r="Z372" s="52" t="e">
        <f>IF(Tableau1[Occurrence2]=0,0,SUM($Y$3:Y372))</f>
        <v>#REF!</v>
      </c>
      <c r="AA372" s="52" t="e">
        <f>IF(Tableau1[Libellé Famille TARIF]='Feuil 1'!$B$156,1,0)</f>
        <v>#REF!</v>
      </c>
      <c r="AB372" s="52" t="e">
        <f>IF(Tableau1[Occurrence3]=0,0,SUM($AA$3:AA372))</f>
        <v>#REF!</v>
      </c>
      <c r="AC372" s="52" t="e">
        <f>IF(Tableau1[Libellé Famille TARIF]='Feuil 1'!#REF!,1,0)</f>
        <v>#REF!</v>
      </c>
      <c r="AD372" s="52" t="e">
        <f>IF(Tableau1[Occurrence4]=0,0,SUM($AC$3:AC372))</f>
        <v>#REF!</v>
      </c>
      <c r="AE372" s="52" t="e">
        <f>IF(Tableau1[Libellé Famille TARIF]='Feuil 1'!#REF!,1,0)</f>
        <v>#REF!</v>
      </c>
      <c r="AF372" s="52" t="e">
        <f>IF(Tableau1[Occurrence5]=0,0,SUM($AE$3:AE372))</f>
        <v>#REF!</v>
      </c>
      <c r="AG372" s="52" t="e">
        <f>IF(Tableau1[Libellé Famille TARIF]='Feuil 1'!#REF!,1,0)</f>
        <v>#REF!</v>
      </c>
      <c r="AH372" s="52" t="e">
        <f>IF(Tableau1[Occurrence6]=0,0,SUM($AG$3:AG372))</f>
        <v>#REF!</v>
      </c>
      <c r="AI372" s="52" t="e">
        <f>IF(Tableau1[Libellé Famille TARIF]='Feuil 1'!#REF!,1,0)</f>
        <v>#REF!</v>
      </c>
      <c r="AJ372" s="52" t="e">
        <f>IF(Tableau1[Occurrence7]=0,0,SUM($AI$3:AI372))</f>
        <v>#REF!</v>
      </c>
      <c r="AK372" s="52" t="e">
        <f>IF(Tableau1[Libellé Famille TARIF]='Feuil 1'!#REF!,1,0)</f>
        <v>#REF!</v>
      </c>
      <c r="AL372" s="52" t="e">
        <f>IF(Tableau1[Occurrence8]=0,0,SUM($AK$3:AK372))</f>
        <v>#REF!</v>
      </c>
      <c r="AM372" s="52" t="e">
        <f>IF(Tableau1[Libellé Famille TARIF]='Feuil 1'!#REF!,1,0)</f>
        <v>#REF!</v>
      </c>
      <c r="AN372" s="52" t="e">
        <f>IF(Tableau1[Occurrence9]=0,0,SUM($AM$3:AM372))</f>
        <v>#REF!</v>
      </c>
      <c r="AO372" s="52" t="e">
        <f>IF(Tableau1[Libellé Famille TARIF]='Feuil 1'!#REF!,1,0)</f>
        <v>#REF!</v>
      </c>
      <c r="AP372" s="52" t="e">
        <f>IF(Tableau1[Occurrence10]=0,0,SUM($AO$3:AO372))</f>
        <v>#REF!</v>
      </c>
      <c r="AQ372" s="52" t="e">
        <f>IF(Tableau1[Libellé Famille TARIF]='Feuil 1'!#REF!,1,0)</f>
        <v>#REF!</v>
      </c>
      <c r="AR372" s="52" t="e">
        <f>IF(Tableau1[Occurrence11]=0,0,SUM($AQ$3:AQ372))</f>
        <v>#REF!</v>
      </c>
      <c r="AS372" s="52" t="e">
        <f>IF(Tableau1[Libellé Famille TARIF]='Feuil 1'!#REF!,1,0)</f>
        <v>#REF!</v>
      </c>
      <c r="AT372" s="52" t="e">
        <f>IF(Tableau1[Occurrence12]=0,0,SUM($AS$3:AS372))</f>
        <v>#REF!</v>
      </c>
      <c r="AU372" s="52" t="e">
        <f>IF(Tableau1[Libellé Famille TARIF]='Feuil 1'!#REF!,1,0)</f>
        <v>#REF!</v>
      </c>
      <c r="AV372" s="52" t="e">
        <f>IF(Tableau1[Occurrence13]=0,0,SUM($AU$3:AU372))</f>
        <v>#REF!</v>
      </c>
      <c r="AW372" s="52" t="e">
        <f>IF(Tableau1[Libellé Famille TARIF]='Feuil 1'!#REF!,1,0)</f>
        <v>#REF!</v>
      </c>
      <c r="AX372" s="52" t="e">
        <f>IF(Tableau1[Occurrence14]=0,0,SUM($AW$3:AW372))</f>
        <v>#REF!</v>
      </c>
      <c r="AY372" s="52" t="e">
        <f>IF(Tableau1[Libellé Famille TARIF]='Feuil 1'!#REF!,1,0)</f>
        <v>#REF!</v>
      </c>
      <c r="AZ372" s="52" t="e">
        <f>IF(Tableau1[Occurrence15]=0,0,SUM($AY$3:AY372))</f>
        <v>#REF!</v>
      </c>
      <c r="BA372" s="52" t="e">
        <f>IF(Tableau1[Libellé Famille TARIF]='Feuil 1'!#REF!,1,0)</f>
        <v>#REF!</v>
      </c>
      <c r="BB372" s="52" t="e">
        <f>IF(Tableau1[Occurrence16]=0,0,SUM($BA$3:BA372))</f>
        <v>#REF!</v>
      </c>
      <c r="BC372" s="52" t="e">
        <f>IF(Tableau1[Libellé Famille TARIF]='Feuil 1'!#REF!,1,0)</f>
        <v>#REF!</v>
      </c>
      <c r="BD372" s="52" t="e">
        <f>IF(Tableau1[Occurrence17]=0,0,SUM($BC$3:BC372))</f>
        <v>#REF!</v>
      </c>
      <c r="BE372" s="52" t="e">
        <f>IF(Tableau1[Libellé Famille TARIF]='Feuil 1'!#REF!,1,0)</f>
        <v>#REF!</v>
      </c>
      <c r="BF372" s="52" t="e">
        <f>IF(Tableau1[Occurrence18]=0,0,SUM($BE$3:BE372))</f>
        <v>#REF!</v>
      </c>
      <c r="BG372" s="52" t="e">
        <f>IF(Tableau1[Libellé Famille TARIF]='Feuil 1'!#REF!,1,0)</f>
        <v>#REF!</v>
      </c>
      <c r="BH372" s="52" t="e">
        <f>IF(Tableau1[Occurrence19]=0,0,SUM($BG$3:BG372))</f>
        <v>#REF!</v>
      </c>
      <c r="BI372" s="52" t="e">
        <f>IF(Tableau1[Libellé Famille TARIF]='Feuil 1'!#REF!,1,0)</f>
        <v>#REF!</v>
      </c>
      <c r="BJ372" s="52" t="e">
        <f>IF(Tableau1[Occurrence20]=0,0,SUM($BI$3:BI372))</f>
        <v>#REF!</v>
      </c>
      <c r="BK372" s="52" t="e">
        <f>IF(Tableau1[Libellé Famille TARIF]='Feuil 1'!#REF!,1,0)</f>
        <v>#REF!</v>
      </c>
      <c r="BL372" s="52" t="e">
        <f>IF(Tableau1[Occurrence21]=0,0,SUM($BK$3:BK372))</f>
        <v>#REF!</v>
      </c>
      <c r="BM372" s="52" t="e">
        <f>IF(Tableau1[Libellé Famille TARIF]='Feuil 1'!#REF!,1,0)</f>
        <v>#REF!</v>
      </c>
      <c r="BN372" s="52" t="e">
        <f>IF(Tableau1[Occurrence22]=0,0,SUM($BM$3:BM372))</f>
        <v>#REF!</v>
      </c>
    </row>
    <row r="373" spans="1:66" x14ac:dyDescent="0.25">
      <c r="A373" s="74" t="e">
        <f>IF(ISNA(VLOOKUP(I373,#REF!,8,FALSE)),"",(VLOOKUP(I373,#REF!,8,FALSE)))</f>
        <v>#REF!</v>
      </c>
      <c r="B373" s="76" t="e">
        <f>IF(ISNA(VLOOKUP(A373,'TABLE FAMILLE'!$A$3:$C$73,3,FALSE)),"",VLOOKUP(A373,'TABLE FAMILLE'!$A$3:$C$73,3,FALSE))</f>
        <v>#REF!</v>
      </c>
      <c r="C373" s="13" t="s">
        <v>600</v>
      </c>
      <c r="D373" s="13" t="s">
        <v>1985</v>
      </c>
      <c r="E373" s="13" t="s">
        <v>600</v>
      </c>
      <c r="F373" s="13" t="s">
        <v>1985</v>
      </c>
      <c r="G373" s="14" t="s">
        <v>76</v>
      </c>
      <c r="H373" s="14" t="s">
        <v>77</v>
      </c>
      <c r="I373" s="14" t="s">
        <v>1178</v>
      </c>
      <c r="J373" s="14" t="s">
        <v>1179</v>
      </c>
      <c r="K373" s="14"/>
      <c r="L373" s="14"/>
      <c r="M373" s="14"/>
      <c r="N373" s="14"/>
      <c r="O373" s="14" t="s">
        <v>78</v>
      </c>
      <c r="P373" s="14" t="s">
        <v>81</v>
      </c>
      <c r="Q373" s="14" t="s">
        <v>0</v>
      </c>
      <c r="R373" s="14" t="s">
        <v>0</v>
      </c>
      <c r="S373" s="14" t="str">
        <f t="shared" si="5"/>
        <v>RL</v>
      </c>
      <c r="T373" s="14"/>
      <c r="U373" s="14"/>
      <c r="V373" s="14"/>
      <c r="W373" s="43" t="e">
        <f>IF(Tableau1[Libellé Famille TARIF]='Feuil 1'!$B$12,1,0)</f>
        <v>#REF!</v>
      </c>
      <c r="X373" s="43" t="e">
        <f>IF(Tableau1[Occurrence1]=0,0,SUM($W$3:W373))</f>
        <v>#REF!</v>
      </c>
      <c r="Y373" s="52" t="e">
        <f>IF(Tableau1[Libellé Famille TARIF]='Feuil 1'!$B$134,1,0)</f>
        <v>#REF!</v>
      </c>
      <c r="Z373" s="52" t="e">
        <f>IF(Tableau1[Occurrence2]=0,0,SUM($Y$3:Y373))</f>
        <v>#REF!</v>
      </c>
      <c r="AA373" s="52" t="e">
        <f>IF(Tableau1[Libellé Famille TARIF]='Feuil 1'!$B$156,1,0)</f>
        <v>#REF!</v>
      </c>
      <c r="AB373" s="52" t="e">
        <f>IF(Tableau1[Occurrence3]=0,0,SUM($AA$3:AA373))</f>
        <v>#REF!</v>
      </c>
      <c r="AC373" s="52" t="e">
        <f>IF(Tableau1[Libellé Famille TARIF]='Feuil 1'!#REF!,1,0)</f>
        <v>#REF!</v>
      </c>
      <c r="AD373" s="52" t="e">
        <f>IF(Tableau1[Occurrence4]=0,0,SUM($AC$3:AC373))</f>
        <v>#REF!</v>
      </c>
      <c r="AE373" s="52" t="e">
        <f>IF(Tableau1[Libellé Famille TARIF]='Feuil 1'!#REF!,1,0)</f>
        <v>#REF!</v>
      </c>
      <c r="AF373" s="52" t="e">
        <f>IF(Tableau1[Occurrence5]=0,0,SUM($AE$3:AE373))</f>
        <v>#REF!</v>
      </c>
      <c r="AG373" s="52" t="e">
        <f>IF(Tableau1[Libellé Famille TARIF]='Feuil 1'!#REF!,1,0)</f>
        <v>#REF!</v>
      </c>
      <c r="AH373" s="52" t="e">
        <f>IF(Tableau1[Occurrence6]=0,0,SUM($AG$3:AG373))</f>
        <v>#REF!</v>
      </c>
      <c r="AI373" s="52" t="e">
        <f>IF(Tableau1[Libellé Famille TARIF]='Feuil 1'!#REF!,1,0)</f>
        <v>#REF!</v>
      </c>
      <c r="AJ373" s="52" t="e">
        <f>IF(Tableau1[Occurrence7]=0,0,SUM($AI$3:AI373))</f>
        <v>#REF!</v>
      </c>
      <c r="AK373" s="52" t="e">
        <f>IF(Tableau1[Libellé Famille TARIF]='Feuil 1'!#REF!,1,0)</f>
        <v>#REF!</v>
      </c>
      <c r="AL373" s="52" t="e">
        <f>IF(Tableau1[Occurrence8]=0,0,SUM($AK$3:AK373))</f>
        <v>#REF!</v>
      </c>
      <c r="AM373" s="52" t="e">
        <f>IF(Tableau1[Libellé Famille TARIF]='Feuil 1'!#REF!,1,0)</f>
        <v>#REF!</v>
      </c>
      <c r="AN373" s="52" t="e">
        <f>IF(Tableau1[Occurrence9]=0,0,SUM($AM$3:AM373))</f>
        <v>#REF!</v>
      </c>
      <c r="AO373" s="52" t="e">
        <f>IF(Tableau1[Libellé Famille TARIF]='Feuil 1'!#REF!,1,0)</f>
        <v>#REF!</v>
      </c>
      <c r="AP373" s="52" t="e">
        <f>IF(Tableau1[Occurrence10]=0,0,SUM($AO$3:AO373))</f>
        <v>#REF!</v>
      </c>
      <c r="AQ373" s="52" t="e">
        <f>IF(Tableau1[Libellé Famille TARIF]='Feuil 1'!#REF!,1,0)</f>
        <v>#REF!</v>
      </c>
      <c r="AR373" s="52" t="e">
        <f>IF(Tableau1[Occurrence11]=0,0,SUM($AQ$3:AQ373))</f>
        <v>#REF!</v>
      </c>
      <c r="AS373" s="52" t="e">
        <f>IF(Tableau1[Libellé Famille TARIF]='Feuil 1'!#REF!,1,0)</f>
        <v>#REF!</v>
      </c>
      <c r="AT373" s="52" t="e">
        <f>IF(Tableau1[Occurrence12]=0,0,SUM($AS$3:AS373))</f>
        <v>#REF!</v>
      </c>
      <c r="AU373" s="52" t="e">
        <f>IF(Tableau1[Libellé Famille TARIF]='Feuil 1'!#REF!,1,0)</f>
        <v>#REF!</v>
      </c>
      <c r="AV373" s="52" t="e">
        <f>IF(Tableau1[Occurrence13]=0,0,SUM($AU$3:AU373))</f>
        <v>#REF!</v>
      </c>
      <c r="AW373" s="52" t="e">
        <f>IF(Tableau1[Libellé Famille TARIF]='Feuil 1'!#REF!,1,0)</f>
        <v>#REF!</v>
      </c>
      <c r="AX373" s="52" t="e">
        <f>IF(Tableau1[Occurrence14]=0,0,SUM($AW$3:AW373))</f>
        <v>#REF!</v>
      </c>
      <c r="AY373" s="52" t="e">
        <f>IF(Tableau1[Libellé Famille TARIF]='Feuil 1'!#REF!,1,0)</f>
        <v>#REF!</v>
      </c>
      <c r="AZ373" s="52" t="e">
        <f>IF(Tableau1[Occurrence15]=0,0,SUM($AY$3:AY373))</f>
        <v>#REF!</v>
      </c>
      <c r="BA373" s="52" t="e">
        <f>IF(Tableau1[Libellé Famille TARIF]='Feuil 1'!#REF!,1,0)</f>
        <v>#REF!</v>
      </c>
      <c r="BB373" s="52" t="e">
        <f>IF(Tableau1[Occurrence16]=0,0,SUM($BA$3:BA373))</f>
        <v>#REF!</v>
      </c>
      <c r="BC373" s="52" t="e">
        <f>IF(Tableau1[Libellé Famille TARIF]='Feuil 1'!#REF!,1,0)</f>
        <v>#REF!</v>
      </c>
      <c r="BD373" s="52" t="e">
        <f>IF(Tableau1[Occurrence17]=0,0,SUM($BC$3:BC373))</f>
        <v>#REF!</v>
      </c>
      <c r="BE373" s="52" t="e">
        <f>IF(Tableau1[Libellé Famille TARIF]='Feuil 1'!#REF!,1,0)</f>
        <v>#REF!</v>
      </c>
      <c r="BF373" s="52" t="e">
        <f>IF(Tableau1[Occurrence18]=0,0,SUM($BE$3:BE373))</f>
        <v>#REF!</v>
      </c>
      <c r="BG373" s="52" t="e">
        <f>IF(Tableau1[Libellé Famille TARIF]='Feuil 1'!#REF!,1,0)</f>
        <v>#REF!</v>
      </c>
      <c r="BH373" s="52" t="e">
        <f>IF(Tableau1[Occurrence19]=0,0,SUM($BG$3:BG373))</f>
        <v>#REF!</v>
      </c>
      <c r="BI373" s="52" t="e">
        <f>IF(Tableau1[Libellé Famille TARIF]='Feuil 1'!#REF!,1,0)</f>
        <v>#REF!</v>
      </c>
      <c r="BJ373" s="52" t="e">
        <f>IF(Tableau1[Occurrence20]=0,0,SUM($BI$3:BI373))</f>
        <v>#REF!</v>
      </c>
      <c r="BK373" s="52" t="e">
        <f>IF(Tableau1[Libellé Famille TARIF]='Feuil 1'!#REF!,1,0)</f>
        <v>#REF!</v>
      </c>
      <c r="BL373" s="52" t="e">
        <f>IF(Tableau1[Occurrence21]=0,0,SUM($BK$3:BK373))</f>
        <v>#REF!</v>
      </c>
      <c r="BM373" s="52" t="e">
        <f>IF(Tableau1[Libellé Famille TARIF]='Feuil 1'!#REF!,1,0)</f>
        <v>#REF!</v>
      </c>
      <c r="BN373" s="52" t="e">
        <f>IF(Tableau1[Occurrence22]=0,0,SUM($BM$3:BM373))</f>
        <v>#REF!</v>
      </c>
    </row>
    <row r="374" spans="1:66" x14ac:dyDescent="0.25">
      <c r="A374" s="74" t="e">
        <f>IF(ISNA(VLOOKUP(I374,#REF!,8,FALSE)),"",(VLOOKUP(I374,#REF!,8,FALSE)))</f>
        <v>#REF!</v>
      </c>
      <c r="B374" s="76" t="e">
        <f>IF(ISNA(VLOOKUP(A374,'TABLE FAMILLE'!$A$3:$C$73,3,FALSE)),"",VLOOKUP(A374,'TABLE FAMILLE'!$A$3:$C$73,3,FALSE))</f>
        <v>#REF!</v>
      </c>
      <c r="C374" s="13" t="s">
        <v>600</v>
      </c>
      <c r="D374" s="13" t="s">
        <v>1985</v>
      </c>
      <c r="E374" s="13" t="s">
        <v>600</v>
      </c>
      <c r="F374" s="13" t="s">
        <v>1985</v>
      </c>
      <c r="G374" s="14" t="s">
        <v>76</v>
      </c>
      <c r="H374" s="14" t="s">
        <v>77</v>
      </c>
      <c r="I374" s="14" t="s">
        <v>1180</v>
      </c>
      <c r="J374" s="14" t="s">
        <v>1181</v>
      </c>
      <c r="K374" s="14"/>
      <c r="L374" s="14"/>
      <c r="M374" s="14"/>
      <c r="N374" s="14"/>
      <c r="O374" s="14" t="s">
        <v>78</v>
      </c>
      <c r="P374" s="14" t="s">
        <v>81</v>
      </c>
      <c r="Q374" s="14" t="s">
        <v>0</v>
      </c>
      <c r="R374" s="14" t="s">
        <v>0</v>
      </c>
      <c r="S374" s="14" t="str">
        <f t="shared" si="5"/>
        <v>RL</v>
      </c>
      <c r="T374" s="14"/>
      <c r="U374" s="14"/>
      <c r="V374" s="14"/>
      <c r="W374" s="43" t="e">
        <f>IF(Tableau1[Libellé Famille TARIF]='Feuil 1'!$B$12,1,0)</f>
        <v>#REF!</v>
      </c>
      <c r="X374" s="43" t="e">
        <f>IF(Tableau1[Occurrence1]=0,0,SUM($W$3:W374))</f>
        <v>#REF!</v>
      </c>
      <c r="Y374" s="52" t="e">
        <f>IF(Tableau1[Libellé Famille TARIF]='Feuil 1'!$B$134,1,0)</f>
        <v>#REF!</v>
      </c>
      <c r="Z374" s="52" t="e">
        <f>IF(Tableau1[Occurrence2]=0,0,SUM($Y$3:Y374))</f>
        <v>#REF!</v>
      </c>
      <c r="AA374" s="52" t="e">
        <f>IF(Tableau1[Libellé Famille TARIF]='Feuil 1'!$B$156,1,0)</f>
        <v>#REF!</v>
      </c>
      <c r="AB374" s="52" t="e">
        <f>IF(Tableau1[Occurrence3]=0,0,SUM($AA$3:AA374))</f>
        <v>#REF!</v>
      </c>
      <c r="AC374" s="52" t="e">
        <f>IF(Tableau1[Libellé Famille TARIF]='Feuil 1'!#REF!,1,0)</f>
        <v>#REF!</v>
      </c>
      <c r="AD374" s="52" t="e">
        <f>IF(Tableau1[Occurrence4]=0,0,SUM($AC$3:AC374))</f>
        <v>#REF!</v>
      </c>
      <c r="AE374" s="52" t="e">
        <f>IF(Tableau1[Libellé Famille TARIF]='Feuil 1'!#REF!,1,0)</f>
        <v>#REF!</v>
      </c>
      <c r="AF374" s="52" t="e">
        <f>IF(Tableau1[Occurrence5]=0,0,SUM($AE$3:AE374))</f>
        <v>#REF!</v>
      </c>
      <c r="AG374" s="52" t="e">
        <f>IF(Tableau1[Libellé Famille TARIF]='Feuil 1'!#REF!,1,0)</f>
        <v>#REF!</v>
      </c>
      <c r="AH374" s="52" t="e">
        <f>IF(Tableau1[Occurrence6]=0,0,SUM($AG$3:AG374))</f>
        <v>#REF!</v>
      </c>
      <c r="AI374" s="52" t="e">
        <f>IF(Tableau1[Libellé Famille TARIF]='Feuil 1'!#REF!,1,0)</f>
        <v>#REF!</v>
      </c>
      <c r="AJ374" s="52" t="e">
        <f>IF(Tableau1[Occurrence7]=0,0,SUM($AI$3:AI374))</f>
        <v>#REF!</v>
      </c>
      <c r="AK374" s="52" t="e">
        <f>IF(Tableau1[Libellé Famille TARIF]='Feuil 1'!#REF!,1,0)</f>
        <v>#REF!</v>
      </c>
      <c r="AL374" s="52" t="e">
        <f>IF(Tableau1[Occurrence8]=0,0,SUM($AK$3:AK374))</f>
        <v>#REF!</v>
      </c>
      <c r="AM374" s="52" t="e">
        <f>IF(Tableau1[Libellé Famille TARIF]='Feuil 1'!#REF!,1,0)</f>
        <v>#REF!</v>
      </c>
      <c r="AN374" s="52" t="e">
        <f>IF(Tableau1[Occurrence9]=0,0,SUM($AM$3:AM374))</f>
        <v>#REF!</v>
      </c>
      <c r="AO374" s="52" t="e">
        <f>IF(Tableau1[Libellé Famille TARIF]='Feuil 1'!#REF!,1,0)</f>
        <v>#REF!</v>
      </c>
      <c r="AP374" s="52" t="e">
        <f>IF(Tableau1[Occurrence10]=0,0,SUM($AO$3:AO374))</f>
        <v>#REF!</v>
      </c>
      <c r="AQ374" s="52" t="e">
        <f>IF(Tableau1[Libellé Famille TARIF]='Feuil 1'!#REF!,1,0)</f>
        <v>#REF!</v>
      </c>
      <c r="AR374" s="52" t="e">
        <f>IF(Tableau1[Occurrence11]=0,0,SUM($AQ$3:AQ374))</f>
        <v>#REF!</v>
      </c>
      <c r="AS374" s="52" t="e">
        <f>IF(Tableau1[Libellé Famille TARIF]='Feuil 1'!#REF!,1,0)</f>
        <v>#REF!</v>
      </c>
      <c r="AT374" s="52" t="e">
        <f>IF(Tableau1[Occurrence12]=0,0,SUM($AS$3:AS374))</f>
        <v>#REF!</v>
      </c>
      <c r="AU374" s="52" t="e">
        <f>IF(Tableau1[Libellé Famille TARIF]='Feuil 1'!#REF!,1,0)</f>
        <v>#REF!</v>
      </c>
      <c r="AV374" s="52" t="e">
        <f>IF(Tableau1[Occurrence13]=0,0,SUM($AU$3:AU374))</f>
        <v>#REF!</v>
      </c>
      <c r="AW374" s="52" t="e">
        <f>IF(Tableau1[Libellé Famille TARIF]='Feuil 1'!#REF!,1,0)</f>
        <v>#REF!</v>
      </c>
      <c r="AX374" s="52" t="e">
        <f>IF(Tableau1[Occurrence14]=0,0,SUM($AW$3:AW374))</f>
        <v>#REF!</v>
      </c>
      <c r="AY374" s="52" t="e">
        <f>IF(Tableau1[Libellé Famille TARIF]='Feuil 1'!#REF!,1,0)</f>
        <v>#REF!</v>
      </c>
      <c r="AZ374" s="52" t="e">
        <f>IF(Tableau1[Occurrence15]=0,0,SUM($AY$3:AY374))</f>
        <v>#REF!</v>
      </c>
      <c r="BA374" s="52" t="e">
        <f>IF(Tableau1[Libellé Famille TARIF]='Feuil 1'!#REF!,1,0)</f>
        <v>#REF!</v>
      </c>
      <c r="BB374" s="52" t="e">
        <f>IF(Tableau1[Occurrence16]=0,0,SUM($BA$3:BA374))</f>
        <v>#REF!</v>
      </c>
      <c r="BC374" s="52" t="e">
        <f>IF(Tableau1[Libellé Famille TARIF]='Feuil 1'!#REF!,1,0)</f>
        <v>#REF!</v>
      </c>
      <c r="BD374" s="52" t="e">
        <f>IF(Tableau1[Occurrence17]=0,0,SUM($BC$3:BC374))</f>
        <v>#REF!</v>
      </c>
      <c r="BE374" s="52" t="e">
        <f>IF(Tableau1[Libellé Famille TARIF]='Feuil 1'!#REF!,1,0)</f>
        <v>#REF!</v>
      </c>
      <c r="BF374" s="52" t="e">
        <f>IF(Tableau1[Occurrence18]=0,0,SUM($BE$3:BE374))</f>
        <v>#REF!</v>
      </c>
      <c r="BG374" s="52" t="e">
        <f>IF(Tableau1[Libellé Famille TARIF]='Feuil 1'!#REF!,1,0)</f>
        <v>#REF!</v>
      </c>
      <c r="BH374" s="52" t="e">
        <f>IF(Tableau1[Occurrence19]=0,0,SUM($BG$3:BG374))</f>
        <v>#REF!</v>
      </c>
      <c r="BI374" s="52" t="e">
        <f>IF(Tableau1[Libellé Famille TARIF]='Feuil 1'!#REF!,1,0)</f>
        <v>#REF!</v>
      </c>
      <c r="BJ374" s="52" t="e">
        <f>IF(Tableau1[Occurrence20]=0,0,SUM($BI$3:BI374))</f>
        <v>#REF!</v>
      </c>
      <c r="BK374" s="52" t="e">
        <f>IF(Tableau1[Libellé Famille TARIF]='Feuil 1'!#REF!,1,0)</f>
        <v>#REF!</v>
      </c>
      <c r="BL374" s="52" t="e">
        <f>IF(Tableau1[Occurrence21]=0,0,SUM($BK$3:BK374))</f>
        <v>#REF!</v>
      </c>
      <c r="BM374" s="52" t="e">
        <f>IF(Tableau1[Libellé Famille TARIF]='Feuil 1'!#REF!,1,0)</f>
        <v>#REF!</v>
      </c>
      <c r="BN374" s="52" t="e">
        <f>IF(Tableau1[Occurrence22]=0,0,SUM($BM$3:BM374))</f>
        <v>#REF!</v>
      </c>
    </row>
    <row r="375" spans="1:66" x14ac:dyDescent="0.25">
      <c r="A375" s="74" t="e">
        <f>IF(ISNA(VLOOKUP(I375,#REF!,8,FALSE)),"",(VLOOKUP(I375,#REF!,8,FALSE)))</f>
        <v>#REF!</v>
      </c>
      <c r="B375" s="76" t="e">
        <f>IF(ISNA(VLOOKUP(A375,'TABLE FAMILLE'!$A$3:$C$73,3,FALSE)),"",VLOOKUP(A375,'TABLE FAMILLE'!$A$3:$C$73,3,FALSE))</f>
        <v>#REF!</v>
      </c>
      <c r="C375" s="13" t="s">
        <v>600</v>
      </c>
      <c r="D375" s="13" t="s">
        <v>1985</v>
      </c>
      <c r="E375" s="13" t="s">
        <v>600</v>
      </c>
      <c r="F375" s="13" t="s">
        <v>1985</v>
      </c>
      <c r="G375" s="14" t="s">
        <v>76</v>
      </c>
      <c r="H375" s="14" t="s">
        <v>77</v>
      </c>
      <c r="I375" s="14" t="s">
        <v>1182</v>
      </c>
      <c r="J375" s="14" t="s">
        <v>1183</v>
      </c>
      <c r="K375" s="14"/>
      <c r="L375" s="14"/>
      <c r="M375" s="14"/>
      <c r="N375" s="14"/>
      <c r="O375" s="14" t="s">
        <v>78</v>
      </c>
      <c r="P375" s="14" t="s">
        <v>81</v>
      </c>
      <c r="Q375" s="14" t="s">
        <v>0</v>
      </c>
      <c r="R375" s="14" t="s">
        <v>0</v>
      </c>
      <c r="S375" s="14" t="str">
        <f t="shared" si="5"/>
        <v>RL</v>
      </c>
      <c r="T375" s="14"/>
      <c r="U375" s="14"/>
      <c r="V375" s="14"/>
      <c r="W375" s="43" t="e">
        <f>IF(Tableau1[Libellé Famille TARIF]='Feuil 1'!$B$12,1,0)</f>
        <v>#REF!</v>
      </c>
      <c r="X375" s="43" t="e">
        <f>IF(Tableau1[Occurrence1]=0,0,SUM($W$3:W375))</f>
        <v>#REF!</v>
      </c>
      <c r="Y375" s="52" t="e">
        <f>IF(Tableau1[Libellé Famille TARIF]='Feuil 1'!$B$134,1,0)</f>
        <v>#REF!</v>
      </c>
      <c r="Z375" s="52" t="e">
        <f>IF(Tableau1[Occurrence2]=0,0,SUM($Y$3:Y375))</f>
        <v>#REF!</v>
      </c>
      <c r="AA375" s="52" t="e">
        <f>IF(Tableau1[Libellé Famille TARIF]='Feuil 1'!$B$156,1,0)</f>
        <v>#REF!</v>
      </c>
      <c r="AB375" s="52" t="e">
        <f>IF(Tableau1[Occurrence3]=0,0,SUM($AA$3:AA375))</f>
        <v>#REF!</v>
      </c>
      <c r="AC375" s="52" t="e">
        <f>IF(Tableau1[Libellé Famille TARIF]='Feuil 1'!#REF!,1,0)</f>
        <v>#REF!</v>
      </c>
      <c r="AD375" s="52" t="e">
        <f>IF(Tableau1[Occurrence4]=0,0,SUM($AC$3:AC375))</f>
        <v>#REF!</v>
      </c>
      <c r="AE375" s="52" t="e">
        <f>IF(Tableau1[Libellé Famille TARIF]='Feuil 1'!#REF!,1,0)</f>
        <v>#REF!</v>
      </c>
      <c r="AF375" s="52" t="e">
        <f>IF(Tableau1[Occurrence5]=0,0,SUM($AE$3:AE375))</f>
        <v>#REF!</v>
      </c>
      <c r="AG375" s="52" t="e">
        <f>IF(Tableau1[Libellé Famille TARIF]='Feuil 1'!#REF!,1,0)</f>
        <v>#REF!</v>
      </c>
      <c r="AH375" s="52" t="e">
        <f>IF(Tableau1[Occurrence6]=0,0,SUM($AG$3:AG375))</f>
        <v>#REF!</v>
      </c>
      <c r="AI375" s="52" t="e">
        <f>IF(Tableau1[Libellé Famille TARIF]='Feuil 1'!#REF!,1,0)</f>
        <v>#REF!</v>
      </c>
      <c r="AJ375" s="52" t="e">
        <f>IF(Tableau1[Occurrence7]=0,0,SUM($AI$3:AI375))</f>
        <v>#REF!</v>
      </c>
      <c r="AK375" s="52" t="e">
        <f>IF(Tableau1[Libellé Famille TARIF]='Feuil 1'!#REF!,1,0)</f>
        <v>#REF!</v>
      </c>
      <c r="AL375" s="52" t="e">
        <f>IF(Tableau1[Occurrence8]=0,0,SUM($AK$3:AK375))</f>
        <v>#REF!</v>
      </c>
      <c r="AM375" s="52" t="e">
        <f>IF(Tableau1[Libellé Famille TARIF]='Feuil 1'!#REF!,1,0)</f>
        <v>#REF!</v>
      </c>
      <c r="AN375" s="52" t="e">
        <f>IF(Tableau1[Occurrence9]=0,0,SUM($AM$3:AM375))</f>
        <v>#REF!</v>
      </c>
      <c r="AO375" s="52" t="e">
        <f>IF(Tableau1[Libellé Famille TARIF]='Feuil 1'!#REF!,1,0)</f>
        <v>#REF!</v>
      </c>
      <c r="AP375" s="52" t="e">
        <f>IF(Tableau1[Occurrence10]=0,0,SUM($AO$3:AO375))</f>
        <v>#REF!</v>
      </c>
      <c r="AQ375" s="52" t="e">
        <f>IF(Tableau1[Libellé Famille TARIF]='Feuil 1'!#REF!,1,0)</f>
        <v>#REF!</v>
      </c>
      <c r="AR375" s="52" t="e">
        <f>IF(Tableau1[Occurrence11]=0,0,SUM($AQ$3:AQ375))</f>
        <v>#REF!</v>
      </c>
      <c r="AS375" s="52" t="e">
        <f>IF(Tableau1[Libellé Famille TARIF]='Feuil 1'!#REF!,1,0)</f>
        <v>#REF!</v>
      </c>
      <c r="AT375" s="52" t="e">
        <f>IF(Tableau1[Occurrence12]=0,0,SUM($AS$3:AS375))</f>
        <v>#REF!</v>
      </c>
      <c r="AU375" s="52" t="e">
        <f>IF(Tableau1[Libellé Famille TARIF]='Feuil 1'!#REF!,1,0)</f>
        <v>#REF!</v>
      </c>
      <c r="AV375" s="52" t="e">
        <f>IF(Tableau1[Occurrence13]=0,0,SUM($AU$3:AU375))</f>
        <v>#REF!</v>
      </c>
      <c r="AW375" s="52" t="e">
        <f>IF(Tableau1[Libellé Famille TARIF]='Feuil 1'!#REF!,1,0)</f>
        <v>#REF!</v>
      </c>
      <c r="AX375" s="52" t="e">
        <f>IF(Tableau1[Occurrence14]=0,0,SUM($AW$3:AW375))</f>
        <v>#REF!</v>
      </c>
      <c r="AY375" s="52" t="e">
        <f>IF(Tableau1[Libellé Famille TARIF]='Feuil 1'!#REF!,1,0)</f>
        <v>#REF!</v>
      </c>
      <c r="AZ375" s="52" t="e">
        <f>IF(Tableau1[Occurrence15]=0,0,SUM($AY$3:AY375))</f>
        <v>#REF!</v>
      </c>
      <c r="BA375" s="52" t="e">
        <f>IF(Tableau1[Libellé Famille TARIF]='Feuil 1'!#REF!,1,0)</f>
        <v>#REF!</v>
      </c>
      <c r="BB375" s="52" t="e">
        <f>IF(Tableau1[Occurrence16]=0,0,SUM($BA$3:BA375))</f>
        <v>#REF!</v>
      </c>
      <c r="BC375" s="52" t="e">
        <f>IF(Tableau1[Libellé Famille TARIF]='Feuil 1'!#REF!,1,0)</f>
        <v>#REF!</v>
      </c>
      <c r="BD375" s="52" t="e">
        <f>IF(Tableau1[Occurrence17]=0,0,SUM($BC$3:BC375))</f>
        <v>#REF!</v>
      </c>
      <c r="BE375" s="52" t="e">
        <f>IF(Tableau1[Libellé Famille TARIF]='Feuil 1'!#REF!,1,0)</f>
        <v>#REF!</v>
      </c>
      <c r="BF375" s="52" t="e">
        <f>IF(Tableau1[Occurrence18]=0,0,SUM($BE$3:BE375))</f>
        <v>#REF!</v>
      </c>
      <c r="BG375" s="52" t="e">
        <f>IF(Tableau1[Libellé Famille TARIF]='Feuil 1'!#REF!,1,0)</f>
        <v>#REF!</v>
      </c>
      <c r="BH375" s="52" t="e">
        <f>IF(Tableau1[Occurrence19]=0,0,SUM($BG$3:BG375))</f>
        <v>#REF!</v>
      </c>
      <c r="BI375" s="52" t="e">
        <f>IF(Tableau1[Libellé Famille TARIF]='Feuil 1'!#REF!,1,0)</f>
        <v>#REF!</v>
      </c>
      <c r="BJ375" s="52" t="e">
        <f>IF(Tableau1[Occurrence20]=0,0,SUM($BI$3:BI375))</f>
        <v>#REF!</v>
      </c>
      <c r="BK375" s="52" t="e">
        <f>IF(Tableau1[Libellé Famille TARIF]='Feuil 1'!#REF!,1,0)</f>
        <v>#REF!</v>
      </c>
      <c r="BL375" s="52" t="e">
        <f>IF(Tableau1[Occurrence21]=0,0,SUM($BK$3:BK375))</f>
        <v>#REF!</v>
      </c>
      <c r="BM375" s="52" t="e">
        <f>IF(Tableau1[Libellé Famille TARIF]='Feuil 1'!#REF!,1,0)</f>
        <v>#REF!</v>
      </c>
      <c r="BN375" s="52" t="e">
        <f>IF(Tableau1[Occurrence22]=0,0,SUM($BM$3:BM375))</f>
        <v>#REF!</v>
      </c>
    </row>
    <row r="376" spans="1:66" x14ac:dyDescent="0.25">
      <c r="A376" s="74" t="e">
        <f>IF(ISNA(VLOOKUP(I376,#REF!,8,FALSE)),"",(VLOOKUP(I376,#REF!,8,FALSE)))</f>
        <v>#REF!</v>
      </c>
      <c r="B376" s="76" t="e">
        <f>IF(ISNA(VLOOKUP(A376,'TABLE FAMILLE'!$A$3:$C$73,3,FALSE)),"",VLOOKUP(A376,'TABLE FAMILLE'!$A$3:$C$73,3,FALSE))</f>
        <v>#REF!</v>
      </c>
      <c r="C376" s="13" t="s">
        <v>600</v>
      </c>
      <c r="D376" s="13" t="s">
        <v>1985</v>
      </c>
      <c r="E376" s="13" t="s">
        <v>600</v>
      </c>
      <c r="F376" s="13" t="s">
        <v>1985</v>
      </c>
      <c r="G376" s="14" t="s">
        <v>76</v>
      </c>
      <c r="H376" s="14" t="s">
        <v>77</v>
      </c>
      <c r="I376" s="14" t="s">
        <v>309</v>
      </c>
      <c r="J376" s="14" t="s">
        <v>310</v>
      </c>
      <c r="K376" s="14"/>
      <c r="L376" s="14"/>
      <c r="M376" s="14"/>
      <c r="N376" s="14"/>
      <c r="O376" s="14" t="s">
        <v>78</v>
      </c>
      <c r="P376" s="14" t="s">
        <v>81</v>
      </c>
      <c r="Q376" s="14" t="s">
        <v>0</v>
      </c>
      <c r="R376" s="14" t="s">
        <v>0</v>
      </c>
      <c r="S376" s="14" t="str">
        <f t="shared" si="5"/>
        <v>RL</v>
      </c>
      <c r="T376" s="14"/>
      <c r="U376" s="14"/>
      <c r="V376" s="14"/>
      <c r="W376" s="43" t="e">
        <f>IF(Tableau1[Libellé Famille TARIF]='Feuil 1'!$B$12,1,0)</f>
        <v>#REF!</v>
      </c>
      <c r="X376" s="43" t="e">
        <f>IF(Tableau1[Occurrence1]=0,0,SUM($W$3:W376))</f>
        <v>#REF!</v>
      </c>
      <c r="Y376" s="52" t="e">
        <f>IF(Tableau1[Libellé Famille TARIF]='Feuil 1'!$B$134,1,0)</f>
        <v>#REF!</v>
      </c>
      <c r="Z376" s="52" t="e">
        <f>IF(Tableau1[Occurrence2]=0,0,SUM($Y$3:Y376))</f>
        <v>#REF!</v>
      </c>
      <c r="AA376" s="52" t="e">
        <f>IF(Tableau1[Libellé Famille TARIF]='Feuil 1'!$B$156,1,0)</f>
        <v>#REF!</v>
      </c>
      <c r="AB376" s="52" t="e">
        <f>IF(Tableau1[Occurrence3]=0,0,SUM($AA$3:AA376))</f>
        <v>#REF!</v>
      </c>
      <c r="AC376" s="52" t="e">
        <f>IF(Tableau1[Libellé Famille TARIF]='Feuil 1'!#REF!,1,0)</f>
        <v>#REF!</v>
      </c>
      <c r="AD376" s="52" t="e">
        <f>IF(Tableau1[Occurrence4]=0,0,SUM($AC$3:AC376))</f>
        <v>#REF!</v>
      </c>
      <c r="AE376" s="52" t="e">
        <f>IF(Tableau1[Libellé Famille TARIF]='Feuil 1'!#REF!,1,0)</f>
        <v>#REF!</v>
      </c>
      <c r="AF376" s="52" t="e">
        <f>IF(Tableau1[Occurrence5]=0,0,SUM($AE$3:AE376))</f>
        <v>#REF!</v>
      </c>
      <c r="AG376" s="52" t="e">
        <f>IF(Tableau1[Libellé Famille TARIF]='Feuil 1'!#REF!,1,0)</f>
        <v>#REF!</v>
      </c>
      <c r="AH376" s="52" t="e">
        <f>IF(Tableau1[Occurrence6]=0,0,SUM($AG$3:AG376))</f>
        <v>#REF!</v>
      </c>
      <c r="AI376" s="52" t="e">
        <f>IF(Tableau1[Libellé Famille TARIF]='Feuil 1'!#REF!,1,0)</f>
        <v>#REF!</v>
      </c>
      <c r="AJ376" s="52" t="e">
        <f>IF(Tableau1[Occurrence7]=0,0,SUM($AI$3:AI376))</f>
        <v>#REF!</v>
      </c>
      <c r="AK376" s="52" t="e">
        <f>IF(Tableau1[Libellé Famille TARIF]='Feuil 1'!#REF!,1,0)</f>
        <v>#REF!</v>
      </c>
      <c r="AL376" s="52" t="e">
        <f>IF(Tableau1[Occurrence8]=0,0,SUM($AK$3:AK376))</f>
        <v>#REF!</v>
      </c>
      <c r="AM376" s="52" t="e">
        <f>IF(Tableau1[Libellé Famille TARIF]='Feuil 1'!#REF!,1,0)</f>
        <v>#REF!</v>
      </c>
      <c r="AN376" s="52" t="e">
        <f>IF(Tableau1[Occurrence9]=0,0,SUM($AM$3:AM376))</f>
        <v>#REF!</v>
      </c>
      <c r="AO376" s="52" t="e">
        <f>IF(Tableau1[Libellé Famille TARIF]='Feuil 1'!#REF!,1,0)</f>
        <v>#REF!</v>
      </c>
      <c r="AP376" s="52" t="e">
        <f>IF(Tableau1[Occurrence10]=0,0,SUM($AO$3:AO376))</f>
        <v>#REF!</v>
      </c>
      <c r="AQ376" s="52" t="e">
        <f>IF(Tableau1[Libellé Famille TARIF]='Feuil 1'!#REF!,1,0)</f>
        <v>#REF!</v>
      </c>
      <c r="AR376" s="52" t="e">
        <f>IF(Tableau1[Occurrence11]=0,0,SUM($AQ$3:AQ376))</f>
        <v>#REF!</v>
      </c>
      <c r="AS376" s="52" t="e">
        <f>IF(Tableau1[Libellé Famille TARIF]='Feuil 1'!#REF!,1,0)</f>
        <v>#REF!</v>
      </c>
      <c r="AT376" s="52" t="e">
        <f>IF(Tableau1[Occurrence12]=0,0,SUM($AS$3:AS376))</f>
        <v>#REF!</v>
      </c>
      <c r="AU376" s="52" t="e">
        <f>IF(Tableau1[Libellé Famille TARIF]='Feuil 1'!#REF!,1,0)</f>
        <v>#REF!</v>
      </c>
      <c r="AV376" s="52" t="e">
        <f>IF(Tableau1[Occurrence13]=0,0,SUM($AU$3:AU376))</f>
        <v>#REF!</v>
      </c>
      <c r="AW376" s="52" t="e">
        <f>IF(Tableau1[Libellé Famille TARIF]='Feuil 1'!#REF!,1,0)</f>
        <v>#REF!</v>
      </c>
      <c r="AX376" s="52" t="e">
        <f>IF(Tableau1[Occurrence14]=0,0,SUM($AW$3:AW376))</f>
        <v>#REF!</v>
      </c>
      <c r="AY376" s="52" t="e">
        <f>IF(Tableau1[Libellé Famille TARIF]='Feuil 1'!#REF!,1,0)</f>
        <v>#REF!</v>
      </c>
      <c r="AZ376" s="52" t="e">
        <f>IF(Tableau1[Occurrence15]=0,0,SUM($AY$3:AY376))</f>
        <v>#REF!</v>
      </c>
      <c r="BA376" s="52" t="e">
        <f>IF(Tableau1[Libellé Famille TARIF]='Feuil 1'!#REF!,1,0)</f>
        <v>#REF!</v>
      </c>
      <c r="BB376" s="52" t="e">
        <f>IF(Tableau1[Occurrence16]=0,0,SUM($BA$3:BA376))</f>
        <v>#REF!</v>
      </c>
      <c r="BC376" s="52" t="e">
        <f>IF(Tableau1[Libellé Famille TARIF]='Feuil 1'!#REF!,1,0)</f>
        <v>#REF!</v>
      </c>
      <c r="BD376" s="52" t="e">
        <f>IF(Tableau1[Occurrence17]=0,0,SUM($BC$3:BC376))</f>
        <v>#REF!</v>
      </c>
      <c r="BE376" s="52" t="e">
        <f>IF(Tableau1[Libellé Famille TARIF]='Feuil 1'!#REF!,1,0)</f>
        <v>#REF!</v>
      </c>
      <c r="BF376" s="52" t="e">
        <f>IF(Tableau1[Occurrence18]=0,0,SUM($BE$3:BE376))</f>
        <v>#REF!</v>
      </c>
      <c r="BG376" s="52" t="e">
        <f>IF(Tableau1[Libellé Famille TARIF]='Feuil 1'!#REF!,1,0)</f>
        <v>#REF!</v>
      </c>
      <c r="BH376" s="52" t="e">
        <f>IF(Tableau1[Occurrence19]=0,0,SUM($BG$3:BG376))</f>
        <v>#REF!</v>
      </c>
      <c r="BI376" s="52" t="e">
        <f>IF(Tableau1[Libellé Famille TARIF]='Feuil 1'!#REF!,1,0)</f>
        <v>#REF!</v>
      </c>
      <c r="BJ376" s="52" t="e">
        <f>IF(Tableau1[Occurrence20]=0,0,SUM($BI$3:BI376))</f>
        <v>#REF!</v>
      </c>
      <c r="BK376" s="52" t="e">
        <f>IF(Tableau1[Libellé Famille TARIF]='Feuil 1'!#REF!,1,0)</f>
        <v>#REF!</v>
      </c>
      <c r="BL376" s="52" t="e">
        <f>IF(Tableau1[Occurrence21]=0,0,SUM($BK$3:BK376))</f>
        <v>#REF!</v>
      </c>
      <c r="BM376" s="52" t="e">
        <f>IF(Tableau1[Libellé Famille TARIF]='Feuil 1'!#REF!,1,0)</f>
        <v>#REF!</v>
      </c>
      <c r="BN376" s="52" t="e">
        <f>IF(Tableau1[Occurrence22]=0,0,SUM($BM$3:BM376))</f>
        <v>#REF!</v>
      </c>
    </row>
    <row r="377" spans="1:66" x14ac:dyDescent="0.25">
      <c r="A377" s="74" t="e">
        <f>IF(ISNA(VLOOKUP(I377,#REF!,8,FALSE)),"",(VLOOKUP(I377,#REF!,8,FALSE)))</f>
        <v>#REF!</v>
      </c>
      <c r="B377" s="76" t="e">
        <f>IF(ISNA(VLOOKUP(A377,'TABLE FAMILLE'!$A$3:$C$73,3,FALSE)),"",VLOOKUP(A377,'TABLE FAMILLE'!$A$3:$C$73,3,FALSE))</f>
        <v>#REF!</v>
      </c>
      <c r="C377" s="13" t="s">
        <v>600</v>
      </c>
      <c r="D377" s="13" t="s">
        <v>1985</v>
      </c>
      <c r="E377" s="13" t="s">
        <v>600</v>
      </c>
      <c r="F377" s="13" t="s">
        <v>1985</v>
      </c>
      <c r="G377" s="14" t="s">
        <v>76</v>
      </c>
      <c r="H377" s="14" t="s">
        <v>77</v>
      </c>
      <c r="I377" s="14" t="s">
        <v>1184</v>
      </c>
      <c r="J377" s="14" t="s">
        <v>1185</v>
      </c>
      <c r="K377" s="14"/>
      <c r="L377" s="14"/>
      <c r="M377" s="14"/>
      <c r="N377" s="14"/>
      <c r="O377" s="14" t="s">
        <v>78</v>
      </c>
      <c r="P377" s="14" t="s">
        <v>81</v>
      </c>
      <c r="Q377" s="14" t="s">
        <v>0</v>
      </c>
      <c r="R377" s="14" t="s">
        <v>0</v>
      </c>
      <c r="S377" s="14" t="str">
        <f t="shared" si="5"/>
        <v>RL</v>
      </c>
      <c r="T377" s="14"/>
      <c r="U377" s="14"/>
      <c r="V377" s="14"/>
      <c r="W377" s="43" t="e">
        <f>IF(Tableau1[Libellé Famille TARIF]='Feuil 1'!$B$12,1,0)</f>
        <v>#REF!</v>
      </c>
      <c r="X377" s="43" t="e">
        <f>IF(Tableau1[Occurrence1]=0,0,SUM($W$3:W377))</f>
        <v>#REF!</v>
      </c>
      <c r="Y377" s="52" t="e">
        <f>IF(Tableau1[Libellé Famille TARIF]='Feuil 1'!$B$134,1,0)</f>
        <v>#REF!</v>
      </c>
      <c r="Z377" s="52" t="e">
        <f>IF(Tableau1[Occurrence2]=0,0,SUM($Y$3:Y377))</f>
        <v>#REF!</v>
      </c>
      <c r="AA377" s="52" t="e">
        <f>IF(Tableau1[Libellé Famille TARIF]='Feuil 1'!$B$156,1,0)</f>
        <v>#REF!</v>
      </c>
      <c r="AB377" s="52" t="e">
        <f>IF(Tableau1[Occurrence3]=0,0,SUM($AA$3:AA377))</f>
        <v>#REF!</v>
      </c>
      <c r="AC377" s="52" t="e">
        <f>IF(Tableau1[Libellé Famille TARIF]='Feuil 1'!#REF!,1,0)</f>
        <v>#REF!</v>
      </c>
      <c r="AD377" s="52" t="e">
        <f>IF(Tableau1[Occurrence4]=0,0,SUM($AC$3:AC377))</f>
        <v>#REF!</v>
      </c>
      <c r="AE377" s="52" t="e">
        <f>IF(Tableau1[Libellé Famille TARIF]='Feuil 1'!#REF!,1,0)</f>
        <v>#REF!</v>
      </c>
      <c r="AF377" s="52" t="e">
        <f>IF(Tableau1[Occurrence5]=0,0,SUM($AE$3:AE377))</f>
        <v>#REF!</v>
      </c>
      <c r="AG377" s="52" t="e">
        <f>IF(Tableau1[Libellé Famille TARIF]='Feuil 1'!#REF!,1,0)</f>
        <v>#REF!</v>
      </c>
      <c r="AH377" s="52" t="e">
        <f>IF(Tableau1[Occurrence6]=0,0,SUM($AG$3:AG377))</f>
        <v>#REF!</v>
      </c>
      <c r="AI377" s="52" t="e">
        <f>IF(Tableau1[Libellé Famille TARIF]='Feuil 1'!#REF!,1,0)</f>
        <v>#REF!</v>
      </c>
      <c r="AJ377" s="52" t="e">
        <f>IF(Tableau1[Occurrence7]=0,0,SUM($AI$3:AI377))</f>
        <v>#REF!</v>
      </c>
      <c r="AK377" s="52" t="e">
        <f>IF(Tableau1[Libellé Famille TARIF]='Feuil 1'!#REF!,1,0)</f>
        <v>#REF!</v>
      </c>
      <c r="AL377" s="52" t="e">
        <f>IF(Tableau1[Occurrence8]=0,0,SUM($AK$3:AK377))</f>
        <v>#REF!</v>
      </c>
      <c r="AM377" s="52" t="e">
        <f>IF(Tableau1[Libellé Famille TARIF]='Feuil 1'!#REF!,1,0)</f>
        <v>#REF!</v>
      </c>
      <c r="AN377" s="52" t="e">
        <f>IF(Tableau1[Occurrence9]=0,0,SUM($AM$3:AM377))</f>
        <v>#REF!</v>
      </c>
      <c r="AO377" s="52" t="e">
        <f>IF(Tableau1[Libellé Famille TARIF]='Feuil 1'!#REF!,1,0)</f>
        <v>#REF!</v>
      </c>
      <c r="AP377" s="52" t="e">
        <f>IF(Tableau1[Occurrence10]=0,0,SUM($AO$3:AO377))</f>
        <v>#REF!</v>
      </c>
      <c r="AQ377" s="52" t="e">
        <f>IF(Tableau1[Libellé Famille TARIF]='Feuil 1'!#REF!,1,0)</f>
        <v>#REF!</v>
      </c>
      <c r="AR377" s="52" t="e">
        <f>IF(Tableau1[Occurrence11]=0,0,SUM($AQ$3:AQ377))</f>
        <v>#REF!</v>
      </c>
      <c r="AS377" s="52" t="e">
        <f>IF(Tableau1[Libellé Famille TARIF]='Feuil 1'!#REF!,1,0)</f>
        <v>#REF!</v>
      </c>
      <c r="AT377" s="52" t="e">
        <f>IF(Tableau1[Occurrence12]=0,0,SUM($AS$3:AS377))</f>
        <v>#REF!</v>
      </c>
      <c r="AU377" s="52" t="e">
        <f>IF(Tableau1[Libellé Famille TARIF]='Feuil 1'!#REF!,1,0)</f>
        <v>#REF!</v>
      </c>
      <c r="AV377" s="52" t="e">
        <f>IF(Tableau1[Occurrence13]=0,0,SUM($AU$3:AU377))</f>
        <v>#REF!</v>
      </c>
      <c r="AW377" s="52" t="e">
        <f>IF(Tableau1[Libellé Famille TARIF]='Feuil 1'!#REF!,1,0)</f>
        <v>#REF!</v>
      </c>
      <c r="AX377" s="52" t="e">
        <f>IF(Tableau1[Occurrence14]=0,0,SUM($AW$3:AW377))</f>
        <v>#REF!</v>
      </c>
      <c r="AY377" s="52" t="e">
        <f>IF(Tableau1[Libellé Famille TARIF]='Feuil 1'!#REF!,1,0)</f>
        <v>#REF!</v>
      </c>
      <c r="AZ377" s="52" t="e">
        <f>IF(Tableau1[Occurrence15]=0,0,SUM($AY$3:AY377))</f>
        <v>#REF!</v>
      </c>
      <c r="BA377" s="52" t="e">
        <f>IF(Tableau1[Libellé Famille TARIF]='Feuil 1'!#REF!,1,0)</f>
        <v>#REF!</v>
      </c>
      <c r="BB377" s="52" t="e">
        <f>IF(Tableau1[Occurrence16]=0,0,SUM($BA$3:BA377))</f>
        <v>#REF!</v>
      </c>
      <c r="BC377" s="52" t="e">
        <f>IF(Tableau1[Libellé Famille TARIF]='Feuil 1'!#REF!,1,0)</f>
        <v>#REF!</v>
      </c>
      <c r="BD377" s="52" t="e">
        <f>IF(Tableau1[Occurrence17]=0,0,SUM($BC$3:BC377))</f>
        <v>#REF!</v>
      </c>
      <c r="BE377" s="52" t="e">
        <f>IF(Tableau1[Libellé Famille TARIF]='Feuil 1'!#REF!,1,0)</f>
        <v>#REF!</v>
      </c>
      <c r="BF377" s="52" t="e">
        <f>IF(Tableau1[Occurrence18]=0,0,SUM($BE$3:BE377))</f>
        <v>#REF!</v>
      </c>
      <c r="BG377" s="52" t="e">
        <f>IF(Tableau1[Libellé Famille TARIF]='Feuil 1'!#REF!,1,0)</f>
        <v>#REF!</v>
      </c>
      <c r="BH377" s="52" t="e">
        <f>IF(Tableau1[Occurrence19]=0,0,SUM($BG$3:BG377))</f>
        <v>#REF!</v>
      </c>
      <c r="BI377" s="52" t="e">
        <f>IF(Tableau1[Libellé Famille TARIF]='Feuil 1'!#REF!,1,0)</f>
        <v>#REF!</v>
      </c>
      <c r="BJ377" s="52" t="e">
        <f>IF(Tableau1[Occurrence20]=0,0,SUM($BI$3:BI377))</f>
        <v>#REF!</v>
      </c>
      <c r="BK377" s="52" t="e">
        <f>IF(Tableau1[Libellé Famille TARIF]='Feuil 1'!#REF!,1,0)</f>
        <v>#REF!</v>
      </c>
      <c r="BL377" s="52" t="e">
        <f>IF(Tableau1[Occurrence21]=0,0,SUM($BK$3:BK377))</f>
        <v>#REF!</v>
      </c>
      <c r="BM377" s="52" t="e">
        <f>IF(Tableau1[Libellé Famille TARIF]='Feuil 1'!#REF!,1,0)</f>
        <v>#REF!</v>
      </c>
      <c r="BN377" s="52" t="e">
        <f>IF(Tableau1[Occurrence22]=0,0,SUM($BM$3:BM377))</f>
        <v>#REF!</v>
      </c>
    </row>
    <row r="378" spans="1:66" x14ac:dyDescent="0.25">
      <c r="A378" s="74" t="e">
        <f>IF(ISNA(VLOOKUP(I378,#REF!,8,FALSE)),"",(VLOOKUP(I378,#REF!,8,FALSE)))</f>
        <v>#REF!</v>
      </c>
      <c r="B378" s="76" t="e">
        <f>IF(ISNA(VLOOKUP(A378,'TABLE FAMILLE'!$A$3:$C$73,3,FALSE)),"",VLOOKUP(A378,'TABLE FAMILLE'!$A$3:$C$73,3,FALSE))</f>
        <v>#REF!</v>
      </c>
      <c r="C378" s="13" t="s">
        <v>600</v>
      </c>
      <c r="D378" s="13" t="s">
        <v>1985</v>
      </c>
      <c r="E378" s="13" t="s">
        <v>600</v>
      </c>
      <c r="F378" s="13" t="s">
        <v>1985</v>
      </c>
      <c r="G378" s="14" t="s">
        <v>76</v>
      </c>
      <c r="H378" s="14" t="s">
        <v>77</v>
      </c>
      <c r="I378" s="14" t="s">
        <v>1186</v>
      </c>
      <c r="J378" s="14" t="s">
        <v>1187</v>
      </c>
      <c r="K378" s="14"/>
      <c r="L378" s="14"/>
      <c r="M378" s="14"/>
      <c r="N378" s="14"/>
      <c r="O378" s="14" t="s">
        <v>78</v>
      </c>
      <c r="P378" s="14" t="s">
        <v>81</v>
      </c>
      <c r="Q378" s="14" t="s">
        <v>0</v>
      </c>
      <c r="R378" s="14" t="s">
        <v>0</v>
      </c>
      <c r="S378" s="14" t="str">
        <f t="shared" si="5"/>
        <v>RL</v>
      </c>
      <c r="T378" s="14"/>
      <c r="U378" s="14"/>
      <c r="V378" s="14"/>
      <c r="W378" s="43" t="e">
        <f>IF(Tableau1[Libellé Famille TARIF]='Feuil 1'!$B$12,1,0)</f>
        <v>#REF!</v>
      </c>
      <c r="X378" s="43" t="e">
        <f>IF(Tableau1[Occurrence1]=0,0,SUM($W$3:W378))</f>
        <v>#REF!</v>
      </c>
      <c r="Y378" s="52" t="e">
        <f>IF(Tableau1[Libellé Famille TARIF]='Feuil 1'!$B$134,1,0)</f>
        <v>#REF!</v>
      </c>
      <c r="Z378" s="52" t="e">
        <f>IF(Tableau1[Occurrence2]=0,0,SUM($Y$3:Y378))</f>
        <v>#REF!</v>
      </c>
      <c r="AA378" s="52" t="e">
        <f>IF(Tableau1[Libellé Famille TARIF]='Feuil 1'!$B$156,1,0)</f>
        <v>#REF!</v>
      </c>
      <c r="AB378" s="52" t="e">
        <f>IF(Tableau1[Occurrence3]=0,0,SUM($AA$3:AA378))</f>
        <v>#REF!</v>
      </c>
      <c r="AC378" s="52" t="e">
        <f>IF(Tableau1[Libellé Famille TARIF]='Feuil 1'!#REF!,1,0)</f>
        <v>#REF!</v>
      </c>
      <c r="AD378" s="52" t="e">
        <f>IF(Tableau1[Occurrence4]=0,0,SUM($AC$3:AC378))</f>
        <v>#REF!</v>
      </c>
      <c r="AE378" s="52" t="e">
        <f>IF(Tableau1[Libellé Famille TARIF]='Feuil 1'!#REF!,1,0)</f>
        <v>#REF!</v>
      </c>
      <c r="AF378" s="52" t="e">
        <f>IF(Tableau1[Occurrence5]=0,0,SUM($AE$3:AE378))</f>
        <v>#REF!</v>
      </c>
      <c r="AG378" s="52" t="e">
        <f>IF(Tableau1[Libellé Famille TARIF]='Feuil 1'!#REF!,1,0)</f>
        <v>#REF!</v>
      </c>
      <c r="AH378" s="52" t="e">
        <f>IF(Tableau1[Occurrence6]=0,0,SUM($AG$3:AG378))</f>
        <v>#REF!</v>
      </c>
      <c r="AI378" s="52" t="e">
        <f>IF(Tableau1[Libellé Famille TARIF]='Feuil 1'!#REF!,1,0)</f>
        <v>#REF!</v>
      </c>
      <c r="AJ378" s="52" t="e">
        <f>IF(Tableau1[Occurrence7]=0,0,SUM($AI$3:AI378))</f>
        <v>#REF!</v>
      </c>
      <c r="AK378" s="52" t="e">
        <f>IF(Tableau1[Libellé Famille TARIF]='Feuil 1'!#REF!,1,0)</f>
        <v>#REF!</v>
      </c>
      <c r="AL378" s="52" t="e">
        <f>IF(Tableau1[Occurrence8]=0,0,SUM($AK$3:AK378))</f>
        <v>#REF!</v>
      </c>
      <c r="AM378" s="52" t="e">
        <f>IF(Tableau1[Libellé Famille TARIF]='Feuil 1'!#REF!,1,0)</f>
        <v>#REF!</v>
      </c>
      <c r="AN378" s="52" t="e">
        <f>IF(Tableau1[Occurrence9]=0,0,SUM($AM$3:AM378))</f>
        <v>#REF!</v>
      </c>
      <c r="AO378" s="52" t="e">
        <f>IF(Tableau1[Libellé Famille TARIF]='Feuil 1'!#REF!,1,0)</f>
        <v>#REF!</v>
      </c>
      <c r="AP378" s="52" t="e">
        <f>IF(Tableau1[Occurrence10]=0,0,SUM($AO$3:AO378))</f>
        <v>#REF!</v>
      </c>
      <c r="AQ378" s="52" t="e">
        <f>IF(Tableau1[Libellé Famille TARIF]='Feuil 1'!#REF!,1,0)</f>
        <v>#REF!</v>
      </c>
      <c r="AR378" s="52" t="e">
        <f>IF(Tableau1[Occurrence11]=0,0,SUM($AQ$3:AQ378))</f>
        <v>#REF!</v>
      </c>
      <c r="AS378" s="52" t="e">
        <f>IF(Tableau1[Libellé Famille TARIF]='Feuil 1'!#REF!,1,0)</f>
        <v>#REF!</v>
      </c>
      <c r="AT378" s="52" t="e">
        <f>IF(Tableau1[Occurrence12]=0,0,SUM($AS$3:AS378))</f>
        <v>#REF!</v>
      </c>
      <c r="AU378" s="52" t="e">
        <f>IF(Tableau1[Libellé Famille TARIF]='Feuil 1'!#REF!,1,0)</f>
        <v>#REF!</v>
      </c>
      <c r="AV378" s="52" t="e">
        <f>IF(Tableau1[Occurrence13]=0,0,SUM($AU$3:AU378))</f>
        <v>#REF!</v>
      </c>
      <c r="AW378" s="52" t="e">
        <f>IF(Tableau1[Libellé Famille TARIF]='Feuil 1'!#REF!,1,0)</f>
        <v>#REF!</v>
      </c>
      <c r="AX378" s="52" t="e">
        <f>IF(Tableau1[Occurrence14]=0,0,SUM($AW$3:AW378))</f>
        <v>#REF!</v>
      </c>
      <c r="AY378" s="52" t="e">
        <f>IF(Tableau1[Libellé Famille TARIF]='Feuil 1'!#REF!,1,0)</f>
        <v>#REF!</v>
      </c>
      <c r="AZ378" s="52" t="e">
        <f>IF(Tableau1[Occurrence15]=0,0,SUM($AY$3:AY378))</f>
        <v>#REF!</v>
      </c>
      <c r="BA378" s="52" t="e">
        <f>IF(Tableau1[Libellé Famille TARIF]='Feuil 1'!#REF!,1,0)</f>
        <v>#REF!</v>
      </c>
      <c r="BB378" s="52" t="e">
        <f>IF(Tableau1[Occurrence16]=0,0,SUM($BA$3:BA378))</f>
        <v>#REF!</v>
      </c>
      <c r="BC378" s="52" t="e">
        <f>IF(Tableau1[Libellé Famille TARIF]='Feuil 1'!#REF!,1,0)</f>
        <v>#REF!</v>
      </c>
      <c r="BD378" s="52" t="e">
        <f>IF(Tableau1[Occurrence17]=0,0,SUM($BC$3:BC378))</f>
        <v>#REF!</v>
      </c>
      <c r="BE378" s="52" t="e">
        <f>IF(Tableau1[Libellé Famille TARIF]='Feuil 1'!#REF!,1,0)</f>
        <v>#REF!</v>
      </c>
      <c r="BF378" s="52" t="e">
        <f>IF(Tableau1[Occurrence18]=0,0,SUM($BE$3:BE378))</f>
        <v>#REF!</v>
      </c>
      <c r="BG378" s="52" t="e">
        <f>IF(Tableau1[Libellé Famille TARIF]='Feuil 1'!#REF!,1,0)</f>
        <v>#REF!</v>
      </c>
      <c r="BH378" s="52" t="e">
        <f>IF(Tableau1[Occurrence19]=0,0,SUM($BG$3:BG378))</f>
        <v>#REF!</v>
      </c>
      <c r="BI378" s="52" t="e">
        <f>IF(Tableau1[Libellé Famille TARIF]='Feuil 1'!#REF!,1,0)</f>
        <v>#REF!</v>
      </c>
      <c r="BJ378" s="52" t="e">
        <f>IF(Tableau1[Occurrence20]=0,0,SUM($BI$3:BI378))</f>
        <v>#REF!</v>
      </c>
      <c r="BK378" s="52" t="e">
        <f>IF(Tableau1[Libellé Famille TARIF]='Feuil 1'!#REF!,1,0)</f>
        <v>#REF!</v>
      </c>
      <c r="BL378" s="52" t="e">
        <f>IF(Tableau1[Occurrence21]=0,0,SUM($BK$3:BK378))</f>
        <v>#REF!</v>
      </c>
      <c r="BM378" s="52" t="e">
        <f>IF(Tableau1[Libellé Famille TARIF]='Feuil 1'!#REF!,1,0)</f>
        <v>#REF!</v>
      </c>
      <c r="BN378" s="52" t="e">
        <f>IF(Tableau1[Occurrence22]=0,0,SUM($BM$3:BM378))</f>
        <v>#REF!</v>
      </c>
    </row>
    <row r="379" spans="1:66" x14ac:dyDescent="0.25">
      <c r="A379" s="74" t="e">
        <f>IF(ISNA(VLOOKUP(I379,#REF!,8,FALSE)),"",(VLOOKUP(I379,#REF!,8,FALSE)))</f>
        <v>#REF!</v>
      </c>
      <c r="B379" s="76" t="e">
        <f>IF(ISNA(VLOOKUP(A379,'TABLE FAMILLE'!$A$3:$C$73,3,FALSE)),"",VLOOKUP(A379,'TABLE FAMILLE'!$A$3:$C$73,3,FALSE))</f>
        <v>#REF!</v>
      </c>
      <c r="C379" s="13" t="s">
        <v>600</v>
      </c>
      <c r="D379" s="13" t="s">
        <v>1985</v>
      </c>
      <c r="E379" s="13" t="s">
        <v>600</v>
      </c>
      <c r="F379" s="13" t="s">
        <v>1985</v>
      </c>
      <c r="G379" s="14" t="s">
        <v>76</v>
      </c>
      <c r="H379" s="14" t="s">
        <v>77</v>
      </c>
      <c r="I379" s="14" t="s">
        <v>1188</v>
      </c>
      <c r="J379" s="14" t="s">
        <v>1189</v>
      </c>
      <c r="K379" s="14"/>
      <c r="L379" s="14"/>
      <c r="M379" s="14"/>
      <c r="N379" s="14"/>
      <c r="O379" s="14" t="s">
        <v>78</v>
      </c>
      <c r="P379" s="14" t="s">
        <v>81</v>
      </c>
      <c r="Q379" s="14" t="s">
        <v>0</v>
      </c>
      <c r="R379" s="14" t="s">
        <v>0</v>
      </c>
      <c r="S379" s="14" t="str">
        <f t="shared" si="5"/>
        <v>RL</v>
      </c>
      <c r="T379" s="14"/>
      <c r="U379" s="14"/>
      <c r="V379" s="14"/>
      <c r="W379" s="43" t="e">
        <f>IF(Tableau1[Libellé Famille TARIF]='Feuil 1'!$B$12,1,0)</f>
        <v>#REF!</v>
      </c>
      <c r="X379" s="43" t="e">
        <f>IF(Tableau1[Occurrence1]=0,0,SUM($W$3:W379))</f>
        <v>#REF!</v>
      </c>
      <c r="Y379" s="52" t="e">
        <f>IF(Tableau1[Libellé Famille TARIF]='Feuil 1'!$B$134,1,0)</f>
        <v>#REF!</v>
      </c>
      <c r="Z379" s="52" t="e">
        <f>IF(Tableau1[Occurrence2]=0,0,SUM($Y$3:Y379))</f>
        <v>#REF!</v>
      </c>
      <c r="AA379" s="52" t="e">
        <f>IF(Tableau1[Libellé Famille TARIF]='Feuil 1'!$B$156,1,0)</f>
        <v>#REF!</v>
      </c>
      <c r="AB379" s="52" t="e">
        <f>IF(Tableau1[Occurrence3]=0,0,SUM($AA$3:AA379))</f>
        <v>#REF!</v>
      </c>
      <c r="AC379" s="52" t="e">
        <f>IF(Tableau1[Libellé Famille TARIF]='Feuil 1'!#REF!,1,0)</f>
        <v>#REF!</v>
      </c>
      <c r="AD379" s="52" t="e">
        <f>IF(Tableau1[Occurrence4]=0,0,SUM($AC$3:AC379))</f>
        <v>#REF!</v>
      </c>
      <c r="AE379" s="52" t="e">
        <f>IF(Tableau1[Libellé Famille TARIF]='Feuil 1'!#REF!,1,0)</f>
        <v>#REF!</v>
      </c>
      <c r="AF379" s="52" t="e">
        <f>IF(Tableau1[Occurrence5]=0,0,SUM($AE$3:AE379))</f>
        <v>#REF!</v>
      </c>
      <c r="AG379" s="52" t="e">
        <f>IF(Tableau1[Libellé Famille TARIF]='Feuil 1'!#REF!,1,0)</f>
        <v>#REF!</v>
      </c>
      <c r="AH379" s="52" t="e">
        <f>IF(Tableau1[Occurrence6]=0,0,SUM($AG$3:AG379))</f>
        <v>#REF!</v>
      </c>
      <c r="AI379" s="52" t="e">
        <f>IF(Tableau1[Libellé Famille TARIF]='Feuil 1'!#REF!,1,0)</f>
        <v>#REF!</v>
      </c>
      <c r="AJ379" s="52" t="e">
        <f>IF(Tableau1[Occurrence7]=0,0,SUM($AI$3:AI379))</f>
        <v>#REF!</v>
      </c>
      <c r="AK379" s="52" t="e">
        <f>IF(Tableau1[Libellé Famille TARIF]='Feuil 1'!#REF!,1,0)</f>
        <v>#REF!</v>
      </c>
      <c r="AL379" s="52" t="e">
        <f>IF(Tableau1[Occurrence8]=0,0,SUM($AK$3:AK379))</f>
        <v>#REF!</v>
      </c>
      <c r="AM379" s="52" t="e">
        <f>IF(Tableau1[Libellé Famille TARIF]='Feuil 1'!#REF!,1,0)</f>
        <v>#REF!</v>
      </c>
      <c r="AN379" s="52" t="e">
        <f>IF(Tableau1[Occurrence9]=0,0,SUM($AM$3:AM379))</f>
        <v>#REF!</v>
      </c>
      <c r="AO379" s="52" t="e">
        <f>IF(Tableau1[Libellé Famille TARIF]='Feuil 1'!#REF!,1,0)</f>
        <v>#REF!</v>
      </c>
      <c r="AP379" s="52" t="e">
        <f>IF(Tableau1[Occurrence10]=0,0,SUM($AO$3:AO379))</f>
        <v>#REF!</v>
      </c>
      <c r="AQ379" s="52" t="e">
        <f>IF(Tableau1[Libellé Famille TARIF]='Feuil 1'!#REF!,1,0)</f>
        <v>#REF!</v>
      </c>
      <c r="AR379" s="52" t="e">
        <f>IF(Tableau1[Occurrence11]=0,0,SUM($AQ$3:AQ379))</f>
        <v>#REF!</v>
      </c>
      <c r="AS379" s="52" t="e">
        <f>IF(Tableau1[Libellé Famille TARIF]='Feuil 1'!#REF!,1,0)</f>
        <v>#REF!</v>
      </c>
      <c r="AT379" s="52" t="e">
        <f>IF(Tableau1[Occurrence12]=0,0,SUM($AS$3:AS379))</f>
        <v>#REF!</v>
      </c>
      <c r="AU379" s="52" t="e">
        <f>IF(Tableau1[Libellé Famille TARIF]='Feuil 1'!#REF!,1,0)</f>
        <v>#REF!</v>
      </c>
      <c r="AV379" s="52" t="e">
        <f>IF(Tableau1[Occurrence13]=0,0,SUM($AU$3:AU379))</f>
        <v>#REF!</v>
      </c>
      <c r="AW379" s="52" t="e">
        <f>IF(Tableau1[Libellé Famille TARIF]='Feuil 1'!#REF!,1,0)</f>
        <v>#REF!</v>
      </c>
      <c r="AX379" s="52" t="e">
        <f>IF(Tableau1[Occurrence14]=0,0,SUM($AW$3:AW379))</f>
        <v>#REF!</v>
      </c>
      <c r="AY379" s="52" t="e">
        <f>IF(Tableau1[Libellé Famille TARIF]='Feuil 1'!#REF!,1,0)</f>
        <v>#REF!</v>
      </c>
      <c r="AZ379" s="52" t="e">
        <f>IF(Tableau1[Occurrence15]=0,0,SUM($AY$3:AY379))</f>
        <v>#REF!</v>
      </c>
      <c r="BA379" s="52" t="e">
        <f>IF(Tableau1[Libellé Famille TARIF]='Feuil 1'!#REF!,1,0)</f>
        <v>#REF!</v>
      </c>
      <c r="BB379" s="52" t="e">
        <f>IF(Tableau1[Occurrence16]=0,0,SUM($BA$3:BA379))</f>
        <v>#REF!</v>
      </c>
      <c r="BC379" s="52" t="e">
        <f>IF(Tableau1[Libellé Famille TARIF]='Feuil 1'!#REF!,1,0)</f>
        <v>#REF!</v>
      </c>
      <c r="BD379" s="52" t="e">
        <f>IF(Tableau1[Occurrence17]=0,0,SUM($BC$3:BC379))</f>
        <v>#REF!</v>
      </c>
      <c r="BE379" s="52" t="e">
        <f>IF(Tableau1[Libellé Famille TARIF]='Feuil 1'!#REF!,1,0)</f>
        <v>#REF!</v>
      </c>
      <c r="BF379" s="52" t="e">
        <f>IF(Tableau1[Occurrence18]=0,0,SUM($BE$3:BE379))</f>
        <v>#REF!</v>
      </c>
      <c r="BG379" s="52" t="e">
        <f>IF(Tableau1[Libellé Famille TARIF]='Feuil 1'!#REF!,1,0)</f>
        <v>#REF!</v>
      </c>
      <c r="BH379" s="52" t="e">
        <f>IF(Tableau1[Occurrence19]=0,0,SUM($BG$3:BG379))</f>
        <v>#REF!</v>
      </c>
      <c r="BI379" s="52" t="e">
        <f>IF(Tableau1[Libellé Famille TARIF]='Feuil 1'!#REF!,1,0)</f>
        <v>#REF!</v>
      </c>
      <c r="BJ379" s="52" t="e">
        <f>IF(Tableau1[Occurrence20]=0,0,SUM($BI$3:BI379))</f>
        <v>#REF!</v>
      </c>
      <c r="BK379" s="52" t="e">
        <f>IF(Tableau1[Libellé Famille TARIF]='Feuil 1'!#REF!,1,0)</f>
        <v>#REF!</v>
      </c>
      <c r="BL379" s="52" t="e">
        <f>IF(Tableau1[Occurrence21]=0,0,SUM($BK$3:BK379))</f>
        <v>#REF!</v>
      </c>
      <c r="BM379" s="52" t="e">
        <f>IF(Tableau1[Libellé Famille TARIF]='Feuil 1'!#REF!,1,0)</f>
        <v>#REF!</v>
      </c>
      <c r="BN379" s="52" t="e">
        <f>IF(Tableau1[Occurrence22]=0,0,SUM($BM$3:BM379))</f>
        <v>#REF!</v>
      </c>
    </row>
    <row r="380" spans="1:66" x14ac:dyDescent="0.25">
      <c r="A380" s="74" t="e">
        <f>IF(ISNA(VLOOKUP(I380,#REF!,8,FALSE)),"",(VLOOKUP(I380,#REF!,8,FALSE)))</f>
        <v>#REF!</v>
      </c>
      <c r="B380" s="76" t="e">
        <f>IF(ISNA(VLOOKUP(A380,'TABLE FAMILLE'!$A$3:$C$73,3,FALSE)),"",VLOOKUP(A380,'TABLE FAMILLE'!$A$3:$C$73,3,FALSE))</f>
        <v>#REF!</v>
      </c>
      <c r="C380" s="13" t="s">
        <v>600</v>
      </c>
      <c r="D380" s="13" t="s">
        <v>1985</v>
      </c>
      <c r="E380" s="13" t="s">
        <v>600</v>
      </c>
      <c r="F380" s="13" t="s">
        <v>1985</v>
      </c>
      <c r="G380" s="14" t="s">
        <v>76</v>
      </c>
      <c r="H380" s="14" t="s">
        <v>77</v>
      </c>
      <c r="I380" s="14" t="s">
        <v>311</v>
      </c>
      <c r="J380" s="14" t="s">
        <v>312</v>
      </c>
      <c r="K380" s="14"/>
      <c r="L380" s="14"/>
      <c r="M380" s="14"/>
      <c r="N380" s="14"/>
      <c r="O380" s="14" t="s">
        <v>78</v>
      </c>
      <c r="P380" s="14" t="s">
        <v>81</v>
      </c>
      <c r="Q380" s="14" t="s">
        <v>0</v>
      </c>
      <c r="R380" s="14" t="s">
        <v>0</v>
      </c>
      <c r="S380" s="14" t="str">
        <f t="shared" si="5"/>
        <v>RL</v>
      </c>
      <c r="T380" s="14"/>
      <c r="U380" s="14"/>
      <c r="V380" s="14"/>
      <c r="W380" s="43" t="e">
        <f>IF(Tableau1[Libellé Famille TARIF]='Feuil 1'!$B$12,1,0)</f>
        <v>#REF!</v>
      </c>
      <c r="X380" s="43" t="e">
        <f>IF(Tableau1[Occurrence1]=0,0,SUM($W$3:W380))</f>
        <v>#REF!</v>
      </c>
      <c r="Y380" s="52" t="e">
        <f>IF(Tableau1[Libellé Famille TARIF]='Feuil 1'!$B$134,1,0)</f>
        <v>#REF!</v>
      </c>
      <c r="Z380" s="52" t="e">
        <f>IF(Tableau1[Occurrence2]=0,0,SUM($Y$3:Y380))</f>
        <v>#REF!</v>
      </c>
      <c r="AA380" s="52" t="e">
        <f>IF(Tableau1[Libellé Famille TARIF]='Feuil 1'!$B$156,1,0)</f>
        <v>#REF!</v>
      </c>
      <c r="AB380" s="52" t="e">
        <f>IF(Tableau1[Occurrence3]=0,0,SUM($AA$3:AA380))</f>
        <v>#REF!</v>
      </c>
      <c r="AC380" s="52" t="e">
        <f>IF(Tableau1[Libellé Famille TARIF]='Feuil 1'!#REF!,1,0)</f>
        <v>#REF!</v>
      </c>
      <c r="AD380" s="52" t="e">
        <f>IF(Tableau1[Occurrence4]=0,0,SUM($AC$3:AC380))</f>
        <v>#REF!</v>
      </c>
      <c r="AE380" s="52" t="e">
        <f>IF(Tableau1[Libellé Famille TARIF]='Feuil 1'!#REF!,1,0)</f>
        <v>#REF!</v>
      </c>
      <c r="AF380" s="52" t="e">
        <f>IF(Tableau1[Occurrence5]=0,0,SUM($AE$3:AE380))</f>
        <v>#REF!</v>
      </c>
      <c r="AG380" s="52" t="e">
        <f>IF(Tableau1[Libellé Famille TARIF]='Feuil 1'!#REF!,1,0)</f>
        <v>#REF!</v>
      </c>
      <c r="AH380" s="52" t="e">
        <f>IF(Tableau1[Occurrence6]=0,0,SUM($AG$3:AG380))</f>
        <v>#REF!</v>
      </c>
      <c r="AI380" s="52" t="e">
        <f>IF(Tableau1[Libellé Famille TARIF]='Feuil 1'!#REF!,1,0)</f>
        <v>#REF!</v>
      </c>
      <c r="AJ380" s="52" t="e">
        <f>IF(Tableau1[Occurrence7]=0,0,SUM($AI$3:AI380))</f>
        <v>#REF!</v>
      </c>
      <c r="AK380" s="52" t="e">
        <f>IF(Tableau1[Libellé Famille TARIF]='Feuil 1'!#REF!,1,0)</f>
        <v>#REF!</v>
      </c>
      <c r="AL380" s="52" t="e">
        <f>IF(Tableau1[Occurrence8]=0,0,SUM($AK$3:AK380))</f>
        <v>#REF!</v>
      </c>
      <c r="AM380" s="52" t="e">
        <f>IF(Tableau1[Libellé Famille TARIF]='Feuil 1'!#REF!,1,0)</f>
        <v>#REF!</v>
      </c>
      <c r="AN380" s="52" t="e">
        <f>IF(Tableau1[Occurrence9]=0,0,SUM($AM$3:AM380))</f>
        <v>#REF!</v>
      </c>
      <c r="AO380" s="52" t="e">
        <f>IF(Tableau1[Libellé Famille TARIF]='Feuil 1'!#REF!,1,0)</f>
        <v>#REF!</v>
      </c>
      <c r="AP380" s="52" t="e">
        <f>IF(Tableau1[Occurrence10]=0,0,SUM($AO$3:AO380))</f>
        <v>#REF!</v>
      </c>
      <c r="AQ380" s="52" t="e">
        <f>IF(Tableau1[Libellé Famille TARIF]='Feuil 1'!#REF!,1,0)</f>
        <v>#REF!</v>
      </c>
      <c r="AR380" s="52" t="e">
        <f>IF(Tableau1[Occurrence11]=0,0,SUM($AQ$3:AQ380))</f>
        <v>#REF!</v>
      </c>
      <c r="AS380" s="52" t="e">
        <f>IF(Tableau1[Libellé Famille TARIF]='Feuil 1'!#REF!,1,0)</f>
        <v>#REF!</v>
      </c>
      <c r="AT380" s="52" t="e">
        <f>IF(Tableau1[Occurrence12]=0,0,SUM($AS$3:AS380))</f>
        <v>#REF!</v>
      </c>
      <c r="AU380" s="52" t="e">
        <f>IF(Tableau1[Libellé Famille TARIF]='Feuil 1'!#REF!,1,0)</f>
        <v>#REF!</v>
      </c>
      <c r="AV380" s="52" t="e">
        <f>IF(Tableau1[Occurrence13]=0,0,SUM($AU$3:AU380))</f>
        <v>#REF!</v>
      </c>
      <c r="AW380" s="52" t="e">
        <f>IF(Tableau1[Libellé Famille TARIF]='Feuil 1'!#REF!,1,0)</f>
        <v>#REF!</v>
      </c>
      <c r="AX380" s="52" t="e">
        <f>IF(Tableau1[Occurrence14]=0,0,SUM($AW$3:AW380))</f>
        <v>#REF!</v>
      </c>
      <c r="AY380" s="52" t="e">
        <f>IF(Tableau1[Libellé Famille TARIF]='Feuil 1'!#REF!,1,0)</f>
        <v>#REF!</v>
      </c>
      <c r="AZ380" s="52" t="e">
        <f>IF(Tableau1[Occurrence15]=0,0,SUM($AY$3:AY380))</f>
        <v>#REF!</v>
      </c>
      <c r="BA380" s="52" t="e">
        <f>IF(Tableau1[Libellé Famille TARIF]='Feuil 1'!#REF!,1,0)</f>
        <v>#REF!</v>
      </c>
      <c r="BB380" s="52" t="e">
        <f>IF(Tableau1[Occurrence16]=0,0,SUM($BA$3:BA380))</f>
        <v>#REF!</v>
      </c>
      <c r="BC380" s="52" t="e">
        <f>IF(Tableau1[Libellé Famille TARIF]='Feuil 1'!#REF!,1,0)</f>
        <v>#REF!</v>
      </c>
      <c r="BD380" s="52" t="e">
        <f>IF(Tableau1[Occurrence17]=0,0,SUM($BC$3:BC380))</f>
        <v>#REF!</v>
      </c>
      <c r="BE380" s="52" t="e">
        <f>IF(Tableau1[Libellé Famille TARIF]='Feuil 1'!#REF!,1,0)</f>
        <v>#REF!</v>
      </c>
      <c r="BF380" s="52" t="e">
        <f>IF(Tableau1[Occurrence18]=0,0,SUM($BE$3:BE380))</f>
        <v>#REF!</v>
      </c>
      <c r="BG380" s="52" t="e">
        <f>IF(Tableau1[Libellé Famille TARIF]='Feuil 1'!#REF!,1,0)</f>
        <v>#REF!</v>
      </c>
      <c r="BH380" s="52" t="e">
        <f>IF(Tableau1[Occurrence19]=0,0,SUM($BG$3:BG380))</f>
        <v>#REF!</v>
      </c>
      <c r="BI380" s="52" t="e">
        <f>IF(Tableau1[Libellé Famille TARIF]='Feuil 1'!#REF!,1,0)</f>
        <v>#REF!</v>
      </c>
      <c r="BJ380" s="52" t="e">
        <f>IF(Tableau1[Occurrence20]=0,0,SUM($BI$3:BI380))</f>
        <v>#REF!</v>
      </c>
      <c r="BK380" s="52" t="e">
        <f>IF(Tableau1[Libellé Famille TARIF]='Feuil 1'!#REF!,1,0)</f>
        <v>#REF!</v>
      </c>
      <c r="BL380" s="52" t="e">
        <f>IF(Tableau1[Occurrence21]=0,0,SUM($BK$3:BK380))</f>
        <v>#REF!</v>
      </c>
      <c r="BM380" s="52" t="e">
        <f>IF(Tableau1[Libellé Famille TARIF]='Feuil 1'!#REF!,1,0)</f>
        <v>#REF!</v>
      </c>
      <c r="BN380" s="52" t="e">
        <f>IF(Tableau1[Occurrence22]=0,0,SUM($BM$3:BM380))</f>
        <v>#REF!</v>
      </c>
    </row>
    <row r="381" spans="1:66" x14ac:dyDescent="0.25">
      <c r="A381" s="74" t="e">
        <f>IF(ISNA(VLOOKUP(I381,#REF!,8,FALSE)),"",(VLOOKUP(I381,#REF!,8,FALSE)))</f>
        <v>#REF!</v>
      </c>
      <c r="B381" s="76" t="e">
        <f>IF(ISNA(VLOOKUP(A381,'TABLE FAMILLE'!$A$3:$C$73,3,FALSE)),"",VLOOKUP(A381,'TABLE FAMILLE'!$A$3:$C$73,3,FALSE))</f>
        <v>#REF!</v>
      </c>
      <c r="C381" s="13" t="s">
        <v>600</v>
      </c>
      <c r="D381" s="13" t="s">
        <v>1985</v>
      </c>
      <c r="E381" s="13" t="s">
        <v>600</v>
      </c>
      <c r="F381" s="13" t="s">
        <v>1985</v>
      </c>
      <c r="G381" s="14" t="s">
        <v>76</v>
      </c>
      <c r="H381" s="14" t="s">
        <v>77</v>
      </c>
      <c r="I381" s="14" t="s">
        <v>313</v>
      </c>
      <c r="J381" s="14" t="s">
        <v>1190</v>
      </c>
      <c r="K381" s="14"/>
      <c r="L381" s="14"/>
      <c r="M381" s="14"/>
      <c r="N381" s="14"/>
      <c r="O381" s="14" t="s">
        <v>78</v>
      </c>
      <c r="P381" s="14" t="s">
        <v>81</v>
      </c>
      <c r="Q381" s="14" t="s">
        <v>0</v>
      </c>
      <c r="R381" s="14" t="s">
        <v>0</v>
      </c>
      <c r="S381" s="14" t="str">
        <f t="shared" si="5"/>
        <v>RL</v>
      </c>
      <c r="T381" s="14"/>
      <c r="U381" s="14"/>
      <c r="V381" s="14"/>
      <c r="W381" s="43" t="e">
        <f>IF(Tableau1[Libellé Famille TARIF]='Feuil 1'!$B$12,1,0)</f>
        <v>#REF!</v>
      </c>
      <c r="X381" s="43" t="e">
        <f>IF(Tableau1[Occurrence1]=0,0,SUM($W$3:W381))</f>
        <v>#REF!</v>
      </c>
      <c r="Y381" s="52" t="e">
        <f>IF(Tableau1[Libellé Famille TARIF]='Feuil 1'!$B$134,1,0)</f>
        <v>#REF!</v>
      </c>
      <c r="Z381" s="52" t="e">
        <f>IF(Tableau1[Occurrence2]=0,0,SUM($Y$3:Y381))</f>
        <v>#REF!</v>
      </c>
      <c r="AA381" s="52" t="e">
        <f>IF(Tableau1[Libellé Famille TARIF]='Feuil 1'!$B$156,1,0)</f>
        <v>#REF!</v>
      </c>
      <c r="AB381" s="52" t="e">
        <f>IF(Tableau1[Occurrence3]=0,0,SUM($AA$3:AA381))</f>
        <v>#REF!</v>
      </c>
      <c r="AC381" s="52" t="e">
        <f>IF(Tableau1[Libellé Famille TARIF]='Feuil 1'!#REF!,1,0)</f>
        <v>#REF!</v>
      </c>
      <c r="AD381" s="52" t="e">
        <f>IF(Tableau1[Occurrence4]=0,0,SUM($AC$3:AC381))</f>
        <v>#REF!</v>
      </c>
      <c r="AE381" s="52" t="e">
        <f>IF(Tableau1[Libellé Famille TARIF]='Feuil 1'!#REF!,1,0)</f>
        <v>#REF!</v>
      </c>
      <c r="AF381" s="52" t="e">
        <f>IF(Tableau1[Occurrence5]=0,0,SUM($AE$3:AE381))</f>
        <v>#REF!</v>
      </c>
      <c r="AG381" s="52" t="e">
        <f>IF(Tableau1[Libellé Famille TARIF]='Feuil 1'!#REF!,1,0)</f>
        <v>#REF!</v>
      </c>
      <c r="AH381" s="52" t="e">
        <f>IF(Tableau1[Occurrence6]=0,0,SUM($AG$3:AG381))</f>
        <v>#REF!</v>
      </c>
      <c r="AI381" s="52" t="e">
        <f>IF(Tableau1[Libellé Famille TARIF]='Feuil 1'!#REF!,1,0)</f>
        <v>#REF!</v>
      </c>
      <c r="AJ381" s="52" t="e">
        <f>IF(Tableau1[Occurrence7]=0,0,SUM($AI$3:AI381))</f>
        <v>#REF!</v>
      </c>
      <c r="AK381" s="52" t="e">
        <f>IF(Tableau1[Libellé Famille TARIF]='Feuil 1'!#REF!,1,0)</f>
        <v>#REF!</v>
      </c>
      <c r="AL381" s="52" t="e">
        <f>IF(Tableau1[Occurrence8]=0,0,SUM($AK$3:AK381))</f>
        <v>#REF!</v>
      </c>
      <c r="AM381" s="52" t="e">
        <f>IF(Tableau1[Libellé Famille TARIF]='Feuil 1'!#REF!,1,0)</f>
        <v>#REF!</v>
      </c>
      <c r="AN381" s="52" t="e">
        <f>IF(Tableau1[Occurrence9]=0,0,SUM($AM$3:AM381))</f>
        <v>#REF!</v>
      </c>
      <c r="AO381" s="52" t="e">
        <f>IF(Tableau1[Libellé Famille TARIF]='Feuil 1'!#REF!,1,0)</f>
        <v>#REF!</v>
      </c>
      <c r="AP381" s="52" t="e">
        <f>IF(Tableau1[Occurrence10]=0,0,SUM($AO$3:AO381))</f>
        <v>#REF!</v>
      </c>
      <c r="AQ381" s="52" t="e">
        <f>IF(Tableau1[Libellé Famille TARIF]='Feuil 1'!#REF!,1,0)</f>
        <v>#REF!</v>
      </c>
      <c r="AR381" s="52" t="e">
        <f>IF(Tableau1[Occurrence11]=0,0,SUM($AQ$3:AQ381))</f>
        <v>#REF!</v>
      </c>
      <c r="AS381" s="52" t="e">
        <f>IF(Tableau1[Libellé Famille TARIF]='Feuil 1'!#REF!,1,0)</f>
        <v>#REF!</v>
      </c>
      <c r="AT381" s="52" t="e">
        <f>IF(Tableau1[Occurrence12]=0,0,SUM($AS$3:AS381))</f>
        <v>#REF!</v>
      </c>
      <c r="AU381" s="52" t="e">
        <f>IF(Tableau1[Libellé Famille TARIF]='Feuil 1'!#REF!,1,0)</f>
        <v>#REF!</v>
      </c>
      <c r="AV381" s="52" t="e">
        <f>IF(Tableau1[Occurrence13]=0,0,SUM($AU$3:AU381))</f>
        <v>#REF!</v>
      </c>
      <c r="AW381" s="52" t="e">
        <f>IF(Tableau1[Libellé Famille TARIF]='Feuil 1'!#REF!,1,0)</f>
        <v>#REF!</v>
      </c>
      <c r="AX381" s="52" t="e">
        <f>IF(Tableau1[Occurrence14]=0,0,SUM($AW$3:AW381))</f>
        <v>#REF!</v>
      </c>
      <c r="AY381" s="52" t="e">
        <f>IF(Tableau1[Libellé Famille TARIF]='Feuil 1'!#REF!,1,0)</f>
        <v>#REF!</v>
      </c>
      <c r="AZ381" s="52" t="e">
        <f>IF(Tableau1[Occurrence15]=0,0,SUM($AY$3:AY381))</f>
        <v>#REF!</v>
      </c>
      <c r="BA381" s="52" t="e">
        <f>IF(Tableau1[Libellé Famille TARIF]='Feuil 1'!#REF!,1,0)</f>
        <v>#REF!</v>
      </c>
      <c r="BB381" s="52" t="e">
        <f>IF(Tableau1[Occurrence16]=0,0,SUM($BA$3:BA381))</f>
        <v>#REF!</v>
      </c>
      <c r="BC381" s="52" t="e">
        <f>IF(Tableau1[Libellé Famille TARIF]='Feuil 1'!#REF!,1,0)</f>
        <v>#REF!</v>
      </c>
      <c r="BD381" s="52" t="e">
        <f>IF(Tableau1[Occurrence17]=0,0,SUM($BC$3:BC381))</f>
        <v>#REF!</v>
      </c>
      <c r="BE381" s="52" t="e">
        <f>IF(Tableau1[Libellé Famille TARIF]='Feuil 1'!#REF!,1,0)</f>
        <v>#REF!</v>
      </c>
      <c r="BF381" s="52" t="e">
        <f>IF(Tableau1[Occurrence18]=0,0,SUM($BE$3:BE381))</f>
        <v>#REF!</v>
      </c>
      <c r="BG381" s="52" t="e">
        <f>IF(Tableau1[Libellé Famille TARIF]='Feuil 1'!#REF!,1,0)</f>
        <v>#REF!</v>
      </c>
      <c r="BH381" s="52" t="e">
        <f>IF(Tableau1[Occurrence19]=0,0,SUM($BG$3:BG381))</f>
        <v>#REF!</v>
      </c>
      <c r="BI381" s="52" t="e">
        <f>IF(Tableau1[Libellé Famille TARIF]='Feuil 1'!#REF!,1,0)</f>
        <v>#REF!</v>
      </c>
      <c r="BJ381" s="52" t="e">
        <f>IF(Tableau1[Occurrence20]=0,0,SUM($BI$3:BI381))</f>
        <v>#REF!</v>
      </c>
      <c r="BK381" s="52" t="e">
        <f>IF(Tableau1[Libellé Famille TARIF]='Feuil 1'!#REF!,1,0)</f>
        <v>#REF!</v>
      </c>
      <c r="BL381" s="52" t="e">
        <f>IF(Tableau1[Occurrence21]=0,0,SUM($BK$3:BK381))</f>
        <v>#REF!</v>
      </c>
      <c r="BM381" s="52" t="e">
        <f>IF(Tableau1[Libellé Famille TARIF]='Feuil 1'!#REF!,1,0)</f>
        <v>#REF!</v>
      </c>
      <c r="BN381" s="52" t="e">
        <f>IF(Tableau1[Occurrence22]=0,0,SUM($BM$3:BM381))</f>
        <v>#REF!</v>
      </c>
    </row>
    <row r="382" spans="1:66" x14ac:dyDescent="0.25">
      <c r="A382" s="74" t="e">
        <f>IF(ISNA(VLOOKUP(I382,#REF!,8,FALSE)),"",(VLOOKUP(I382,#REF!,8,FALSE)))</f>
        <v>#REF!</v>
      </c>
      <c r="B382" s="76" t="e">
        <f>IF(ISNA(VLOOKUP(A382,'TABLE FAMILLE'!$A$3:$C$73,3,FALSE)),"",VLOOKUP(A382,'TABLE FAMILLE'!$A$3:$C$73,3,FALSE))</f>
        <v>#REF!</v>
      </c>
      <c r="C382" s="13" t="s">
        <v>600</v>
      </c>
      <c r="D382" s="13" t="s">
        <v>1985</v>
      </c>
      <c r="E382" s="13" t="s">
        <v>600</v>
      </c>
      <c r="F382" s="13" t="s">
        <v>1985</v>
      </c>
      <c r="G382" s="14" t="s">
        <v>76</v>
      </c>
      <c r="H382" s="14" t="s">
        <v>77</v>
      </c>
      <c r="I382" s="14" t="s">
        <v>1191</v>
      </c>
      <c r="J382" s="14" t="s">
        <v>1192</v>
      </c>
      <c r="K382" s="14"/>
      <c r="L382" s="14"/>
      <c r="M382" s="14"/>
      <c r="N382" s="14"/>
      <c r="O382" s="14" t="s">
        <v>78</v>
      </c>
      <c r="P382" s="14" t="s">
        <v>81</v>
      </c>
      <c r="Q382" s="14" t="s">
        <v>0</v>
      </c>
      <c r="R382" s="14" t="s">
        <v>0</v>
      </c>
      <c r="S382" s="14" t="str">
        <f t="shared" si="5"/>
        <v>RL</v>
      </c>
      <c r="T382" s="14"/>
      <c r="U382" s="14"/>
      <c r="V382" s="14"/>
      <c r="W382" s="43" t="e">
        <f>IF(Tableau1[Libellé Famille TARIF]='Feuil 1'!$B$12,1,0)</f>
        <v>#REF!</v>
      </c>
      <c r="X382" s="43" t="e">
        <f>IF(Tableau1[Occurrence1]=0,0,SUM($W$3:W382))</f>
        <v>#REF!</v>
      </c>
      <c r="Y382" s="52" t="e">
        <f>IF(Tableau1[Libellé Famille TARIF]='Feuil 1'!$B$134,1,0)</f>
        <v>#REF!</v>
      </c>
      <c r="Z382" s="52" t="e">
        <f>IF(Tableau1[Occurrence2]=0,0,SUM($Y$3:Y382))</f>
        <v>#REF!</v>
      </c>
      <c r="AA382" s="52" t="e">
        <f>IF(Tableau1[Libellé Famille TARIF]='Feuil 1'!$B$156,1,0)</f>
        <v>#REF!</v>
      </c>
      <c r="AB382" s="52" t="e">
        <f>IF(Tableau1[Occurrence3]=0,0,SUM($AA$3:AA382))</f>
        <v>#REF!</v>
      </c>
      <c r="AC382" s="52" t="e">
        <f>IF(Tableau1[Libellé Famille TARIF]='Feuil 1'!#REF!,1,0)</f>
        <v>#REF!</v>
      </c>
      <c r="AD382" s="52" t="e">
        <f>IF(Tableau1[Occurrence4]=0,0,SUM($AC$3:AC382))</f>
        <v>#REF!</v>
      </c>
      <c r="AE382" s="52" t="e">
        <f>IF(Tableau1[Libellé Famille TARIF]='Feuil 1'!#REF!,1,0)</f>
        <v>#REF!</v>
      </c>
      <c r="AF382" s="52" t="e">
        <f>IF(Tableau1[Occurrence5]=0,0,SUM($AE$3:AE382))</f>
        <v>#REF!</v>
      </c>
      <c r="AG382" s="52" t="e">
        <f>IF(Tableau1[Libellé Famille TARIF]='Feuil 1'!#REF!,1,0)</f>
        <v>#REF!</v>
      </c>
      <c r="AH382" s="52" t="e">
        <f>IF(Tableau1[Occurrence6]=0,0,SUM($AG$3:AG382))</f>
        <v>#REF!</v>
      </c>
      <c r="AI382" s="52" t="e">
        <f>IF(Tableau1[Libellé Famille TARIF]='Feuil 1'!#REF!,1,0)</f>
        <v>#REF!</v>
      </c>
      <c r="AJ382" s="52" t="e">
        <f>IF(Tableau1[Occurrence7]=0,0,SUM($AI$3:AI382))</f>
        <v>#REF!</v>
      </c>
      <c r="AK382" s="52" t="e">
        <f>IF(Tableau1[Libellé Famille TARIF]='Feuil 1'!#REF!,1,0)</f>
        <v>#REF!</v>
      </c>
      <c r="AL382" s="52" t="e">
        <f>IF(Tableau1[Occurrence8]=0,0,SUM($AK$3:AK382))</f>
        <v>#REF!</v>
      </c>
      <c r="AM382" s="52" t="e">
        <f>IF(Tableau1[Libellé Famille TARIF]='Feuil 1'!#REF!,1,0)</f>
        <v>#REF!</v>
      </c>
      <c r="AN382" s="52" t="e">
        <f>IF(Tableau1[Occurrence9]=0,0,SUM($AM$3:AM382))</f>
        <v>#REF!</v>
      </c>
      <c r="AO382" s="52" t="e">
        <f>IF(Tableau1[Libellé Famille TARIF]='Feuil 1'!#REF!,1,0)</f>
        <v>#REF!</v>
      </c>
      <c r="AP382" s="52" t="e">
        <f>IF(Tableau1[Occurrence10]=0,0,SUM($AO$3:AO382))</f>
        <v>#REF!</v>
      </c>
      <c r="AQ382" s="52" t="e">
        <f>IF(Tableau1[Libellé Famille TARIF]='Feuil 1'!#REF!,1,0)</f>
        <v>#REF!</v>
      </c>
      <c r="AR382" s="52" t="e">
        <f>IF(Tableau1[Occurrence11]=0,0,SUM($AQ$3:AQ382))</f>
        <v>#REF!</v>
      </c>
      <c r="AS382" s="52" t="e">
        <f>IF(Tableau1[Libellé Famille TARIF]='Feuil 1'!#REF!,1,0)</f>
        <v>#REF!</v>
      </c>
      <c r="AT382" s="52" t="e">
        <f>IF(Tableau1[Occurrence12]=0,0,SUM($AS$3:AS382))</f>
        <v>#REF!</v>
      </c>
      <c r="AU382" s="52" t="e">
        <f>IF(Tableau1[Libellé Famille TARIF]='Feuil 1'!#REF!,1,0)</f>
        <v>#REF!</v>
      </c>
      <c r="AV382" s="52" t="e">
        <f>IF(Tableau1[Occurrence13]=0,0,SUM($AU$3:AU382))</f>
        <v>#REF!</v>
      </c>
      <c r="AW382" s="52" t="e">
        <f>IF(Tableau1[Libellé Famille TARIF]='Feuil 1'!#REF!,1,0)</f>
        <v>#REF!</v>
      </c>
      <c r="AX382" s="52" t="e">
        <f>IF(Tableau1[Occurrence14]=0,0,SUM($AW$3:AW382))</f>
        <v>#REF!</v>
      </c>
      <c r="AY382" s="52" t="e">
        <f>IF(Tableau1[Libellé Famille TARIF]='Feuil 1'!#REF!,1,0)</f>
        <v>#REF!</v>
      </c>
      <c r="AZ382" s="52" t="e">
        <f>IF(Tableau1[Occurrence15]=0,0,SUM($AY$3:AY382))</f>
        <v>#REF!</v>
      </c>
      <c r="BA382" s="52" t="e">
        <f>IF(Tableau1[Libellé Famille TARIF]='Feuil 1'!#REF!,1,0)</f>
        <v>#REF!</v>
      </c>
      <c r="BB382" s="52" t="e">
        <f>IF(Tableau1[Occurrence16]=0,0,SUM($BA$3:BA382))</f>
        <v>#REF!</v>
      </c>
      <c r="BC382" s="52" t="e">
        <f>IF(Tableau1[Libellé Famille TARIF]='Feuil 1'!#REF!,1,0)</f>
        <v>#REF!</v>
      </c>
      <c r="BD382" s="52" t="e">
        <f>IF(Tableau1[Occurrence17]=0,0,SUM($BC$3:BC382))</f>
        <v>#REF!</v>
      </c>
      <c r="BE382" s="52" t="e">
        <f>IF(Tableau1[Libellé Famille TARIF]='Feuil 1'!#REF!,1,0)</f>
        <v>#REF!</v>
      </c>
      <c r="BF382" s="52" t="e">
        <f>IF(Tableau1[Occurrence18]=0,0,SUM($BE$3:BE382))</f>
        <v>#REF!</v>
      </c>
      <c r="BG382" s="52" t="e">
        <f>IF(Tableau1[Libellé Famille TARIF]='Feuil 1'!#REF!,1,0)</f>
        <v>#REF!</v>
      </c>
      <c r="BH382" s="52" t="e">
        <f>IF(Tableau1[Occurrence19]=0,0,SUM($BG$3:BG382))</f>
        <v>#REF!</v>
      </c>
      <c r="BI382" s="52" t="e">
        <f>IF(Tableau1[Libellé Famille TARIF]='Feuil 1'!#REF!,1,0)</f>
        <v>#REF!</v>
      </c>
      <c r="BJ382" s="52" t="e">
        <f>IF(Tableau1[Occurrence20]=0,0,SUM($BI$3:BI382))</f>
        <v>#REF!</v>
      </c>
      <c r="BK382" s="52" t="e">
        <f>IF(Tableau1[Libellé Famille TARIF]='Feuil 1'!#REF!,1,0)</f>
        <v>#REF!</v>
      </c>
      <c r="BL382" s="52" t="e">
        <f>IF(Tableau1[Occurrence21]=0,0,SUM($BK$3:BK382))</f>
        <v>#REF!</v>
      </c>
      <c r="BM382" s="52" t="e">
        <f>IF(Tableau1[Libellé Famille TARIF]='Feuil 1'!#REF!,1,0)</f>
        <v>#REF!</v>
      </c>
      <c r="BN382" s="52" t="e">
        <f>IF(Tableau1[Occurrence22]=0,0,SUM($BM$3:BM382))</f>
        <v>#REF!</v>
      </c>
    </row>
    <row r="383" spans="1:66" x14ac:dyDescent="0.25">
      <c r="A383" s="74" t="e">
        <f>IF(ISNA(VLOOKUP(I383,#REF!,8,FALSE)),"",(VLOOKUP(I383,#REF!,8,FALSE)))</f>
        <v>#REF!</v>
      </c>
      <c r="B383" s="76" t="e">
        <f>IF(ISNA(VLOOKUP(A383,'TABLE FAMILLE'!$A$3:$C$73,3,FALSE)),"",VLOOKUP(A383,'TABLE FAMILLE'!$A$3:$C$73,3,FALSE))</f>
        <v>#REF!</v>
      </c>
      <c r="C383" s="13" t="s">
        <v>600</v>
      </c>
      <c r="D383" s="13" t="s">
        <v>1985</v>
      </c>
      <c r="E383" s="13" t="s">
        <v>600</v>
      </c>
      <c r="F383" s="13" t="s">
        <v>1985</v>
      </c>
      <c r="G383" s="14" t="s">
        <v>76</v>
      </c>
      <c r="H383" s="14" t="s">
        <v>77</v>
      </c>
      <c r="I383" s="14" t="s">
        <v>1193</v>
      </c>
      <c r="J383" s="14" t="s">
        <v>1194</v>
      </c>
      <c r="K383" s="14"/>
      <c r="L383" s="14"/>
      <c r="M383" s="14"/>
      <c r="N383" s="14"/>
      <c r="O383" s="14" t="s">
        <v>78</v>
      </c>
      <c r="P383" s="14" t="s">
        <v>81</v>
      </c>
      <c r="Q383" s="14" t="s">
        <v>0</v>
      </c>
      <c r="R383" s="14" t="s">
        <v>0</v>
      </c>
      <c r="S383" s="14" t="str">
        <f t="shared" si="5"/>
        <v>RL</v>
      </c>
      <c r="T383" s="14"/>
      <c r="U383" s="14"/>
      <c r="V383" s="14"/>
      <c r="W383" s="43" t="e">
        <f>IF(Tableau1[Libellé Famille TARIF]='Feuil 1'!$B$12,1,0)</f>
        <v>#REF!</v>
      </c>
      <c r="X383" s="43" t="e">
        <f>IF(Tableau1[Occurrence1]=0,0,SUM($W$3:W383))</f>
        <v>#REF!</v>
      </c>
      <c r="Y383" s="52" t="e">
        <f>IF(Tableau1[Libellé Famille TARIF]='Feuil 1'!$B$134,1,0)</f>
        <v>#REF!</v>
      </c>
      <c r="Z383" s="52" t="e">
        <f>IF(Tableau1[Occurrence2]=0,0,SUM($Y$3:Y383))</f>
        <v>#REF!</v>
      </c>
      <c r="AA383" s="52" t="e">
        <f>IF(Tableau1[Libellé Famille TARIF]='Feuil 1'!$B$156,1,0)</f>
        <v>#REF!</v>
      </c>
      <c r="AB383" s="52" t="e">
        <f>IF(Tableau1[Occurrence3]=0,0,SUM($AA$3:AA383))</f>
        <v>#REF!</v>
      </c>
      <c r="AC383" s="52" t="e">
        <f>IF(Tableau1[Libellé Famille TARIF]='Feuil 1'!#REF!,1,0)</f>
        <v>#REF!</v>
      </c>
      <c r="AD383" s="52" t="e">
        <f>IF(Tableau1[Occurrence4]=0,0,SUM($AC$3:AC383))</f>
        <v>#REF!</v>
      </c>
      <c r="AE383" s="52" t="e">
        <f>IF(Tableau1[Libellé Famille TARIF]='Feuil 1'!#REF!,1,0)</f>
        <v>#REF!</v>
      </c>
      <c r="AF383" s="52" t="e">
        <f>IF(Tableau1[Occurrence5]=0,0,SUM($AE$3:AE383))</f>
        <v>#REF!</v>
      </c>
      <c r="AG383" s="52" t="e">
        <f>IF(Tableau1[Libellé Famille TARIF]='Feuil 1'!#REF!,1,0)</f>
        <v>#REF!</v>
      </c>
      <c r="AH383" s="52" t="e">
        <f>IF(Tableau1[Occurrence6]=0,0,SUM($AG$3:AG383))</f>
        <v>#REF!</v>
      </c>
      <c r="AI383" s="52" t="e">
        <f>IF(Tableau1[Libellé Famille TARIF]='Feuil 1'!#REF!,1,0)</f>
        <v>#REF!</v>
      </c>
      <c r="AJ383" s="52" t="e">
        <f>IF(Tableau1[Occurrence7]=0,0,SUM($AI$3:AI383))</f>
        <v>#REF!</v>
      </c>
      <c r="AK383" s="52" t="e">
        <f>IF(Tableau1[Libellé Famille TARIF]='Feuil 1'!#REF!,1,0)</f>
        <v>#REF!</v>
      </c>
      <c r="AL383" s="52" t="e">
        <f>IF(Tableau1[Occurrence8]=0,0,SUM($AK$3:AK383))</f>
        <v>#REF!</v>
      </c>
      <c r="AM383" s="52" t="e">
        <f>IF(Tableau1[Libellé Famille TARIF]='Feuil 1'!#REF!,1,0)</f>
        <v>#REF!</v>
      </c>
      <c r="AN383" s="52" t="e">
        <f>IF(Tableau1[Occurrence9]=0,0,SUM($AM$3:AM383))</f>
        <v>#REF!</v>
      </c>
      <c r="AO383" s="52" t="e">
        <f>IF(Tableau1[Libellé Famille TARIF]='Feuil 1'!#REF!,1,0)</f>
        <v>#REF!</v>
      </c>
      <c r="AP383" s="52" t="e">
        <f>IF(Tableau1[Occurrence10]=0,0,SUM($AO$3:AO383))</f>
        <v>#REF!</v>
      </c>
      <c r="AQ383" s="52" t="e">
        <f>IF(Tableau1[Libellé Famille TARIF]='Feuil 1'!#REF!,1,0)</f>
        <v>#REF!</v>
      </c>
      <c r="AR383" s="52" t="e">
        <f>IF(Tableau1[Occurrence11]=0,0,SUM($AQ$3:AQ383))</f>
        <v>#REF!</v>
      </c>
      <c r="AS383" s="52" t="e">
        <f>IF(Tableau1[Libellé Famille TARIF]='Feuil 1'!#REF!,1,0)</f>
        <v>#REF!</v>
      </c>
      <c r="AT383" s="52" t="e">
        <f>IF(Tableau1[Occurrence12]=0,0,SUM($AS$3:AS383))</f>
        <v>#REF!</v>
      </c>
      <c r="AU383" s="52" t="e">
        <f>IF(Tableau1[Libellé Famille TARIF]='Feuil 1'!#REF!,1,0)</f>
        <v>#REF!</v>
      </c>
      <c r="AV383" s="52" t="e">
        <f>IF(Tableau1[Occurrence13]=0,0,SUM($AU$3:AU383))</f>
        <v>#REF!</v>
      </c>
      <c r="AW383" s="52" t="e">
        <f>IF(Tableau1[Libellé Famille TARIF]='Feuil 1'!#REF!,1,0)</f>
        <v>#REF!</v>
      </c>
      <c r="AX383" s="52" t="e">
        <f>IF(Tableau1[Occurrence14]=0,0,SUM($AW$3:AW383))</f>
        <v>#REF!</v>
      </c>
      <c r="AY383" s="52" t="e">
        <f>IF(Tableau1[Libellé Famille TARIF]='Feuil 1'!#REF!,1,0)</f>
        <v>#REF!</v>
      </c>
      <c r="AZ383" s="52" t="e">
        <f>IF(Tableau1[Occurrence15]=0,0,SUM($AY$3:AY383))</f>
        <v>#REF!</v>
      </c>
      <c r="BA383" s="52" t="e">
        <f>IF(Tableau1[Libellé Famille TARIF]='Feuil 1'!#REF!,1,0)</f>
        <v>#REF!</v>
      </c>
      <c r="BB383" s="52" t="e">
        <f>IF(Tableau1[Occurrence16]=0,0,SUM($BA$3:BA383))</f>
        <v>#REF!</v>
      </c>
      <c r="BC383" s="52" t="e">
        <f>IF(Tableau1[Libellé Famille TARIF]='Feuil 1'!#REF!,1,0)</f>
        <v>#REF!</v>
      </c>
      <c r="BD383" s="52" t="e">
        <f>IF(Tableau1[Occurrence17]=0,0,SUM($BC$3:BC383))</f>
        <v>#REF!</v>
      </c>
      <c r="BE383" s="52" t="e">
        <f>IF(Tableau1[Libellé Famille TARIF]='Feuil 1'!#REF!,1,0)</f>
        <v>#REF!</v>
      </c>
      <c r="BF383" s="52" t="e">
        <f>IF(Tableau1[Occurrence18]=0,0,SUM($BE$3:BE383))</f>
        <v>#REF!</v>
      </c>
      <c r="BG383" s="52" t="e">
        <f>IF(Tableau1[Libellé Famille TARIF]='Feuil 1'!#REF!,1,0)</f>
        <v>#REF!</v>
      </c>
      <c r="BH383" s="52" t="e">
        <f>IF(Tableau1[Occurrence19]=0,0,SUM($BG$3:BG383))</f>
        <v>#REF!</v>
      </c>
      <c r="BI383" s="52" t="e">
        <f>IF(Tableau1[Libellé Famille TARIF]='Feuil 1'!#REF!,1,0)</f>
        <v>#REF!</v>
      </c>
      <c r="BJ383" s="52" t="e">
        <f>IF(Tableau1[Occurrence20]=0,0,SUM($BI$3:BI383))</f>
        <v>#REF!</v>
      </c>
      <c r="BK383" s="52" t="e">
        <f>IF(Tableau1[Libellé Famille TARIF]='Feuil 1'!#REF!,1,0)</f>
        <v>#REF!</v>
      </c>
      <c r="BL383" s="52" t="e">
        <f>IF(Tableau1[Occurrence21]=0,0,SUM($BK$3:BK383))</f>
        <v>#REF!</v>
      </c>
      <c r="BM383" s="52" t="e">
        <f>IF(Tableau1[Libellé Famille TARIF]='Feuil 1'!#REF!,1,0)</f>
        <v>#REF!</v>
      </c>
      <c r="BN383" s="52" t="e">
        <f>IF(Tableau1[Occurrence22]=0,0,SUM($BM$3:BM383))</f>
        <v>#REF!</v>
      </c>
    </row>
    <row r="384" spans="1:66" x14ac:dyDescent="0.25">
      <c r="A384" s="74" t="e">
        <f>IF(ISNA(VLOOKUP(I384,#REF!,8,FALSE)),"",(VLOOKUP(I384,#REF!,8,FALSE)))</f>
        <v>#REF!</v>
      </c>
      <c r="B384" s="76" t="e">
        <f>IF(ISNA(VLOOKUP(A384,'TABLE FAMILLE'!$A$3:$C$73,3,FALSE)),"",VLOOKUP(A384,'TABLE FAMILLE'!$A$3:$C$73,3,FALSE))</f>
        <v>#REF!</v>
      </c>
      <c r="C384" s="13" t="s">
        <v>600</v>
      </c>
      <c r="D384" s="13" t="s">
        <v>1985</v>
      </c>
      <c r="E384" s="13" t="s">
        <v>600</v>
      </c>
      <c r="F384" s="13" t="s">
        <v>1985</v>
      </c>
      <c r="G384" s="14" t="s">
        <v>76</v>
      </c>
      <c r="H384" s="14" t="s">
        <v>77</v>
      </c>
      <c r="I384" s="14" t="s">
        <v>1195</v>
      </c>
      <c r="J384" s="14" t="s">
        <v>1196</v>
      </c>
      <c r="K384" s="14"/>
      <c r="L384" s="14"/>
      <c r="M384" s="14"/>
      <c r="N384" s="14"/>
      <c r="O384" s="14" t="s">
        <v>78</v>
      </c>
      <c r="P384" s="14" t="s">
        <v>81</v>
      </c>
      <c r="Q384" s="14" t="s">
        <v>0</v>
      </c>
      <c r="R384" s="14" t="s">
        <v>0</v>
      </c>
      <c r="S384" s="14" t="str">
        <f t="shared" si="5"/>
        <v>RL</v>
      </c>
      <c r="T384" s="14"/>
      <c r="U384" s="14"/>
      <c r="V384" s="14"/>
      <c r="W384" s="43" t="e">
        <f>IF(Tableau1[Libellé Famille TARIF]='Feuil 1'!$B$12,1,0)</f>
        <v>#REF!</v>
      </c>
      <c r="X384" s="43" t="e">
        <f>IF(Tableau1[Occurrence1]=0,0,SUM($W$3:W384))</f>
        <v>#REF!</v>
      </c>
      <c r="Y384" s="52" t="e">
        <f>IF(Tableau1[Libellé Famille TARIF]='Feuil 1'!$B$134,1,0)</f>
        <v>#REF!</v>
      </c>
      <c r="Z384" s="52" t="e">
        <f>IF(Tableau1[Occurrence2]=0,0,SUM($Y$3:Y384))</f>
        <v>#REF!</v>
      </c>
      <c r="AA384" s="52" t="e">
        <f>IF(Tableau1[Libellé Famille TARIF]='Feuil 1'!$B$156,1,0)</f>
        <v>#REF!</v>
      </c>
      <c r="AB384" s="52" t="e">
        <f>IF(Tableau1[Occurrence3]=0,0,SUM($AA$3:AA384))</f>
        <v>#REF!</v>
      </c>
      <c r="AC384" s="52" t="e">
        <f>IF(Tableau1[Libellé Famille TARIF]='Feuil 1'!#REF!,1,0)</f>
        <v>#REF!</v>
      </c>
      <c r="AD384" s="52" t="e">
        <f>IF(Tableau1[Occurrence4]=0,0,SUM($AC$3:AC384))</f>
        <v>#REF!</v>
      </c>
      <c r="AE384" s="52" t="e">
        <f>IF(Tableau1[Libellé Famille TARIF]='Feuil 1'!#REF!,1,0)</f>
        <v>#REF!</v>
      </c>
      <c r="AF384" s="52" t="e">
        <f>IF(Tableau1[Occurrence5]=0,0,SUM($AE$3:AE384))</f>
        <v>#REF!</v>
      </c>
      <c r="AG384" s="52" t="e">
        <f>IF(Tableau1[Libellé Famille TARIF]='Feuil 1'!#REF!,1,0)</f>
        <v>#REF!</v>
      </c>
      <c r="AH384" s="52" t="e">
        <f>IF(Tableau1[Occurrence6]=0,0,SUM($AG$3:AG384))</f>
        <v>#REF!</v>
      </c>
      <c r="AI384" s="52" t="e">
        <f>IF(Tableau1[Libellé Famille TARIF]='Feuil 1'!#REF!,1,0)</f>
        <v>#REF!</v>
      </c>
      <c r="AJ384" s="52" t="e">
        <f>IF(Tableau1[Occurrence7]=0,0,SUM($AI$3:AI384))</f>
        <v>#REF!</v>
      </c>
      <c r="AK384" s="52" t="e">
        <f>IF(Tableau1[Libellé Famille TARIF]='Feuil 1'!#REF!,1,0)</f>
        <v>#REF!</v>
      </c>
      <c r="AL384" s="52" t="e">
        <f>IF(Tableau1[Occurrence8]=0,0,SUM($AK$3:AK384))</f>
        <v>#REF!</v>
      </c>
      <c r="AM384" s="52" t="e">
        <f>IF(Tableau1[Libellé Famille TARIF]='Feuil 1'!#REF!,1,0)</f>
        <v>#REF!</v>
      </c>
      <c r="AN384" s="52" t="e">
        <f>IF(Tableau1[Occurrence9]=0,0,SUM($AM$3:AM384))</f>
        <v>#REF!</v>
      </c>
      <c r="AO384" s="52" t="e">
        <f>IF(Tableau1[Libellé Famille TARIF]='Feuil 1'!#REF!,1,0)</f>
        <v>#REF!</v>
      </c>
      <c r="AP384" s="52" t="e">
        <f>IF(Tableau1[Occurrence10]=0,0,SUM($AO$3:AO384))</f>
        <v>#REF!</v>
      </c>
      <c r="AQ384" s="52" t="e">
        <f>IF(Tableau1[Libellé Famille TARIF]='Feuil 1'!#REF!,1,0)</f>
        <v>#REF!</v>
      </c>
      <c r="AR384" s="52" t="e">
        <f>IF(Tableau1[Occurrence11]=0,0,SUM($AQ$3:AQ384))</f>
        <v>#REF!</v>
      </c>
      <c r="AS384" s="52" t="e">
        <f>IF(Tableau1[Libellé Famille TARIF]='Feuil 1'!#REF!,1,0)</f>
        <v>#REF!</v>
      </c>
      <c r="AT384" s="52" t="e">
        <f>IF(Tableau1[Occurrence12]=0,0,SUM($AS$3:AS384))</f>
        <v>#REF!</v>
      </c>
      <c r="AU384" s="52" t="e">
        <f>IF(Tableau1[Libellé Famille TARIF]='Feuil 1'!#REF!,1,0)</f>
        <v>#REF!</v>
      </c>
      <c r="AV384" s="52" t="e">
        <f>IF(Tableau1[Occurrence13]=0,0,SUM($AU$3:AU384))</f>
        <v>#REF!</v>
      </c>
      <c r="AW384" s="52" t="e">
        <f>IF(Tableau1[Libellé Famille TARIF]='Feuil 1'!#REF!,1,0)</f>
        <v>#REF!</v>
      </c>
      <c r="AX384" s="52" t="e">
        <f>IF(Tableau1[Occurrence14]=0,0,SUM($AW$3:AW384))</f>
        <v>#REF!</v>
      </c>
      <c r="AY384" s="52" t="e">
        <f>IF(Tableau1[Libellé Famille TARIF]='Feuil 1'!#REF!,1,0)</f>
        <v>#REF!</v>
      </c>
      <c r="AZ384" s="52" t="e">
        <f>IF(Tableau1[Occurrence15]=0,0,SUM($AY$3:AY384))</f>
        <v>#REF!</v>
      </c>
      <c r="BA384" s="52" t="e">
        <f>IF(Tableau1[Libellé Famille TARIF]='Feuil 1'!#REF!,1,0)</f>
        <v>#REF!</v>
      </c>
      <c r="BB384" s="52" t="e">
        <f>IF(Tableau1[Occurrence16]=0,0,SUM($BA$3:BA384))</f>
        <v>#REF!</v>
      </c>
      <c r="BC384" s="52" t="e">
        <f>IF(Tableau1[Libellé Famille TARIF]='Feuil 1'!#REF!,1,0)</f>
        <v>#REF!</v>
      </c>
      <c r="BD384" s="52" t="e">
        <f>IF(Tableau1[Occurrence17]=0,0,SUM($BC$3:BC384))</f>
        <v>#REF!</v>
      </c>
      <c r="BE384" s="52" t="e">
        <f>IF(Tableau1[Libellé Famille TARIF]='Feuil 1'!#REF!,1,0)</f>
        <v>#REF!</v>
      </c>
      <c r="BF384" s="52" t="e">
        <f>IF(Tableau1[Occurrence18]=0,0,SUM($BE$3:BE384))</f>
        <v>#REF!</v>
      </c>
      <c r="BG384" s="52" t="e">
        <f>IF(Tableau1[Libellé Famille TARIF]='Feuil 1'!#REF!,1,0)</f>
        <v>#REF!</v>
      </c>
      <c r="BH384" s="52" t="e">
        <f>IF(Tableau1[Occurrence19]=0,0,SUM($BG$3:BG384))</f>
        <v>#REF!</v>
      </c>
      <c r="BI384" s="52" t="e">
        <f>IF(Tableau1[Libellé Famille TARIF]='Feuil 1'!#REF!,1,0)</f>
        <v>#REF!</v>
      </c>
      <c r="BJ384" s="52" t="e">
        <f>IF(Tableau1[Occurrence20]=0,0,SUM($BI$3:BI384))</f>
        <v>#REF!</v>
      </c>
      <c r="BK384" s="52" t="e">
        <f>IF(Tableau1[Libellé Famille TARIF]='Feuil 1'!#REF!,1,0)</f>
        <v>#REF!</v>
      </c>
      <c r="BL384" s="52" t="e">
        <f>IF(Tableau1[Occurrence21]=0,0,SUM($BK$3:BK384))</f>
        <v>#REF!</v>
      </c>
      <c r="BM384" s="52" t="e">
        <f>IF(Tableau1[Libellé Famille TARIF]='Feuil 1'!#REF!,1,0)</f>
        <v>#REF!</v>
      </c>
      <c r="BN384" s="52" t="e">
        <f>IF(Tableau1[Occurrence22]=0,0,SUM($BM$3:BM384))</f>
        <v>#REF!</v>
      </c>
    </row>
    <row r="385" spans="1:66" x14ac:dyDescent="0.25">
      <c r="A385" s="74" t="e">
        <f>IF(ISNA(VLOOKUP(I385,#REF!,8,FALSE)),"",(VLOOKUP(I385,#REF!,8,FALSE)))</f>
        <v>#REF!</v>
      </c>
      <c r="B385" s="76" t="e">
        <f>IF(ISNA(VLOOKUP(A385,'TABLE FAMILLE'!$A$3:$C$73,3,FALSE)),"",VLOOKUP(A385,'TABLE FAMILLE'!$A$3:$C$73,3,FALSE))</f>
        <v>#REF!</v>
      </c>
      <c r="C385" s="13" t="s">
        <v>600</v>
      </c>
      <c r="D385" s="13" t="s">
        <v>1985</v>
      </c>
      <c r="E385" s="13" t="s">
        <v>600</v>
      </c>
      <c r="F385" s="13" t="s">
        <v>1985</v>
      </c>
      <c r="G385" s="14" t="s">
        <v>76</v>
      </c>
      <c r="H385" s="14" t="s">
        <v>77</v>
      </c>
      <c r="I385" s="14" t="s">
        <v>314</v>
      </c>
      <c r="J385" s="14" t="s">
        <v>1197</v>
      </c>
      <c r="K385" s="14"/>
      <c r="L385" s="14"/>
      <c r="M385" s="14"/>
      <c r="N385" s="14"/>
      <c r="O385" s="14" t="s">
        <v>78</v>
      </c>
      <c r="P385" s="14" t="s">
        <v>81</v>
      </c>
      <c r="Q385" s="14" t="s">
        <v>0</v>
      </c>
      <c r="R385" s="14" t="s">
        <v>0</v>
      </c>
      <c r="S385" s="14" t="str">
        <f t="shared" si="5"/>
        <v>RL</v>
      </c>
      <c r="T385" s="14"/>
      <c r="U385" s="14"/>
      <c r="V385" s="14"/>
      <c r="W385" s="43" t="e">
        <f>IF(Tableau1[Libellé Famille TARIF]='Feuil 1'!$B$12,1,0)</f>
        <v>#REF!</v>
      </c>
      <c r="X385" s="43" t="e">
        <f>IF(Tableau1[Occurrence1]=0,0,SUM($W$3:W385))</f>
        <v>#REF!</v>
      </c>
      <c r="Y385" s="52" t="e">
        <f>IF(Tableau1[Libellé Famille TARIF]='Feuil 1'!$B$134,1,0)</f>
        <v>#REF!</v>
      </c>
      <c r="Z385" s="52" t="e">
        <f>IF(Tableau1[Occurrence2]=0,0,SUM($Y$3:Y385))</f>
        <v>#REF!</v>
      </c>
      <c r="AA385" s="52" t="e">
        <f>IF(Tableau1[Libellé Famille TARIF]='Feuil 1'!$B$156,1,0)</f>
        <v>#REF!</v>
      </c>
      <c r="AB385" s="52" t="e">
        <f>IF(Tableau1[Occurrence3]=0,0,SUM($AA$3:AA385))</f>
        <v>#REF!</v>
      </c>
      <c r="AC385" s="52" t="e">
        <f>IF(Tableau1[Libellé Famille TARIF]='Feuil 1'!#REF!,1,0)</f>
        <v>#REF!</v>
      </c>
      <c r="AD385" s="52" t="e">
        <f>IF(Tableau1[Occurrence4]=0,0,SUM($AC$3:AC385))</f>
        <v>#REF!</v>
      </c>
      <c r="AE385" s="52" t="e">
        <f>IF(Tableau1[Libellé Famille TARIF]='Feuil 1'!#REF!,1,0)</f>
        <v>#REF!</v>
      </c>
      <c r="AF385" s="52" t="e">
        <f>IF(Tableau1[Occurrence5]=0,0,SUM($AE$3:AE385))</f>
        <v>#REF!</v>
      </c>
      <c r="AG385" s="52" t="e">
        <f>IF(Tableau1[Libellé Famille TARIF]='Feuil 1'!#REF!,1,0)</f>
        <v>#REF!</v>
      </c>
      <c r="AH385" s="52" t="e">
        <f>IF(Tableau1[Occurrence6]=0,0,SUM($AG$3:AG385))</f>
        <v>#REF!</v>
      </c>
      <c r="AI385" s="52" t="e">
        <f>IF(Tableau1[Libellé Famille TARIF]='Feuil 1'!#REF!,1,0)</f>
        <v>#REF!</v>
      </c>
      <c r="AJ385" s="52" t="e">
        <f>IF(Tableau1[Occurrence7]=0,0,SUM($AI$3:AI385))</f>
        <v>#REF!</v>
      </c>
      <c r="AK385" s="52" t="e">
        <f>IF(Tableau1[Libellé Famille TARIF]='Feuil 1'!#REF!,1,0)</f>
        <v>#REF!</v>
      </c>
      <c r="AL385" s="52" t="e">
        <f>IF(Tableau1[Occurrence8]=0,0,SUM($AK$3:AK385))</f>
        <v>#REF!</v>
      </c>
      <c r="AM385" s="52" t="e">
        <f>IF(Tableau1[Libellé Famille TARIF]='Feuil 1'!#REF!,1,0)</f>
        <v>#REF!</v>
      </c>
      <c r="AN385" s="52" t="e">
        <f>IF(Tableau1[Occurrence9]=0,0,SUM($AM$3:AM385))</f>
        <v>#REF!</v>
      </c>
      <c r="AO385" s="52" t="e">
        <f>IF(Tableau1[Libellé Famille TARIF]='Feuil 1'!#REF!,1,0)</f>
        <v>#REF!</v>
      </c>
      <c r="AP385" s="52" t="e">
        <f>IF(Tableau1[Occurrence10]=0,0,SUM($AO$3:AO385))</f>
        <v>#REF!</v>
      </c>
      <c r="AQ385" s="52" t="e">
        <f>IF(Tableau1[Libellé Famille TARIF]='Feuil 1'!#REF!,1,0)</f>
        <v>#REF!</v>
      </c>
      <c r="AR385" s="52" t="e">
        <f>IF(Tableau1[Occurrence11]=0,0,SUM($AQ$3:AQ385))</f>
        <v>#REF!</v>
      </c>
      <c r="AS385" s="52" t="e">
        <f>IF(Tableau1[Libellé Famille TARIF]='Feuil 1'!#REF!,1,0)</f>
        <v>#REF!</v>
      </c>
      <c r="AT385" s="52" t="e">
        <f>IF(Tableau1[Occurrence12]=0,0,SUM($AS$3:AS385))</f>
        <v>#REF!</v>
      </c>
      <c r="AU385" s="52" t="e">
        <f>IF(Tableau1[Libellé Famille TARIF]='Feuil 1'!#REF!,1,0)</f>
        <v>#REF!</v>
      </c>
      <c r="AV385" s="52" t="e">
        <f>IF(Tableau1[Occurrence13]=0,0,SUM($AU$3:AU385))</f>
        <v>#REF!</v>
      </c>
      <c r="AW385" s="52" t="e">
        <f>IF(Tableau1[Libellé Famille TARIF]='Feuil 1'!#REF!,1,0)</f>
        <v>#REF!</v>
      </c>
      <c r="AX385" s="52" t="e">
        <f>IF(Tableau1[Occurrence14]=0,0,SUM($AW$3:AW385))</f>
        <v>#REF!</v>
      </c>
      <c r="AY385" s="52" t="e">
        <f>IF(Tableau1[Libellé Famille TARIF]='Feuil 1'!#REF!,1,0)</f>
        <v>#REF!</v>
      </c>
      <c r="AZ385" s="52" t="e">
        <f>IF(Tableau1[Occurrence15]=0,0,SUM($AY$3:AY385))</f>
        <v>#REF!</v>
      </c>
      <c r="BA385" s="52" t="e">
        <f>IF(Tableau1[Libellé Famille TARIF]='Feuil 1'!#REF!,1,0)</f>
        <v>#REF!</v>
      </c>
      <c r="BB385" s="52" t="e">
        <f>IF(Tableau1[Occurrence16]=0,0,SUM($BA$3:BA385))</f>
        <v>#REF!</v>
      </c>
      <c r="BC385" s="52" t="e">
        <f>IF(Tableau1[Libellé Famille TARIF]='Feuil 1'!#REF!,1,0)</f>
        <v>#REF!</v>
      </c>
      <c r="BD385" s="52" t="e">
        <f>IF(Tableau1[Occurrence17]=0,0,SUM($BC$3:BC385))</f>
        <v>#REF!</v>
      </c>
      <c r="BE385" s="52" t="e">
        <f>IF(Tableau1[Libellé Famille TARIF]='Feuil 1'!#REF!,1,0)</f>
        <v>#REF!</v>
      </c>
      <c r="BF385" s="52" t="e">
        <f>IF(Tableau1[Occurrence18]=0,0,SUM($BE$3:BE385))</f>
        <v>#REF!</v>
      </c>
      <c r="BG385" s="52" t="e">
        <f>IF(Tableau1[Libellé Famille TARIF]='Feuil 1'!#REF!,1,0)</f>
        <v>#REF!</v>
      </c>
      <c r="BH385" s="52" t="e">
        <f>IF(Tableau1[Occurrence19]=0,0,SUM($BG$3:BG385))</f>
        <v>#REF!</v>
      </c>
      <c r="BI385" s="52" t="e">
        <f>IF(Tableau1[Libellé Famille TARIF]='Feuil 1'!#REF!,1,0)</f>
        <v>#REF!</v>
      </c>
      <c r="BJ385" s="52" t="e">
        <f>IF(Tableau1[Occurrence20]=0,0,SUM($BI$3:BI385))</f>
        <v>#REF!</v>
      </c>
      <c r="BK385" s="52" t="e">
        <f>IF(Tableau1[Libellé Famille TARIF]='Feuil 1'!#REF!,1,0)</f>
        <v>#REF!</v>
      </c>
      <c r="BL385" s="52" t="e">
        <f>IF(Tableau1[Occurrence21]=0,0,SUM($BK$3:BK385))</f>
        <v>#REF!</v>
      </c>
      <c r="BM385" s="52" t="e">
        <f>IF(Tableau1[Libellé Famille TARIF]='Feuil 1'!#REF!,1,0)</f>
        <v>#REF!</v>
      </c>
      <c r="BN385" s="52" t="e">
        <f>IF(Tableau1[Occurrence22]=0,0,SUM($BM$3:BM385))</f>
        <v>#REF!</v>
      </c>
    </row>
    <row r="386" spans="1:66" x14ac:dyDescent="0.25">
      <c r="A386" s="74" t="e">
        <f>IF(ISNA(VLOOKUP(I386,#REF!,8,FALSE)),"",(VLOOKUP(I386,#REF!,8,FALSE)))</f>
        <v>#REF!</v>
      </c>
      <c r="B386" s="76" t="e">
        <f>IF(ISNA(VLOOKUP(A386,'TABLE FAMILLE'!$A$3:$C$73,3,FALSE)),"",VLOOKUP(A386,'TABLE FAMILLE'!$A$3:$C$73,3,FALSE))</f>
        <v>#REF!</v>
      </c>
      <c r="C386" s="13" t="s">
        <v>600</v>
      </c>
      <c r="D386" s="13" t="s">
        <v>1985</v>
      </c>
      <c r="E386" s="13" t="s">
        <v>600</v>
      </c>
      <c r="F386" s="13" t="s">
        <v>1985</v>
      </c>
      <c r="G386" s="14" t="s">
        <v>76</v>
      </c>
      <c r="H386" s="14" t="s">
        <v>77</v>
      </c>
      <c r="I386" s="14" t="s">
        <v>1198</v>
      </c>
      <c r="J386" s="14" t="s">
        <v>1199</v>
      </c>
      <c r="K386" s="14"/>
      <c r="L386" s="14"/>
      <c r="M386" s="14"/>
      <c r="N386" s="14"/>
      <c r="O386" s="14" t="s">
        <v>78</v>
      </c>
      <c r="P386" s="14" t="s">
        <v>81</v>
      </c>
      <c r="Q386" s="14" t="s">
        <v>0</v>
      </c>
      <c r="R386" s="14" t="s">
        <v>0</v>
      </c>
      <c r="S386" s="14" t="str">
        <f t="shared" si="5"/>
        <v>RL</v>
      </c>
      <c r="T386" s="14"/>
      <c r="U386" s="14"/>
      <c r="V386" s="14"/>
      <c r="W386" s="43" t="e">
        <f>IF(Tableau1[Libellé Famille TARIF]='Feuil 1'!$B$12,1,0)</f>
        <v>#REF!</v>
      </c>
      <c r="X386" s="43" t="e">
        <f>IF(Tableau1[Occurrence1]=0,0,SUM($W$3:W386))</f>
        <v>#REF!</v>
      </c>
      <c r="Y386" s="52" t="e">
        <f>IF(Tableau1[Libellé Famille TARIF]='Feuil 1'!$B$134,1,0)</f>
        <v>#REF!</v>
      </c>
      <c r="Z386" s="52" t="e">
        <f>IF(Tableau1[Occurrence2]=0,0,SUM($Y$3:Y386))</f>
        <v>#REF!</v>
      </c>
      <c r="AA386" s="52" t="e">
        <f>IF(Tableau1[Libellé Famille TARIF]='Feuil 1'!$B$156,1,0)</f>
        <v>#REF!</v>
      </c>
      <c r="AB386" s="52" t="e">
        <f>IF(Tableau1[Occurrence3]=0,0,SUM($AA$3:AA386))</f>
        <v>#REF!</v>
      </c>
      <c r="AC386" s="52" t="e">
        <f>IF(Tableau1[Libellé Famille TARIF]='Feuil 1'!#REF!,1,0)</f>
        <v>#REF!</v>
      </c>
      <c r="AD386" s="52" t="e">
        <f>IF(Tableau1[Occurrence4]=0,0,SUM($AC$3:AC386))</f>
        <v>#REF!</v>
      </c>
      <c r="AE386" s="52" t="e">
        <f>IF(Tableau1[Libellé Famille TARIF]='Feuil 1'!#REF!,1,0)</f>
        <v>#REF!</v>
      </c>
      <c r="AF386" s="52" t="e">
        <f>IF(Tableau1[Occurrence5]=0,0,SUM($AE$3:AE386))</f>
        <v>#REF!</v>
      </c>
      <c r="AG386" s="52" t="e">
        <f>IF(Tableau1[Libellé Famille TARIF]='Feuil 1'!#REF!,1,0)</f>
        <v>#REF!</v>
      </c>
      <c r="AH386" s="52" t="e">
        <f>IF(Tableau1[Occurrence6]=0,0,SUM($AG$3:AG386))</f>
        <v>#REF!</v>
      </c>
      <c r="AI386" s="52" t="e">
        <f>IF(Tableau1[Libellé Famille TARIF]='Feuil 1'!#REF!,1,0)</f>
        <v>#REF!</v>
      </c>
      <c r="AJ386" s="52" t="e">
        <f>IF(Tableau1[Occurrence7]=0,0,SUM($AI$3:AI386))</f>
        <v>#REF!</v>
      </c>
      <c r="AK386" s="52" t="e">
        <f>IF(Tableau1[Libellé Famille TARIF]='Feuil 1'!#REF!,1,0)</f>
        <v>#REF!</v>
      </c>
      <c r="AL386" s="52" t="e">
        <f>IF(Tableau1[Occurrence8]=0,0,SUM($AK$3:AK386))</f>
        <v>#REF!</v>
      </c>
      <c r="AM386" s="52" t="e">
        <f>IF(Tableau1[Libellé Famille TARIF]='Feuil 1'!#REF!,1,0)</f>
        <v>#REF!</v>
      </c>
      <c r="AN386" s="52" t="e">
        <f>IF(Tableau1[Occurrence9]=0,0,SUM($AM$3:AM386))</f>
        <v>#REF!</v>
      </c>
      <c r="AO386" s="52" t="e">
        <f>IF(Tableau1[Libellé Famille TARIF]='Feuil 1'!#REF!,1,0)</f>
        <v>#REF!</v>
      </c>
      <c r="AP386" s="52" t="e">
        <f>IF(Tableau1[Occurrence10]=0,0,SUM($AO$3:AO386))</f>
        <v>#REF!</v>
      </c>
      <c r="AQ386" s="52" t="e">
        <f>IF(Tableau1[Libellé Famille TARIF]='Feuil 1'!#REF!,1,0)</f>
        <v>#REF!</v>
      </c>
      <c r="AR386" s="52" t="e">
        <f>IF(Tableau1[Occurrence11]=0,0,SUM($AQ$3:AQ386))</f>
        <v>#REF!</v>
      </c>
      <c r="AS386" s="52" t="e">
        <f>IF(Tableau1[Libellé Famille TARIF]='Feuil 1'!#REF!,1,0)</f>
        <v>#REF!</v>
      </c>
      <c r="AT386" s="52" t="e">
        <f>IF(Tableau1[Occurrence12]=0,0,SUM($AS$3:AS386))</f>
        <v>#REF!</v>
      </c>
      <c r="AU386" s="52" t="e">
        <f>IF(Tableau1[Libellé Famille TARIF]='Feuil 1'!#REF!,1,0)</f>
        <v>#REF!</v>
      </c>
      <c r="AV386" s="52" t="e">
        <f>IF(Tableau1[Occurrence13]=0,0,SUM($AU$3:AU386))</f>
        <v>#REF!</v>
      </c>
      <c r="AW386" s="52" t="e">
        <f>IF(Tableau1[Libellé Famille TARIF]='Feuil 1'!#REF!,1,0)</f>
        <v>#REF!</v>
      </c>
      <c r="AX386" s="52" t="e">
        <f>IF(Tableau1[Occurrence14]=0,0,SUM($AW$3:AW386))</f>
        <v>#REF!</v>
      </c>
      <c r="AY386" s="52" t="e">
        <f>IF(Tableau1[Libellé Famille TARIF]='Feuil 1'!#REF!,1,0)</f>
        <v>#REF!</v>
      </c>
      <c r="AZ386" s="52" t="e">
        <f>IF(Tableau1[Occurrence15]=0,0,SUM($AY$3:AY386))</f>
        <v>#REF!</v>
      </c>
      <c r="BA386" s="52" t="e">
        <f>IF(Tableau1[Libellé Famille TARIF]='Feuil 1'!#REF!,1,0)</f>
        <v>#REF!</v>
      </c>
      <c r="BB386" s="52" t="e">
        <f>IF(Tableau1[Occurrence16]=0,0,SUM($BA$3:BA386))</f>
        <v>#REF!</v>
      </c>
      <c r="BC386" s="52" t="e">
        <f>IF(Tableau1[Libellé Famille TARIF]='Feuil 1'!#REF!,1,0)</f>
        <v>#REF!</v>
      </c>
      <c r="BD386" s="52" t="e">
        <f>IF(Tableau1[Occurrence17]=0,0,SUM($BC$3:BC386))</f>
        <v>#REF!</v>
      </c>
      <c r="BE386" s="52" t="e">
        <f>IF(Tableau1[Libellé Famille TARIF]='Feuil 1'!#REF!,1,0)</f>
        <v>#REF!</v>
      </c>
      <c r="BF386" s="52" t="e">
        <f>IF(Tableau1[Occurrence18]=0,0,SUM($BE$3:BE386))</f>
        <v>#REF!</v>
      </c>
      <c r="BG386" s="52" t="e">
        <f>IF(Tableau1[Libellé Famille TARIF]='Feuil 1'!#REF!,1,0)</f>
        <v>#REF!</v>
      </c>
      <c r="BH386" s="52" t="e">
        <f>IF(Tableau1[Occurrence19]=0,0,SUM($BG$3:BG386))</f>
        <v>#REF!</v>
      </c>
      <c r="BI386" s="52" t="e">
        <f>IF(Tableau1[Libellé Famille TARIF]='Feuil 1'!#REF!,1,0)</f>
        <v>#REF!</v>
      </c>
      <c r="BJ386" s="52" t="e">
        <f>IF(Tableau1[Occurrence20]=0,0,SUM($BI$3:BI386))</f>
        <v>#REF!</v>
      </c>
      <c r="BK386" s="52" t="e">
        <f>IF(Tableau1[Libellé Famille TARIF]='Feuil 1'!#REF!,1,0)</f>
        <v>#REF!</v>
      </c>
      <c r="BL386" s="52" t="e">
        <f>IF(Tableau1[Occurrence21]=0,0,SUM($BK$3:BK386))</f>
        <v>#REF!</v>
      </c>
      <c r="BM386" s="52" t="e">
        <f>IF(Tableau1[Libellé Famille TARIF]='Feuil 1'!#REF!,1,0)</f>
        <v>#REF!</v>
      </c>
      <c r="BN386" s="52" t="e">
        <f>IF(Tableau1[Occurrence22]=0,0,SUM($BM$3:BM386))</f>
        <v>#REF!</v>
      </c>
    </row>
    <row r="387" spans="1:66" x14ac:dyDescent="0.25">
      <c r="A387" s="74" t="e">
        <f>IF(ISNA(VLOOKUP(I387,#REF!,8,FALSE)),"",(VLOOKUP(I387,#REF!,8,FALSE)))</f>
        <v>#REF!</v>
      </c>
      <c r="B387" s="76" t="e">
        <f>IF(ISNA(VLOOKUP(A387,'TABLE FAMILLE'!$A$3:$C$73,3,FALSE)),"",VLOOKUP(A387,'TABLE FAMILLE'!$A$3:$C$73,3,FALSE))</f>
        <v>#REF!</v>
      </c>
      <c r="C387" s="13" t="s">
        <v>600</v>
      </c>
      <c r="D387" s="13" t="s">
        <v>1985</v>
      </c>
      <c r="E387" s="13" t="s">
        <v>600</v>
      </c>
      <c r="F387" s="13" t="s">
        <v>1985</v>
      </c>
      <c r="G387" s="14" t="s">
        <v>76</v>
      </c>
      <c r="H387" s="14" t="s">
        <v>77</v>
      </c>
      <c r="I387" s="14" t="s">
        <v>1200</v>
      </c>
      <c r="J387" s="14" t="s">
        <v>1201</v>
      </c>
      <c r="K387" s="14"/>
      <c r="L387" s="14"/>
      <c r="M387" s="14"/>
      <c r="N387" s="14"/>
      <c r="O387" s="14" t="s">
        <v>78</v>
      </c>
      <c r="P387" s="14" t="s">
        <v>81</v>
      </c>
      <c r="Q387" s="14" t="s">
        <v>0</v>
      </c>
      <c r="R387" s="14" t="s">
        <v>0</v>
      </c>
      <c r="S387" s="14" t="str">
        <f t="shared" ref="S387:S450" si="6">XDO_?UnitOfMeasure_ID112?</f>
        <v>RL</v>
      </c>
      <c r="T387" s="14"/>
      <c r="U387" s="14"/>
      <c r="V387" s="14"/>
      <c r="W387" s="43" t="e">
        <f>IF(Tableau1[Libellé Famille TARIF]='Feuil 1'!$B$12,1,0)</f>
        <v>#REF!</v>
      </c>
      <c r="X387" s="43" t="e">
        <f>IF(Tableau1[Occurrence1]=0,0,SUM($W$3:W387))</f>
        <v>#REF!</v>
      </c>
      <c r="Y387" s="52" t="e">
        <f>IF(Tableau1[Libellé Famille TARIF]='Feuil 1'!$B$134,1,0)</f>
        <v>#REF!</v>
      </c>
      <c r="Z387" s="52" t="e">
        <f>IF(Tableau1[Occurrence2]=0,0,SUM($Y$3:Y387))</f>
        <v>#REF!</v>
      </c>
      <c r="AA387" s="52" t="e">
        <f>IF(Tableau1[Libellé Famille TARIF]='Feuil 1'!$B$156,1,0)</f>
        <v>#REF!</v>
      </c>
      <c r="AB387" s="52" t="e">
        <f>IF(Tableau1[Occurrence3]=0,0,SUM($AA$3:AA387))</f>
        <v>#REF!</v>
      </c>
      <c r="AC387" s="52" t="e">
        <f>IF(Tableau1[Libellé Famille TARIF]='Feuil 1'!#REF!,1,0)</f>
        <v>#REF!</v>
      </c>
      <c r="AD387" s="52" t="e">
        <f>IF(Tableau1[Occurrence4]=0,0,SUM($AC$3:AC387))</f>
        <v>#REF!</v>
      </c>
      <c r="AE387" s="52" t="e">
        <f>IF(Tableau1[Libellé Famille TARIF]='Feuil 1'!#REF!,1,0)</f>
        <v>#REF!</v>
      </c>
      <c r="AF387" s="52" t="e">
        <f>IF(Tableau1[Occurrence5]=0,0,SUM($AE$3:AE387))</f>
        <v>#REF!</v>
      </c>
      <c r="AG387" s="52" t="e">
        <f>IF(Tableau1[Libellé Famille TARIF]='Feuil 1'!#REF!,1,0)</f>
        <v>#REF!</v>
      </c>
      <c r="AH387" s="52" t="e">
        <f>IF(Tableau1[Occurrence6]=0,0,SUM($AG$3:AG387))</f>
        <v>#REF!</v>
      </c>
      <c r="AI387" s="52" t="e">
        <f>IF(Tableau1[Libellé Famille TARIF]='Feuil 1'!#REF!,1,0)</f>
        <v>#REF!</v>
      </c>
      <c r="AJ387" s="52" t="e">
        <f>IF(Tableau1[Occurrence7]=0,0,SUM($AI$3:AI387))</f>
        <v>#REF!</v>
      </c>
      <c r="AK387" s="52" t="e">
        <f>IF(Tableau1[Libellé Famille TARIF]='Feuil 1'!#REF!,1,0)</f>
        <v>#REF!</v>
      </c>
      <c r="AL387" s="52" t="e">
        <f>IF(Tableau1[Occurrence8]=0,0,SUM($AK$3:AK387))</f>
        <v>#REF!</v>
      </c>
      <c r="AM387" s="52" t="e">
        <f>IF(Tableau1[Libellé Famille TARIF]='Feuil 1'!#REF!,1,0)</f>
        <v>#REF!</v>
      </c>
      <c r="AN387" s="52" t="e">
        <f>IF(Tableau1[Occurrence9]=0,0,SUM($AM$3:AM387))</f>
        <v>#REF!</v>
      </c>
      <c r="AO387" s="52" t="e">
        <f>IF(Tableau1[Libellé Famille TARIF]='Feuil 1'!#REF!,1,0)</f>
        <v>#REF!</v>
      </c>
      <c r="AP387" s="52" t="e">
        <f>IF(Tableau1[Occurrence10]=0,0,SUM($AO$3:AO387))</f>
        <v>#REF!</v>
      </c>
      <c r="AQ387" s="52" t="e">
        <f>IF(Tableau1[Libellé Famille TARIF]='Feuil 1'!#REF!,1,0)</f>
        <v>#REF!</v>
      </c>
      <c r="AR387" s="52" t="e">
        <f>IF(Tableau1[Occurrence11]=0,0,SUM($AQ$3:AQ387))</f>
        <v>#REF!</v>
      </c>
      <c r="AS387" s="52" t="e">
        <f>IF(Tableau1[Libellé Famille TARIF]='Feuil 1'!#REF!,1,0)</f>
        <v>#REF!</v>
      </c>
      <c r="AT387" s="52" t="e">
        <f>IF(Tableau1[Occurrence12]=0,0,SUM($AS$3:AS387))</f>
        <v>#REF!</v>
      </c>
      <c r="AU387" s="52" t="e">
        <f>IF(Tableau1[Libellé Famille TARIF]='Feuil 1'!#REF!,1,0)</f>
        <v>#REF!</v>
      </c>
      <c r="AV387" s="52" t="e">
        <f>IF(Tableau1[Occurrence13]=0,0,SUM($AU$3:AU387))</f>
        <v>#REF!</v>
      </c>
      <c r="AW387" s="52" t="e">
        <f>IF(Tableau1[Libellé Famille TARIF]='Feuil 1'!#REF!,1,0)</f>
        <v>#REF!</v>
      </c>
      <c r="AX387" s="52" t="e">
        <f>IF(Tableau1[Occurrence14]=0,0,SUM($AW$3:AW387))</f>
        <v>#REF!</v>
      </c>
      <c r="AY387" s="52" t="e">
        <f>IF(Tableau1[Libellé Famille TARIF]='Feuil 1'!#REF!,1,0)</f>
        <v>#REF!</v>
      </c>
      <c r="AZ387" s="52" t="e">
        <f>IF(Tableau1[Occurrence15]=0,0,SUM($AY$3:AY387))</f>
        <v>#REF!</v>
      </c>
      <c r="BA387" s="52" t="e">
        <f>IF(Tableau1[Libellé Famille TARIF]='Feuil 1'!#REF!,1,0)</f>
        <v>#REF!</v>
      </c>
      <c r="BB387" s="52" t="e">
        <f>IF(Tableau1[Occurrence16]=0,0,SUM($BA$3:BA387))</f>
        <v>#REF!</v>
      </c>
      <c r="BC387" s="52" t="e">
        <f>IF(Tableau1[Libellé Famille TARIF]='Feuil 1'!#REF!,1,0)</f>
        <v>#REF!</v>
      </c>
      <c r="BD387" s="52" t="e">
        <f>IF(Tableau1[Occurrence17]=0,0,SUM($BC$3:BC387))</f>
        <v>#REF!</v>
      </c>
      <c r="BE387" s="52" t="e">
        <f>IF(Tableau1[Libellé Famille TARIF]='Feuil 1'!#REF!,1,0)</f>
        <v>#REF!</v>
      </c>
      <c r="BF387" s="52" t="e">
        <f>IF(Tableau1[Occurrence18]=0,0,SUM($BE$3:BE387))</f>
        <v>#REF!</v>
      </c>
      <c r="BG387" s="52" t="e">
        <f>IF(Tableau1[Libellé Famille TARIF]='Feuil 1'!#REF!,1,0)</f>
        <v>#REF!</v>
      </c>
      <c r="BH387" s="52" t="e">
        <f>IF(Tableau1[Occurrence19]=0,0,SUM($BG$3:BG387))</f>
        <v>#REF!</v>
      </c>
      <c r="BI387" s="52" t="e">
        <f>IF(Tableau1[Libellé Famille TARIF]='Feuil 1'!#REF!,1,0)</f>
        <v>#REF!</v>
      </c>
      <c r="BJ387" s="52" t="e">
        <f>IF(Tableau1[Occurrence20]=0,0,SUM($BI$3:BI387))</f>
        <v>#REF!</v>
      </c>
      <c r="BK387" s="52" t="e">
        <f>IF(Tableau1[Libellé Famille TARIF]='Feuil 1'!#REF!,1,0)</f>
        <v>#REF!</v>
      </c>
      <c r="BL387" s="52" t="e">
        <f>IF(Tableau1[Occurrence21]=0,0,SUM($BK$3:BK387))</f>
        <v>#REF!</v>
      </c>
      <c r="BM387" s="52" t="e">
        <f>IF(Tableau1[Libellé Famille TARIF]='Feuil 1'!#REF!,1,0)</f>
        <v>#REF!</v>
      </c>
      <c r="BN387" s="52" t="e">
        <f>IF(Tableau1[Occurrence22]=0,0,SUM($BM$3:BM387))</f>
        <v>#REF!</v>
      </c>
    </row>
    <row r="388" spans="1:66" x14ac:dyDescent="0.25">
      <c r="A388" s="74" t="e">
        <f>IF(ISNA(VLOOKUP(I388,#REF!,8,FALSE)),"",(VLOOKUP(I388,#REF!,8,FALSE)))</f>
        <v>#REF!</v>
      </c>
      <c r="B388" s="76" t="e">
        <f>IF(ISNA(VLOOKUP(A388,'TABLE FAMILLE'!$A$3:$C$73,3,FALSE)),"",VLOOKUP(A388,'TABLE FAMILLE'!$A$3:$C$73,3,FALSE))</f>
        <v>#REF!</v>
      </c>
      <c r="C388" s="13" t="s">
        <v>600</v>
      </c>
      <c r="D388" s="13" t="s">
        <v>1985</v>
      </c>
      <c r="E388" s="13" t="s">
        <v>600</v>
      </c>
      <c r="F388" s="13" t="s">
        <v>1985</v>
      </c>
      <c r="G388" s="14" t="s">
        <v>76</v>
      </c>
      <c r="H388" s="14" t="s">
        <v>77</v>
      </c>
      <c r="I388" s="14" t="s">
        <v>315</v>
      </c>
      <c r="J388" s="14" t="s">
        <v>1202</v>
      </c>
      <c r="K388" s="14"/>
      <c r="L388" s="14"/>
      <c r="M388" s="14"/>
      <c r="N388" s="14"/>
      <c r="O388" s="14" t="s">
        <v>78</v>
      </c>
      <c r="P388" s="14" t="s">
        <v>81</v>
      </c>
      <c r="Q388" s="14" t="s">
        <v>0</v>
      </c>
      <c r="R388" s="14" t="s">
        <v>0</v>
      </c>
      <c r="S388" s="14" t="str">
        <f t="shared" si="6"/>
        <v>RL</v>
      </c>
      <c r="T388" s="14"/>
      <c r="U388" s="14"/>
      <c r="V388" s="14"/>
      <c r="W388" s="43" t="e">
        <f>IF(Tableau1[Libellé Famille TARIF]='Feuil 1'!$B$12,1,0)</f>
        <v>#REF!</v>
      </c>
      <c r="X388" s="43" t="e">
        <f>IF(Tableau1[Occurrence1]=0,0,SUM($W$3:W388))</f>
        <v>#REF!</v>
      </c>
      <c r="Y388" s="52" t="e">
        <f>IF(Tableau1[Libellé Famille TARIF]='Feuil 1'!$B$134,1,0)</f>
        <v>#REF!</v>
      </c>
      <c r="Z388" s="52" t="e">
        <f>IF(Tableau1[Occurrence2]=0,0,SUM($Y$3:Y388))</f>
        <v>#REF!</v>
      </c>
      <c r="AA388" s="52" t="e">
        <f>IF(Tableau1[Libellé Famille TARIF]='Feuil 1'!$B$156,1,0)</f>
        <v>#REF!</v>
      </c>
      <c r="AB388" s="52" t="e">
        <f>IF(Tableau1[Occurrence3]=0,0,SUM($AA$3:AA388))</f>
        <v>#REF!</v>
      </c>
      <c r="AC388" s="52" t="e">
        <f>IF(Tableau1[Libellé Famille TARIF]='Feuil 1'!#REF!,1,0)</f>
        <v>#REF!</v>
      </c>
      <c r="AD388" s="52" t="e">
        <f>IF(Tableau1[Occurrence4]=0,0,SUM($AC$3:AC388))</f>
        <v>#REF!</v>
      </c>
      <c r="AE388" s="52" t="e">
        <f>IF(Tableau1[Libellé Famille TARIF]='Feuil 1'!#REF!,1,0)</f>
        <v>#REF!</v>
      </c>
      <c r="AF388" s="52" t="e">
        <f>IF(Tableau1[Occurrence5]=0,0,SUM($AE$3:AE388))</f>
        <v>#REF!</v>
      </c>
      <c r="AG388" s="52" t="e">
        <f>IF(Tableau1[Libellé Famille TARIF]='Feuil 1'!#REF!,1,0)</f>
        <v>#REF!</v>
      </c>
      <c r="AH388" s="52" t="e">
        <f>IF(Tableau1[Occurrence6]=0,0,SUM($AG$3:AG388))</f>
        <v>#REF!</v>
      </c>
      <c r="AI388" s="52" t="e">
        <f>IF(Tableau1[Libellé Famille TARIF]='Feuil 1'!#REF!,1,0)</f>
        <v>#REF!</v>
      </c>
      <c r="AJ388" s="52" t="e">
        <f>IF(Tableau1[Occurrence7]=0,0,SUM($AI$3:AI388))</f>
        <v>#REF!</v>
      </c>
      <c r="AK388" s="52" t="e">
        <f>IF(Tableau1[Libellé Famille TARIF]='Feuil 1'!#REF!,1,0)</f>
        <v>#REF!</v>
      </c>
      <c r="AL388" s="52" t="e">
        <f>IF(Tableau1[Occurrence8]=0,0,SUM($AK$3:AK388))</f>
        <v>#REF!</v>
      </c>
      <c r="AM388" s="52" t="e">
        <f>IF(Tableau1[Libellé Famille TARIF]='Feuil 1'!#REF!,1,0)</f>
        <v>#REF!</v>
      </c>
      <c r="AN388" s="52" t="e">
        <f>IF(Tableau1[Occurrence9]=0,0,SUM($AM$3:AM388))</f>
        <v>#REF!</v>
      </c>
      <c r="AO388" s="52" t="e">
        <f>IF(Tableau1[Libellé Famille TARIF]='Feuil 1'!#REF!,1,0)</f>
        <v>#REF!</v>
      </c>
      <c r="AP388" s="52" t="e">
        <f>IF(Tableau1[Occurrence10]=0,0,SUM($AO$3:AO388))</f>
        <v>#REF!</v>
      </c>
      <c r="AQ388" s="52" t="e">
        <f>IF(Tableau1[Libellé Famille TARIF]='Feuil 1'!#REF!,1,0)</f>
        <v>#REF!</v>
      </c>
      <c r="AR388" s="52" t="e">
        <f>IF(Tableau1[Occurrence11]=0,0,SUM($AQ$3:AQ388))</f>
        <v>#REF!</v>
      </c>
      <c r="AS388" s="52" t="e">
        <f>IF(Tableau1[Libellé Famille TARIF]='Feuil 1'!#REF!,1,0)</f>
        <v>#REF!</v>
      </c>
      <c r="AT388" s="52" t="e">
        <f>IF(Tableau1[Occurrence12]=0,0,SUM($AS$3:AS388))</f>
        <v>#REF!</v>
      </c>
      <c r="AU388" s="52" t="e">
        <f>IF(Tableau1[Libellé Famille TARIF]='Feuil 1'!#REF!,1,0)</f>
        <v>#REF!</v>
      </c>
      <c r="AV388" s="52" t="e">
        <f>IF(Tableau1[Occurrence13]=0,0,SUM($AU$3:AU388))</f>
        <v>#REF!</v>
      </c>
      <c r="AW388" s="52" t="e">
        <f>IF(Tableau1[Libellé Famille TARIF]='Feuil 1'!#REF!,1,0)</f>
        <v>#REF!</v>
      </c>
      <c r="AX388" s="52" t="e">
        <f>IF(Tableau1[Occurrence14]=0,0,SUM($AW$3:AW388))</f>
        <v>#REF!</v>
      </c>
      <c r="AY388" s="52" t="e">
        <f>IF(Tableau1[Libellé Famille TARIF]='Feuil 1'!#REF!,1,0)</f>
        <v>#REF!</v>
      </c>
      <c r="AZ388" s="52" t="e">
        <f>IF(Tableau1[Occurrence15]=0,0,SUM($AY$3:AY388))</f>
        <v>#REF!</v>
      </c>
      <c r="BA388" s="52" t="e">
        <f>IF(Tableau1[Libellé Famille TARIF]='Feuil 1'!#REF!,1,0)</f>
        <v>#REF!</v>
      </c>
      <c r="BB388" s="52" t="e">
        <f>IF(Tableau1[Occurrence16]=0,0,SUM($BA$3:BA388))</f>
        <v>#REF!</v>
      </c>
      <c r="BC388" s="52" t="e">
        <f>IF(Tableau1[Libellé Famille TARIF]='Feuil 1'!#REF!,1,0)</f>
        <v>#REF!</v>
      </c>
      <c r="BD388" s="52" t="e">
        <f>IF(Tableau1[Occurrence17]=0,0,SUM($BC$3:BC388))</f>
        <v>#REF!</v>
      </c>
      <c r="BE388" s="52" t="e">
        <f>IF(Tableau1[Libellé Famille TARIF]='Feuil 1'!#REF!,1,0)</f>
        <v>#REF!</v>
      </c>
      <c r="BF388" s="52" t="e">
        <f>IF(Tableau1[Occurrence18]=0,0,SUM($BE$3:BE388))</f>
        <v>#REF!</v>
      </c>
      <c r="BG388" s="52" t="e">
        <f>IF(Tableau1[Libellé Famille TARIF]='Feuil 1'!#REF!,1,0)</f>
        <v>#REF!</v>
      </c>
      <c r="BH388" s="52" t="e">
        <f>IF(Tableau1[Occurrence19]=0,0,SUM($BG$3:BG388))</f>
        <v>#REF!</v>
      </c>
      <c r="BI388" s="52" t="e">
        <f>IF(Tableau1[Libellé Famille TARIF]='Feuil 1'!#REF!,1,0)</f>
        <v>#REF!</v>
      </c>
      <c r="BJ388" s="52" t="e">
        <f>IF(Tableau1[Occurrence20]=0,0,SUM($BI$3:BI388))</f>
        <v>#REF!</v>
      </c>
      <c r="BK388" s="52" t="e">
        <f>IF(Tableau1[Libellé Famille TARIF]='Feuil 1'!#REF!,1,0)</f>
        <v>#REF!</v>
      </c>
      <c r="BL388" s="52" t="e">
        <f>IF(Tableau1[Occurrence21]=0,0,SUM($BK$3:BK388))</f>
        <v>#REF!</v>
      </c>
      <c r="BM388" s="52" t="e">
        <f>IF(Tableau1[Libellé Famille TARIF]='Feuil 1'!#REF!,1,0)</f>
        <v>#REF!</v>
      </c>
      <c r="BN388" s="52" t="e">
        <f>IF(Tableau1[Occurrence22]=0,0,SUM($BM$3:BM388))</f>
        <v>#REF!</v>
      </c>
    </row>
    <row r="389" spans="1:66" x14ac:dyDescent="0.25">
      <c r="A389" s="74" t="e">
        <f>IF(ISNA(VLOOKUP(I389,#REF!,8,FALSE)),"",(VLOOKUP(I389,#REF!,8,FALSE)))</f>
        <v>#REF!</v>
      </c>
      <c r="B389" s="76" t="e">
        <f>IF(ISNA(VLOOKUP(A389,'TABLE FAMILLE'!$A$3:$C$73,3,FALSE)),"",VLOOKUP(A389,'TABLE FAMILLE'!$A$3:$C$73,3,FALSE))</f>
        <v>#REF!</v>
      </c>
      <c r="C389" s="13" t="s">
        <v>600</v>
      </c>
      <c r="D389" s="13" t="s">
        <v>1985</v>
      </c>
      <c r="E389" s="13" t="s">
        <v>600</v>
      </c>
      <c r="F389" s="13" t="s">
        <v>1985</v>
      </c>
      <c r="G389" s="14" t="s">
        <v>76</v>
      </c>
      <c r="H389" s="14" t="s">
        <v>77</v>
      </c>
      <c r="I389" s="14" t="s">
        <v>1203</v>
      </c>
      <c r="J389" s="14" t="s">
        <v>1204</v>
      </c>
      <c r="K389" s="14"/>
      <c r="L389" s="14"/>
      <c r="M389" s="14"/>
      <c r="N389" s="14"/>
      <c r="O389" s="14" t="s">
        <v>78</v>
      </c>
      <c r="P389" s="14" t="s">
        <v>81</v>
      </c>
      <c r="Q389" s="14" t="s">
        <v>0</v>
      </c>
      <c r="R389" s="14" t="s">
        <v>0</v>
      </c>
      <c r="S389" s="14" t="str">
        <f t="shared" si="6"/>
        <v>RL</v>
      </c>
      <c r="T389" s="14"/>
      <c r="U389" s="14"/>
      <c r="V389" s="14"/>
      <c r="W389" s="43" t="e">
        <f>IF(Tableau1[Libellé Famille TARIF]='Feuil 1'!$B$12,1,0)</f>
        <v>#REF!</v>
      </c>
      <c r="X389" s="43" t="e">
        <f>IF(Tableau1[Occurrence1]=0,0,SUM($W$3:W389))</f>
        <v>#REF!</v>
      </c>
      <c r="Y389" s="52" t="e">
        <f>IF(Tableau1[Libellé Famille TARIF]='Feuil 1'!$B$134,1,0)</f>
        <v>#REF!</v>
      </c>
      <c r="Z389" s="52" t="e">
        <f>IF(Tableau1[Occurrence2]=0,0,SUM($Y$3:Y389))</f>
        <v>#REF!</v>
      </c>
      <c r="AA389" s="52" t="e">
        <f>IF(Tableau1[Libellé Famille TARIF]='Feuil 1'!$B$156,1,0)</f>
        <v>#REF!</v>
      </c>
      <c r="AB389" s="52" t="e">
        <f>IF(Tableau1[Occurrence3]=0,0,SUM($AA$3:AA389))</f>
        <v>#REF!</v>
      </c>
      <c r="AC389" s="52" t="e">
        <f>IF(Tableau1[Libellé Famille TARIF]='Feuil 1'!#REF!,1,0)</f>
        <v>#REF!</v>
      </c>
      <c r="AD389" s="52" t="e">
        <f>IF(Tableau1[Occurrence4]=0,0,SUM($AC$3:AC389))</f>
        <v>#REF!</v>
      </c>
      <c r="AE389" s="52" t="e">
        <f>IF(Tableau1[Libellé Famille TARIF]='Feuil 1'!#REF!,1,0)</f>
        <v>#REF!</v>
      </c>
      <c r="AF389" s="52" t="e">
        <f>IF(Tableau1[Occurrence5]=0,0,SUM($AE$3:AE389))</f>
        <v>#REF!</v>
      </c>
      <c r="AG389" s="52" t="e">
        <f>IF(Tableau1[Libellé Famille TARIF]='Feuil 1'!#REF!,1,0)</f>
        <v>#REF!</v>
      </c>
      <c r="AH389" s="52" t="e">
        <f>IF(Tableau1[Occurrence6]=0,0,SUM($AG$3:AG389))</f>
        <v>#REF!</v>
      </c>
      <c r="AI389" s="52" t="e">
        <f>IF(Tableau1[Libellé Famille TARIF]='Feuil 1'!#REF!,1,0)</f>
        <v>#REF!</v>
      </c>
      <c r="AJ389" s="52" t="e">
        <f>IF(Tableau1[Occurrence7]=0,0,SUM($AI$3:AI389))</f>
        <v>#REF!</v>
      </c>
      <c r="AK389" s="52" t="e">
        <f>IF(Tableau1[Libellé Famille TARIF]='Feuil 1'!#REF!,1,0)</f>
        <v>#REF!</v>
      </c>
      <c r="AL389" s="52" t="e">
        <f>IF(Tableau1[Occurrence8]=0,0,SUM($AK$3:AK389))</f>
        <v>#REF!</v>
      </c>
      <c r="AM389" s="52" t="e">
        <f>IF(Tableau1[Libellé Famille TARIF]='Feuil 1'!#REF!,1,0)</f>
        <v>#REF!</v>
      </c>
      <c r="AN389" s="52" t="e">
        <f>IF(Tableau1[Occurrence9]=0,0,SUM($AM$3:AM389))</f>
        <v>#REF!</v>
      </c>
      <c r="AO389" s="52" t="e">
        <f>IF(Tableau1[Libellé Famille TARIF]='Feuil 1'!#REF!,1,0)</f>
        <v>#REF!</v>
      </c>
      <c r="AP389" s="52" t="e">
        <f>IF(Tableau1[Occurrence10]=0,0,SUM($AO$3:AO389))</f>
        <v>#REF!</v>
      </c>
      <c r="AQ389" s="52" t="e">
        <f>IF(Tableau1[Libellé Famille TARIF]='Feuil 1'!#REF!,1,0)</f>
        <v>#REF!</v>
      </c>
      <c r="AR389" s="52" t="e">
        <f>IF(Tableau1[Occurrence11]=0,0,SUM($AQ$3:AQ389))</f>
        <v>#REF!</v>
      </c>
      <c r="AS389" s="52" t="e">
        <f>IF(Tableau1[Libellé Famille TARIF]='Feuil 1'!#REF!,1,0)</f>
        <v>#REF!</v>
      </c>
      <c r="AT389" s="52" t="e">
        <f>IF(Tableau1[Occurrence12]=0,0,SUM($AS$3:AS389))</f>
        <v>#REF!</v>
      </c>
      <c r="AU389" s="52" t="e">
        <f>IF(Tableau1[Libellé Famille TARIF]='Feuil 1'!#REF!,1,0)</f>
        <v>#REF!</v>
      </c>
      <c r="AV389" s="52" t="e">
        <f>IF(Tableau1[Occurrence13]=0,0,SUM($AU$3:AU389))</f>
        <v>#REF!</v>
      </c>
      <c r="AW389" s="52" t="e">
        <f>IF(Tableau1[Libellé Famille TARIF]='Feuil 1'!#REF!,1,0)</f>
        <v>#REF!</v>
      </c>
      <c r="AX389" s="52" t="e">
        <f>IF(Tableau1[Occurrence14]=0,0,SUM($AW$3:AW389))</f>
        <v>#REF!</v>
      </c>
      <c r="AY389" s="52" t="e">
        <f>IF(Tableau1[Libellé Famille TARIF]='Feuil 1'!#REF!,1,0)</f>
        <v>#REF!</v>
      </c>
      <c r="AZ389" s="52" t="e">
        <f>IF(Tableau1[Occurrence15]=0,0,SUM($AY$3:AY389))</f>
        <v>#REF!</v>
      </c>
      <c r="BA389" s="52" t="e">
        <f>IF(Tableau1[Libellé Famille TARIF]='Feuil 1'!#REF!,1,0)</f>
        <v>#REF!</v>
      </c>
      <c r="BB389" s="52" t="e">
        <f>IF(Tableau1[Occurrence16]=0,0,SUM($BA$3:BA389))</f>
        <v>#REF!</v>
      </c>
      <c r="BC389" s="52" t="e">
        <f>IF(Tableau1[Libellé Famille TARIF]='Feuil 1'!#REF!,1,0)</f>
        <v>#REF!</v>
      </c>
      <c r="BD389" s="52" t="e">
        <f>IF(Tableau1[Occurrence17]=0,0,SUM($BC$3:BC389))</f>
        <v>#REF!</v>
      </c>
      <c r="BE389" s="52" t="e">
        <f>IF(Tableau1[Libellé Famille TARIF]='Feuil 1'!#REF!,1,0)</f>
        <v>#REF!</v>
      </c>
      <c r="BF389" s="52" t="e">
        <f>IF(Tableau1[Occurrence18]=0,0,SUM($BE$3:BE389))</f>
        <v>#REF!</v>
      </c>
      <c r="BG389" s="52" t="e">
        <f>IF(Tableau1[Libellé Famille TARIF]='Feuil 1'!#REF!,1,0)</f>
        <v>#REF!</v>
      </c>
      <c r="BH389" s="52" t="e">
        <f>IF(Tableau1[Occurrence19]=0,0,SUM($BG$3:BG389))</f>
        <v>#REF!</v>
      </c>
      <c r="BI389" s="52" t="e">
        <f>IF(Tableau1[Libellé Famille TARIF]='Feuil 1'!#REF!,1,0)</f>
        <v>#REF!</v>
      </c>
      <c r="BJ389" s="52" t="e">
        <f>IF(Tableau1[Occurrence20]=0,0,SUM($BI$3:BI389))</f>
        <v>#REF!</v>
      </c>
      <c r="BK389" s="52" t="e">
        <f>IF(Tableau1[Libellé Famille TARIF]='Feuil 1'!#REF!,1,0)</f>
        <v>#REF!</v>
      </c>
      <c r="BL389" s="52" t="e">
        <f>IF(Tableau1[Occurrence21]=0,0,SUM($BK$3:BK389))</f>
        <v>#REF!</v>
      </c>
      <c r="BM389" s="52" t="e">
        <f>IF(Tableau1[Libellé Famille TARIF]='Feuil 1'!#REF!,1,0)</f>
        <v>#REF!</v>
      </c>
      <c r="BN389" s="52" t="e">
        <f>IF(Tableau1[Occurrence22]=0,0,SUM($BM$3:BM389))</f>
        <v>#REF!</v>
      </c>
    </row>
    <row r="390" spans="1:66" x14ac:dyDescent="0.25">
      <c r="A390" s="74" t="e">
        <f>IF(ISNA(VLOOKUP(I390,#REF!,8,FALSE)),"",(VLOOKUP(I390,#REF!,8,FALSE)))</f>
        <v>#REF!</v>
      </c>
      <c r="B390" s="76" t="e">
        <f>IF(ISNA(VLOOKUP(A390,'TABLE FAMILLE'!$A$3:$C$73,3,FALSE)),"",VLOOKUP(A390,'TABLE FAMILLE'!$A$3:$C$73,3,FALSE))</f>
        <v>#REF!</v>
      </c>
      <c r="C390" s="13" t="s">
        <v>600</v>
      </c>
      <c r="D390" s="13" t="s">
        <v>1985</v>
      </c>
      <c r="E390" s="13" t="s">
        <v>600</v>
      </c>
      <c r="F390" s="13" t="s">
        <v>1985</v>
      </c>
      <c r="G390" s="14" t="s">
        <v>76</v>
      </c>
      <c r="H390" s="14" t="s">
        <v>77</v>
      </c>
      <c r="I390" s="14" t="s">
        <v>1205</v>
      </c>
      <c r="J390" s="14" t="s">
        <v>1206</v>
      </c>
      <c r="K390" s="14"/>
      <c r="L390" s="14"/>
      <c r="M390" s="14"/>
      <c r="N390" s="14"/>
      <c r="O390" s="14" t="s">
        <v>78</v>
      </c>
      <c r="P390" s="14" t="s">
        <v>79</v>
      </c>
      <c r="Q390" s="14" t="s">
        <v>0</v>
      </c>
      <c r="R390" s="14" t="s">
        <v>0</v>
      </c>
      <c r="S390" s="14" t="str">
        <f t="shared" si="6"/>
        <v>BI</v>
      </c>
      <c r="T390" s="14"/>
      <c r="U390" s="14"/>
      <c r="V390" s="14"/>
      <c r="W390" s="43" t="e">
        <f>IF(Tableau1[Libellé Famille TARIF]='Feuil 1'!$B$12,1,0)</f>
        <v>#REF!</v>
      </c>
      <c r="X390" s="43" t="e">
        <f>IF(Tableau1[Occurrence1]=0,0,SUM($W$3:W390))</f>
        <v>#REF!</v>
      </c>
      <c r="Y390" s="52" t="e">
        <f>IF(Tableau1[Libellé Famille TARIF]='Feuil 1'!$B$134,1,0)</f>
        <v>#REF!</v>
      </c>
      <c r="Z390" s="52" t="e">
        <f>IF(Tableau1[Occurrence2]=0,0,SUM($Y$3:Y390))</f>
        <v>#REF!</v>
      </c>
      <c r="AA390" s="52" t="e">
        <f>IF(Tableau1[Libellé Famille TARIF]='Feuil 1'!$B$156,1,0)</f>
        <v>#REF!</v>
      </c>
      <c r="AB390" s="52" t="e">
        <f>IF(Tableau1[Occurrence3]=0,0,SUM($AA$3:AA390))</f>
        <v>#REF!</v>
      </c>
      <c r="AC390" s="52" t="e">
        <f>IF(Tableau1[Libellé Famille TARIF]='Feuil 1'!#REF!,1,0)</f>
        <v>#REF!</v>
      </c>
      <c r="AD390" s="52" t="e">
        <f>IF(Tableau1[Occurrence4]=0,0,SUM($AC$3:AC390))</f>
        <v>#REF!</v>
      </c>
      <c r="AE390" s="52" t="e">
        <f>IF(Tableau1[Libellé Famille TARIF]='Feuil 1'!#REF!,1,0)</f>
        <v>#REF!</v>
      </c>
      <c r="AF390" s="52" t="e">
        <f>IF(Tableau1[Occurrence5]=0,0,SUM($AE$3:AE390))</f>
        <v>#REF!</v>
      </c>
      <c r="AG390" s="52" t="e">
        <f>IF(Tableau1[Libellé Famille TARIF]='Feuil 1'!#REF!,1,0)</f>
        <v>#REF!</v>
      </c>
      <c r="AH390" s="52" t="e">
        <f>IF(Tableau1[Occurrence6]=0,0,SUM($AG$3:AG390))</f>
        <v>#REF!</v>
      </c>
      <c r="AI390" s="52" t="e">
        <f>IF(Tableau1[Libellé Famille TARIF]='Feuil 1'!#REF!,1,0)</f>
        <v>#REF!</v>
      </c>
      <c r="AJ390" s="52" t="e">
        <f>IF(Tableau1[Occurrence7]=0,0,SUM($AI$3:AI390))</f>
        <v>#REF!</v>
      </c>
      <c r="AK390" s="52" t="e">
        <f>IF(Tableau1[Libellé Famille TARIF]='Feuil 1'!#REF!,1,0)</f>
        <v>#REF!</v>
      </c>
      <c r="AL390" s="52" t="e">
        <f>IF(Tableau1[Occurrence8]=0,0,SUM($AK$3:AK390))</f>
        <v>#REF!</v>
      </c>
      <c r="AM390" s="52" t="e">
        <f>IF(Tableau1[Libellé Famille TARIF]='Feuil 1'!#REF!,1,0)</f>
        <v>#REF!</v>
      </c>
      <c r="AN390" s="52" t="e">
        <f>IF(Tableau1[Occurrence9]=0,0,SUM($AM$3:AM390))</f>
        <v>#REF!</v>
      </c>
      <c r="AO390" s="52" t="e">
        <f>IF(Tableau1[Libellé Famille TARIF]='Feuil 1'!#REF!,1,0)</f>
        <v>#REF!</v>
      </c>
      <c r="AP390" s="52" t="e">
        <f>IF(Tableau1[Occurrence10]=0,0,SUM($AO$3:AO390))</f>
        <v>#REF!</v>
      </c>
      <c r="AQ390" s="52" t="e">
        <f>IF(Tableau1[Libellé Famille TARIF]='Feuil 1'!#REF!,1,0)</f>
        <v>#REF!</v>
      </c>
      <c r="AR390" s="52" t="e">
        <f>IF(Tableau1[Occurrence11]=0,0,SUM($AQ$3:AQ390))</f>
        <v>#REF!</v>
      </c>
      <c r="AS390" s="52" t="e">
        <f>IF(Tableau1[Libellé Famille TARIF]='Feuil 1'!#REF!,1,0)</f>
        <v>#REF!</v>
      </c>
      <c r="AT390" s="52" t="e">
        <f>IF(Tableau1[Occurrence12]=0,0,SUM($AS$3:AS390))</f>
        <v>#REF!</v>
      </c>
      <c r="AU390" s="52" t="e">
        <f>IF(Tableau1[Libellé Famille TARIF]='Feuil 1'!#REF!,1,0)</f>
        <v>#REF!</v>
      </c>
      <c r="AV390" s="52" t="e">
        <f>IF(Tableau1[Occurrence13]=0,0,SUM($AU$3:AU390))</f>
        <v>#REF!</v>
      </c>
      <c r="AW390" s="52" t="e">
        <f>IF(Tableau1[Libellé Famille TARIF]='Feuil 1'!#REF!,1,0)</f>
        <v>#REF!</v>
      </c>
      <c r="AX390" s="52" t="e">
        <f>IF(Tableau1[Occurrence14]=0,0,SUM($AW$3:AW390))</f>
        <v>#REF!</v>
      </c>
      <c r="AY390" s="52" t="e">
        <f>IF(Tableau1[Libellé Famille TARIF]='Feuil 1'!#REF!,1,0)</f>
        <v>#REF!</v>
      </c>
      <c r="AZ390" s="52" t="e">
        <f>IF(Tableau1[Occurrence15]=0,0,SUM($AY$3:AY390))</f>
        <v>#REF!</v>
      </c>
      <c r="BA390" s="52" t="e">
        <f>IF(Tableau1[Libellé Famille TARIF]='Feuil 1'!#REF!,1,0)</f>
        <v>#REF!</v>
      </c>
      <c r="BB390" s="52" t="e">
        <f>IF(Tableau1[Occurrence16]=0,0,SUM($BA$3:BA390))</f>
        <v>#REF!</v>
      </c>
      <c r="BC390" s="52" t="e">
        <f>IF(Tableau1[Libellé Famille TARIF]='Feuil 1'!#REF!,1,0)</f>
        <v>#REF!</v>
      </c>
      <c r="BD390" s="52" t="e">
        <f>IF(Tableau1[Occurrence17]=0,0,SUM($BC$3:BC390))</f>
        <v>#REF!</v>
      </c>
      <c r="BE390" s="52" t="e">
        <f>IF(Tableau1[Libellé Famille TARIF]='Feuil 1'!#REF!,1,0)</f>
        <v>#REF!</v>
      </c>
      <c r="BF390" s="52" t="e">
        <f>IF(Tableau1[Occurrence18]=0,0,SUM($BE$3:BE390))</f>
        <v>#REF!</v>
      </c>
      <c r="BG390" s="52" t="e">
        <f>IF(Tableau1[Libellé Famille TARIF]='Feuil 1'!#REF!,1,0)</f>
        <v>#REF!</v>
      </c>
      <c r="BH390" s="52" t="e">
        <f>IF(Tableau1[Occurrence19]=0,0,SUM($BG$3:BG390))</f>
        <v>#REF!</v>
      </c>
      <c r="BI390" s="52" t="e">
        <f>IF(Tableau1[Libellé Famille TARIF]='Feuil 1'!#REF!,1,0)</f>
        <v>#REF!</v>
      </c>
      <c r="BJ390" s="52" t="e">
        <f>IF(Tableau1[Occurrence20]=0,0,SUM($BI$3:BI390))</f>
        <v>#REF!</v>
      </c>
      <c r="BK390" s="52" t="e">
        <f>IF(Tableau1[Libellé Famille TARIF]='Feuil 1'!#REF!,1,0)</f>
        <v>#REF!</v>
      </c>
      <c r="BL390" s="52" t="e">
        <f>IF(Tableau1[Occurrence21]=0,0,SUM($BK$3:BK390))</f>
        <v>#REF!</v>
      </c>
      <c r="BM390" s="52" t="e">
        <f>IF(Tableau1[Libellé Famille TARIF]='Feuil 1'!#REF!,1,0)</f>
        <v>#REF!</v>
      </c>
      <c r="BN390" s="52" t="e">
        <f>IF(Tableau1[Occurrence22]=0,0,SUM($BM$3:BM390))</f>
        <v>#REF!</v>
      </c>
    </row>
    <row r="391" spans="1:66" x14ac:dyDescent="0.25">
      <c r="A391" s="74" t="e">
        <f>IF(ISNA(VLOOKUP(I391,#REF!,8,FALSE)),"",(VLOOKUP(I391,#REF!,8,FALSE)))</f>
        <v>#REF!</v>
      </c>
      <c r="B391" s="76" t="e">
        <f>IF(ISNA(VLOOKUP(A391,'TABLE FAMILLE'!$A$3:$C$73,3,FALSE)),"",VLOOKUP(A391,'TABLE FAMILLE'!$A$3:$C$73,3,FALSE))</f>
        <v>#REF!</v>
      </c>
      <c r="C391" s="13" t="s">
        <v>600</v>
      </c>
      <c r="D391" s="13" t="s">
        <v>1985</v>
      </c>
      <c r="E391" s="13" t="s">
        <v>600</v>
      </c>
      <c r="F391" s="13" t="s">
        <v>1985</v>
      </c>
      <c r="G391" s="14" t="s">
        <v>76</v>
      </c>
      <c r="H391" s="14" t="s">
        <v>77</v>
      </c>
      <c r="I391" s="14" t="s">
        <v>1207</v>
      </c>
      <c r="J391" s="14" t="s">
        <v>1208</v>
      </c>
      <c r="K391" s="14"/>
      <c r="L391" s="14"/>
      <c r="M391" s="14"/>
      <c r="N391" s="14"/>
      <c r="O391" s="14" t="s">
        <v>78</v>
      </c>
      <c r="P391" s="14" t="s">
        <v>79</v>
      </c>
      <c r="Q391" s="14" t="s">
        <v>0</v>
      </c>
      <c r="R391" s="14" t="s">
        <v>0</v>
      </c>
      <c r="S391" s="14" t="str">
        <f t="shared" si="6"/>
        <v>BI</v>
      </c>
      <c r="T391" s="14"/>
      <c r="U391" s="14"/>
      <c r="V391" s="14"/>
      <c r="W391" s="43" t="e">
        <f>IF(Tableau1[Libellé Famille TARIF]='Feuil 1'!$B$12,1,0)</f>
        <v>#REF!</v>
      </c>
      <c r="X391" s="43" t="e">
        <f>IF(Tableau1[Occurrence1]=0,0,SUM($W$3:W391))</f>
        <v>#REF!</v>
      </c>
      <c r="Y391" s="52" t="e">
        <f>IF(Tableau1[Libellé Famille TARIF]='Feuil 1'!$B$134,1,0)</f>
        <v>#REF!</v>
      </c>
      <c r="Z391" s="52" t="e">
        <f>IF(Tableau1[Occurrence2]=0,0,SUM($Y$3:Y391))</f>
        <v>#REF!</v>
      </c>
      <c r="AA391" s="52" t="e">
        <f>IF(Tableau1[Libellé Famille TARIF]='Feuil 1'!$B$156,1,0)</f>
        <v>#REF!</v>
      </c>
      <c r="AB391" s="52" t="e">
        <f>IF(Tableau1[Occurrence3]=0,0,SUM($AA$3:AA391))</f>
        <v>#REF!</v>
      </c>
      <c r="AC391" s="52" t="e">
        <f>IF(Tableau1[Libellé Famille TARIF]='Feuil 1'!#REF!,1,0)</f>
        <v>#REF!</v>
      </c>
      <c r="AD391" s="52" t="e">
        <f>IF(Tableau1[Occurrence4]=0,0,SUM($AC$3:AC391))</f>
        <v>#REF!</v>
      </c>
      <c r="AE391" s="52" t="e">
        <f>IF(Tableau1[Libellé Famille TARIF]='Feuil 1'!#REF!,1,0)</f>
        <v>#REF!</v>
      </c>
      <c r="AF391" s="52" t="e">
        <f>IF(Tableau1[Occurrence5]=0,0,SUM($AE$3:AE391))</f>
        <v>#REF!</v>
      </c>
      <c r="AG391" s="52" t="e">
        <f>IF(Tableau1[Libellé Famille TARIF]='Feuil 1'!#REF!,1,0)</f>
        <v>#REF!</v>
      </c>
      <c r="AH391" s="52" t="e">
        <f>IF(Tableau1[Occurrence6]=0,0,SUM($AG$3:AG391))</f>
        <v>#REF!</v>
      </c>
      <c r="AI391" s="52" t="e">
        <f>IF(Tableau1[Libellé Famille TARIF]='Feuil 1'!#REF!,1,0)</f>
        <v>#REF!</v>
      </c>
      <c r="AJ391" s="52" t="e">
        <f>IF(Tableau1[Occurrence7]=0,0,SUM($AI$3:AI391))</f>
        <v>#REF!</v>
      </c>
      <c r="AK391" s="52" t="e">
        <f>IF(Tableau1[Libellé Famille TARIF]='Feuil 1'!#REF!,1,0)</f>
        <v>#REF!</v>
      </c>
      <c r="AL391" s="52" t="e">
        <f>IF(Tableau1[Occurrence8]=0,0,SUM($AK$3:AK391))</f>
        <v>#REF!</v>
      </c>
      <c r="AM391" s="52" t="e">
        <f>IF(Tableau1[Libellé Famille TARIF]='Feuil 1'!#REF!,1,0)</f>
        <v>#REF!</v>
      </c>
      <c r="AN391" s="52" t="e">
        <f>IF(Tableau1[Occurrence9]=0,0,SUM($AM$3:AM391))</f>
        <v>#REF!</v>
      </c>
      <c r="AO391" s="52" t="e">
        <f>IF(Tableau1[Libellé Famille TARIF]='Feuil 1'!#REF!,1,0)</f>
        <v>#REF!</v>
      </c>
      <c r="AP391" s="52" t="e">
        <f>IF(Tableau1[Occurrence10]=0,0,SUM($AO$3:AO391))</f>
        <v>#REF!</v>
      </c>
      <c r="AQ391" s="52" t="e">
        <f>IF(Tableau1[Libellé Famille TARIF]='Feuil 1'!#REF!,1,0)</f>
        <v>#REF!</v>
      </c>
      <c r="AR391" s="52" t="e">
        <f>IF(Tableau1[Occurrence11]=0,0,SUM($AQ$3:AQ391))</f>
        <v>#REF!</v>
      </c>
      <c r="AS391" s="52" t="e">
        <f>IF(Tableau1[Libellé Famille TARIF]='Feuil 1'!#REF!,1,0)</f>
        <v>#REF!</v>
      </c>
      <c r="AT391" s="52" t="e">
        <f>IF(Tableau1[Occurrence12]=0,0,SUM($AS$3:AS391))</f>
        <v>#REF!</v>
      </c>
      <c r="AU391" s="52" t="e">
        <f>IF(Tableau1[Libellé Famille TARIF]='Feuil 1'!#REF!,1,0)</f>
        <v>#REF!</v>
      </c>
      <c r="AV391" s="52" t="e">
        <f>IF(Tableau1[Occurrence13]=0,0,SUM($AU$3:AU391))</f>
        <v>#REF!</v>
      </c>
      <c r="AW391" s="52" t="e">
        <f>IF(Tableau1[Libellé Famille TARIF]='Feuil 1'!#REF!,1,0)</f>
        <v>#REF!</v>
      </c>
      <c r="AX391" s="52" t="e">
        <f>IF(Tableau1[Occurrence14]=0,0,SUM($AW$3:AW391))</f>
        <v>#REF!</v>
      </c>
      <c r="AY391" s="52" t="e">
        <f>IF(Tableau1[Libellé Famille TARIF]='Feuil 1'!#REF!,1,0)</f>
        <v>#REF!</v>
      </c>
      <c r="AZ391" s="52" t="e">
        <f>IF(Tableau1[Occurrence15]=0,0,SUM($AY$3:AY391))</f>
        <v>#REF!</v>
      </c>
      <c r="BA391" s="52" t="e">
        <f>IF(Tableau1[Libellé Famille TARIF]='Feuil 1'!#REF!,1,0)</f>
        <v>#REF!</v>
      </c>
      <c r="BB391" s="52" t="e">
        <f>IF(Tableau1[Occurrence16]=0,0,SUM($BA$3:BA391))</f>
        <v>#REF!</v>
      </c>
      <c r="BC391" s="52" t="e">
        <f>IF(Tableau1[Libellé Famille TARIF]='Feuil 1'!#REF!,1,0)</f>
        <v>#REF!</v>
      </c>
      <c r="BD391" s="52" t="e">
        <f>IF(Tableau1[Occurrence17]=0,0,SUM($BC$3:BC391))</f>
        <v>#REF!</v>
      </c>
      <c r="BE391" s="52" t="e">
        <f>IF(Tableau1[Libellé Famille TARIF]='Feuil 1'!#REF!,1,0)</f>
        <v>#REF!</v>
      </c>
      <c r="BF391" s="52" t="e">
        <f>IF(Tableau1[Occurrence18]=0,0,SUM($BE$3:BE391))</f>
        <v>#REF!</v>
      </c>
      <c r="BG391" s="52" t="e">
        <f>IF(Tableau1[Libellé Famille TARIF]='Feuil 1'!#REF!,1,0)</f>
        <v>#REF!</v>
      </c>
      <c r="BH391" s="52" t="e">
        <f>IF(Tableau1[Occurrence19]=0,0,SUM($BG$3:BG391))</f>
        <v>#REF!</v>
      </c>
      <c r="BI391" s="52" t="e">
        <f>IF(Tableau1[Libellé Famille TARIF]='Feuil 1'!#REF!,1,0)</f>
        <v>#REF!</v>
      </c>
      <c r="BJ391" s="52" t="e">
        <f>IF(Tableau1[Occurrence20]=0,0,SUM($BI$3:BI391))</f>
        <v>#REF!</v>
      </c>
      <c r="BK391" s="52" t="e">
        <f>IF(Tableau1[Libellé Famille TARIF]='Feuil 1'!#REF!,1,0)</f>
        <v>#REF!</v>
      </c>
      <c r="BL391" s="52" t="e">
        <f>IF(Tableau1[Occurrence21]=0,0,SUM($BK$3:BK391))</f>
        <v>#REF!</v>
      </c>
      <c r="BM391" s="52" t="e">
        <f>IF(Tableau1[Libellé Famille TARIF]='Feuil 1'!#REF!,1,0)</f>
        <v>#REF!</v>
      </c>
      <c r="BN391" s="52" t="e">
        <f>IF(Tableau1[Occurrence22]=0,0,SUM($BM$3:BM391))</f>
        <v>#REF!</v>
      </c>
    </row>
    <row r="392" spans="1:66" x14ac:dyDescent="0.25">
      <c r="A392" s="74" t="e">
        <f>IF(ISNA(VLOOKUP(I392,#REF!,8,FALSE)),"",(VLOOKUP(I392,#REF!,8,FALSE)))</f>
        <v>#REF!</v>
      </c>
      <c r="B392" s="76" t="e">
        <f>IF(ISNA(VLOOKUP(A392,'TABLE FAMILLE'!$A$3:$C$73,3,FALSE)),"",VLOOKUP(A392,'TABLE FAMILLE'!$A$3:$C$73,3,FALSE))</f>
        <v>#REF!</v>
      </c>
      <c r="C392" s="13" t="s">
        <v>600</v>
      </c>
      <c r="D392" s="13" t="s">
        <v>1985</v>
      </c>
      <c r="E392" s="13" t="s">
        <v>600</v>
      </c>
      <c r="F392" s="13" t="s">
        <v>1985</v>
      </c>
      <c r="G392" s="14" t="s">
        <v>76</v>
      </c>
      <c r="H392" s="14" t="s">
        <v>77</v>
      </c>
      <c r="I392" s="14" t="s">
        <v>1209</v>
      </c>
      <c r="J392" s="14" t="s">
        <v>1210</v>
      </c>
      <c r="K392" s="14"/>
      <c r="L392" s="14"/>
      <c r="M392" s="14"/>
      <c r="N392" s="14"/>
      <c r="O392" s="14" t="s">
        <v>78</v>
      </c>
      <c r="P392" s="14" t="s">
        <v>79</v>
      </c>
      <c r="Q392" s="14" t="s">
        <v>0</v>
      </c>
      <c r="R392" s="14" t="s">
        <v>0</v>
      </c>
      <c r="S392" s="14" t="str">
        <f t="shared" si="6"/>
        <v>BI</v>
      </c>
      <c r="T392" s="14"/>
      <c r="U392" s="14"/>
      <c r="V392" s="14"/>
      <c r="W392" s="43" t="e">
        <f>IF(Tableau1[Libellé Famille TARIF]='Feuil 1'!$B$12,1,0)</f>
        <v>#REF!</v>
      </c>
      <c r="X392" s="43" t="e">
        <f>IF(Tableau1[Occurrence1]=0,0,SUM($W$3:W392))</f>
        <v>#REF!</v>
      </c>
      <c r="Y392" s="52" t="e">
        <f>IF(Tableau1[Libellé Famille TARIF]='Feuil 1'!$B$134,1,0)</f>
        <v>#REF!</v>
      </c>
      <c r="Z392" s="52" t="e">
        <f>IF(Tableau1[Occurrence2]=0,0,SUM($Y$3:Y392))</f>
        <v>#REF!</v>
      </c>
      <c r="AA392" s="52" t="e">
        <f>IF(Tableau1[Libellé Famille TARIF]='Feuil 1'!$B$156,1,0)</f>
        <v>#REF!</v>
      </c>
      <c r="AB392" s="52" t="e">
        <f>IF(Tableau1[Occurrence3]=0,0,SUM($AA$3:AA392))</f>
        <v>#REF!</v>
      </c>
      <c r="AC392" s="52" t="e">
        <f>IF(Tableau1[Libellé Famille TARIF]='Feuil 1'!#REF!,1,0)</f>
        <v>#REF!</v>
      </c>
      <c r="AD392" s="52" t="e">
        <f>IF(Tableau1[Occurrence4]=0,0,SUM($AC$3:AC392))</f>
        <v>#REF!</v>
      </c>
      <c r="AE392" s="52" t="e">
        <f>IF(Tableau1[Libellé Famille TARIF]='Feuil 1'!#REF!,1,0)</f>
        <v>#REF!</v>
      </c>
      <c r="AF392" s="52" t="e">
        <f>IF(Tableau1[Occurrence5]=0,0,SUM($AE$3:AE392))</f>
        <v>#REF!</v>
      </c>
      <c r="AG392" s="52" t="e">
        <f>IF(Tableau1[Libellé Famille TARIF]='Feuil 1'!#REF!,1,0)</f>
        <v>#REF!</v>
      </c>
      <c r="AH392" s="52" t="e">
        <f>IF(Tableau1[Occurrence6]=0,0,SUM($AG$3:AG392))</f>
        <v>#REF!</v>
      </c>
      <c r="AI392" s="52" t="e">
        <f>IF(Tableau1[Libellé Famille TARIF]='Feuil 1'!#REF!,1,0)</f>
        <v>#REF!</v>
      </c>
      <c r="AJ392" s="52" t="e">
        <f>IF(Tableau1[Occurrence7]=0,0,SUM($AI$3:AI392))</f>
        <v>#REF!</v>
      </c>
      <c r="AK392" s="52" t="e">
        <f>IF(Tableau1[Libellé Famille TARIF]='Feuil 1'!#REF!,1,0)</f>
        <v>#REF!</v>
      </c>
      <c r="AL392" s="52" t="e">
        <f>IF(Tableau1[Occurrence8]=0,0,SUM($AK$3:AK392))</f>
        <v>#REF!</v>
      </c>
      <c r="AM392" s="52" t="e">
        <f>IF(Tableau1[Libellé Famille TARIF]='Feuil 1'!#REF!,1,0)</f>
        <v>#REF!</v>
      </c>
      <c r="AN392" s="52" t="e">
        <f>IF(Tableau1[Occurrence9]=0,0,SUM($AM$3:AM392))</f>
        <v>#REF!</v>
      </c>
      <c r="AO392" s="52" t="e">
        <f>IF(Tableau1[Libellé Famille TARIF]='Feuil 1'!#REF!,1,0)</f>
        <v>#REF!</v>
      </c>
      <c r="AP392" s="52" t="e">
        <f>IF(Tableau1[Occurrence10]=0,0,SUM($AO$3:AO392))</f>
        <v>#REF!</v>
      </c>
      <c r="AQ392" s="52" t="e">
        <f>IF(Tableau1[Libellé Famille TARIF]='Feuil 1'!#REF!,1,0)</f>
        <v>#REF!</v>
      </c>
      <c r="AR392" s="52" t="e">
        <f>IF(Tableau1[Occurrence11]=0,0,SUM($AQ$3:AQ392))</f>
        <v>#REF!</v>
      </c>
      <c r="AS392" s="52" t="e">
        <f>IF(Tableau1[Libellé Famille TARIF]='Feuil 1'!#REF!,1,0)</f>
        <v>#REF!</v>
      </c>
      <c r="AT392" s="52" t="e">
        <f>IF(Tableau1[Occurrence12]=0,0,SUM($AS$3:AS392))</f>
        <v>#REF!</v>
      </c>
      <c r="AU392" s="52" t="e">
        <f>IF(Tableau1[Libellé Famille TARIF]='Feuil 1'!#REF!,1,0)</f>
        <v>#REF!</v>
      </c>
      <c r="AV392" s="52" t="e">
        <f>IF(Tableau1[Occurrence13]=0,0,SUM($AU$3:AU392))</f>
        <v>#REF!</v>
      </c>
      <c r="AW392" s="52" t="e">
        <f>IF(Tableau1[Libellé Famille TARIF]='Feuil 1'!#REF!,1,0)</f>
        <v>#REF!</v>
      </c>
      <c r="AX392" s="52" t="e">
        <f>IF(Tableau1[Occurrence14]=0,0,SUM($AW$3:AW392))</f>
        <v>#REF!</v>
      </c>
      <c r="AY392" s="52" t="e">
        <f>IF(Tableau1[Libellé Famille TARIF]='Feuil 1'!#REF!,1,0)</f>
        <v>#REF!</v>
      </c>
      <c r="AZ392" s="52" t="e">
        <f>IF(Tableau1[Occurrence15]=0,0,SUM($AY$3:AY392))</f>
        <v>#REF!</v>
      </c>
      <c r="BA392" s="52" t="e">
        <f>IF(Tableau1[Libellé Famille TARIF]='Feuil 1'!#REF!,1,0)</f>
        <v>#REF!</v>
      </c>
      <c r="BB392" s="52" t="e">
        <f>IF(Tableau1[Occurrence16]=0,0,SUM($BA$3:BA392))</f>
        <v>#REF!</v>
      </c>
      <c r="BC392" s="52" t="e">
        <f>IF(Tableau1[Libellé Famille TARIF]='Feuil 1'!#REF!,1,0)</f>
        <v>#REF!</v>
      </c>
      <c r="BD392" s="52" t="e">
        <f>IF(Tableau1[Occurrence17]=0,0,SUM($BC$3:BC392))</f>
        <v>#REF!</v>
      </c>
      <c r="BE392" s="52" t="e">
        <f>IF(Tableau1[Libellé Famille TARIF]='Feuil 1'!#REF!,1,0)</f>
        <v>#REF!</v>
      </c>
      <c r="BF392" s="52" t="e">
        <f>IF(Tableau1[Occurrence18]=0,0,SUM($BE$3:BE392))</f>
        <v>#REF!</v>
      </c>
      <c r="BG392" s="52" t="e">
        <f>IF(Tableau1[Libellé Famille TARIF]='Feuil 1'!#REF!,1,0)</f>
        <v>#REF!</v>
      </c>
      <c r="BH392" s="52" t="e">
        <f>IF(Tableau1[Occurrence19]=0,0,SUM($BG$3:BG392))</f>
        <v>#REF!</v>
      </c>
      <c r="BI392" s="52" t="e">
        <f>IF(Tableau1[Libellé Famille TARIF]='Feuil 1'!#REF!,1,0)</f>
        <v>#REF!</v>
      </c>
      <c r="BJ392" s="52" t="e">
        <f>IF(Tableau1[Occurrence20]=0,0,SUM($BI$3:BI392))</f>
        <v>#REF!</v>
      </c>
      <c r="BK392" s="52" t="e">
        <f>IF(Tableau1[Libellé Famille TARIF]='Feuil 1'!#REF!,1,0)</f>
        <v>#REF!</v>
      </c>
      <c r="BL392" s="52" t="e">
        <f>IF(Tableau1[Occurrence21]=0,0,SUM($BK$3:BK392))</f>
        <v>#REF!</v>
      </c>
      <c r="BM392" s="52" t="e">
        <f>IF(Tableau1[Libellé Famille TARIF]='Feuil 1'!#REF!,1,0)</f>
        <v>#REF!</v>
      </c>
      <c r="BN392" s="52" t="e">
        <f>IF(Tableau1[Occurrence22]=0,0,SUM($BM$3:BM392))</f>
        <v>#REF!</v>
      </c>
    </row>
    <row r="393" spans="1:66" x14ac:dyDescent="0.25">
      <c r="A393" s="74" t="e">
        <f>IF(ISNA(VLOOKUP(I393,#REF!,8,FALSE)),"",(VLOOKUP(I393,#REF!,8,FALSE)))</f>
        <v>#REF!</v>
      </c>
      <c r="B393" s="76" t="e">
        <f>IF(ISNA(VLOOKUP(A393,'TABLE FAMILLE'!$A$3:$C$73,3,FALSE)),"",VLOOKUP(A393,'TABLE FAMILLE'!$A$3:$C$73,3,FALSE))</f>
        <v>#REF!</v>
      </c>
      <c r="C393" s="13" t="s">
        <v>600</v>
      </c>
      <c r="D393" s="13" t="s">
        <v>1985</v>
      </c>
      <c r="E393" s="13" t="s">
        <v>600</v>
      </c>
      <c r="F393" s="13" t="s">
        <v>1985</v>
      </c>
      <c r="G393" s="14" t="s">
        <v>76</v>
      </c>
      <c r="H393" s="14" t="s">
        <v>77</v>
      </c>
      <c r="I393" s="14" t="s">
        <v>456</v>
      </c>
      <c r="J393" s="14" t="s">
        <v>1211</v>
      </c>
      <c r="K393" s="14"/>
      <c r="L393" s="14"/>
      <c r="M393" s="14"/>
      <c r="N393" s="14"/>
      <c r="O393" s="14" t="s">
        <v>78</v>
      </c>
      <c r="P393" s="14" t="s">
        <v>84</v>
      </c>
      <c r="Q393" s="14" t="s">
        <v>0</v>
      </c>
      <c r="R393" s="14" t="s">
        <v>0</v>
      </c>
      <c r="S393" s="14" t="str">
        <f t="shared" si="6"/>
        <v>L0</v>
      </c>
      <c r="T393" s="14"/>
      <c r="U393" s="14"/>
      <c r="V393" s="14"/>
      <c r="W393" s="43" t="e">
        <f>IF(Tableau1[Libellé Famille TARIF]='Feuil 1'!$B$12,1,0)</f>
        <v>#REF!</v>
      </c>
      <c r="X393" s="43" t="e">
        <f>IF(Tableau1[Occurrence1]=0,0,SUM($W$3:W393))</f>
        <v>#REF!</v>
      </c>
      <c r="Y393" s="52" t="e">
        <f>IF(Tableau1[Libellé Famille TARIF]='Feuil 1'!$B$134,1,0)</f>
        <v>#REF!</v>
      </c>
      <c r="Z393" s="52" t="e">
        <f>IF(Tableau1[Occurrence2]=0,0,SUM($Y$3:Y393))</f>
        <v>#REF!</v>
      </c>
      <c r="AA393" s="52" t="e">
        <f>IF(Tableau1[Libellé Famille TARIF]='Feuil 1'!$B$156,1,0)</f>
        <v>#REF!</v>
      </c>
      <c r="AB393" s="52" t="e">
        <f>IF(Tableau1[Occurrence3]=0,0,SUM($AA$3:AA393))</f>
        <v>#REF!</v>
      </c>
      <c r="AC393" s="52" t="e">
        <f>IF(Tableau1[Libellé Famille TARIF]='Feuil 1'!#REF!,1,0)</f>
        <v>#REF!</v>
      </c>
      <c r="AD393" s="52" t="e">
        <f>IF(Tableau1[Occurrence4]=0,0,SUM($AC$3:AC393))</f>
        <v>#REF!</v>
      </c>
      <c r="AE393" s="52" t="e">
        <f>IF(Tableau1[Libellé Famille TARIF]='Feuil 1'!#REF!,1,0)</f>
        <v>#REF!</v>
      </c>
      <c r="AF393" s="52" t="e">
        <f>IF(Tableau1[Occurrence5]=0,0,SUM($AE$3:AE393))</f>
        <v>#REF!</v>
      </c>
      <c r="AG393" s="52" t="e">
        <f>IF(Tableau1[Libellé Famille TARIF]='Feuil 1'!#REF!,1,0)</f>
        <v>#REF!</v>
      </c>
      <c r="AH393" s="52" t="e">
        <f>IF(Tableau1[Occurrence6]=0,0,SUM($AG$3:AG393))</f>
        <v>#REF!</v>
      </c>
      <c r="AI393" s="52" t="e">
        <f>IF(Tableau1[Libellé Famille TARIF]='Feuil 1'!#REF!,1,0)</f>
        <v>#REF!</v>
      </c>
      <c r="AJ393" s="52" t="e">
        <f>IF(Tableau1[Occurrence7]=0,0,SUM($AI$3:AI393))</f>
        <v>#REF!</v>
      </c>
      <c r="AK393" s="52" t="e">
        <f>IF(Tableau1[Libellé Famille TARIF]='Feuil 1'!#REF!,1,0)</f>
        <v>#REF!</v>
      </c>
      <c r="AL393" s="52" t="e">
        <f>IF(Tableau1[Occurrence8]=0,0,SUM($AK$3:AK393))</f>
        <v>#REF!</v>
      </c>
      <c r="AM393" s="52" t="e">
        <f>IF(Tableau1[Libellé Famille TARIF]='Feuil 1'!#REF!,1,0)</f>
        <v>#REF!</v>
      </c>
      <c r="AN393" s="52" t="e">
        <f>IF(Tableau1[Occurrence9]=0,0,SUM($AM$3:AM393))</f>
        <v>#REF!</v>
      </c>
      <c r="AO393" s="52" t="e">
        <f>IF(Tableau1[Libellé Famille TARIF]='Feuil 1'!#REF!,1,0)</f>
        <v>#REF!</v>
      </c>
      <c r="AP393" s="52" t="e">
        <f>IF(Tableau1[Occurrence10]=0,0,SUM($AO$3:AO393))</f>
        <v>#REF!</v>
      </c>
      <c r="AQ393" s="52" t="e">
        <f>IF(Tableau1[Libellé Famille TARIF]='Feuil 1'!#REF!,1,0)</f>
        <v>#REF!</v>
      </c>
      <c r="AR393" s="52" t="e">
        <f>IF(Tableau1[Occurrence11]=0,0,SUM($AQ$3:AQ393))</f>
        <v>#REF!</v>
      </c>
      <c r="AS393" s="52" t="e">
        <f>IF(Tableau1[Libellé Famille TARIF]='Feuil 1'!#REF!,1,0)</f>
        <v>#REF!</v>
      </c>
      <c r="AT393" s="52" t="e">
        <f>IF(Tableau1[Occurrence12]=0,0,SUM($AS$3:AS393))</f>
        <v>#REF!</v>
      </c>
      <c r="AU393" s="52" t="e">
        <f>IF(Tableau1[Libellé Famille TARIF]='Feuil 1'!#REF!,1,0)</f>
        <v>#REF!</v>
      </c>
      <c r="AV393" s="52" t="e">
        <f>IF(Tableau1[Occurrence13]=0,0,SUM($AU$3:AU393))</f>
        <v>#REF!</v>
      </c>
      <c r="AW393" s="52" t="e">
        <f>IF(Tableau1[Libellé Famille TARIF]='Feuil 1'!#REF!,1,0)</f>
        <v>#REF!</v>
      </c>
      <c r="AX393" s="52" t="e">
        <f>IF(Tableau1[Occurrence14]=0,0,SUM($AW$3:AW393))</f>
        <v>#REF!</v>
      </c>
      <c r="AY393" s="52" t="e">
        <f>IF(Tableau1[Libellé Famille TARIF]='Feuil 1'!#REF!,1,0)</f>
        <v>#REF!</v>
      </c>
      <c r="AZ393" s="52" t="e">
        <f>IF(Tableau1[Occurrence15]=0,0,SUM($AY$3:AY393))</f>
        <v>#REF!</v>
      </c>
      <c r="BA393" s="52" t="e">
        <f>IF(Tableau1[Libellé Famille TARIF]='Feuil 1'!#REF!,1,0)</f>
        <v>#REF!</v>
      </c>
      <c r="BB393" s="52" t="e">
        <f>IF(Tableau1[Occurrence16]=0,0,SUM($BA$3:BA393))</f>
        <v>#REF!</v>
      </c>
      <c r="BC393" s="52" t="e">
        <f>IF(Tableau1[Libellé Famille TARIF]='Feuil 1'!#REF!,1,0)</f>
        <v>#REF!</v>
      </c>
      <c r="BD393" s="52" t="e">
        <f>IF(Tableau1[Occurrence17]=0,0,SUM($BC$3:BC393))</f>
        <v>#REF!</v>
      </c>
      <c r="BE393" s="52" t="e">
        <f>IF(Tableau1[Libellé Famille TARIF]='Feuil 1'!#REF!,1,0)</f>
        <v>#REF!</v>
      </c>
      <c r="BF393" s="52" t="e">
        <f>IF(Tableau1[Occurrence18]=0,0,SUM($BE$3:BE393))</f>
        <v>#REF!</v>
      </c>
      <c r="BG393" s="52" t="e">
        <f>IF(Tableau1[Libellé Famille TARIF]='Feuil 1'!#REF!,1,0)</f>
        <v>#REF!</v>
      </c>
      <c r="BH393" s="52" t="e">
        <f>IF(Tableau1[Occurrence19]=0,0,SUM($BG$3:BG393))</f>
        <v>#REF!</v>
      </c>
      <c r="BI393" s="52" t="e">
        <f>IF(Tableau1[Libellé Famille TARIF]='Feuil 1'!#REF!,1,0)</f>
        <v>#REF!</v>
      </c>
      <c r="BJ393" s="52" t="e">
        <f>IF(Tableau1[Occurrence20]=0,0,SUM($BI$3:BI393))</f>
        <v>#REF!</v>
      </c>
      <c r="BK393" s="52" t="e">
        <f>IF(Tableau1[Libellé Famille TARIF]='Feuil 1'!#REF!,1,0)</f>
        <v>#REF!</v>
      </c>
      <c r="BL393" s="52" t="e">
        <f>IF(Tableau1[Occurrence21]=0,0,SUM($BK$3:BK393))</f>
        <v>#REF!</v>
      </c>
      <c r="BM393" s="52" t="e">
        <f>IF(Tableau1[Libellé Famille TARIF]='Feuil 1'!#REF!,1,0)</f>
        <v>#REF!</v>
      </c>
      <c r="BN393" s="52" t="e">
        <f>IF(Tableau1[Occurrence22]=0,0,SUM($BM$3:BM393))</f>
        <v>#REF!</v>
      </c>
    </row>
    <row r="394" spans="1:66" x14ac:dyDescent="0.25">
      <c r="A394" s="74" t="e">
        <f>IF(ISNA(VLOOKUP(I394,#REF!,8,FALSE)),"",(VLOOKUP(I394,#REF!,8,FALSE)))</f>
        <v>#REF!</v>
      </c>
      <c r="B394" s="76" t="e">
        <f>IF(ISNA(VLOOKUP(A394,'TABLE FAMILLE'!$A$3:$C$73,3,FALSE)),"",VLOOKUP(A394,'TABLE FAMILLE'!$A$3:$C$73,3,FALSE))</f>
        <v>#REF!</v>
      </c>
      <c r="C394" s="13" t="s">
        <v>600</v>
      </c>
      <c r="D394" s="13" t="s">
        <v>1985</v>
      </c>
      <c r="E394" s="13" t="s">
        <v>600</v>
      </c>
      <c r="F394" s="13" t="s">
        <v>1985</v>
      </c>
      <c r="G394" s="14" t="s">
        <v>76</v>
      </c>
      <c r="H394" s="14" t="s">
        <v>77</v>
      </c>
      <c r="I394" s="14" t="s">
        <v>455</v>
      </c>
      <c r="J394" s="14" t="s">
        <v>1212</v>
      </c>
      <c r="K394" s="14"/>
      <c r="L394" s="14"/>
      <c r="M394" s="14"/>
      <c r="N394" s="14"/>
      <c r="O394" s="14" t="s">
        <v>78</v>
      </c>
      <c r="P394" s="14" t="s">
        <v>87</v>
      </c>
      <c r="Q394" s="14" t="s">
        <v>0</v>
      </c>
      <c r="R394" s="14" t="s">
        <v>0</v>
      </c>
      <c r="S394" s="14" t="str">
        <f t="shared" si="6"/>
        <v>LT</v>
      </c>
      <c r="T394" s="14"/>
      <c r="U394" s="14"/>
      <c r="V394" s="14"/>
      <c r="W394" s="43" t="e">
        <f>IF(Tableau1[Libellé Famille TARIF]='Feuil 1'!$B$12,1,0)</f>
        <v>#REF!</v>
      </c>
      <c r="X394" s="43" t="e">
        <f>IF(Tableau1[Occurrence1]=0,0,SUM($W$3:W394))</f>
        <v>#REF!</v>
      </c>
      <c r="Y394" s="52" t="e">
        <f>IF(Tableau1[Libellé Famille TARIF]='Feuil 1'!$B$134,1,0)</f>
        <v>#REF!</v>
      </c>
      <c r="Z394" s="52" t="e">
        <f>IF(Tableau1[Occurrence2]=0,0,SUM($Y$3:Y394))</f>
        <v>#REF!</v>
      </c>
      <c r="AA394" s="52" t="e">
        <f>IF(Tableau1[Libellé Famille TARIF]='Feuil 1'!$B$156,1,0)</f>
        <v>#REF!</v>
      </c>
      <c r="AB394" s="52" t="e">
        <f>IF(Tableau1[Occurrence3]=0,0,SUM($AA$3:AA394))</f>
        <v>#REF!</v>
      </c>
      <c r="AC394" s="52" t="e">
        <f>IF(Tableau1[Libellé Famille TARIF]='Feuil 1'!#REF!,1,0)</f>
        <v>#REF!</v>
      </c>
      <c r="AD394" s="52" t="e">
        <f>IF(Tableau1[Occurrence4]=0,0,SUM($AC$3:AC394))</f>
        <v>#REF!</v>
      </c>
      <c r="AE394" s="52" t="e">
        <f>IF(Tableau1[Libellé Famille TARIF]='Feuil 1'!#REF!,1,0)</f>
        <v>#REF!</v>
      </c>
      <c r="AF394" s="52" t="e">
        <f>IF(Tableau1[Occurrence5]=0,0,SUM($AE$3:AE394))</f>
        <v>#REF!</v>
      </c>
      <c r="AG394" s="52" t="e">
        <f>IF(Tableau1[Libellé Famille TARIF]='Feuil 1'!#REF!,1,0)</f>
        <v>#REF!</v>
      </c>
      <c r="AH394" s="52" t="e">
        <f>IF(Tableau1[Occurrence6]=0,0,SUM($AG$3:AG394))</f>
        <v>#REF!</v>
      </c>
      <c r="AI394" s="52" t="e">
        <f>IF(Tableau1[Libellé Famille TARIF]='Feuil 1'!#REF!,1,0)</f>
        <v>#REF!</v>
      </c>
      <c r="AJ394" s="52" t="e">
        <f>IF(Tableau1[Occurrence7]=0,0,SUM($AI$3:AI394))</f>
        <v>#REF!</v>
      </c>
      <c r="AK394" s="52" t="e">
        <f>IF(Tableau1[Libellé Famille TARIF]='Feuil 1'!#REF!,1,0)</f>
        <v>#REF!</v>
      </c>
      <c r="AL394" s="52" t="e">
        <f>IF(Tableau1[Occurrence8]=0,0,SUM($AK$3:AK394))</f>
        <v>#REF!</v>
      </c>
      <c r="AM394" s="52" t="e">
        <f>IF(Tableau1[Libellé Famille TARIF]='Feuil 1'!#REF!,1,0)</f>
        <v>#REF!</v>
      </c>
      <c r="AN394" s="52" t="e">
        <f>IF(Tableau1[Occurrence9]=0,0,SUM($AM$3:AM394))</f>
        <v>#REF!</v>
      </c>
      <c r="AO394" s="52" t="e">
        <f>IF(Tableau1[Libellé Famille TARIF]='Feuil 1'!#REF!,1,0)</f>
        <v>#REF!</v>
      </c>
      <c r="AP394" s="52" t="e">
        <f>IF(Tableau1[Occurrence10]=0,0,SUM($AO$3:AO394))</f>
        <v>#REF!</v>
      </c>
      <c r="AQ394" s="52" t="e">
        <f>IF(Tableau1[Libellé Famille TARIF]='Feuil 1'!#REF!,1,0)</f>
        <v>#REF!</v>
      </c>
      <c r="AR394" s="52" t="e">
        <f>IF(Tableau1[Occurrence11]=0,0,SUM($AQ$3:AQ394))</f>
        <v>#REF!</v>
      </c>
      <c r="AS394" s="52" t="e">
        <f>IF(Tableau1[Libellé Famille TARIF]='Feuil 1'!#REF!,1,0)</f>
        <v>#REF!</v>
      </c>
      <c r="AT394" s="52" t="e">
        <f>IF(Tableau1[Occurrence12]=0,0,SUM($AS$3:AS394))</f>
        <v>#REF!</v>
      </c>
      <c r="AU394" s="52" t="e">
        <f>IF(Tableau1[Libellé Famille TARIF]='Feuil 1'!#REF!,1,0)</f>
        <v>#REF!</v>
      </c>
      <c r="AV394" s="52" t="e">
        <f>IF(Tableau1[Occurrence13]=0,0,SUM($AU$3:AU394))</f>
        <v>#REF!</v>
      </c>
      <c r="AW394" s="52" t="e">
        <f>IF(Tableau1[Libellé Famille TARIF]='Feuil 1'!#REF!,1,0)</f>
        <v>#REF!</v>
      </c>
      <c r="AX394" s="52" t="e">
        <f>IF(Tableau1[Occurrence14]=0,0,SUM($AW$3:AW394))</f>
        <v>#REF!</v>
      </c>
      <c r="AY394" s="52" t="e">
        <f>IF(Tableau1[Libellé Famille TARIF]='Feuil 1'!#REF!,1,0)</f>
        <v>#REF!</v>
      </c>
      <c r="AZ394" s="52" t="e">
        <f>IF(Tableau1[Occurrence15]=0,0,SUM($AY$3:AY394))</f>
        <v>#REF!</v>
      </c>
      <c r="BA394" s="52" t="e">
        <f>IF(Tableau1[Libellé Famille TARIF]='Feuil 1'!#REF!,1,0)</f>
        <v>#REF!</v>
      </c>
      <c r="BB394" s="52" t="e">
        <f>IF(Tableau1[Occurrence16]=0,0,SUM($BA$3:BA394))</f>
        <v>#REF!</v>
      </c>
      <c r="BC394" s="52" t="e">
        <f>IF(Tableau1[Libellé Famille TARIF]='Feuil 1'!#REF!,1,0)</f>
        <v>#REF!</v>
      </c>
      <c r="BD394" s="52" t="e">
        <f>IF(Tableau1[Occurrence17]=0,0,SUM($BC$3:BC394))</f>
        <v>#REF!</v>
      </c>
      <c r="BE394" s="52" t="e">
        <f>IF(Tableau1[Libellé Famille TARIF]='Feuil 1'!#REF!,1,0)</f>
        <v>#REF!</v>
      </c>
      <c r="BF394" s="52" t="e">
        <f>IF(Tableau1[Occurrence18]=0,0,SUM($BE$3:BE394))</f>
        <v>#REF!</v>
      </c>
      <c r="BG394" s="52" t="e">
        <f>IF(Tableau1[Libellé Famille TARIF]='Feuil 1'!#REF!,1,0)</f>
        <v>#REF!</v>
      </c>
      <c r="BH394" s="52" t="e">
        <f>IF(Tableau1[Occurrence19]=0,0,SUM($BG$3:BG394))</f>
        <v>#REF!</v>
      </c>
      <c r="BI394" s="52" t="e">
        <f>IF(Tableau1[Libellé Famille TARIF]='Feuil 1'!#REF!,1,0)</f>
        <v>#REF!</v>
      </c>
      <c r="BJ394" s="52" t="e">
        <f>IF(Tableau1[Occurrence20]=0,0,SUM($BI$3:BI394))</f>
        <v>#REF!</v>
      </c>
      <c r="BK394" s="52" t="e">
        <f>IF(Tableau1[Libellé Famille TARIF]='Feuil 1'!#REF!,1,0)</f>
        <v>#REF!</v>
      </c>
      <c r="BL394" s="52" t="e">
        <f>IF(Tableau1[Occurrence21]=0,0,SUM($BK$3:BK394))</f>
        <v>#REF!</v>
      </c>
      <c r="BM394" s="52" t="e">
        <f>IF(Tableau1[Libellé Famille TARIF]='Feuil 1'!#REF!,1,0)</f>
        <v>#REF!</v>
      </c>
      <c r="BN394" s="52" t="e">
        <f>IF(Tableau1[Occurrence22]=0,0,SUM($BM$3:BM394))</f>
        <v>#REF!</v>
      </c>
    </row>
    <row r="395" spans="1:66" x14ac:dyDescent="0.25">
      <c r="A395" s="74" t="e">
        <f>IF(ISNA(VLOOKUP(I395,#REF!,8,FALSE)),"",(VLOOKUP(I395,#REF!,8,FALSE)))</f>
        <v>#REF!</v>
      </c>
      <c r="B395" s="76" t="e">
        <f>IF(ISNA(VLOOKUP(A395,'TABLE FAMILLE'!$A$3:$C$73,3,FALSE)),"",VLOOKUP(A395,'TABLE FAMILLE'!$A$3:$C$73,3,FALSE))</f>
        <v>#REF!</v>
      </c>
      <c r="C395" s="13" t="s">
        <v>600</v>
      </c>
      <c r="D395" s="13" t="s">
        <v>1985</v>
      </c>
      <c r="E395" s="13" t="s">
        <v>600</v>
      </c>
      <c r="F395" s="13" t="s">
        <v>1985</v>
      </c>
      <c r="G395" s="14" t="s">
        <v>76</v>
      </c>
      <c r="H395" s="14" t="s">
        <v>77</v>
      </c>
      <c r="I395" s="14" t="s">
        <v>457</v>
      </c>
      <c r="J395" s="14" t="s">
        <v>1213</v>
      </c>
      <c r="K395" s="14"/>
      <c r="L395" s="14"/>
      <c r="M395" s="14"/>
      <c r="N395" s="14"/>
      <c r="O395" s="14" t="s">
        <v>78</v>
      </c>
      <c r="P395" s="14" t="s">
        <v>84</v>
      </c>
      <c r="Q395" s="14" t="s">
        <v>0</v>
      </c>
      <c r="R395" s="14" t="s">
        <v>0</v>
      </c>
      <c r="S395" s="14" t="str">
        <f t="shared" si="6"/>
        <v>L0</v>
      </c>
      <c r="T395" s="14"/>
      <c r="U395" s="14"/>
      <c r="V395" s="14"/>
      <c r="W395" s="43" t="e">
        <f>IF(Tableau1[Libellé Famille TARIF]='Feuil 1'!$B$12,1,0)</f>
        <v>#REF!</v>
      </c>
      <c r="X395" s="43" t="e">
        <f>IF(Tableau1[Occurrence1]=0,0,SUM($W$3:W395))</f>
        <v>#REF!</v>
      </c>
      <c r="Y395" s="52" t="e">
        <f>IF(Tableau1[Libellé Famille TARIF]='Feuil 1'!$B$134,1,0)</f>
        <v>#REF!</v>
      </c>
      <c r="Z395" s="52" t="e">
        <f>IF(Tableau1[Occurrence2]=0,0,SUM($Y$3:Y395))</f>
        <v>#REF!</v>
      </c>
      <c r="AA395" s="52" t="e">
        <f>IF(Tableau1[Libellé Famille TARIF]='Feuil 1'!$B$156,1,0)</f>
        <v>#REF!</v>
      </c>
      <c r="AB395" s="52" t="e">
        <f>IF(Tableau1[Occurrence3]=0,0,SUM($AA$3:AA395))</f>
        <v>#REF!</v>
      </c>
      <c r="AC395" s="52" t="e">
        <f>IF(Tableau1[Libellé Famille TARIF]='Feuil 1'!#REF!,1,0)</f>
        <v>#REF!</v>
      </c>
      <c r="AD395" s="52" t="e">
        <f>IF(Tableau1[Occurrence4]=0,0,SUM($AC$3:AC395))</f>
        <v>#REF!</v>
      </c>
      <c r="AE395" s="52" t="e">
        <f>IF(Tableau1[Libellé Famille TARIF]='Feuil 1'!#REF!,1,0)</f>
        <v>#REF!</v>
      </c>
      <c r="AF395" s="52" t="e">
        <f>IF(Tableau1[Occurrence5]=0,0,SUM($AE$3:AE395))</f>
        <v>#REF!</v>
      </c>
      <c r="AG395" s="52" t="e">
        <f>IF(Tableau1[Libellé Famille TARIF]='Feuil 1'!#REF!,1,0)</f>
        <v>#REF!</v>
      </c>
      <c r="AH395" s="52" t="e">
        <f>IF(Tableau1[Occurrence6]=0,0,SUM($AG$3:AG395))</f>
        <v>#REF!</v>
      </c>
      <c r="AI395" s="52" t="e">
        <f>IF(Tableau1[Libellé Famille TARIF]='Feuil 1'!#REF!,1,0)</f>
        <v>#REF!</v>
      </c>
      <c r="AJ395" s="52" t="e">
        <f>IF(Tableau1[Occurrence7]=0,0,SUM($AI$3:AI395))</f>
        <v>#REF!</v>
      </c>
      <c r="AK395" s="52" t="e">
        <f>IF(Tableau1[Libellé Famille TARIF]='Feuil 1'!#REF!,1,0)</f>
        <v>#REF!</v>
      </c>
      <c r="AL395" s="52" t="e">
        <f>IF(Tableau1[Occurrence8]=0,0,SUM($AK$3:AK395))</f>
        <v>#REF!</v>
      </c>
      <c r="AM395" s="52" t="e">
        <f>IF(Tableau1[Libellé Famille TARIF]='Feuil 1'!#REF!,1,0)</f>
        <v>#REF!</v>
      </c>
      <c r="AN395" s="52" t="e">
        <f>IF(Tableau1[Occurrence9]=0,0,SUM($AM$3:AM395))</f>
        <v>#REF!</v>
      </c>
      <c r="AO395" s="52" t="e">
        <f>IF(Tableau1[Libellé Famille TARIF]='Feuil 1'!#REF!,1,0)</f>
        <v>#REF!</v>
      </c>
      <c r="AP395" s="52" t="e">
        <f>IF(Tableau1[Occurrence10]=0,0,SUM($AO$3:AO395))</f>
        <v>#REF!</v>
      </c>
      <c r="AQ395" s="52" t="e">
        <f>IF(Tableau1[Libellé Famille TARIF]='Feuil 1'!#REF!,1,0)</f>
        <v>#REF!</v>
      </c>
      <c r="AR395" s="52" t="e">
        <f>IF(Tableau1[Occurrence11]=0,0,SUM($AQ$3:AQ395))</f>
        <v>#REF!</v>
      </c>
      <c r="AS395" s="52" t="e">
        <f>IF(Tableau1[Libellé Famille TARIF]='Feuil 1'!#REF!,1,0)</f>
        <v>#REF!</v>
      </c>
      <c r="AT395" s="52" t="e">
        <f>IF(Tableau1[Occurrence12]=0,0,SUM($AS$3:AS395))</f>
        <v>#REF!</v>
      </c>
      <c r="AU395" s="52" t="e">
        <f>IF(Tableau1[Libellé Famille TARIF]='Feuil 1'!#REF!,1,0)</f>
        <v>#REF!</v>
      </c>
      <c r="AV395" s="52" t="e">
        <f>IF(Tableau1[Occurrence13]=0,0,SUM($AU$3:AU395))</f>
        <v>#REF!</v>
      </c>
      <c r="AW395" s="52" t="e">
        <f>IF(Tableau1[Libellé Famille TARIF]='Feuil 1'!#REF!,1,0)</f>
        <v>#REF!</v>
      </c>
      <c r="AX395" s="52" t="e">
        <f>IF(Tableau1[Occurrence14]=0,0,SUM($AW$3:AW395))</f>
        <v>#REF!</v>
      </c>
      <c r="AY395" s="52" t="e">
        <f>IF(Tableau1[Libellé Famille TARIF]='Feuil 1'!#REF!,1,0)</f>
        <v>#REF!</v>
      </c>
      <c r="AZ395" s="52" t="e">
        <f>IF(Tableau1[Occurrence15]=0,0,SUM($AY$3:AY395))</f>
        <v>#REF!</v>
      </c>
      <c r="BA395" s="52" t="e">
        <f>IF(Tableau1[Libellé Famille TARIF]='Feuil 1'!#REF!,1,0)</f>
        <v>#REF!</v>
      </c>
      <c r="BB395" s="52" t="e">
        <f>IF(Tableau1[Occurrence16]=0,0,SUM($BA$3:BA395))</f>
        <v>#REF!</v>
      </c>
      <c r="BC395" s="52" t="e">
        <f>IF(Tableau1[Libellé Famille TARIF]='Feuil 1'!#REF!,1,0)</f>
        <v>#REF!</v>
      </c>
      <c r="BD395" s="52" t="e">
        <f>IF(Tableau1[Occurrence17]=0,0,SUM($BC$3:BC395))</f>
        <v>#REF!</v>
      </c>
      <c r="BE395" s="52" t="e">
        <f>IF(Tableau1[Libellé Famille TARIF]='Feuil 1'!#REF!,1,0)</f>
        <v>#REF!</v>
      </c>
      <c r="BF395" s="52" t="e">
        <f>IF(Tableau1[Occurrence18]=0,0,SUM($BE$3:BE395))</f>
        <v>#REF!</v>
      </c>
      <c r="BG395" s="52" t="e">
        <f>IF(Tableau1[Libellé Famille TARIF]='Feuil 1'!#REF!,1,0)</f>
        <v>#REF!</v>
      </c>
      <c r="BH395" s="52" t="e">
        <f>IF(Tableau1[Occurrence19]=0,0,SUM($BG$3:BG395))</f>
        <v>#REF!</v>
      </c>
      <c r="BI395" s="52" t="e">
        <f>IF(Tableau1[Libellé Famille TARIF]='Feuil 1'!#REF!,1,0)</f>
        <v>#REF!</v>
      </c>
      <c r="BJ395" s="52" t="e">
        <f>IF(Tableau1[Occurrence20]=0,0,SUM($BI$3:BI395))</f>
        <v>#REF!</v>
      </c>
      <c r="BK395" s="52" t="e">
        <f>IF(Tableau1[Libellé Famille TARIF]='Feuil 1'!#REF!,1,0)</f>
        <v>#REF!</v>
      </c>
      <c r="BL395" s="52" t="e">
        <f>IF(Tableau1[Occurrence21]=0,0,SUM($BK$3:BK395))</f>
        <v>#REF!</v>
      </c>
      <c r="BM395" s="52" t="e">
        <f>IF(Tableau1[Libellé Famille TARIF]='Feuil 1'!#REF!,1,0)</f>
        <v>#REF!</v>
      </c>
      <c r="BN395" s="52" t="e">
        <f>IF(Tableau1[Occurrence22]=0,0,SUM($BM$3:BM395))</f>
        <v>#REF!</v>
      </c>
    </row>
    <row r="396" spans="1:66" x14ac:dyDescent="0.25">
      <c r="A396" s="74" t="e">
        <f>IF(ISNA(VLOOKUP(I396,#REF!,8,FALSE)),"",(VLOOKUP(I396,#REF!,8,FALSE)))</f>
        <v>#REF!</v>
      </c>
      <c r="B396" s="76" t="e">
        <f>IF(ISNA(VLOOKUP(A396,'TABLE FAMILLE'!$A$3:$C$73,3,FALSE)),"",VLOOKUP(A396,'TABLE FAMILLE'!$A$3:$C$73,3,FALSE))</f>
        <v>#REF!</v>
      </c>
      <c r="C396" s="13" t="s">
        <v>600</v>
      </c>
      <c r="D396" s="13" t="s">
        <v>1985</v>
      </c>
      <c r="E396" s="13" t="s">
        <v>600</v>
      </c>
      <c r="F396" s="13" t="s">
        <v>1985</v>
      </c>
      <c r="G396" s="14" t="s">
        <v>76</v>
      </c>
      <c r="H396" s="14" t="s">
        <v>77</v>
      </c>
      <c r="I396" s="14" t="s">
        <v>457</v>
      </c>
      <c r="J396" s="14" t="s">
        <v>1213</v>
      </c>
      <c r="K396" s="14"/>
      <c r="L396" s="14"/>
      <c r="M396" s="14"/>
      <c r="N396" s="14"/>
      <c r="O396" s="14" t="s">
        <v>78</v>
      </c>
      <c r="P396" s="14" t="s">
        <v>85</v>
      </c>
      <c r="Q396" s="14" t="s">
        <v>0</v>
      </c>
      <c r="R396" s="14" t="s">
        <v>0</v>
      </c>
      <c r="S396" s="14" t="str">
        <f t="shared" si="6"/>
        <v>L1</v>
      </c>
      <c r="T396" s="14"/>
      <c r="U396" s="14"/>
      <c r="V396" s="14"/>
      <c r="W396" s="43" t="e">
        <f>IF(Tableau1[Libellé Famille TARIF]='Feuil 1'!$B$12,1,0)</f>
        <v>#REF!</v>
      </c>
      <c r="X396" s="43" t="e">
        <f>IF(Tableau1[Occurrence1]=0,0,SUM($W$3:W396))</f>
        <v>#REF!</v>
      </c>
      <c r="Y396" s="52" t="e">
        <f>IF(Tableau1[Libellé Famille TARIF]='Feuil 1'!$B$134,1,0)</f>
        <v>#REF!</v>
      </c>
      <c r="Z396" s="52" t="e">
        <f>IF(Tableau1[Occurrence2]=0,0,SUM($Y$3:Y396))</f>
        <v>#REF!</v>
      </c>
      <c r="AA396" s="52" t="e">
        <f>IF(Tableau1[Libellé Famille TARIF]='Feuil 1'!$B$156,1,0)</f>
        <v>#REF!</v>
      </c>
      <c r="AB396" s="52" t="e">
        <f>IF(Tableau1[Occurrence3]=0,0,SUM($AA$3:AA396))</f>
        <v>#REF!</v>
      </c>
      <c r="AC396" s="52" t="e">
        <f>IF(Tableau1[Libellé Famille TARIF]='Feuil 1'!#REF!,1,0)</f>
        <v>#REF!</v>
      </c>
      <c r="AD396" s="52" t="e">
        <f>IF(Tableau1[Occurrence4]=0,0,SUM($AC$3:AC396))</f>
        <v>#REF!</v>
      </c>
      <c r="AE396" s="52" t="e">
        <f>IF(Tableau1[Libellé Famille TARIF]='Feuil 1'!#REF!,1,0)</f>
        <v>#REF!</v>
      </c>
      <c r="AF396" s="52" t="e">
        <f>IF(Tableau1[Occurrence5]=0,0,SUM($AE$3:AE396))</f>
        <v>#REF!</v>
      </c>
      <c r="AG396" s="52" t="e">
        <f>IF(Tableau1[Libellé Famille TARIF]='Feuil 1'!#REF!,1,0)</f>
        <v>#REF!</v>
      </c>
      <c r="AH396" s="52" t="e">
        <f>IF(Tableau1[Occurrence6]=0,0,SUM($AG$3:AG396))</f>
        <v>#REF!</v>
      </c>
      <c r="AI396" s="52" t="e">
        <f>IF(Tableau1[Libellé Famille TARIF]='Feuil 1'!#REF!,1,0)</f>
        <v>#REF!</v>
      </c>
      <c r="AJ396" s="52" t="e">
        <f>IF(Tableau1[Occurrence7]=0,0,SUM($AI$3:AI396))</f>
        <v>#REF!</v>
      </c>
      <c r="AK396" s="52" t="e">
        <f>IF(Tableau1[Libellé Famille TARIF]='Feuil 1'!#REF!,1,0)</f>
        <v>#REF!</v>
      </c>
      <c r="AL396" s="52" t="e">
        <f>IF(Tableau1[Occurrence8]=0,0,SUM($AK$3:AK396))</f>
        <v>#REF!</v>
      </c>
      <c r="AM396" s="52" t="e">
        <f>IF(Tableau1[Libellé Famille TARIF]='Feuil 1'!#REF!,1,0)</f>
        <v>#REF!</v>
      </c>
      <c r="AN396" s="52" t="e">
        <f>IF(Tableau1[Occurrence9]=0,0,SUM($AM$3:AM396))</f>
        <v>#REF!</v>
      </c>
      <c r="AO396" s="52" t="e">
        <f>IF(Tableau1[Libellé Famille TARIF]='Feuil 1'!#REF!,1,0)</f>
        <v>#REF!</v>
      </c>
      <c r="AP396" s="52" t="e">
        <f>IF(Tableau1[Occurrence10]=0,0,SUM($AO$3:AO396))</f>
        <v>#REF!</v>
      </c>
      <c r="AQ396" s="52" t="e">
        <f>IF(Tableau1[Libellé Famille TARIF]='Feuil 1'!#REF!,1,0)</f>
        <v>#REF!</v>
      </c>
      <c r="AR396" s="52" t="e">
        <f>IF(Tableau1[Occurrence11]=0,0,SUM($AQ$3:AQ396))</f>
        <v>#REF!</v>
      </c>
      <c r="AS396" s="52" t="e">
        <f>IF(Tableau1[Libellé Famille TARIF]='Feuil 1'!#REF!,1,0)</f>
        <v>#REF!</v>
      </c>
      <c r="AT396" s="52" t="e">
        <f>IF(Tableau1[Occurrence12]=0,0,SUM($AS$3:AS396))</f>
        <v>#REF!</v>
      </c>
      <c r="AU396" s="52" t="e">
        <f>IF(Tableau1[Libellé Famille TARIF]='Feuil 1'!#REF!,1,0)</f>
        <v>#REF!</v>
      </c>
      <c r="AV396" s="52" t="e">
        <f>IF(Tableau1[Occurrence13]=0,0,SUM($AU$3:AU396))</f>
        <v>#REF!</v>
      </c>
      <c r="AW396" s="52" t="e">
        <f>IF(Tableau1[Libellé Famille TARIF]='Feuil 1'!#REF!,1,0)</f>
        <v>#REF!</v>
      </c>
      <c r="AX396" s="52" t="e">
        <f>IF(Tableau1[Occurrence14]=0,0,SUM($AW$3:AW396))</f>
        <v>#REF!</v>
      </c>
      <c r="AY396" s="52" t="e">
        <f>IF(Tableau1[Libellé Famille TARIF]='Feuil 1'!#REF!,1,0)</f>
        <v>#REF!</v>
      </c>
      <c r="AZ396" s="52" t="e">
        <f>IF(Tableau1[Occurrence15]=0,0,SUM($AY$3:AY396))</f>
        <v>#REF!</v>
      </c>
      <c r="BA396" s="52" t="e">
        <f>IF(Tableau1[Libellé Famille TARIF]='Feuil 1'!#REF!,1,0)</f>
        <v>#REF!</v>
      </c>
      <c r="BB396" s="52" t="e">
        <f>IF(Tableau1[Occurrence16]=0,0,SUM($BA$3:BA396))</f>
        <v>#REF!</v>
      </c>
      <c r="BC396" s="52" t="e">
        <f>IF(Tableau1[Libellé Famille TARIF]='Feuil 1'!#REF!,1,0)</f>
        <v>#REF!</v>
      </c>
      <c r="BD396" s="52" t="e">
        <f>IF(Tableau1[Occurrence17]=0,0,SUM($BC$3:BC396))</f>
        <v>#REF!</v>
      </c>
      <c r="BE396" s="52" t="e">
        <f>IF(Tableau1[Libellé Famille TARIF]='Feuil 1'!#REF!,1,0)</f>
        <v>#REF!</v>
      </c>
      <c r="BF396" s="52" t="e">
        <f>IF(Tableau1[Occurrence18]=0,0,SUM($BE$3:BE396))</f>
        <v>#REF!</v>
      </c>
      <c r="BG396" s="52" t="e">
        <f>IF(Tableau1[Libellé Famille TARIF]='Feuil 1'!#REF!,1,0)</f>
        <v>#REF!</v>
      </c>
      <c r="BH396" s="52" t="e">
        <f>IF(Tableau1[Occurrence19]=0,0,SUM($BG$3:BG396))</f>
        <v>#REF!</v>
      </c>
      <c r="BI396" s="52" t="e">
        <f>IF(Tableau1[Libellé Famille TARIF]='Feuil 1'!#REF!,1,0)</f>
        <v>#REF!</v>
      </c>
      <c r="BJ396" s="52" t="e">
        <f>IF(Tableau1[Occurrence20]=0,0,SUM($BI$3:BI396))</f>
        <v>#REF!</v>
      </c>
      <c r="BK396" s="52" t="e">
        <f>IF(Tableau1[Libellé Famille TARIF]='Feuil 1'!#REF!,1,0)</f>
        <v>#REF!</v>
      </c>
      <c r="BL396" s="52" t="e">
        <f>IF(Tableau1[Occurrence21]=0,0,SUM($BK$3:BK396))</f>
        <v>#REF!</v>
      </c>
      <c r="BM396" s="52" t="e">
        <f>IF(Tableau1[Libellé Famille TARIF]='Feuil 1'!#REF!,1,0)</f>
        <v>#REF!</v>
      </c>
      <c r="BN396" s="52" t="e">
        <f>IF(Tableau1[Occurrence22]=0,0,SUM($BM$3:BM396))</f>
        <v>#REF!</v>
      </c>
    </row>
    <row r="397" spans="1:66" x14ac:dyDescent="0.25">
      <c r="A397" s="74" t="e">
        <f>IF(ISNA(VLOOKUP(I397,#REF!,8,FALSE)),"",(VLOOKUP(I397,#REF!,8,FALSE)))</f>
        <v>#REF!</v>
      </c>
      <c r="B397" s="76" t="e">
        <f>IF(ISNA(VLOOKUP(A397,'TABLE FAMILLE'!$A$3:$C$73,3,FALSE)),"",VLOOKUP(A397,'TABLE FAMILLE'!$A$3:$C$73,3,FALSE))</f>
        <v>#REF!</v>
      </c>
      <c r="C397" s="13" t="s">
        <v>600</v>
      </c>
      <c r="D397" s="13" t="s">
        <v>1985</v>
      </c>
      <c r="E397" s="13" t="s">
        <v>600</v>
      </c>
      <c r="F397" s="13" t="s">
        <v>1985</v>
      </c>
      <c r="G397" s="14" t="s">
        <v>76</v>
      </c>
      <c r="H397" s="14" t="s">
        <v>77</v>
      </c>
      <c r="I397" s="14" t="s">
        <v>458</v>
      </c>
      <c r="J397" s="14" t="s">
        <v>1214</v>
      </c>
      <c r="K397" s="14"/>
      <c r="L397" s="14"/>
      <c r="M397" s="14"/>
      <c r="N397" s="14"/>
      <c r="O397" s="14" t="s">
        <v>78</v>
      </c>
      <c r="P397" s="14" t="s">
        <v>84</v>
      </c>
      <c r="Q397" s="14" t="s">
        <v>0</v>
      </c>
      <c r="R397" s="14" t="s">
        <v>0</v>
      </c>
      <c r="S397" s="14" t="str">
        <f t="shared" si="6"/>
        <v>L0</v>
      </c>
      <c r="T397" s="14"/>
      <c r="U397" s="14"/>
      <c r="V397" s="14"/>
      <c r="W397" s="43" t="e">
        <f>IF(Tableau1[Libellé Famille TARIF]='Feuil 1'!$B$12,1,0)</f>
        <v>#REF!</v>
      </c>
      <c r="X397" s="43" t="e">
        <f>IF(Tableau1[Occurrence1]=0,0,SUM($W$3:W397))</f>
        <v>#REF!</v>
      </c>
      <c r="Y397" s="52" t="e">
        <f>IF(Tableau1[Libellé Famille TARIF]='Feuil 1'!$B$134,1,0)</f>
        <v>#REF!</v>
      </c>
      <c r="Z397" s="52" t="e">
        <f>IF(Tableau1[Occurrence2]=0,0,SUM($Y$3:Y397))</f>
        <v>#REF!</v>
      </c>
      <c r="AA397" s="52" t="e">
        <f>IF(Tableau1[Libellé Famille TARIF]='Feuil 1'!$B$156,1,0)</f>
        <v>#REF!</v>
      </c>
      <c r="AB397" s="52" t="e">
        <f>IF(Tableau1[Occurrence3]=0,0,SUM($AA$3:AA397))</f>
        <v>#REF!</v>
      </c>
      <c r="AC397" s="52" t="e">
        <f>IF(Tableau1[Libellé Famille TARIF]='Feuil 1'!#REF!,1,0)</f>
        <v>#REF!</v>
      </c>
      <c r="AD397" s="52" t="e">
        <f>IF(Tableau1[Occurrence4]=0,0,SUM($AC$3:AC397))</f>
        <v>#REF!</v>
      </c>
      <c r="AE397" s="52" t="e">
        <f>IF(Tableau1[Libellé Famille TARIF]='Feuil 1'!#REF!,1,0)</f>
        <v>#REF!</v>
      </c>
      <c r="AF397" s="52" t="e">
        <f>IF(Tableau1[Occurrence5]=0,0,SUM($AE$3:AE397))</f>
        <v>#REF!</v>
      </c>
      <c r="AG397" s="52" t="e">
        <f>IF(Tableau1[Libellé Famille TARIF]='Feuil 1'!#REF!,1,0)</f>
        <v>#REF!</v>
      </c>
      <c r="AH397" s="52" t="e">
        <f>IF(Tableau1[Occurrence6]=0,0,SUM($AG$3:AG397))</f>
        <v>#REF!</v>
      </c>
      <c r="AI397" s="52" t="e">
        <f>IF(Tableau1[Libellé Famille TARIF]='Feuil 1'!#REF!,1,0)</f>
        <v>#REF!</v>
      </c>
      <c r="AJ397" s="52" t="e">
        <f>IF(Tableau1[Occurrence7]=0,0,SUM($AI$3:AI397))</f>
        <v>#REF!</v>
      </c>
      <c r="AK397" s="52" t="e">
        <f>IF(Tableau1[Libellé Famille TARIF]='Feuil 1'!#REF!,1,0)</f>
        <v>#REF!</v>
      </c>
      <c r="AL397" s="52" t="e">
        <f>IF(Tableau1[Occurrence8]=0,0,SUM($AK$3:AK397))</f>
        <v>#REF!</v>
      </c>
      <c r="AM397" s="52" t="e">
        <f>IF(Tableau1[Libellé Famille TARIF]='Feuil 1'!#REF!,1,0)</f>
        <v>#REF!</v>
      </c>
      <c r="AN397" s="52" t="e">
        <f>IF(Tableau1[Occurrence9]=0,0,SUM($AM$3:AM397))</f>
        <v>#REF!</v>
      </c>
      <c r="AO397" s="52" t="e">
        <f>IF(Tableau1[Libellé Famille TARIF]='Feuil 1'!#REF!,1,0)</f>
        <v>#REF!</v>
      </c>
      <c r="AP397" s="52" t="e">
        <f>IF(Tableau1[Occurrence10]=0,0,SUM($AO$3:AO397))</f>
        <v>#REF!</v>
      </c>
      <c r="AQ397" s="52" t="e">
        <f>IF(Tableau1[Libellé Famille TARIF]='Feuil 1'!#REF!,1,0)</f>
        <v>#REF!</v>
      </c>
      <c r="AR397" s="52" t="e">
        <f>IF(Tableau1[Occurrence11]=0,0,SUM($AQ$3:AQ397))</f>
        <v>#REF!</v>
      </c>
      <c r="AS397" s="52" t="e">
        <f>IF(Tableau1[Libellé Famille TARIF]='Feuil 1'!#REF!,1,0)</f>
        <v>#REF!</v>
      </c>
      <c r="AT397" s="52" t="e">
        <f>IF(Tableau1[Occurrence12]=0,0,SUM($AS$3:AS397))</f>
        <v>#REF!</v>
      </c>
      <c r="AU397" s="52" t="e">
        <f>IF(Tableau1[Libellé Famille TARIF]='Feuil 1'!#REF!,1,0)</f>
        <v>#REF!</v>
      </c>
      <c r="AV397" s="52" t="e">
        <f>IF(Tableau1[Occurrence13]=0,0,SUM($AU$3:AU397))</f>
        <v>#REF!</v>
      </c>
      <c r="AW397" s="52" t="e">
        <f>IF(Tableau1[Libellé Famille TARIF]='Feuil 1'!#REF!,1,0)</f>
        <v>#REF!</v>
      </c>
      <c r="AX397" s="52" t="e">
        <f>IF(Tableau1[Occurrence14]=0,0,SUM($AW$3:AW397))</f>
        <v>#REF!</v>
      </c>
      <c r="AY397" s="52" t="e">
        <f>IF(Tableau1[Libellé Famille TARIF]='Feuil 1'!#REF!,1,0)</f>
        <v>#REF!</v>
      </c>
      <c r="AZ397" s="52" t="e">
        <f>IF(Tableau1[Occurrence15]=0,0,SUM($AY$3:AY397))</f>
        <v>#REF!</v>
      </c>
      <c r="BA397" s="52" t="e">
        <f>IF(Tableau1[Libellé Famille TARIF]='Feuil 1'!#REF!,1,0)</f>
        <v>#REF!</v>
      </c>
      <c r="BB397" s="52" t="e">
        <f>IF(Tableau1[Occurrence16]=0,0,SUM($BA$3:BA397))</f>
        <v>#REF!</v>
      </c>
      <c r="BC397" s="52" t="e">
        <f>IF(Tableau1[Libellé Famille TARIF]='Feuil 1'!#REF!,1,0)</f>
        <v>#REF!</v>
      </c>
      <c r="BD397" s="52" t="e">
        <f>IF(Tableau1[Occurrence17]=0,0,SUM($BC$3:BC397))</f>
        <v>#REF!</v>
      </c>
      <c r="BE397" s="52" t="e">
        <f>IF(Tableau1[Libellé Famille TARIF]='Feuil 1'!#REF!,1,0)</f>
        <v>#REF!</v>
      </c>
      <c r="BF397" s="52" t="e">
        <f>IF(Tableau1[Occurrence18]=0,0,SUM($BE$3:BE397))</f>
        <v>#REF!</v>
      </c>
      <c r="BG397" s="52" t="e">
        <f>IF(Tableau1[Libellé Famille TARIF]='Feuil 1'!#REF!,1,0)</f>
        <v>#REF!</v>
      </c>
      <c r="BH397" s="52" t="e">
        <f>IF(Tableau1[Occurrence19]=0,0,SUM($BG$3:BG397))</f>
        <v>#REF!</v>
      </c>
      <c r="BI397" s="52" t="e">
        <f>IF(Tableau1[Libellé Famille TARIF]='Feuil 1'!#REF!,1,0)</f>
        <v>#REF!</v>
      </c>
      <c r="BJ397" s="52" t="e">
        <f>IF(Tableau1[Occurrence20]=0,0,SUM($BI$3:BI397))</f>
        <v>#REF!</v>
      </c>
      <c r="BK397" s="52" t="e">
        <f>IF(Tableau1[Libellé Famille TARIF]='Feuil 1'!#REF!,1,0)</f>
        <v>#REF!</v>
      </c>
      <c r="BL397" s="52" t="e">
        <f>IF(Tableau1[Occurrence21]=0,0,SUM($BK$3:BK397))</f>
        <v>#REF!</v>
      </c>
      <c r="BM397" s="52" t="e">
        <f>IF(Tableau1[Libellé Famille TARIF]='Feuil 1'!#REF!,1,0)</f>
        <v>#REF!</v>
      </c>
      <c r="BN397" s="52" t="e">
        <f>IF(Tableau1[Occurrence22]=0,0,SUM($BM$3:BM397))</f>
        <v>#REF!</v>
      </c>
    </row>
    <row r="398" spans="1:66" x14ac:dyDescent="0.25">
      <c r="A398" s="74" t="e">
        <f>IF(ISNA(VLOOKUP(I398,#REF!,8,FALSE)),"",(VLOOKUP(I398,#REF!,8,FALSE)))</f>
        <v>#REF!</v>
      </c>
      <c r="B398" s="76" t="e">
        <f>IF(ISNA(VLOOKUP(A398,'TABLE FAMILLE'!$A$3:$C$73,3,FALSE)),"",VLOOKUP(A398,'TABLE FAMILLE'!$A$3:$C$73,3,FALSE))</f>
        <v>#REF!</v>
      </c>
      <c r="C398" s="13" t="s">
        <v>600</v>
      </c>
      <c r="D398" s="13" t="s">
        <v>1985</v>
      </c>
      <c r="E398" s="13" t="s">
        <v>600</v>
      </c>
      <c r="F398" s="13" t="s">
        <v>1985</v>
      </c>
      <c r="G398" s="14" t="s">
        <v>76</v>
      </c>
      <c r="H398" s="14" t="s">
        <v>77</v>
      </c>
      <c r="I398" s="14" t="s">
        <v>458</v>
      </c>
      <c r="J398" s="14" t="s">
        <v>1214</v>
      </c>
      <c r="K398" s="14"/>
      <c r="L398" s="14"/>
      <c r="M398" s="14"/>
      <c r="N398" s="14"/>
      <c r="O398" s="14" t="s">
        <v>78</v>
      </c>
      <c r="P398" s="14" t="s">
        <v>85</v>
      </c>
      <c r="Q398" s="14" t="s">
        <v>0</v>
      </c>
      <c r="R398" s="14" t="s">
        <v>0</v>
      </c>
      <c r="S398" s="14" t="str">
        <f t="shared" si="6"/>
        <v>L1</v>
      </c>
      <c r="T398" s="14"/>
      <c r="U398" s="14"/>
      <c r="V398" s="14"/>
      <c r="W398" s="43" t="e">
        <f>IF(Tableau1[Libellé Famille TARIF]='Feuil 1'!$B$12,1,0)</f>
        <v>#REF!</v>
      </c>
      <c r="X398" s="43" t="e">
        <f>IF(Tableau1[Occurrence1]=0,0,SUM($W$3:W398))</f>
        <v>#REF!</v>
      </c>
      <c r="Y398" s="52" t="e">
        <f>IF(Tableau1[Libellé Famille TARIF]='Feuil 1'!$B$134,1,0)</f>
        <v>#REF!</v>
      </c>
      <c r="Z398" s="52" t="e">
        <f>IF(Tableau1[Occurrence2]=0,0,SUM($Y$3:Y398))</f>
        <v>#REF!</v>
      </c>
      <c r="AA398" s="52" t="e">
        <f>IF(Tableau1[Libellé Famille TARIF]='Feuil 1'!$B$156,1,0)</f>
        <v>#REF!</v>
      </c>
      <c r="AB398" s="52" t="e">
        <f>IF(Tableau1[Occurrence3]=0,0,SUM($AA$3:AA398))</f>
        <v>#REF!</v>
      </c>
      <c r="AC398" s="52" t="e">
        <f>IF(Tableau1[Libellé Famille TARIF]='Feuil 1'!#REF!,1,0)</f>
        <v>#REF!</v>
      </c>
      <c r="AD398" s="52" t="e">
        <f>IF(Tableau1[Occurrence4]=0,0,SUM($AC$3:AC398))</f>
        <v>#REF!</v>
      </c>
      <c r="AE398" s="52" t="e">
        <f>IF(Tableau1[Libellé Famille TARIF]='Feuil 1'!#REF!,1,0)</f>
        <v>#REF!</v>
      </c>
      <c r="AF398" s="52" t="e">
        <f>IF(Tableau1[Occurrence5]=0,0,SUM($AE$3:AE398))</f>
        <v>#REF!</v>
      </c>
      <c r="AG398" s="52" t="e">
        <f>IF(Tableau1[Libellé Famille TARIF]='Feuil 1'!#REF!,1,0)</f>
        <v>#REF!</v>
      </c>
      <c r="AH398" s="52" t="e">
        <f>IF(Tableau1[Occurrence6]=0,0,SUM($AG$3:AG398))</f>
        <v>#REF!</v>
      </c>
      <c r="AI398" s="52" t="e">
        <f>IF(Tableau1[Libellé Famille TARIF]='Feuil 1'!#REF!,1,0)</f>
        <v>#REF!</v>
      </c>
      <c r="AJ398" s="52" t="e">
        <f>IF(Tableau1[Occurrence7]=0,0,SUM($AI$3:AI398))</f>
        <v>#REF!</v>
      </c>
      <c r="AK398" s="52" t="e">
        <f>IF(Tableau1[Libellé Famille TARIF]='Feuil 1'!#REF!,1,0)</f>
        <v>#REF!</v>
      </c>
      <c r="AL398" s="52" t="e">
        <f>IF(Tableau1[Occurrence8]=0,0,SUM($AK$3:AK398))</f>
        <v>#REF!</v>
      </c>
      <c r="AM398" s="52" t="e">
        <f>IF(Tableau1[Libellé Famille TARIF]='Feuil 1'!#REF!,1,0)</f>
        <v>#REF!</v>
      </c>
      <c r="AN398" s="52" t="e">
        <f>IF(Tableau1[Occurrence9]=0,0,SUM($AM$3:AM398))</f>
        <v>#REF!</v>
      </c>
      <c r="AO398" s="52" t="e">
        <f>IF(Tableau1[Libellé Famille TARIF]='Feuil 1'!#REF!,1,0)</f>
        <v>#REF!</v>
      </c>
      <c r="AP398" s="52" t="e">
        <f>IF(Tableau1[Occurrence10]=0,0,SUM($AO$3:AO398))</f>
        <v>#REF!</v>
      </c>
      <c r="AQ398" s="52" t="e">
        <f>IF(Tableau1[Libellé Famille TARIF]='Feuil 1'!#REF!,1,0)</f>
        <v>#REF!</v>
      </c>
      <c r="AR398" s="52" t="e">
        <f>IF(Tableau1[Occurrence11]=0,0,SUM($AQ$3:AQ398))</f>
        <v>#REF!</v>
      </c>
      <c r="AS398" s="52" t="e">
        <f>IF(Tableau1[Libellé Famille TARIF]='Feuil 1'!#REF!,1,0)</f>
        <v>#REF!</v>
      </c>
      <c r="AT398" s="52" t="e">
        <f>IF(Tableau1[Occurrence12]=0,0,SUM($AS$3:AS398))</f>
        <v>#REF!</v>
      </c>
      <c r="AU398" s="52" t="e">
        <f>IF(Tableau1[Libellé Famille TARIF]='Feuil 1'!#REF!,1,0)</f>
        <v>#REF!</v>
      </c>
      <c r="AV398" s="52" t="e">
        <f>IF(Tableau1[Occurrence13]=0,0,SUM($AU$3:AU398))</f>
        <v>#REF!</v>
      </c>
      <c r="AW398" s="52" t="e">
        <f>IF(Tableau1[Libellé Famille TARIF]='Feuil 1'!#REF!,1,0)</f>
        <v>#REF!</v>
      </c>
      <c r="AX398" s="52" t="e">
        <f>IF(Tableau1[Occurrence14]=0,0,SUM($AW$3:AW398))</f>
        <v>#REF!</v>
      </c>
      <c r="AY398" s="52" t="e">
        <f>IF(Tableau1[Libellé Famille TARIF]='Feuil 1'!#REF!,1,0)</f>
        <v>#REF!</v>
      </c>
      <c r="AZ398" s="52" t="e">
        <f>IF(Tableau1[Occurrence15]=0,0,SUM($AY$3:AY398))</f>
        <v>#REF!</v>
      </c>
      <c r="BA398" s="52" t="e">
        <f>IF(Tableau1[Libellé Famille TARIF]='Feuil 1'!#REF!,1,0)</f>
        <v>#REF!</v>
      </c>
      <c r="BB398" s="52" t="e">
        <f>IF(Tableau1[Occurrence16]=0,0,SUM($BA$3:BA398))</f>
        <v>#REF!</v>
      </c>
      <c r="BC398" s="52" t="e">
        <f>IF(Tableau1[Libellé Famille TARIF]='Feuil 1'!#REF!,1,0)</f>
        <v>#REF!</v>
      </c>
      <c r="BD398" s="52" t="e">
        <f>IF(Tableau1[Occurrence17]=0,0,SUM($BC$3:BC398))</f>
        <v>#REF!</v>
      </c>
      <c r="BE398" s="52" t="e">
        <f>IF(Tableau1[Libellé Famille TARIF]='Feuil 1'!#REF!,1,0)</f>
        <v>#REF!</v>
      </c>
      <c r="BF398" s="52" t="e">
        <f>IF(Tableau1[Occurrence18]=0,0,SUM($BE$3:BE398))</f>
        <v>#REF!</v>
      </c>
      <c r="BG398" s="52" t="e">
        <f>IF(Tableau1[Libellé Famille TARIF]='Feuil 1'!#REF!,1,0)</f>
        <v>#REF!</v>
      </c>
      <c r="BH398" s="52" t="e">
        <f>IF(Tableau1[Occurrence19]=0,0,SUM($BG$3:BG398))</f>
        <v>#REF!</v>
      </c>
      <c r="BI398" s="52" t="e">
        <f>IF(Tableau1[Libellé Famille TARIF]='Feuil 1'!#REF!,1,0)</f>
        <v>#REF!</v>
      </c>
      <c r="BJ398" s="52" t="e">
        <f>IF(Tableau1[Occurrence20]=0,0,SUM($BI$3:BI398))</f>
        <v>#REF!</v>
      </c>
      <c r="BK398" s="52" t="e">
        <f>IF(Tableau1[Libellé Famille TARIF]='Feuil 1'!#REF!,1,0)</f>
        <v>#REF!</v>
      </c>
      <c r="BL398" s="52" t="e">
        <f>IF(Tableau1[Occurrence21]=0,0,SUM($BK$3:BK398))</f>
        <v>#REF!</v>
      </c>
      <c r="BM398" s="52" t="e">
        <f>IF(Tableau1[Libellé Famille TARIF]='Feuil 1'!#REF!,1,0)</f>
        <v>#REF!</v>
      </c>
      <c r="BN398" s="52" t="e">
        <f>IF(Tableau1[Occurrence22]=0,0,SUM($BM$3:BM398))</f>
        <v>#REF!</v>
      </c>
    </row>
    <row r="399" spans="1:66" x14ac:dyDescent="0.25">
      <c r="A399" s="74" t="e">
        <f>IF(ISNA(VLOOKUP(I399,#REF!,8,FALSE)),"",(VLOOKUP(I399,#REF!,8,FALSE)))</f>
        <v>#REF!</v>
      </c>
      <c r="B399" s="76" t="e">
        <f>IF(ISNA(VLOOKUP(A399,'TABLE FAMILLE'!$A$3:$C$73,3,FALSE)),"",VLOOKUP(A399,'TABLE FAMILLE'!$A$3:$C$73,3,FALSE))</f>
        <v>#REF!</v>
      </c>
      <c r="C399" s="13" t="s">
        <v>600</v>
      </c>
      <c r="D399" s="13" t="s">
        <v>1985</v>
      </c>
      <c r="E399" s="13" t="s">
        <v>600</v>
      </c>
      <c r="F399" s="13" t="s">
        <v>1985</v>
      </c>
      <c r="G399" s="14" t="s">
        <v>76</v>
      </c>
      <c r="H399" s="14" t="s">
        <v>77</v>
      </c>
      <c r="I399" s="14" t="s">
        <v>1215</v>
      </c>
      <c r="J399" s="14" t="s">
        <v>1216</v>
      </c>
      <c r="K399" s="14"/>
      <c r="L399" s="14"/>
      <c r="M399" s="14"/>
      <c r="N399" s="14"/>
      <c r="O399" s="14" t="s">
        <v>78</v>
      </c>
      <c r="P399" s="14" t="s">
        <v>542</v>
      </c>
      <c r="Q399" s="14" t="s">
        <v>0</v>
      </c>
      <c r="R399" s="14" t="s">
        <v>0</v>
      </c>
      <c r="S399" s="14" t="str">
        <f t="shared" si="6"/>
        <v>M2</v>
      </c>
      <c r="T399" s="14"/>
      <c r="U399" s="14"/>
      <c r="V399" s="14"/>
      <c r="W399" s="43" t="e">
        <f>IF(Tableau1[Libellé Famille TARIF]='Feuil 1'!$B$12,1,0)</f>
        <v>#REF!</v>
      </c>
      <c r="X399" s="43" t="e">
        <f>IF(Tableau1[Occurrence1]=0,0,SUM($W$3:W399))</f>
        <v>#REF!</v>
      </c>
      <c r="Y399" s="52" t="e">
        <f>IF(Tableau1[Libellé Famille TARIF]='Feuil 1'!$B$134,1,0)</f>
        <v>#REF!</v>
      </c>
      <c r="Z399" s="52" t="e">
        <f>IF(Tableau1[Occurrence2]=0,0,SUM($Y$3:Y399))</f>
        <v>#REF!</v>
      </c>
      <c r="AA399" s="52" t="e">
        <f>IF(Tableau1[Libellé Famille TARIF]='Feuil 1'!$B$156,1,0)</f>
        <v>#REF!</v>
      </c>
      <c r="AB399" s="52" t="e">
        <f>IF(Tableau1[Occurrence3]=0,0,SUM($AA$3:AA399))</f>
        <v>#REF!</v>
      </c>
      <c r="AC399" s="52" t="e">
        <f>IF(Tableau1[Libellé Famille TARIF]='Feuil 1'!#REF!,1,0)</f>
        <v>#REF!</v>
      </c>
      <c r="AD399" s="52" t="e">
        <f>IF(Tableau1[Occurrence4]=0,0,SUM($AC$3:AC399))</f>
        <v>#REF!</v>
      </c>
      <c r="AE399" s="52" t="e">
        <f>IF(Tableau1[Libellé Famille TARIF]='Feuil 1'!#REF!,1,0)</f>
        <v>#REF!</v>
      </c>
      <c r="AF399" s="52" t="e">
        <f>IF(Tableau1[Occurrence5]=0,0,SUM($AE$3:AE399))</f>
        <v>#REF!</v>
      </c>
      <c r="AG399" s="52" t="e">
        <f>IF(Tableau1[Libellé Famille TARIF]='Feuil 1'!#REF!,1,0)</f>
        <v>#REF!</v>
      </c>
      <c r="AH399" s="52" t="e">
        <f>IF(Tableau1[Occurrence6]=0,0,SUM($AG$3:AG399))</f>
        <v>#REF!</v>
      </c>
      <c r="AI399" s="52" t="e">
        <f>IF(Tableau1[Libellé Famille TARIF]='Feuil 1'!#REF!,1,0)</f>
        <v>#REF!</v>
      </c>
      <c r="AJ399" s="52" t="e">
        <f>IF(Tableau1[Occurrence7]=0,0,SUM($AI$3:AI399))</f>
        <v>#REF!</v>
      </c>
      <c r="AK399" s="52" t="e">
        <f>IF(Tableau1[Libellé Famille TARIF]='Feuil 1'!#REF!,1,0)</f>
        <v>#REF!</v>
      </c>
      <c r="AL399" s="52" t="e">
        <f>IF(Tableau1[Occurrence8]=0,0,SUM($AK$3:AK399))</f>
        <v>#REF!</v>
      </c>
      <c r="AM399" s="52" t="e">
        <f>IF(Tableau1[Libellé Famille TARIF]='Feuil 1'!#REF!,1,0)</f>
        <v>#REF!</v>
      </c>
      <c r="AN399" s="52" t="e">
        <f>IF(Tableau1[Occurrence9]=0,0,SUM($AM$3:AM399))</f>
        <v>#REF!</v>
      </c>
      <c r="AO399" s="52" t="e">
        <f>IF(Tableau1[Libellé Famille TARIF]='Feuil 1'!#REF!,1,0)</f>
        <v>#REF!</v>
      </c>
      <c r="AP399" s="52" t="e">
        <f>IF(Tableau1[Occurrence10]=0,0,SUM($AO$3:AO399))</f>
        <v>#REF!</v>
      </c>
      <c r="AQ399" s="52" t="e">
        <f>IF(Tableau1[Libellé Famille TARIF]='Feuil 1'!#REF!,1,0)</f>
        <v>#REF!</v>
      </c>
      <c r="AR399" s="52" t="e">
        <f>IF(Tableau1[Occurrence11]=0,0,SUM($AQ$3:AQ399))</f>
        <v>#REF!</v>
      </c>
      <c r="AS399" s="52" t="e">
        <f>IF(Tableau1[Libellé Famille TARIF]='Feuil 1'!#REF!,1,0)</f>
        <v>#REF!</v>
      </c>
      <c r="AT399" s="52" t="e">
        <f>IF(Tableau1[Occurrence12]=0,0,SUM($AS$3:AS399))</f>
        <v>#REF!</v>
      </c>
      <c r="AU399" s="52" t="e">
        <f>IF(Tableau1[Libellé Famille TARIF]='Feuil 1'!#REF!,1,0)</f>
        <v>#REF!</v>
      </c>
      <c r="AV399" s="52" t="e">
        <f>IF(Tableau1[Occurrence13]=0,0,SUM($AU$3:AU399))</f>
        <v>#REF!</v>
      </c>
      <c r="AW399" s="52" t="e">
        <f>IF(Tableau1[Libellé Famille TARIF]='Feuil 1'!#REF!,1,0)</f>
        <v>#REF!</v>
      </c>
      <c r="AX399" s="52" t="e">
        <f>IF(Tableau1[Occurrence14]=0,0,SUM($AW$3:AW399))</f>
        <v>#REF!</v>
      </c>
      <c r="AY399" s="52" t="e">
        <f>IF(Tableau1[Libellé Famille TARIF]='Feuil 1'!#REF!,1,0)</f>
        <v>#REF!</v>
      </c>
      <c r="AZ399" s="52" t="e">
        <f>IF(Tableau1[Occurrence15]=0,0,SUM($AY$3:AY399))</f>
        <v>#REF!</v>
      </c>
      <c r="BA399" s="52" t="e">
        <f>IF(Tableau1[Libellé Famille TARIF]='Feuil 1'!#REF!,1,0)</f>
        <v>#REF!</v>
      </c>
      <c r="BB399" s="52" t="e">
        <f>IF(Tableau1[Occurrence16]=0,0,SUM($BA$3:BA399))</f>
        <v>#REF!</v>
      </c>
      <c r="BC399" s="52" t="e">
        <f>IF(Tableau1[Libellé Famille TARIF]='Feuil 1'!#REF!,1,0)</f>
        <v>#REF!</v>
      </c>
      <c r="BD399" s="52" t="e">
        <f>IF(Tableau1[Occurrence17]=0,0,SUM($BC$3:BC399))</f>
        <v>#REF!</v>
      </c>
      <c r="BE399" s="52" t="e">
        <f>IF(Tableau1[Libellé Famille TARIF]='Feuil 1'!#REF!,1,0)</f>
        <v>#REF!</v>
      </c>
      <c r="BF399" s="52" t="e">
        <f>IF(Tableau1[Occurrence18]=0,0,SUM($BE$3:BE399))</f>
        <v>#REF!</v>
      </c>
      <c r="BG399" s="52" t="e">
        <f>IF(Tableau1[Libellé Famille TARIF]='Feuil 1'!#REF!,1,0)</f>
        <v>#REF!</v>
      </c>
      <c r="BH399" s="52" t="e">
        <f>IF(Tableau1[Occurrence19]=0,0,SUM($BG$3:BG399))</f>
        <v>#REF!</v>
      </c>
      <c r="BI399" s="52" t="e">
        <f>IF(Tableau1[Libellé Famille TARIF]='Feuil 1'!#REF!,1,0)</f>
        <v>#REF!</v>
      </c>
      <c r="BJ399" s="52" t="e">
        <f>IF(Tableau1[Occurrence20]=0,0,SUM($BI$3:BI399))</f>
        <v>#REF!</v>
      </c>
      <c r="BK399" s="52" t="e">
        <f>IF(Tableau1[Libellé Famille TARIF]='Feuil 1'!#REF!,1,0)</f>
        <v>#REF!</v>
      </c>
      <c r="BL399" s="52" t="e">
        <f>IF(Tableau1[Occurrence21]=0,0,SUM($BK$3:BK399))</f>
        <v>#REF!</v>
      </c>
      <c r="BM399" s="52" t="e">
        <f>IF(Tableau1[Libellé Famille TARIF]='Feuil 1'!#REF!,1,0)</f>
        <v>#REF!</v>
      </c>
      <c r="BN399" s="52" t="e">
        <f>IF(Tableau1[Occurrence22]=0,0,SUM($BM$3:BM399))</f>
        <v>#REF!</v>
      </c>
    </row>
    <row r="400" spans="1:66" x14ac:dyDescent="0.25">
      <c r="A400" s="74" t="e">
        <f>IF(ISNA(VLOOKUP(I400,#REF!,8,FALSE)),"",(VLOOKUP(I400,#REF!,8,FALSE)))</f>
        <v>#REF!</v>
      </c>
      <c r="B400" s="76" t="e">
        <f>IF(ISNA(VLOOKUP(A400,'TABLE FAMILLE'!$A$3:$C$73,3,FALSE)),"",VLOOKUP(A400,'TABLE FAMILLE'!$A$3:$C$73,3,FALSE))</f>
        <v>#REF!</v>
      </c>
      <c r="C400" s="13" t="s">
        <v>600</v>
      </c>
      <c r="D400" s="13" t="s">
        <v>1985</v>
      </c>
      <c r="E400" s="13" t="s">
        <v>600</v>
      </c>
      <c r="F400" s="13" t="s">
        <v>1985</v>
      </c>
      <c r="G400" s="14" t="s">
        <v>76</v>
      </c>
      <c r="H400" s="14" t="s">
        <v>77</v>
      </c>
      <c r="I400" s="14" t="s">
        <v>1217</v>
      </c>
      <c r="J400" s="14" t="s">
        <v>1218</v>
      </c>
      <c r="K400" s="14"/>
      <c r="L400" s="14"/>
      <c r="M400" s="14"/>
      <c r="N400" s="14"/>
      <c r="O400" s="14" t="s">
        <v>78</v>
      </c>
      <c r="P400" s="14" t="s">
        <v>542</v>
      </c>
      <c r="Q400" s="14" t="s">
        <v>0</v>
      </c>
      <c r="R400" s="14" t="s">
        <v>0</v>
      </c>
      <c r="S400" s="14" t="str">
        <f t="shared" si="6"/>
        <v>M2</v>
      </c>
      <c r="T400" s="14"/>
      <c r="U400" s="14"/>
      <c r="V400" s="14"/>
      <c r="W400" s="43" t="e">
        <f>IF(Tableau1[Libellé Famille TARIF]='Feuil 1'!$B$12,1,0)</f>
        <v>#REF!</v>
      </c>
      <c r="X400" s="43" t="e">
        <f>IF(Tableau1[Occurrence1]=0,0,SUM($W$3:W400))</f>
        <v>#REF!</v>
      </c>
      <c r="Y400" s="52" t="e">
        <f>IF(Tableau1[Libellé Famille TARIF]='Feuil 1'!$B$134,1,0)</f>
        <v>#REF!</v>
      </c>
      <c r="Z400" s="52" t="e">
        <f>IF(Tableau1[Occurrence2]=0,0,SUM($Y$3:Y400))</f>
        <v>#REF!</v>
      </c>
      <c r="AA400" s="52" t="e">
        <f>IF(Tableau1[Libellé Famille TARIF]='Feuil 1'!$B$156,1,0)</f>
        <v>#REF!</v>
      </c>
      <c r="AB400" s="52" t="e">
        <f>IF(Tableau1[Occurrence3]=0,0,SUM($AA$3:AA400))</f>
        <v>#REF!</v>
      </c>
      <c r="AC400" s="52" t="e">
        <f>IF(Tableau1[Libellé Famille TARIF]='Feuil 1'!#REF!,1,0)</f>
        <v>#REF!</v>
      </c>
      <c r="AD400" s="52" t="e">
        <f>IF(Tableau1[Occurrence4]=0,0,SUM($AC$3:AC400))</f>
        <v>#REF!</v>
      </c>
      <c r="AE400" s="52" t="e">
        <f>IF(Tableau1[Libellé Famille TARIF]='Feuil 1'!#REF!,1,0)</f>
        <v>#REF!</v>
      </c>
      <c r="AF400" s="52" t="e">
        <f>IF(Tableau1[Occurrence5]=0,0,SUM($AE$3:AE400))</f>
        <v>#REF!</v>
      </c>
      <c r="AG400" s="52" t="e">
        <f>IF(Tableau1[Libellé Famille TARIF]='Feuil 1'!#REF!,1,0)</f>
        <v>#REF!</v>
      </c>
      <c r="AH400" s="52" t="e">
        <f>IF(Tableau1[Occurrence6]=0,0,SUM($AG$3:AG400))</f>
        <v>#REF!</v>
      </c>
      <c r="AI400" s="52" t="e">
        <f>IF(Tableau1[Libellé Famille TARIF]='Feuil 1'!#REF!,1,0)</f>
        <v>#REF!</v>
      </c>
      <c r="AJ400" s="52" t="e">
        <f>IF(Tableau1[Occurrence7]=0,0,SUM($AI$3:AI400))</f>
        <v>#REF!</v>
      </c>
      <c r="AK400" s="52" t="e">
        <f>IF(Tableau1[Libellé Famille TARIF]='Feuil 1'!#REF!,1,0)</f>
        <v>#REF!</v>
      </c>
      <c r="AL400" s="52" t="e">
        <f>IF(Tableau1[Occurrence8]=0,0,SUM($AK$3:AK400))</f>
        <v>#REF!</v>
      </c>
      <c r="AM400" s="52" t="e">
        <f>IF(Tableau1[Libellé Famille TARIF]='Feuil 1'!#REF!,1,0)</f>
        <v>#REF!</v>
      </c>
      <c r="AN400" s="52" t="e">
        <f>IF(Tableau1[Occurrence9]=0,0,SUM($AM$3:AM400))</f>
        <v>#REF!</v>
      </c>
      <c r="AO400" s="52" t="e">
        <f>IF(Tableau1[Libellé Famille TARIF]='Feuil 1'!#REF!,1,0)</f>
        <v>#REF!</v>
      </c>
      <c r="AP400" s="52" t="e">
        <f>IF(Tableau1[Occurrence10]=0,0,SUM($AO$3:AO400))</f>
        <v>#REF!</v>
      </c>
      <c r="AQ400" s="52" t="e">
        <f>IF(Tableau1[Libellé Famille TARIF]='Feuil 1'!#REF!,1,0)</f>
        <v>#REF!</v>
      </c>
      <c r="AR400" s="52" t="e">
        <f>IF(Tableau1[Occurrence11]=0,0,SUM($AQ$3:AQ400))</f>
        <v>#REF!</v>
      </c>
      <c r="AS400" s="52" t="e">
        <f>IF(Tableau1[Libellé Famille TARIF]='Feuil 1'!#REF!,1,0)</f>
        <v>#REF!</v>
      </c>
      <c r="AT400" s="52" t="e">
        <f>IF(Tableau1[Occurrence12]=0,0,SUM($AS$3:AS400))</f>
        <v>#REF!</v>
      </c>
      <c r="AU400" s="52" t="e">
        <f>IF(Tableau1[Libellé Famille TARIF]='Feuil 1'!#REF!,1,0)</f>
        <v>#REF!</v>
      </c>
      <c r="AV400" s="52" t="e">
        <f>IF(Tableau1[Occurrence13]=0,0,SUM($AU$3:AU400))</f>
        <v>#REF!</v>
      </c>
      <c r="AW400" s="52" t="e">
        <f>IF(Tableau1[Libellé Famille TARIF]='Feuil 1'!#REF!,1,0)</f>
        <v>#REF!</v>
      </c>
      <c r="AX400" s="52" t="e">
        <f>IF(Tableau1[Occurrence14]=0,0,SUM($AW$3:AW400))</f>
        <v>#REF!</v>
      </c>
      <c r="AY400" s="52" t="e">
        <f>IF(Tableau1[Libellé Famille TARIF]='Feuil 1'!#REF!,1,0)</f>
        <v>#REF!</v>
      </c>
      <c r="AZ400" s="52" t="e">
        <f>IF(Tableau1[Occurrence15]=0,0,SUM($AY$3:AY400))</f>
        <v>#REF!</v>
      </c>
      <c r="BA400" s="52" t="e">
        <f>IF(Tableau1[Libellé Famille TARIF]='Feuil 1'!#REF!,1,0)</f>
        <v>#REF!</v>
      </c>
      <c r="BB400" s="52" t="e">
        <f>IF(Tableau1[Occurrence16]=0,0,SUM($BA$3:BA400))</f>
        <v>#REF!</v>
      </c>
      <c r="BC400" s="52" t="e">
        <f>IF(Tableau1[Libellé Famille TARIF]='Feuil 1'!#REF!,1,0)</f>
        <v>#REF!</v>
      </c>
      <c r="BD400" s="52" t="e">
        <f>IF(Tableau1[Occurrence17]=0,0,SUM($BC$3:BC400))</f>
        <v>#REF!</v>
      </c>
      <c r="BE400" s="52" t="e">
        <f>IF(Tableau1[Libellé Famille TARIF]='Feuil 1'!#REF!,1,0)</f>
        <v>#REF!</v>
      </c>
      <c r="BF400" s="52" t="e">
        <f>IF(Tableau1[Occurrence18]=0,0,SUM($BE$3:BE400))</f>
        <v>#REF!</v>
      </c>
      <c r="BG400" s="52" t="e">
        <f>IF(Tableau1[Libellé Famille TARIF]='Feuil 1'!#REF!,1,0)</f>
        <v>#REF!</v>
      </c>
      <c r="BH400" s="52" t="e">
        <f>IF(Tableau1[Occurrence19]=0,0,SUM($BG$3:BG400))</f>
        <v>#REF!</v>
      </c>
      <c r="BI400" s="52" t="e">
        <f>IF(Tableau1[Libellé Famille TARIF]='Feuil 1'!#REF!,1,0)</f>
        <v>#REF!</v>
      </c>
      <c r="BJ400" s="52" t="e">
        <f>IF(Tableau1[Occurrence20]=0,0,SUM($BI$3:BI400))</f>
        <v>#REF!</v>
      </c>
      <c r="BK400" s="52" t="e">
        <f>IF(Tableau1[Libellé Famille TARIF]='Feuil 1'!#REF!,1,0)</f>
        <v>#REF!</v>
      </c>
      <c r="BL400" s="52" t="e">
        <f>IF(Tableau1[Occurrence21]=0,0,SUM($BK$3:BK400))</f>
        <v>#REF!</v>
      </c>
      <c r="BM400" s="52" t="e">
        <f>IF(Tableau1[Libellé Famille TARIF]='Feuil 1'!#REF!,1,0)</f>
        <v>#REF!</v>
      </c>
      <c r="BN400" s="52" t="e">
        <f>IF(Tableau1[Occurrence22]=0,0,SUM($BM$3:BM400))</f>
        <v>#REF!</v>
      </c>
    </row>
    <row r="401" spans="1:66" x14ac:dyDescent="0.25">
      <c r="A401" s="74" t="e">
        <f>IF(ISNA(VLOOKUP(I401,#REF!,8,FALSE)),"",(VLOOKUP(I401,#REF!,8,FALSE)))</f>
        <v>#REF!</v>
      </c>
      <c r="B401" s="76" t="e">
        <f>IF(ISNA(VLOOKUP(A401,'TABLE FAMILLE'!$A$3:$C$73,3,FALSE)),"",VLOOKUP(A401,'TABLE FAMILLE'!$A$3:$C$73,3,FALSE))</f>
        <v>#REF!</v>
      </c>
      <c r="C401" s="13" t="s">
        <v>600</v>
      </c>
      <c r="D401" s="13" t="s">
        <v>1985</v>
      </c>
      <c r="E401" s="13" t="s">
        <v>600</v>
      </c>
      <c r="F401" s="13" t="s">
        <v>1985</v>
      </c>
      <c r="G401" s="14" t="s">
        <v>76</v>
      </c>
      <c r="H401" s="14" t="s">
        <v>77</v>
      </c>
      <c r="I401" s="14" t="s">
        <v>1219</v>
      </c>
      <c r="J401" s="14" t="s">
        <v>1220</v>
      </c>
      <c r="K401" s="14"/>
      <c r="L401" s="14"/>
      <c r="M401" s="14"/>
      <c r="N401" s="14"/>
      <c r="O401" s="14" t="s">
        <v>78</v>
      </c>
      <c r="P401" s="14" t="s">
        <v>542</v>
      </c>
      <c r="Q401" s="14" t="s">
        <v>0</v>
      </c>
      <c r="R401" s="14" t="s">
        <v>0</v>
      </c>
      <c r="S401" s="14" t="str">
        <f t="shared" si="6"/>
        <v>M2</v>
      </c>
      <c r="T401" s="14"/>
      <c r="U401" s="14"/>
      <c r="V401" s="14"/>
      <c r="W401" s="43" t="e">
        <f>IF(Tableau1[Libellé Famille TARIF]='Feuil 1'!$B$12,1,0)</f>
        <v>#REF!</v>
      </c>
      <c r="X401" s="43" t="e">
        <f>IF(Tableau1[Occurrence1]=0,0,SUM($W$3:W401))</f>
        <v>#REF!</v>
      </c>
      <c r="Y401" s="52" t="e">
        <f>IF(Tableau1[Libellé Famille TARIF]='Feuil 1'!$B$134,1,0)</f>
        <v>#REF!</v>
      </c>
      <c r="Z401" s="52" t="e">
        <f>IF(Tableau1[Occurrence2]=0,0,SUM($Y$3:Y401))</f>
        <v>#REF!</v>
      </c>
      <c r="AA401" s="52" t="e">
        <f>IF(Tableau1[Libellé Famille TARIF]='Feuil 1'!$B$156,1,0)</f>
        <v>#REF!</v>
      </c>
      <c r="AB401" s="52" t="e">
        <f>IF(Tableau1[Occurrence3]=0,0,SUM($AA$3:AA401))</f>
        <v>#REF!</v>
      </c>
      <c r="AC401" s="52" t="e">
        <f>IF(Tableau1[Libellé Famille TARIF]='Feuil 1'!#REF!,1,0)</f>
        <v>#REF!</v>
      </c>
      <c r="AD401" s="52" t="e">
        <f>IF(Tableau1[Occurrence4]=0,0,SUM($AC$3:AC401))</f>
        <v>#REF!</v>
      </c>
      <c r="AE401" s="52" t="e">
        <f>IF(Tableau1[Libellé Famille TARIF]='Feuil 1'!#REF!,1,0)</f>
        <v>#REF!</v>
      </c>
      <c r="AF401" s="52" t="e">
        <f>IF(Tableau1[Occurrence5]=0,0,SUM($AE$3:AE401))</f>
        <v>#REF!</v>
      </c>
      <c r="AG401" s="52" t="e">
        <f>IF(Tableau1[Libellé Famille TARIF]='Feuil 1'!#REF!,1,0)</f>
        <v>#REF!</v>
      </c>
      <c r="AH401" s="52" t="e">
        <f>IF(Tableau1[Occurrence6]=0,0,SUM($AG$3:AG401))</f>
        <v>#REF!</v>
      </c>
      <c r="AI401" s="52" t="e">
        <f>IF(Tableau1[Libellé Famille TARIF]='Feuil 1'!#REF!,1,0)</f>
        <v>#REF!</v>
      </c>
      <c r="AJ401" s="52" t="e">
        <f>IF(Tableau1[Occurrence7]=0,0,SUM($AI$3:AI401))</f>
        <v>#REF!</v>
      </c>
      <c r="AK401" s="52" t="e">
        <f>IF(Tableau1[Libellé Famille TARIF]='Feuil 1'!#REF!,1,0)</f>
        <v>#REF!</v>
      </c>
      <c r="AL401" s="52" t="e">
        <f>IF(Tableau1[Occurrence8]=0,0,SUM($AK$3:AK401))</f>
        <v>#REF!</v>
      </c>
      <c r="AM401" s="52" t="e">
        <f>IF(Tableau1[Libellé Famille TARIF]='Feuil 1'!#REF!,1,0)</f>
        <v>#REF!</v>
      </c>
      <c r="AN401" s="52" t="e">
        <f>IF(Tableau1[Occurrence9]=0,0,SUM($AM$3:AM401))</f>
        <v>#REF!</v>
      </c>
      <c r="AO401" s="52" t="e">
        <f>IF(Tableau1[Libellé Famille TARIF]='Feuil 1'!#REF!,1,0)</f>
        <v>#REF!</v>
      </c>
      <c r="AP401" s="52" t="e">
        <f>IF(Tableau1[Occurrence10]=0,0,SUM($AO$3:AO401))</f>
        <v>#REF!</v>
      </c>
      <c r="AQ401" s="52" t="e">
        <f>IF(Tableau1[Libellé Famille TARIF]='Feuil 1'!#REF!,1,0)</f>
        <v>#REF!</v>
      </c>
      <c r="AR401" s="52" t="e">
        <f>IF(Tableau1[Occurrence11]=0,0,SUM($AQ$3:AQ401))</f>
        <v>#REF!</v>
      </c>
      <c r="AS401" s="52" t="e">
        <f>IF(Tableau1[Libellé Famille TARIF]='Feuil 1'!#REF!,1,0)</f>
        <v>#REF!</v>
      </c>
      <c r="AT401" s="52" t="e">
        <f>IF(Tableau1[Occurrence12]=0,0,SUM($AS$3:AS401))</f>
        <v>#REF!</v>
      </c>
      <c r="AU401" s="52" t="e">
        <f>IF(Tableau1[Libellé Famille TARIF]='Feuil 1'!#REF!,1,0)</f>
        <v>#REF!</v>
      </c>
      <c r="AV401" s="52" t="e">
        <f>IF(Tableau1[Occurrence13]=0,0,SUM($AU$3:AU401))</f>
        <v>#REF!</v>
      </c>
      <c r="AW401" s="52" t="e">
        <f>IF(Tableau1[Libellé Famille TARIF]='Feuil 1'!#REF!,1,0)</f>
        <v>#REF!</v>
      </c>
      <c r="AX401" s="52" t="e">
        <f>IF(Tableau1[Occurrence14]=0,0,SUM($AW$3:AW401))</f>
        <v>#REF!</v>
      </c>
      <c r="AY401" s="52" t="e">
        <f>IF(Tableau1[Libellé Famille TARIF]='Feuil 1'!#REF!,1,0)</f>
        <v>#REF!</v>
      </c>
      <c r="AZ401" s="52" t="e">
        <f>IF(Tableau1[Occurrence15]=0,0,SUM($AY$3:AY401))</f>
        <v>#REF!</v>
      </c>
      <c r="BA401" s="52" t="e">
        <f>IF(Tableau1[Libellé Famille TARIF]='Feuil 1'!#REF!,1,0)</f>
        <v>#REF!</v>
      </c>
      <c r="BB401" s="52" t="e">
        <f>IF(Tableau1[Occurrence16]=0,0,SUM($BA$3:BA401))</f>
        <v>#REF!</v>
      </c>
      <c r="BC401" s="52" t="e">
        <f>IF(Tableau1[Libellé Famille TARIF]='Feuil 1'!#REF!,1,0)</f>
        <v>#REF!</v>
      </c>
      <c r="BD401" s="52" t="e">
        <f>IF(Tableau1[Occurrence17]=0,0,SUM($BC$3:BC401))</f>
        <v>#REF!</v>
      </c>
      <c r="BE401" s="52" t="e">
        <f>IF(Tableau1[Libellé Famille TARIF]='Feuil 1'!#REF!,1,0)</f>
        <v>#REF!</v>
      </c>
      <c r="BF401" s="52" t="e">
        <f>IF(Tableau1[Occurrence18]=0,0,SUM($BE$3:BE401))</f>
        <v>#REF!</v>
      </c>
      <c r="BG401" s="52" t="e">
        <f>IF(Tableau1[Libellé Famille TARIF]='Feuil 1'!#REF!,1,0)</f>
        <v>#REF!</v>
      </c>
      <c r="BH401" s="52" t="e">
        <f>IF(Tableau1[Occurrence19]=0,0,SUM($BG$3:BG401))</f>
        <v>#REF!</v>
      </c>
      <c r="BI401" s="52" t="e">
        <f>IF(Tableau1[Libellé Famille TARIF]='Feuil 1'!#REF!,1,0)</f>
        <v>#REF!</v>
      </c>
      <c r="BJ401" s="52" t="e">
        <f>IF(Tableau1[Occurrence20]=0,0,SUM($BI$3:BI401))</f>
        <v>#REF!</v>
      </c>
      <c r="BK401" s="52" t="e">
        <f>IF(Tableau1[Libellé Famille TARIF]='Feuil 1'!#REF!,1,0)</f>
        <v>#REF!</v>
      </c>
      <c r="BL401" s="52" t="e">
        <f>IF(Tableau1[Occurrence21]=0,0,SUM($BK$3:BK401))</f>
        <v>#REF!</v>
      </c>
      <c r="BM401" s="52" t="e">
        <f>IF(Tableau1[Libellé Famille TARIF]='Feuil 1'!#REF!,1,0)</f>
        <v>#REF!</v>
      </c>
      <c r="BN401" s="52" t="e">
        <f>IF(Tableau1[Occurrence22]=0,0,SUM($BM$3:BM401))</f>
        <v>#REF!</v>
      </c>
    </row>
    <row r="402" spans="1:66" x14ac:dyDescent="0.25">
      <c r="A402" s="74" t="e">
        <f>IF(ISNA(VLOOKUP(I402,#REF!,8,FALSE)),"",(VLOOKUP(I402,#REF!,8,FALSE)))</f>
        <v>#REF!</v>
      </c>
      <c r="B402" s="76" t="e">
        <f>IF(ISNA(VLOOKUP(A402,'TABLE FAMILLE'!$A$3:$C$73,3,FALSE)),"",VLOOKUP(A402,'TABLE FAMILLE'!$A$3:$C$73,3,FALSE))</f>
        <v>#REF!</v>
      </c>
      <c r="C402" s="13" t="s">
        <v>600</v>
      </c>
      <c r="D402" s="13" t="s">
        <v>1985</v>
      </c>
      <c r="E402" s="13" t="s">
        <v>600</v>
      </c>
      <c r="F402" s="13" t="s">
        <v>1985</v>
      </c>
      <c r="G402" s="14" t="s">
        <v>76</v>
      </c>
      <c r="H402" s="14" t="s">
        <v>77</v>
      </c>
      <c r="I402" s="14" t="s">
        <v>1221</v>
      </c>
      <c r="J402" s="14" t="s">
        <v>1222</v>
      </c>
      <c r="K402" s="14"/>
      <c r="L402" s="14"/>
      <c r="M402" s="14"/>
      <c r="N402" s="14"/>
      <c r="O402" s="14" t="s">
        <v>78</v>
      </c>
      <c r="P402" s="14" t="s">
        <v>542</v>
      </c>
      <c r="Q402" s="14" t="s">
        <v>0</v>
      </c>
      <c r="R402" s="14" t="s">
        <v>0</v>
      </c>
      <c r="S402" s="14" t="str">
        <f t="shared" si="6"/>
        <v>M2</v>
      </c>
      <c r="T402" s="14"/>
      <c r="U402" s="14"/>
      <c r="V402" s="14"/>
      <c r="W402" s="43" t="e">
        <f>IF(Tableau1[Libellé Famille TARIF]='Feuil 1'!$B$12,1,0)</f>
        <v>#REF!</v>
      </c>
      <c r="X402" s="43" t="e">
        <f>IF(Tableau1[Occurrence1]=0,0,SUM($W$3:W402))</f>
        <v>#REF!</v>
      </c>
      <c r="Y402" s="52" t="e">
        <f>IF(Tableau1[Libellé Famille TARIF]='Feuil 1'!$B$134,1,0)</f>
        <v>#REF!</v>
      </c>
      <c r="Z402" s="52" t="e">
        <f>IF(Tableau1[Occurrence2]=0,0,SUM($Y$3:Y402))</f>
        <v>#REF!</v>
      </c>
      <c r="AA402" s="52" t="e">
        <f>IF(Tableau1[Libellé Famille TARIF]='Feuil 1'!$B$156,1,0)</f>
        <v>#REF!</v>
      </c>
      <c r="AB402" s="52" t="e">
        <f>IF(Tableau1[Occurrence3]=0,0,SUM($AA$3:AA402))</f>
        <v>#REF!</v>
      </c>
      <c r="AC402" s="52" t="e">
        <f>IF(Tableau1[Libellé Famille TARIF]='Feuil 1'!#REF!,1,0)</f>
        <v>#REF!</v>
      </c>
      <c r="AD402" s="52" t="e">
        <f>IF(Tableau1[Occurrence4]=0,0,SUM($AC$3:AC402))</f>
        <v>#REF!</v>
      </c>
      <c r="AE402" s="52" t="e">
        <f>IF(Tableau1[Libellé Famille TARIF]='Feuil 1'!#REF!,1,0)</f>
        <v>#REF!</v>
      </c>
      <c r="AF402" s="52" t="e">
        <f>IF(Tableau1[Occurrence5]=0,0,SUM($AE$3:AE402))</f>
        <v>#REF!</v>
      </c>
      <c r="AG402" s="52" t="e">
        <f>IF(Tableau1[Libellé Famille TARIF]='Feuil 1'!#REF!,1,0)</f>
        <v>#REF!</v>
      </c>
      <c r="AH402" s="52" t="e">
        <f>IF(Tableau1[Occurrence6]=0,0,SUM($AG$3:AG402))</f>
        <v>#REF!</v>
      </c>
      <c r="AI402" s="52" t="e">
        <f>IF(Tableau1[Libellé Famille TARIF]='Feuil 1'!#REF!,1,0)</f>
        <v>#REF!</v>
      </c>
      <c r="AJ402" s="52" t="e">
        <f>IF(Tableau1[Occurrence7]=0,0,SUM($AI$3:AI402))</f>
        <v>#REF!</v>
      </c>
      <c r="AK402" s="52" t="e">
        <f>IF(Tableau1[Libellé Famille TARIF]='Feuil 1'!#REF!,1,0)</f>
        <v>#REF!</v>
      </c>
      <c r="AL402" s="52" t="e">
        <f>IF(Tableau1[Occurrence8]=0,0,SUM($AK$3:AK402))</f>
        <v>#REF!</v>
      </c>
      <c r="AM402" s="52" t="e">
        <f>IF(Tableau1[Libellé Famille TARIF]='Feuil 1'!#REF!,1,0)</f>
        <v>#REF!</v>
      </c>
      <c r="AN402" s="52" t="e">
        <f>IF(Tableau1[Occurrence9]=0,0,SUM($AM$3:AM402))</f>
        <v>#REF!</v>
      </c>
      <c r="AO402" s="52" t="e">
        <f>IF(Tableau1[Libellé Famille TARIF]='Feuil 1'!#REF!,1,0)</f>
        <v>#REF!</v>
      </c>
      <c r="AP402" s="52" t="e">
        <f>IF(Tableau1[Occurrence10]=0,0,SUM($AO$3:AO402))</f>
        <v>#REF!</v>
      </c>
      <c r="AQ402" s="52" t="e">
        <f>IF(Tableau1[Libellé Famille TARIF]='Feuil 1'!#REF!,1,0)</f>
        <v>#REF!</v>
      </c>
      <c r="AR402" s="52" t="e">
        <f>IF(Tableau1[Occurrence11]=0,0,SUM($AQ$3:AQ402))</f>
        <v>#REF!</v>
      </c>
      <c r="AS402" s="52" t="e">
        <f>IF(Tableau1[Libellé Famille TARIF]='Feuil 1'!#REF!,1,0)</f>
        <v>#REF!</v>
      </c>
      <c r="AT402" s="52" t="e">
        <f>IF(Tableau1[Occurrence12]=0,0,SUM($AS$3:AS402))</f>
        <v>#REF!</v>
      </c>
      <c r="AU402" s="52" t="e">
        <f>IF(Tableau1[Libellé Famille TARIF]='Feuil 1'!#REF!,1,0)</f>
        <v>#REF!</v>
      </c>
      <c r="AV402" s="52" t="e">
        <f>IF(Tableau1[Occurrence13]=0,0,SUM($AU$3:AU402))</f>
        <v>#REF!</v>
      </c>
      <c r="AW402" s="52" t="e">
        <f>IF(Tableau1[Libellé Famille TARIF]='Feuil 1'!#REF!,1,0)</f>
        <v>#REF!</v>
      </c>
      <c r="AX402" s="52" t="e">
        <f>IF(Tableau1[Occurrence14]=0,0,SUM($AW$3:AW402))</f>
        <v>#REF!</v>
      </c>
      <c r="AY402" s="52" t="e">
        <f>IF(Tableau1[Libellé Famille TARIF]='Feuil 1'!#REF!,1,0)</f>
        <v>#REF!</v>
      </c>
      <c r="AZ402" s="52" t="e">
        <f>IF(Tableau1[Occurrence15]=0,0,SUM($AY$3:AY402))</f>
        <v>#REF!</v>
      </c>
      <c r="BA402" s="52" t="e">
        <f>IF(Tableau1[Libellé Famille TARIF]='Feuil 1'!#REF!,1,0)</f>
        <v>#REF!</v>
      </c>
      <c r="BB402" s="52" t="e">
        <f>IF(Tableau1[Occurrence16]=0,0,SUM($BA$3:BA402))</f>
        <v>#REF!</v>
      </c>
      <c r="BC402" s="52" t="e">
        <f>IF(Tableau1[Libellé Famille TARIF]='Feuil 1'!#REF!,1,0)</f>
        <v>#REF!</v>
      </c>
      <c r="BD402" s="52" t="e">
        <f>IF(Tableau1[Occurrence17]=0,0,SUM($BC$3:BC402))</f>
        <v>#REF!</v>
      </c>
      <c r="BE402" s="52" t="e">
        <f>IF(Tableau1[Libellé Famille TARIF]='Feuil 1'!#REF!,1,0)</f>
        <v>#REF!</v>
      </c>
      <c r="BF402" s="52" t="e">
        <f>IF(Tableau1[Occurrence18]=0,0,SUM($BE$3:BE402))</f>
        <v>#REF!</v>
      </c>
      <c r="BG402" s="52" t="e">
        <f>IF(Tableau1[Libellé Famille TARIF]='Feuil 1'!#REF!,1,0)</f>
        <v>#REF!</v>
      </c>
      <c r="BH402" s="52" t="e">
        <f>IF(Tableau1[Occurrence19]=0,0,SUM($BG$3:BG402))</f>
        <v>#REF!</v>
      </c>
      <c r="BI402" s="52" t="e">
        <f>IF(Tableau1[Libellé Famille TARIF]='Feuil 1'!#REF!,1,0)</f>
        <v>#REF!</v>
      </c>
      <c r="BJ402" s="52" t="e">
        <f>IF(Tableau1[Occurrence20]=0,0,SUM($BI$3:BI402))</f>
        <v>#REF!</v>
      </c>
      <c r="BK402" s="52" t="e">
        <f>IF(Tableau1[Libellé Famille TARIF]='Feuil 1'!#REF!,1,0)</f>
        <v>#REF!</v>
      </c>
      <c r="BL402" s="52" t="e">
        <f>IF(Tableau1[Occurrence21]=0,0,SUM($BK$3:BK402))</f>
        <v>#REF!</v>
      </c>
      <c r="BM402" s="52" t="e">
        <f>IF(Tableau1[Libellé Famille TARIF]='Feuil 1'!#REF!,1,0)</f>
        <v>#REF!</v>
      </c>
      <c r="BN402" s="52" t="e">
        <f>IF(Tableau1[Occurrence22]=0,0,SUM($BM$3:BM402))</f>
        <v>#REF!</v>
      </c>
    </row>
    <row r="403" spans="1:66" x14ac:dyDescent="0.25">
      <c r="A403" s="74" t="e">
        <f>IF(ISNA(VLOOKUP(I403,#REF!,8,FALSE)),"",(VLOOKUP(I403,#REF!,8,FALSE)))</f>
        <v>#REF!</v>
      </c>
      <c r="B403" s="76" t="e">
        <f>IF(ISNA(VLOOKUP(A403,'TABLE FAMILLE'!$A$3:$C$73,3,FALSE)),"",VLOOKUP(A403,'TABLE FAMILLE'!$A$3:$C$73,3,FALSE))</f>
        <v>#REF!</v>
      </c>
      <c r="C403" s="13" t="s">
        <v>600</v>
      </c>
      <c r="D403" s="13" t="s">
        <v>1985</v>
      </c>
      <c r="E403" s="13" t="s">
        <v>600</v>
      </c>
      <c r="F403" s="13" t="s">
        <v>1985</v>
      </c>
      <c r="G403" s="14" t="s">
        <v>76</v>
      </c>
      <c r="H403" s="14" t="s">
        <v>77</v>
      </c>
      <c r="I403" s="14" t="s">
        <v>1223</v>
      </c>
      <c r="J403" s="14" t="s">
        <v>1224</v>
      </c>
      <c r="K403" s="14"/>
      <c r="L403" s="14"/>
      <c r="M403" s="14"/>
      <c r="N403" s="14"/>
      <c r="O403" s="14" t="s">
        <v>78</v>
      </c>
      <c r="P403" s="14" t="s">
        <v>542</v>
      </c>
      <c r="Q403" s="14" t="s">
        <v>0</v>
      </c>
      <c r="R403" s="14" t="s">
        <v>0</v>
      </c>
      <c r="S403" s="14" t="str">
        <f t="shared" si="6"/>
        <v>M2</v>
      </c>
      <c r="T403" s="14"/>
      <c r="U403" s="14"/>
      <c r="V403" s="14"/>
      <c r="W403" s="43" t="e">
        <f>IF(Tableau1[Libellé Famille TARIF]='Feuil 1'!$B$12,1,0)</f>
        <v>#REF!</v>
      </c>
      <c r="X403" s="43" t="e">
        <f>IF(Tableau1[Occurrence1]=0,0,SUM($W$3:W403))</f>
        <v>#REF!</v>
      </c>
      <c r="Y403" s="52" t="e">
        <f>IF(Tableau1[Libellé Famille TARIF]='Feuil 1'!$B$134,1,0)</f>
        <v>#REF!</v>
      </c>
      <c r="Z403" s="52" t="e">
        <f>IF(Tableau1[Occurrence2]=0,0,SUM($Y$3:Y403))</f>
        <v>#REF!</v>
      </c>
      <c r="AA403" s="52" t="e">
        <f>IF(Tableau1[Libellé Famille TARIF]='Feuil 1'!$B$156,1,0)</f>
        <v>#REF!</v>
      </c>
      <c r="AB403" s="52" t="e">
        <f>IF(Tableau1[Occurrence3]=0,0,SUM($AA$3:AA403))</f>
        <v>#REF!</v>
      </c>
      <c r="AC403" s="52" t="e">
        <f>IF(Tableau1[Libellé Famille TARIF]='Feuil 1'!#REF!,1,0)</f>
        <v>#REF!</v>
      </c>
      <c r="AD403" s="52" t="e">
        <f>IF(Tableau1[Occurrence4]=0,0,SUM($AC$3:AC403))</f>
        <v>#REF!</v>
      </c>
      <c r="AE403" s="52" t="e">
        <f>IF(Tableau1[Libellé Famille TARIF]='Feuil 1'!#REF!,1,0)</f>
        <v>#REF!</v>
      </c>
      <c r="AF403" s="52" t="e">
        <f>IF(Tableau1[Occurrence5]=0,0,SUM($AE$3:AE403))</f>
        <v>#REF!</v>
      </c>
      <c r="AG403" s="52" t="e">
        <f>IF(Tableau1[Libellé Famille TARIF]='Feuil 1'!#REF!,1,0)</f>
        <v>#REF!</v>
      </c>
      <c r="AH403" s="52" t="e">
        <f>IF(Tableau1[Occurrence6]=0,0,SUM($AG$3:AG403))</f>
        <v>#REF!</v>
      </c>
      <c r="AI403" s="52" t="e">
        <f>IF(Tableau1[Libellé Famille TARIF]='Feuil 1'!#REF!,1,0)</f>
        <v>#REF!</v>
      </c>
      <c r="AJ403" s="52" t="e">
        <f>IF(Tableau1[Occurrence7]=0,0,SUM($AI$3:AI403))</f>
        <v>#REF!</v>
      </c>
      <c r="AK403" s="52" t="e">
        <f>IF(Tableau1[Libellé Famille TARIF]='Feuil 1'!#REF!,1,0)</f>
        <v>#REF!</v>
      </c>
      <c r="AL403" s="52" t="e">
        <f>IF(Tableau1[Occurrence8]=0,0,SUM($AK$3:AK403))</f>
        <v>#REF!</v>
      </c>
      <c r="AM403" s="52" t="e">
        <f>IF(Tableau1[Libellé Famille TARIF]='Feuil 1'!#REF!,1,0)</f>
        <v>#REF!</v>
      </c>
      <c r="AN403" s="52" t="e">
        <f>IF(Tableau1[Occurrence9]=0,0,SUM($AM$3:AM403))</f>
        <v>#REF!</v>
      </c>
      <c r="AO403" s="52" t="e">
        <f>IF(Tableau1[Libellé Famille TARIF]='Feuil 1'!#REF!,1,0)</f>
        <v>#REF!</v>
      </c>
      <c r="AP403" s="52" t="e">
        <f>IF(Tableau1[Occurrence10]=0,0,SUM($AO$3:AO403))</f>
        <v>#REF!</v>
      </c>
      <c r="AQ403" s="52" t="e">
        <f>IF(Tableau1[Libellé Famille TARIF]='Feuil 1'!#REF!,1,0)</f>
        <v>#REF!</v>
      </c>
      <c r="AR403" s="52" t="e">
        <f>IF(Tableau1[Occurrence11]=0,0,SUM($AQ$3:AQ403))</f>
        <v>#REF!</v>
      </c>
      <c r="AS403" s="52" t="e">
        <f>IF(Tableau1[Libellé Famille TARIF]='Feuil 1'!#REF!,1,0)</f>
        <v>#REF!</v>
      </c>
      <c r="AT403" s="52" t="e">
        <f>IF(Tableau1[Occurrence12]=0,0,SUM($AS$3:AS403))</f>
        <v>#REF!</v>
      </c>
      <c r="AU403" s="52" t="e">
        <f>IF(Tableau1[Libellé Famille TARIF]='Feuil 1'!#REF!,1,0)</f>
        <v>#REF!</v>
      </c>
      <c r="AV403" s="52" t="e">
        <f>IF(Tableau1[Occurrence13]=0,0,SUM($AU$3:AU403))</f>
        <v>#REF!</v>
      </c>
      <c r="AW403" s="52" t="e">
        <f>IF(Tableau1[Libellé Famille TARIF]='Feuil 1'!#REF!,1,0)</f>
        <v>#REF!</v>
      </c>
      <c r="AX403" s="52" t="e">
        <f>IF(Tableau1[Occurrence14]=0,0,SUM($AW$3:AW403))</f>
        <v>#REF!</v>
      </c>
      <c r="AY403" s="52" t="e">
        <f>IF(Tableau1[Libellé Famille TARIF]='Feuil 1'!#REF!,1,0)</f>
        <v>#REF!</v>
      </c>
      <c r="AZ403" s="52" t="e">
        <f>IF(Tableau1[Occurrence15]=0,0,SUM($AY$3:AY403))</f>
        <v>#REF!</v>
      </c>
      <c r="BA403" s="52" t="e">
        <f>IF(Tableau1[Libellé Famille TARIF]='Feuil 1'!#REF!,1,0)</f>
        <v>#REF!</v>
      </c>
      <c r="BB403" s="52" t="e">
        <f>IF(Tableau1[Occurrence16]=0,0,SUM($BA$3:BA403))</f>
        <v>#REF!</v>
      </c>
      <c r="BC403" s="52" t="e">
        <f>IF(Tableau1[Libellé Famille TARIF]='Feuil 1'!#REF!,1,0)</f>
        <v>#REF!</v>
      </c>
      <c r="BD403" s="52" t="e">
        <f>IF(Tableau1[Occurrence17]=0,0,SUM($BC$3:BC403))</f>
        <v>#REF!</v>
      </c>
      <c r="BE403" s="52" t="e">
        <f>IF(Tableau1[Libellé Famille TARIF]='Feuil 1'!#REF!,1,0)</f>
        <v>#REF!</v>
      </c>
      <c r="BF403" s="52" t="e">
        <f>IF(Tableau1[Occurrence18]=0,0,SUM($BE$3:BE403))</f>
        <v>#REF!</v>
      </c>
      <c r="BG403" s="52" t="e">
        <f>IF(Tableau1[Libellé Famille TARIF]='Feuil 1'!#REF!,1,0)</f>
        <v>#REF!</v>
      </c>
      <c r="BH403" s="52" t="e">
        <f>IF(Tableau1[Occurrence19]=0,0,SUM($BG$3:BG403))</f>
        <v>#REF!</v>
      </c>
      <c r="BI403" s="52" t="e">
        <f>IF(Tableau1[Libellé Famille TARIF]='Feuil 1'!#REF!,1,0)</f>
        <v>#REF!</v>
      </c>
      <c r="BJ403" s="52" t="e">
        <f>IF(Tableau1[Occurrence20]=0,0,SUM($BI$3:BI403))</f>
        <v>#REF!</v>
      </c>
      <c r="BK403" s="52" t="e">
        <f>IF(Tableau1[Libellé Famille TARIF]='Feuil 1'!#REF!,1,0)</f>
        <v>#REF!</v>
      </c>
      <c r="BL403" s="52" t="e">
        <f>IF(Tableau1[Occurrence21]=0,0,SUM($BK$3:BK403))</f>
        <v>#REF!</v>
      </c>
      <c r="BM403" s="52" t="e">
        <f>IF(Tableau1[Libellé Famille TARIF]='Feuil 1'!#REF!,1,0)</f>
        <v>#REF!</v>
      </c>
      <c r="BN403" s="52" t="e">
        <f>IF(Tableau1[Occurrence22]=0,0,SUM($BM$3:BM403))</f>
        <v>#REF!</v>
      </c>
    </row>
    <row r="404" spans="1:66" x14ac:dyDescent="0.25">
      <c r="A404" s="74" t="e">
        <f>IF(ISNA(VLOOKUP(I404,#REF!,8,FALSE)),"",(VLOOKUP(I404,#REF!,8,FALSE)))</f>
        <v>#REF!</v>
      </c>
      <c r="B404" s="76" t="e">
        <f>IF(ISNA(VLOOKUP(A404,'TABLE FAMILLE'!$A$3:$C$73,3,FALSE)),"",VLOOKUP(A404,'TABLE FAMILLE'!$A$3:$C$73,3,FALSE))</f>
        <v>#REF!</v>
      </c>
      <c r="C404" s="13" t="s">
        <v>600</v>
      </c>
      <c r="D404" s="13" t="s">
        <v>1985</v>
      </c>
      <c r="E404" s="13" t="s">
        <v>600</v>
      </c>
      <c r="F404" s="13" t="s">
        <v>1985</v>
      </c>
      <c r="G404" s="14" t="s">
        <v>76</v>
      </c>
      <c r="H404" s="14" t="s">
        <v>77</v>
      </c>
      <c r="I404" s="14" t="s">
        <v>1225</v>
      </c>
      <c r="J404" s="14" t="s">
        <v>1226</v>
      </c>
      <c r="K404" s="14"/>
      <c r="L404" s="14"/>
      <c r="M404" s="14"/>
      <c r="N404" s="14"/>
      <c r="O404" s="14" t="s">
        <v>78</v>
      </c>
      <c r="P404" s="14" t="s">
        <v>542</v>
      </c>
      <c r="Q404" s="14" t="s">
        <v>0</v>
      </c>
      <c r="R404" s="14" t="s">
        <v>0</v>
      </c>
      <c r="S404" s="14" t="str">
        <f t="shared" si="6"/>
        <v>M2</v>
      </c>
      <c r="T404" s="14"/>
      <c r="U404" s="14"/>
      <c r="V404" s="14"/>
      <c r="W404" s="43" t="e">
        <f>IF(Tableau1[Libellé Famille TARIF]='Feuil 1'!$B$12,1,0)</f>
        <v>#REF!</v>
      </c>
      <c r="X404" s="43" t="e">
        <f>IF(Tableau1[Occurrence1]=0,0,SUM($W$3:W404))</f>
        <v>#REF!</v>
      </c>
      <c r="Y404" s="52" t="e">
        <f>IF(Tableau1[Libellé Famille TARIF]='Feuil 1'!$B$134,1,0)</f>
        <v>#REF!</v>
      </c>
      <c r="Z404" s="52" t="e">
        <f>IF(Tableau1[Occurrence2]=0,0,SUM($Y$3:Y404))</f>
        <v>#REF!</v>
      </c>
      <c r="AA404" s="52" t="e">
        <f>IF(Tableau1[Libellé Famille TARIF]='Feuil 1'!$B$156,1,0)</f>
        <v>#REF!</v>
      </c>
      <c r="AB404" s="52" t="e">
        <f>IF(Tableau1[Occurrence3]=0,0,SUM($AA$3:AA404))</f>
        <v>#REF!</v>
      </c>
      <c r="AC404" s="52" t="e">
        <f>IF(Tableau1[Libellé Famille TARIF]='Feuil 1'!#REF!,1,0)</f>
        <v>#REF!</v>
      </c>
      <c r="AD404" s="52" t="e">
        <f>IF(Tableau1[Occurrence4]=0,0,SUM($AC$3:AC404))</f>
        <v>#REF!</v>
      </c>
      <c r="AE404" s="52" t="e">
        <f>IF(Tableau1[Libellé Famille TARIF]='Feuil 1'!#REF!,1,0)</f>
        <v>#REF!</v>
      </c>
      <c r="AF404" s="52" t="e">
        <f>IF(Tableau1[Occurrence5]=0,0,SUM($AE$3:AE404))</f>
        <v>#REF!</v>
      </c>
      <c r="AG404" s="52" t="e">
        <f>IF(Tableau1[Libellé Famille TARIF]='Feuil 1'!#REF!,1,0)</f>
        <v>#REF!</v>
      </c>
      <c r="AH404" s="52" t="e">
        <f>IF(Tableau1[Occurrence6]=0,0,SUM($AG$3:AG404))</f>
        <v>#REF!</v>
      </c>
      <c r="AI404" s="52" t="e">
        <f>IF(Tableau1[Libellé Famille TARIF]='Feuil 1'!#REF!,1,0)</f>
        <v>#REF!</v>
      </c>
      <c r="AJ404" s="52" t="e">
        <f>IF(Tableau1[Occurrence7]=0,0,SUM($AI$3:AI404))</f>
        <v>#REF!</v>
      </c>
      <c r="AK404" s="52" t="e">
        <f>IF(Tableau1[Libellé Famille TARIF]='Feuil 1'!#REF!,1,0)</f>
        <v>#REF!</v>
      </c>
      <c r="AL404" s="52" t="e">
        <f>IF(Tableau1[Occurrence8]=0,0,SUM($AK$3:AK404))</f>
        <v>#REF!</v>
      </c>
      <c r="AM404" s="52" t="e">
        <f>IF(Tableau1[Libellé Famille TARIF]='Feuil 1'!#REF!,1,0)</f>
        <v>#REF!</v>
      </c>
      <c r="AN404" s="52" t="e">
        <f>IF(Tableau1[Occurrence9]=0,0,SUM($AM$3:AM404))</f>
        <v>#REF!</v>
      </c>
      <c r="AO404" s="52" t="e">
        <f>IF(Tableau1[Libellé Famille TARIF]='Feuil 1'!#REF!,1,0)</f>
        <v>#REF!</v>
      </c>
      <c r="AP404" s="52" t="e">
        <f>IF(Tableau1[Occurrence10]=0,0,SUM($AO$3:AO404))</f>
        <v>#REF!</v>
      </c>
      <c r="AQ404" s="52" t="e">
        <f>IF(Tableau1[Libellé Famille TARIF]='Feuil 1'!#REF!,1,0)</f>
        <v>#REF!</v>
      </c>
      <c r="AR404" s="52" t="e">
        <f>IF(Tableau1[Occurrence11]=0,0,SUM($AQ$3:AQ404))</f>
        <v>#REF!</v>
      </c>
      <c r="AS404" s="52" t="e">
        <f>IF(Tableau1[Libellé Famille TARIF]='Feuil 1'!#REF!,1,0)</f>
        <v>#REF!</v>
      </c>
      <c r="AT404" s="52" t="e">
        <f>IF(Tableau1[Occurrence12]=0,0,SUM($AS$3:AS404))</f>
        <v>#REF!</v>
      </c>
      <c r="AU404" s="52" t="e">
        <f>IF(Tableau1[Libellé Famille TARIF]='Feuil 1'!#REF!,1,0)</f>
        <v>#REF!</v>
      </c>
      <c r="AV404" s="52" t="e">
        <f>IF(Tableau1[Occurrence13]=0,0,SUM($AU$3:AU404))</f>
        <v>#REF!</v>
      </c>
      <c r="AW404" s="52" t="e">
        <f>IF(Tableau1[Libellé Famille TARIF]='Feuil 1'!#REF!,1,0)</f>
        <v>#REF!</v>
      </c>
      <c r="AX404" s="52" t="e">
        <f>IF(Tableau1[Occurrence14]=0,0,SUM($AW$3:AW404))</f>
        <v>#REF!</v>
      </c>
      <c r="AY404" s="52" t="e">
        <f>IF(Tableau1[Libellé Famille TARIF]='Feuil 1'!#REF!,1,0)</f>
        <v>#REF!</v>
      </c>
      <c r="AZ404" s="52" t="e">
        <f>IF(Tableau1[Occurrence15]=0,0,SUM($AY$3:AY404))</f>
        <v>#REF!</v>
      </c>
      <c r="BA404" s="52" t="e">
        <f>IF(Tableau1[Libellé Famille TARIF]='Feuil 1'!#REF!,1,0)</f>
        <v>#REF!</v>
      </c>
      <c r="BB404" s="52" t="e">
        <f>IF(Tableau1[Occurrence16]=0,0,SUM($BA$3:BA404))</f>
        <v>#REF!</v>
      </c>
      <c r="BC404" s="52" t="e">
        <f>IF(Tableau1[Libellé Famille TARIF]='Feuil 1'!#REF!,1,0)</f>
        <v>#REF!</v>
      </c>
      <c r="BD404" s="52" t="e">
        <f>IF(Tableau1[Occurrence17]=0,0,SUM($BC$3:BC404))</f>
        <v>#REF!</v>
      </c>
      <c r="BE404" s="52" t="e">
        <f>IF(Tableau1[Libellé Famille TARIF]='Feuil 1'!#REF!,1,0)</f>
        <v>#REF!</v>
      </c>
      <c r="BF404" s="52" t="e">
        <f>IF(Tableau1[Occurrence18]=0,0,SUM($BE$3:BE404))</f>
        <v>#REF!</v>
      </c>
      <c r="BG404" s="52" t="e">
        <f>IF(Tableau1[Libellé Famille TARIF]='Feuil 1'!#REF!,1,0)</f>
        <v>#REF!</v>
      </c>
      <c r="BH404" s="52" t="e">
        <f>IF(Tableau1[Occurrence19]=0,0,SUM($BG$3:BG404))</f>
        <v>#REF!</v>
      </c>
      <c r="BI404" s="52" t="e">
        <f>IF(Tableau1[Libellé Famille TARIF]='Feuil 1'!#REF!,1,0)</f>
        <v>#REF!</v>
      </c>
      <c r="BJ404" s="52" t="e">
        <f>IF(Tableau1[Occurrence20]=0,0,SUM($BI$3:BI404))</f>
        <v>#REF!</v>
      </c>
      <c r="BK404" s="52" t="e">
        <f>IF(Tableau1[Libellé Famille TARIF]='Feuil 1'!#REF!,1,0)</f>
        <v>#REF!</v>
      </c>
      <c r="BL404" s="52" t="e">
        <f>IF(Tableau1[Occurrence21]=0,0,SUM($BK$3:BK404))</f>
        <v>#REF!</v>
      </c>
      <c r="BM404" s="52" t="e">
        <f>IF(Tableau1[Libellé Famille TARIF]='Feuil 1'!#REF!,1,0)</f>
        <v>#REF!</v>
      </c>
      <c r="BN404" s="52" t="e">
        <f>IF(Tableau1[Occurrence22]=0,0,SUM($BM$3:BM404))</f>
        <v>#REF!</v>
      </c>
    </row>
    <row r="405" spans="1:66" x14ac:dyDescent="0.25">
      <c r="A405" s="74" t="e">
        <f>IF(ISNA(VLOOKUP(I405,#REF!,8,FALSE)),"",(VLOOKUP(I405,#REF!,8,FALSE)))</f>
        <v>#REF!</v>
      </c>
      <c r="B405" s="76" t="e">
        <f>IF(ISNA(VLOOKUP(A405,'TABLE FAMILLE'!$A$3:$C$73,3,FALSE)),"",VLOOKUP(A405,'TABLE FAMILLE'!$A$3:$C$73,3,FALSE))</f>
        <v>#REF!</v>
      </c>
      <c r="C405" s="13" t="s">
        <v>600</v>
      </c>
      <c r="D405" s="13" t="s">
        <v>1985</v>
      </c>
      <c r="E405" s="13" t="s">
        <v>600</v>
      </c>
      <c r="F405" s="13" t="s">
        <v>1985</v>
      </c>
      <c r="G405" s="14" t="s">
        <v>76</v>
      </c>
      <c r="H405" s="14" t="s">
        <v>77</v>
      </c>
      <c r="I405" s="14" t="s">
        <v>1227</v>
      </c>
      <c r="J405" s="14" t="s">
        <v>1228</v>
      </c>
      <c r="K405" s="14"/>
      <c r="L405" s="14"/>
      <c r="M405" s="14"/>
      <c r="N405" s="14"/>
      <c r="O405" s="14" t="s">
        <v>78</v>
      </c>
      <c r="P405" s="14" t="s">
        <v>542</v>
      </c>
      <c r="Q405" s="14" t="s">
        <v>0</v>
      </c>
      <c r="R405" s="14" t="s">
        <v>0</v>
      </c>
      <c r="S405" s="14" t="str">
        <f t="shared" si="6"/>
        <v>M2</v>
      </c>
      <c r="T405" s="14"/>
      <c r="U405" s="14"/>
      <c r="V405" s="14"/>
      <c r="W405" s="43" t="e">
        <f>IF(Tableau1[Libellé Famille TARIF]='Feuil 1'!$B$12,1,0)</f>
        <v>#REF!</v>
      </c>
      <c r="X405" s="43" t="e">
        <f>IF(Tableau1[Occurrence1]=0,0,SUM($W$3:W405))</f>
        <v>#REF!</v>
      </c>
      <c r="Y405" s="52" t="e">
        <f>IF(Tableau1[Libellé Famille TARIF]='Feuil 1'!$B$134,1,0)</f>
        <v>#REF!</v>
      </c>
      <c r="Z405" s="52" t="e">
        <f>IF(Tableau1[Occurrence2]=0,0,SUM($Y$3:Y405))</f>
        <v>#REF!</v>
      </c>
      <c r="AA405" s="52" t="e">
        <f>IF(Tableau1[Libellé Famille TARIF]='Feuil 1'!$B$156,1,0)</f>
        <v>#REF!</v>
      </c>
      <c r="AB405" s="52" t="e">
        <f>IF(Tableau1[Occurrence3]=0,0,SUM($AA$3:AA405))</f>
        <v>#REF!</v>
      </c>
      <c r="AC405" s="52" t="e">
        <f>IF(Tableau1[Libellé Famille TARIF]='Feuil 1'!#REF!,1,0)</f>
        <v>#REF!</v>
      </c>
      <c r="AD405" s="52" t="e">
        <f>IF(Tableau1[Occurrence4]=0,0,SUM($AC$3:AC405))</f>
        <v>#REF!</v>
      </c>
      <c r="AE405" s="52" t="e">
        <f>IF(Tableau1[Libellé Famille TARIF]='Feuil 1'!#REF!,1,0)</f>
        <v>#REF!</v>
      </c>
      <c r="AF405" s="52" t="e">
        <f>IF(Tableau1[Occurrence5]=0,0,SUM($AE$3:AE405))</f>
        <v>#REF!</v>
      </c>
      <c r="AG405" s="52" t="e">
        <f>IF(Tableau1[Libellé Famille TARIF]='Feuil 1'!#REF!,1,0)</f>
        <v>#REF!</v>
      </c>
      <c r="AH405" s="52" t="e">
        <f>IF(Tableau1[Occurrence6]=0,0,SUM($AG$3:AG405))</f>
        <v>#REF!</v>
      </c>
      <c r="AI405" s="52" t="e">
        <f>IF(Tableau1[Libellé Famille TARIF]='Feuil 1'!#REF!,1,0)</f>
        <v>#REF!</v>
      </c>
      <c r="AJ405" s="52" t="e">
        <f>IF(Tableau1[Occurrence7]=0,0,SUM($AI$3:AI405))</f>
        <v>#REF!</v>
      </c>
      <c r="AK405" s="52" t="e">
        <f>IF(Tableau1[Libellé Famille TARIF]='Feuil 1'!#REF!,1,0)</f>
        <v>#REF!</v>
      </c>
      <c r="AL405" s="52" t="e">
        <f>IF(Tableau1[Occurrence8]=0,0,SUM($AK$3:AK405))</f>
        <v>#REF!</v>
      </c>
      <c r="AM405" s="52" t="e">
        <f>IF(Tableau1[Libellé Famille TARIF]='Feuil 1'!#REF!,1,0)</f>
        <v>#REF!</v>
      </c>
      <c r="AN405" s="52" t="e">
        <f>IF(Tableau1[Occurrence9]=0,0,SUM($AM$3:AM405))</f>
        <v>#REF!</v>
      </c>
      <c r="AO405" s="52" t="e">
        <f>IF(Tableau1[Libellé Famille TARIF]='Feuil 1'!#REF!,1,0)</f>
        <v>#REF!</v>
      </c>
      <c r="AP405" s="52" t="e">
        <f>IF(Tableau1[Occurrence10]=0,0,SUM($AO$3:AO405))</f>
        <v>#REF!</v>
      </c>
      <c r="AQ405" s="52" t="e">
        <f>IF(Tableau1[Libellé Famille TARIF]='Feuil 1'!#REF!,1,0)</f>
        <v>#REF!</v>
      </c>
      <c r="AR405" s="52" t="e">
        <f>IF(Tableau1[Occurrence11]=0,0,SUM($AQ$3:AQ405))</f>
        <v>#REF!</v>
      </c>
      <c r="AS405" s="52" t="e">
        <f>IF(Tableau1[Libellé Famille TARIF]='Feuil 1'!#REF!,1,0)</f>
        <v>#REF!</v>
      </c>
      <c r="AT405" s="52" t="e">
        <f>IF(Tableau1[Occurrence12]=0,0,SUM($AS$3:AS405))</f>
        <v>#REF!</v>
      </c>
      <c r="AU405" s="52" t="e">
        <f>IF(Tableau1[Libellé Famille TARIF]='Feuil 1'!#REF!,1,0)</f>
        <v>#REF!</v>
      </c>
      <c r="AV405" s="52" t="e">
        <f>IF(Tableau1[Occurrence13]=0,0,SUM($AU$3:AU405))</f>
        <v>#REF!</v>
      </c>
      <c r="AW405" s="52" t="e">
        <f>IF(Tableau1[Libellé Famille TARIF]='Feuil 1'!#REF!,1,0)</f>
        <v>#REF!</v>
      </c>
      <c r="AX405" s="52" t="e">
        <f>IF(Tableau1[Occurrence14]=0,0,SUM($AW$3:AW405))</f>
        <v>#REF!</v>
      </c>
      <c r="AY405" s="52" t="e">
        <f>IF(Tableau1[Libellé Famille TARIF]='Feuil 1'!#REF!,1,0)</f>
        <v>#REF!</v>
      </c>
      <c r="AZ405" s="52" t="e">
        <f>IF(Tableau1[Occurrence15]=0,0,SUM($AY$3:AY405))</f>
        <v>#REF!</v>
      </c>
      <c r="BA405" s="52" t="e">
        <f>IF(Tableau1[Libellé Famille TARIF]='Feuil 1'!#REF!,1,0)</f>
        <v>#REF!</v>
      </c>
      <c r="BB405" s="52" t="e">
        <f>IF(Tableau1[Occurrence16]=0,0,SUM($BA$3:BA405))</f>
        <v>#REF!</v>
      </c>
      <c r="BC405" s="52" t="e">
        <f>IF(Tableau1[Libellé Famille TARIF]='Feuil 1'!#REF!,1,0)</f>
        <v>#REF!</v>
      </c>
      <c r="BD405" s="52" t="e">
        <f>IF(Tableau1[Occurrence17]=0,0,SUM($BC$3:BC405))</f>
        <v>#REF!</v>
      </c>
      <c r="BE405" s="52" t="e">
        <f>IF(Tableau1[Libellé Famille TARIF]='Feuil 1'!#REF!,1,0)</f>
        <v>#REF!</v>
      </c>
      <c r="BF405" s="52" t="e">
        <f>IF(Tableau1[Occurrence18]=0,0,SUM($BE$3:BE405))</f>
        <v>#REF!</v>
      </c>
      <c r="BG405" s="52" t="e">
        <f>IF(Tableau1[Libellé Famille TARIF]='Feuil 1'!#REF!,1,0)</f>
        <v>#REF!</v>
      </c>
      <c r="BH405" s="52" t="e">
        <f>IF(Tableau1[Occurrence19]=0,0,SUM($BG$3:BG405))</f>
        <v>#REF!</v>
      </c>
      <c r="BI405" s="52" t="e">
        <f>IF(Tableau1[Libellé Famille TARIF]='Feuil 1'!#REF!,1,0)</f>
        <v>#REF!</v>
      </c>
      <c r="BJ405" s="52" t="e">
        <f>IF(Tableau1[Occurrence20]=0,0,SUM($BI$3:BI405))</f>
        <v>#REF!</v>
      </c>
      <c r="BK405" s="52" t="e">
        <f>IF(Tableau1[Libellé Famille TARIF]='Feuil 1'!#REF!,1,0)</f>
        <v>#REF!</v>
      </c>
      <c r="BL405" s="52" t="e">
        <f>IF(Tableau1[Occurrence21]=0,0,SUM($BK$3:BK405))</f>
        <v>#REF!</v>
      </c>
      <c r="BM405" s="52" t="e">
        <f>IF(Tableau1[Libellé Famille TARIF]='Feuil 1'!#REF!,1,0)</f>
        <v>#REF!</v>
      </c>
      <c r="BN405" s="52" t="e">
        <f>IF(Tableau1[Occurrence22]=0,0,SUM($BM$3:BM405))</f>
        <v>#REF!</v>
      </c>
    </row>
    <row r="406" spans="1:66" x14ac:dyDescent="0.25">
      <c r="A406" s="74" t="e">
        <f>IF(ISNA(VLOOKUP(I406,#REF!,8,FALSE)),"",(VLOOKUP(I406,#REF!,8,FALSE)))</f>
        <v>#REF!</v>
      </c>
      <c r="B406" s="76" t="e">
        <f>IF(ISNA(VLOOKUP(A406,'TABLE FAMILLE'!$A$3:$C$73,3,FALSE)),"",VLOOKUP(A406,'TABLE FAMILLE'!$A$3:$C$73,3,FALSE))</f>
        <v>#REF!</v>
      </c>
      <c r="C406" s="13" t="s">
        <v>600</v>
      </c>
      <c r="D406" s="13" t="s">
        <v>1985</v>
      </c>
      <c r="E406" s="13" t="s">
        <v>600</v>
      </c>
      <c r="F406" s="13" t="s">
        <v>1985</v>
      </c>
      <c r="G406" s="14" t="s">
        <v>76</v>
      </c>
      <c r="H406" s="14" t="s">
        <v>77</v>
      </c>
      <c r="I406" s="14" t="s">
        <v>1229</v>
      </c>
      <c r="J406" s="14" t="s">
        <v>1230</v>
      </c>
      <c r="K406" s="14"/>
      <c r="L406" s="14"/>
      <c r="M406" s="14"/>
      <c r="N406" s="14"/>
      <c r="O406" s="14" t="s">
        <v>78</v>
      </c>
      <c r="P406" s="14" t="s">
        <v>542</v>
      </c>
      <c r="Q406" s="14" t="s">
        <v>0</v>
      </c>
      <c r="R406" s="14" t="s">
        <v>0</v>
      </c>
      <c r="S406" s="14" t="str">
        <f t="shared" si="6"/>
        <v>M2</v>
      </c>
      <c r="T406" s="14"/>
      <c r="U406" s="14"/>
      <c r="V406" s="14"/>
      <c r="W406" s="43" t="e">
        <f>IF(Tableau1[Libellé Famille TARIF]='Feuil 1'!$B$12,1,0)</f>
        <v>#REF!</v>
      </c>
      <c r="X406" s="43" t="e">
        <f>IF(Tableau1[Occurrence1]=0,0,SUM($W$3:W406))</f>
        <v>#REF!</v>
      </c>
      <c r="Y406" s="52" t="e">
        <f>IF(Tableau1[Libellé Famille TARIF]='Feuil 1'!$B$134,1,0)</f>
        <v>#REF!</v>
      </c>
      <c r="Z406" s="52" t="e">
        <f>IF(Tableau1[Occurrence2]=0,0,SUM($Y$3:Y406))</f>
        <v>#REF!</v>
      </c>
      <c r="AA406" s="52" t="e">
        <f>IF(Tableau1[Libellé Famille TARIF]='Feuil 1'!$B$156,1,0)</f>
        <v>#REF!</v>
      </c>
      <c r="AB406" s="52" t="e">
        <f>IF(Tableau1[Occurrence3]=0,0,SUM($AA$3:AA406))</f>
        <v>#REF!</v>
      </c>
      <c r="AC406" s="52" t="e">
        <f>IF(Tableau1[Libellé Famille TARIF]='Feuil 1'!#REF!,1,0)</f>
        <v>#REF!</v>
      </c>
      <c r="AD406" s="52" t="e">
        <f>IF(Tableau1[Occurrence4]=0,0,SUM($AC$3:AC406))</f>
        <v>#REF!</v>
      </c>
      <c r="AE406" s="52" t="e">
        <f>IF(Tableau1[Libellé Famille TARIF]='Feuil 1'!#REF!,1,0)</f>
        <v>#REF!</v>
      </c>
      <c r="AF406" s="52" t="e">
        <f>IF(Tableau1[Occurrence5]=0,0,SUM($AE$3:AE406))</f>
        <v>#REF!</v>
      </c>
      <c r="AG406" s="52" t="e">
        <f>IF(Tableau1[Libellé Famille TARIF]='Feuil 1'!#REF!,1,0)</f>
        <v>#REF!</v>
      </c>
      <c r="AH406" s="52" t="e">
        <f>IF(Tableau1[Occurrence6]=0,0,SUM($AG$3:AG406))</f>
        <v>#REF!</v>
      </c>
      <c r="AI406" s="52" t="e">
        <f>IF(Tableau1[Libellé Famille TARIF]='Feuil 1'!#REF!,1,0)</f>
        <v>#REF!</v>
      </c>
      <c r="AJ406" s="52" t="e">
        <f>IF(Tableau1[Occurrence7]=0,0,SUM($AI$3:AI406))</f>
        <v>#REF!</v>
      </c>
      <c r="AK406" s="52" t="e">
        <f>IF(Tableau1[Libellé Famille TARIF]='Feuil 1'!#REF!,1,0)</f>
        <v>#REF!</v>
      </c>
      <c r="AL406" s="52" t="e">
        <f>IF(Tableau1[Occurrence8]=0,0,SUM($AK$3:AK406))</f>
        <v>#REF!</v>
      </c>
      <c r="AM406" s="52" t="e">
        <f>IF(Tableau1[Libellé Famille TARIF]='Feuil 1'!#REF!,1,0)</f>
        <v>#REF!</v>
      </c>
      <c r="AN406" s="52" t="e">
        <f>IF(Tableau1[Occurrence9]=0,0,SUM($AM$3:AM406))</f>
        <v>#REF!</v>
      </c>
      <c r="AO406" s="52" t="e">
        <f>IF(Tableau1[Libellé Famille TARIF]='Feuil 1'!#REF!,1,0)</f>
        <v>#REF!</v>
      </c>
      <c r="AP406" s="52" t="e">
        <f>IF(Tableau1[Occurrence10]=0,0,SUM($AO$3:AO406))</f>
        <v>#REF!</v>
      </c>
      <c r="AQ406" s="52" t="e">
        <f>IF(Tableau1[Libellé Famille TARIF]='Feuil 1'!#REF!,1,0)</f>
        <v>#REF!</v>
      </c>
      <c r="AR406" s="52" t="e">
        <f>IF(Tableau1[Occurrence11]=0,0,SUM($AQ$3:AQ406))</f>
        <v>#REF!</v>
      </c>
      <c r="AS406" s="52" t="e">
        <f>IF(Tableau1[Libellé Famille TARIF]='Feuil 1'!#REF!,1,0)</f>
        <v>#REF!</v>
      </c>
      <c r="AT406" s="52" t="e">
        <f>IF(Tableau1[Occurrence12]=0,0,SUM($AS$3:AS406))</f>
        <v>#REF!</v>
      </c>
      <c r="AU406" s="52" t="e">
        <f>IF(Tableau1[Libellé Famille TARIF]='Feuil 1'!#REF!,1,0)</f>
        <v>#REF!</v>
      </c>
      <c r="AV406" s="52" t="e">
        <f>IF(Tableau1[Occurrence13]=0,0,SUM($AU$3:AU406))</f>
        <v>#REF!</v>
      </c>
      <c r="AW406" s="52" t="e">
        <f>IF(Tableau1[Libellé Famille TARIF]='Feuil 1'!#REF!,1,0)</f>
        <v>#REF!</v>
      </c>
      <c r="AX406" s="52" t="e">
        <f>IF(Tableau1[Occurrence14]=0,0,SUM($AW$3:AW406))</f>
        <v>#REF!</v>
      </c>
      <c r="AY406" s="52" t="e">
        <f>IF(Tableau1[Libellé Famille TARIF]='Feuil 1'!#REF!,1,0)</f>
        <v>#REF!</v>
      </c>
      <c r="AZ406" s="52" t="e">
        <f>IF(Tableau1[Occurrence15]=0,0,SUM($AY$3:AY406))</f>
        <v>#REF!</v>
      </c>
      <c r="BA406" s="52" t="e">
        <f>IF(Tableau1[Libellé Famille TARIF]='Feuil 1'!#REF!,1,0)</f>
        <v>#REF!</v>
      </c>
      <c r="BB406" s="52" t="e">
        <f>IF(Tableau1[Occurrence16]=0,0,SUM($BA$3:BA406))</f>
        <v>#REF!</v>
      </c>
      <c r="BC406" s="52" t="e">
        <f>IF(Tableau1[Libellé Famille TARIF]='Feuil 1'!#REF!,1,0)</f>
        <v>#REF!</v>
      </c>
      <c r="BD406" s="52" t="e">
        <f>IF(Tableau1[Occurrence17]=0,0,SUM($BC$3:BC406))</f>
        <v>#REF!</v>
      </c>
      <c r="BE406" s="52" t="e">
        <f>IF(Tableau1[Libellé Famille TARIF]='Feuil 1'!#REF!,1,0)</f>
        <v>#REF!</v>
      </c>
      <c r="BF406" s="52" t="e">
        <f>IF(Tableau1[Occurrence18]=0,0,SUM($BE$3:BE406))</f>
        <v>#REF!</v>
      </c>
      <c r="BG406" s="52" t="e">
        <f>IF(Tableau1[Libellé Famille TARIF]='Feuil 1'!#REF!,1,0)</f>
        <v>#REF!</v>
      </c>
      <c r="BH406" s="52" t="e">
        <f>IF(Tableau1[Occurrence19]=0,0,SUM($BG$3:BG406))</f>
        <v>#REF!</v>
      </c>
      <c r="BI406" s="52" t="e">
        <f>IF(Tableau1[Libellé Famille TARIF]='Feuil 1'!#REF!,1,0)</f>
        <v>#REF!</v>
      </c>
      <c r="BJ406" s="52" t="e">
        <f>IF(Tableau1[Occurrence20]=0,0,SUM($BI$3:BI406))</f>
        <v>#REF!</v>
      </c>
      <c r="BK406" s="52" t="e">
        <f>IF(Tableau1[Libellé Famille TARIF]='Feuil 1'!#REF!,1,0)</f>
        <v>#REF!</v>
      </c>
      <c r="BL406" s="52" t="e">
        <f>IF(Tableau1[Occurrence21]=0,0,SUM($BK$3:BK406))</f>
        <v>#REF!</v>
      </c>
      <c r="BM406" s="52" t="e">
        <f>IF(Tableau1[Libellé Famille TARIF]='Feuil 1'!#REF!,1,0)</f>
        <v>#REF!</v>
      </c>
      <c r="BN406" s="52" t="e">
        <f>IF(Tableau1[Occurrence22]=0,0,SUM($BM$3:BM406))</f>
        <v>#REF!</v>
      </c>
    </row>
    <row r="407" spans="1:66" x14ac:dyDescent="0.25">
      <c r="A407" s="74" t="e">
        <f>IF(ISNA(VLOOKUP(I407,#REF!,8,FALSE)),"",(VLOOKUP(I407,#REF!,8,FALSE)))</f>
        <v>#REF!</v>
      </c>
      <c r="B407" s="76" t="e">
        <f>IF(ISNA(VLOOKUP(A407,'TABLE FAMILLE'!$A$3:$C$73,3,FALSE)),"",VLOOKUP(A407,'TABLE FAMILLE'!$A$3:$C$73,3,FALSE))</f>
        <v>#REF!</v>
      </c>
      <c r="C407" s="13" t="s">
        <v>600</v>
      </c>
      <c r="D407" s="13" t="s">
        <v>1985</v>
      </c>
      <c r="E407" s="13" t="s">
        <v>600</v>
      </c>
      <c r="F407" s="13" t="s">
        <v>1985</v>
      </c>
      <c r="G407" s="14" t="s">
        <v>76</v>
      </c>
      <c r="H407" s="14" t="s">
        <v>77</v>
      </c>
      <c r="I407" s="14" t="s">
        <v>1231</v>
      </c>
      <c r="J407" s="14" t="s">
        <v>1232</v>
      </c>
      <c r="K407" s="14"/>
      <c r="L407" s="14"/>
      <c r="M407" s="14"/>
      <c r="N407" s="14"/>
      <c r="O407" s="14" t="s">
        <v>78</v>
      </c>
      <c r="P407" s="14" t="s">
        <v>542</v>
      </c>
      <c r="Q407" s="14" t="s">
        <v>0</v>
      </c>
      <c r="R407" s="14" t="s">
        <v>0</v>
      </c>
      <c r="S407" s="14" t="str">
        <f t="shared" si="6"/>
        <v>M2</v>
      </c>
      <c r="T407" s="14"/>
      <c r="U407" s="14"/>
      <c r="V407" s="14"/>
      <c r="W407" s="43" t="e">
        <f>IF(Tableau1[Libellé Famille TARIF]='Feuil 1'!$B$12,1,0)</f>
        <v>#REF!</v>
      </c>
      <c r="X407" s="43" t="e">
        <f>IF(Tableau1[Occurrence1]=0,0,SUM($W$3:W407))</f>
        <v>#REF!</v>
      </c>
      <c r="Y407" s="52" t="e">
        <f>IF(Tableau1[Libellé Famille TARIF]='Feuil 1'!$B$134,1,0)</f>
        <v>#REF!</v>
      </c>
      <c r="Z407" s="52" t="e">
        <f>IF(Tableau1[Occurrence2]=0,0,SUM($Y$3:Y407))</f>
        <v>#REF!</v>
      </c>
      <c r="AA407" s="52" t="e">
        <f>IF(Tableau1[Libellé Famille TARIF]='Feuil 1'!$B$156,1,0)</f>
        <v>#REF!</v>
      </c>
      <c r="AB407" s="52" t="e">
        <f>IF(Tableau1[Occurrence3]=0,0,SUM($AA$3:AA407))</f>
        <v>#REF!</v>
      </c>
      <c r="AC407" s="52" t="e">
        <f>IF(Tableau1[Libellé Famille TARIF]='Feuil 1'!#REF!,1,0)</f>
        <v>#REF!</v>
      </c>
      <c r="AD407" s="52" t="e">
        <f>IF(Tableau1[Occurrence4]=0,0,SUM($AC$3:AC407))</f>
        <v>#REF!</v>
      </c>
      <c r="AE407" s="52" t="e">
        <f>IF(Tableau1[Libellé Famille TARIF]='Feuil 1'!#REF!,1,0)</f>
        <v>#REF!</v>
      </c>
      <c r="AF407" s="52" t="e">
        <f>IF(Tableau1[Occurrence5]=0,0,SUM($AE$3:AE407))</f>
        <v>#REF!</v>
      </c>
      <c r="AG407" s="52" t="e">
        <f>IF(Tableau1[Libellé Famille TARIF]='Feuil 1'!#REF!,1,0)</f>
        <v>#REF!</v>
      </c>
      <c r="AH407" s="52" t="e">
        <f>IF(Tableau1[Occurrence6]=0,0,SUM($AG$3:AG407))</f>
        <v>#REF!</v>
      </c>
      <c r="AI407" s="52" t="e">
        <f>IF(Tableau1[Libellé Famille TARIF]='Feuil 1'!#REF!,1,0)</f>
        <v>#REF!</v>
      </c>
      <c r="AJ407" s="52" t="e">
        <f>IF(Tableau1[Occurrence7]=0,0,SUM($AI$3:AI407))</f>
        <v>#REF!</v>
      </c>
      <c r="AK407" s="52" t="e">
        <f>IF(Tableau1[Libellé Famille TARIF]='Feuil 1'!#REF!,1,0)</f>
        <v>#REF!</v>
      </c>
      <c r="AL407" s="52" t="e">
        <f>IF(Tableau1[Occurrence8]=0,0,SUM($AK$3:AK407))</f>
        <v>#REF!</v>
      </c>
      <c r="AM407" s="52" t="e">
        <f>IF(Tableau1[Libellé Famille TARIF]='Feuil 1'!#REF!,1,0)</f>
        <v>#REF!</v>
      </c>
      <c r="AN407" s="52" t="e">
        <f>IF(Tableau1[Occurrence9]=0,0,SUM($AM$3:AM407))</f>
        <v>#REF!</v>
      </c>
      <c r="AO407" s="52" t="e">
        <f>IF(Tableau1[Libellé Famille TARIF]='Feuil 1'!#REF!,1,0)</f>
        <v>#REF!</v>
      </c>
      <c r="AP407" s="52" t="e">
        <f>IF(Tableau1[Occurrence10]=0,0,SUM($AO$3:AO407))</f>
        <v>#REF!</v>
      </c>
      <c r="AQ407" s="52" t="e">
        <f>IF(Tableau1[Libellé Famille TARIF]='Feuil 1'!#REF!,1,0)</f>
        <v>#REF!</v>
      </c>
      <c r="AR407" s="52" t="e">
        <f>IF(Tableau1[Occurrence11]=0,0,SUM($AQ$3:AQ407))</f>
        <v>#REF!</v>
      </c>
      <c r="AS407" s="52" t="e">
        <f>IF(Tableau1[Libellé Famille TARIF]='Feuil 1'!#REF!,1,0)</f>
        <v>#REF!</v>
      </c>
      <c r="AT407" s="52" t="e">
        <f>IF(Tableau1[Occurrence12]=0,0,SUM($AS$3:AS407))</f>
        <v>#REF!</v>
      </c>
      <c r="AU407" s="52" t="e">
        <f>IF(Tableau1[Libellé Famille TARIF]='Feuil 1'!#REF!,1,0)</f>
        <v>#REF!</v>
      </c>
      <c r="AV407" s="52" t="e">
        <f>IF(Tableau1[Occurrence13]=0,0,SUM($AU$3:AU407))</f>
        <v>#REF!</v>
      </c>
      <c r="AW407" s="52" t="e">
        <f>IF(Tableau1[Libellé Famille TARIF]='Feuil 1'!#REF!,1,0)</f>
        <v>#REF!</v>
      </c>
      <c r="AX407" s="52" t="e">
        <f>IF(Tableau1[Occurrence14]=0,0,SUM($AW$3:AW407))</f>
        <v>#REF!</v>
      </c>
      <c r="AY407" s="52" t="e">
        <f>IF(Tableau1[Libellé Famille TARIF]='Feuil 1'!#REF!,1,0)</f>
        <v>#REF!</v>
      </c>
      <c r="AZ407" s="52" t="e">
        <f>IF(Tableau1[Occurrence15]=0,0,SUM($AY$3:AY407))</f>
        <v>#REF!</v>
      </c>
      <c r="BA407" s="52" t="e">
        <f>IF(Tableau1[Libellé Famille TARIF]='Feuil 1'!#REF!,1,0)</f>
        <v>#REF!</v>
      </c>
      <c r="BB407" s="52" t="e">
        <f>IF(Tableau1[Occurrence16]=0,0,SUM($BA$3:BA407))</f>
        <v>#REF!</v>
      </c>
      <c r="BC407" s="52" t="e">
        <f>IF(Tableau1[Libellé Famille TARIF]='Feuil 1'!#REF!,1,0)</f>
        <v>#REF!</v>
      </c>
      <c r="BD407" s="52" t="e">
        <f>IF(Tableau1[Occurrence17]=0,0,SUM($BC$3:BC407))</f>
        <v>#REF!</v>
      </c>
      <c r="BE407" s="52" t="e">
        <f>IF(Tableau1[Libellé Famille TARIF]='Feuil 1'!#REF!,1,0)</f>
        <v>#REF!</v>
      </c>
      <c r="BF407" s="52" t="e">
        <f>IF(Tableau1[Occurrence18]=0,0,SUM($BE$3:BE407))</f>
        <v>#REF!</v>
      </c>
      <c r="BG407" s="52" t="e">
        <f>IF(Tableau1[Libellé Famille TARIF]='Feuil 1'!#REF!,1,0)</f>
        <v>#REF!</v>
      </c>
      <c r="BH407" s="52" t="e">
        <f>IF(Tableau1[Occurrence19]=0,0,SUM($BG$3:BG407))</f>
        <v>#REF!</v>
      </c>
      <c r="BI407" s="52" t="e">
        <f>IF(Tableau1[Libellé Famille TARIF]='Feuil 1'!#REF!,1,0)</f>
        <v>#REF!</v>
      </c>
      <c r="BJ407" s="52" t="e">
        <f>IF(Tableau1[Occurrence20]=0,0,SUM($BI$3:BI407))</f>
        <v>#REF!</v>
      </c>
      <c r="BK407" s="52" t="e">
        <f>IF(Tableau1[Libellé Famille TARIF]='Feuil 1'!#REF!,1,0)</f>
        <v>#REF!</v>
      </c>
      <c r="BL407" s="52" t="e">
        <f>IF(Tableau1[Occurrence21]=0,0,SUM($BK$3:BK407))</f>
        <v>#REF!</v>
      </c>
      <c r="BM407" s="52" t="e">
        <f>IF(Tableau1[Libellé Famille TARIF]='Feuil 1'!#REF!,1,0)</f>
        <v>#REF!</v>
      </c>
      <c r="BN407" s="52" t="e">
        <f>IF(Tableau1[Occurrence22]=0,0,SUM($BM$3:BM407))</f>
        <v>#REF!</v>
      </c>
    </row>
    <row r="408" spans="1:66" x14ac:dyDescent="0.25">
      <c r="A408" s="74" t="e">
        <f>IF(ISNA(VLOOKUP(I408,#REF!,8,FALSE)),"",(VLOOKUP(I408,#REF!,8,FALSE)))</f>
        <v>#REF!</v>
      </c>
      <c r="B408" s="76" t="e">
        <f>IF(ISNA(VLOOKUP(A408,'TABLE FAMILLE'!$A$3:$C$73,3,FALSE)),"",VLOOKUP(A408,'TABLE FAMILLE'!$A$3:$C$73,3,FALSE))</f>
        <v>#REF!</v>
      </c>
      <c r="C408" s="13" t="s">
        <v>600</v>
      </c>
      <c r="D408" s="13" t="s">
        <v>1985</v>
      </c>
      <c r="E408" s="13" t="s">
        <v>600</v>
      </c>
      <c r="F408" s="13" t="s">
        <v>1985</v>
      </c>
      <c r="G408" s="14" t="s">
        <v>76</v>
      </c>
      <c r="H408" s="14" t="s">
        <v>77</v>
      </c>
      <c r="I408" s="14" t="s">
        <v>1233</v>
      </c>
      <c r="J408" s="14" t="s">
        <v>1234</v>
      </c>
      <c r="K408" s="14"/>
      <c r="L408" s="14"/>
      <c r="M408" s="14"/>
      <c r="N408" s="14"/>
      <c r="O408" s="14" t="s">
        <v>78</v>
      </c>
      <c r="P408" s="14" t="s">
        <v>542</v>
      </c>
      <c r="Q408" s="14" t="s">
        <v>0</v>
      </c>
      <c r="R408" s="14" t="s">
        <v>0</v>
      </c>
      <c r="S408" s="14" t="str">
        <f t="shared" si="6"/>
        <v>M2</v>
      </c>
      <c r="T408" s="14"/>
      <c r="U408" s="14"/>
      <c r="V408" s="14"/>
      <c r="W408" s="43" t="e">
        <f>IF(Tableau1[Libellé Famille TARIF]='Feuil 1'!$B$12,1,0)</f>
        <v>#REF!</v>
      </c>
      <c r="X408" s="43" t="e">
        <f>IF(Tableau1[Occurrence1]=0,0,SUM($W$3:W408))</f>
        <v>#REF!</v>
      </c>
      <c r="Y408" s="52" t="e">
        <f>IF(Tableau1[Libellé Famille TARIF]='Feuil 1'!$B$134,1,0)</f>
        <v>#REF!</v>
      </c>
      <c r="Z408" s="52" t="e">
        <f>IF(Tableau1[Occurrence2]=0,0,SUM($Y$3:Y408))</f>
        <v>#REF!</v>
      </c>
      <c r="AA408" s="52" t="e">
        <f>IF(Tableau1[Libellé Famille TARIF]='Feuil 1'!$B$156,1,0)</f>
        <v>#REF!</v>
      </c>
      <c r="AB408" s="52" t="e">
        <f>IF(Tableau1[Occurrence3]=0,0,SUM($AA$3:AA408))</f>
        <v>#REF!</v>
      </c>
      <c r="AC408" s="52" t="e">
        <f>IF(Tableau1[Libellé Famille TARIF]='Feuil 1'!#REF!,1,0)</f>
        <v>#REF!</v>
      </c>
      <c r="AD408" s="52" t="e">
        <f>IF(Tableau1[Occurrence4]=0,0,SUM($AC$3:AC408))</f>
        <v>#REF!</v>
      </c>
      <c r="AE408" s="52" t="e">
        <f>IF(Tableau1[Libellé Famille TARIF]='Feuil 1'!#REF!,1,0)</f>
        <v>#REF!</v>
      </c>
      <c r="AF408" s="52" t="e">
        <f>IF(Tableau1[Occurrence5]=0,0,SUM($AE$3:AE408))</f>
        <v>#REF!</v>
      </c>
      <c r="AG408" s="52" t="e">
        <f>IF(Tableau1[Libellé Famille TARIF]='Feuil 1'!#REF!,1,0)</f>
        <v>#REF!</v>
      </c>
      <c r="AH408" s="52" t="e">
        <f>IF(Tableau1[Occurrence6]=0,0,SUM($AG$3:AG408))</f>
        <v>#REF!</v>
      </c>
      <c r="AI408" s="52" t="e">
        <f>IF(Tableau1[Libellé Famille TARIF]='Feuil 1'!#REF!,1,0)</f>
        <v>#REF!</v>
      </c>
      <c r="AJ408" s="52" t="e">
        <f>IF(Tableau1[Occurrence7]=0,0,SUM($AI$3:AI408))</f>
        <v>#REF!</v>
      </c>
      <c r="AK408" s="52" t="e">
        <f>IF(Tableau1[Libellé Famille TARIF]='Feuil 1'!#REF!,1,0)</f>
        <v>#REF!</v>
      </c>
      <c r="AL408" s="52" t="e">
        <f>IF(Tableau1[Occurrence8]=0,0,SUM($AK$3:AK408))</f>
        <v>#REF!</v>
      </c>
      <c r="AM408" s="52" t="e">
        <f>IF(Tableau1[Libellé Famille TARIF]='Feuil 1'!#REF!,1,0)</f>
        <v>#REF!</v>
      </c>
      <c r="AN408" s="52" t="e">
        <f>IF(Tableau1[Occurrence9]=0,0,SUM($AM$3:AM408))</f>
        <v>#REF!</v>
      </c>
      <c r="AO408" s="52" t="e">
        <f>IF(Tableau1[Libellé Famille TARIF]='Feuil 1'!#REF!,1,0)</f>
        <v>#REF!</v>
      </c>
      <c r="AP408" s="52" t="e">
        <f>IF(Tableau1[Occurrence10]=0,0,SUM($AO$3:AO408))</f>
        <v>#REF!</v>
      </c>
      <c r="AQ408" s="52" t="e">
        <f>IF(Tableau1[Libellé Famille TARIF]='Feuil 1'!#REF!,1,0)</f>
        <v>#REF!</v>
      </c>
      <c r="AR408" s="52" t="e">
        <f>IF(Tableau1[Occurrence11]=0,0,SUM($AQ$3:AQ408))</f>
        <v>#REF!</v>
      </c>
      <c r="AS408" s="52" t="e">
        <f>IF(Tableau1[Libellé Famille TARIF]='Feuil 1'!#REF!,1,0)</f>
        <v>#REF!</v>
      </c>
      <c r="AT408" s="52" t="e">
        <f>IF(Tableau1[Occurrence12]=0,0,SUM($AS$3:AS408))</f>
        <v>#REF!</v>
      </c>
      <c r="AU408" s="52" t="e">
        <f>IF(Tableau1[Libellé Famille TARIF]='Feuil 1'!#REF!,1,0)</f>
        <v>#REF!</v>
      </c>
      <c r="AV408" s="52" t="e">
        <f>IF(Tableau1[Occurrence13]=0,0,SUM($AU$3:AU408))</f>
        <v>#REF!</v>
      </c>
      <c r="AW408" s="52" t="e">
        <f>IF(Tableau1[Libellé Famille TARIF]='Feuil 1'!#REF!,1,0)</f>
        <v>#REF!</v>
      </c>
      <c r="AX408" s="52" t="e">
        <f>IF(Tableau1[Occurrence14]=0,0,SUM($AW$3:AW408))</f>
        <v>#REF!</v>
      </c>
      <c r="AY408" s="52" t="e">
        <f>IF(Tableau1[Libellé Famille TARIF]='Feuil 1'!#REF!,1,0)</f>
        <v>#REF!</v>
      </c>
      <c r="AZ408" s="52" t="e">
        <f>IF(Tableau1[Occurrence15]=0,0,SUM($AY$3:AY408))</f>
        <v>#REF!</v>
      </c>
      <c r="BA408" s="52" t="e">
        <f>IF(Tableau1[Libellé Famille TARIF]='Feuil 1'!#REF!,1,0)</f>
        <v>#REF!</v>
      </c>
      <c r="BB408" s="52" t="e">
        <f>IF(Tableau1[Occurrence16]=0,0,SUM($BA$3:BA408))</f>
        <v>#REF!</v>
      </c>
      <c r="BC408" s="52" t="e">
        <f>IF(Tableau1[Libellé Famille TARIF]='Feuil 1'!#REF!,1,0)</f>
        <v>#REF!</v>
      </c>
      <c r="BD408" s="52" t="e">
        <f>IF(Tableau1[Occurrence17]=0,0,SUM($BC$3:BC408))</f>
        <v>#REF!</v>
      </c>
      <c r="BE408" s="52" t="e">
        <f>IF(Tableau1[Libellé Famille TARIF]='Feuil 1'!#REF!,1,0)</f>
        <v>#REF!</v>
      </c>
      <c r="BF408" s="52" t="e">
        <f>IF(Tableau1[Occurrence18]=0,0,SUM($BE$3:BE408))</f>
        <v>#REF!</v>
      </c>
      <c r="BG408" s="52" t="e">
        <f>IF(Tableau1[Libellé Famille TARIF]='Feuil 1'!#REF!,1,0)</f>
        <v>#REF!</v>
      </c>
      <c r="BH408" s="52" t="e">
        <f>IF(Tableau1[Occurrence19]=0,0,SUM($BG$3:BG408))</f>
        <v>#REF!</v>
      </c>
      <c r="BI408" s="52" t="e">
        <f>IF(Tableau1[Libellé Famille TARIF]='Feuil 1'!#REF!,1,0)</f>
        <v>#REF!</v>
      </c>
      <c r="BJ408" s="52" t="e">
        <f>IF(Tableau1[Occurrence20]=0,0,SUM($BI$3:BI408))</f>
        <v>#REF!</v>
      </c>
      <c r="BK408" s="52" t="e">
        <f>IF(Tableau1[Libellé Famille TARIF]='Feuil 1'!#REF!,1,0)</f>
        <v>#REF!</v>
      </c>
      <c r="BL408" s="52" t="e">
        <f>IF(Tableau1[Occurrence21]=0,0,SUM($BK$3:BK408))</f>
        <v>#REF!</v>
      </c>
      <c r="BM408" s="52" t="e">
        <f>IF(Tableau1[Libellé Famille TARIF]='Feuil 1'!#REF!,1,0)</f>
        <v>#REF!</v>
      </c>
      <c r="BN408" s="52" t="e">
        <f>IF(Tableau1[Occurrence22]=0,0,SUM($BM$3:BM408))</f>
        <v>#REF!</v>
      </c>
    </row>
    <row r="409" spans="1:66" x14ac:dyDescent="0.25">
      <c r="A409" s="74" t="e">
        <f>IF(ISNA(VLOOKUP(I409,#REF!,8,FALSE)),"",(VLOOKUP(I409,#REF!,8,FALSE)))</f>
        <v>#REF!</v>
      </c>
      <c r="B409" s="76" t="e">
        <f>IF(ISNA(VLOOKUP(A409,'TABLE FAMILLE'!$A$3:$C$73,3,FALSE)),"",VLOOKUP(A409,'TABLE FAMILLE'!$A$3:$C$73,3,FALSE))</f>
        <v>#REF!</v>
      </c>
      <c r="C409" s="13" t="s">
        <v>600</v>
      </c>
      <c r="D409" s="13" t="s">
        <v>1985</v>
      </c>
      <c r="E409" s="13" t="s">
        <v>600</v>
      </c>
      <c r="F409" s="13" t="s">
        <v>1985</v>
      </c>
      <c r="G409" s="14" t="s">
        <v>76</v>
      </c>
      <c r="H409" s="14" t="s">
        <v>77</v>
      </c>
      <c r="I409" s="14" t="s">
        <v>1235</v>
      </c>
      <c r="J409" s="14" t="s">
        <v>1236</v>
      </c>
      <c r="K409" s="14"/>
      <c r="L409" s="14"/>
      <c r="M409" s="14"/>
      <c r="N409" s="14"/>
      <c r="O409" s="14" t="s">
        <v>78</v>
      </c>
      <c r="P409" s="14" t="s">
        <v>542</v>
      </c>
      <c r="Q409" s="14" t="s">
        <v>0</v>
      </c>
      <c r="R409" s="14" t="s">
        <v>0</v>
      </c>
      <c r="S409" s="14" t="str">
        <f t="shared" si="6"/>
        <v>M2</v>
      </c>
      <c r="T409" s="14"/>
      <c r="U409" s="14"/>
      <c r="V409" s="14"/>
      <c r="W409" s="43" t="e">
        <f>IF(Tableau1[Libellé Famille TARIF]='Feuil 1'!$B$12,1,0)</f>
        <v>#REF!</v>
      </c>
      <c r="X409" s="43" t="e">
        <f>IF(Tableau1[Occurrence1]=0,0,SUM($W$3:W409))</f>
        <v>#REF!</v>
      </c>
      <c r="Y409" s="52" t="e">
        <f>IF(Tableau1[Libellé Famille TARIF]='Feuil 1'!$B$134,1,0)</f>
        <v>#REF!</v>
      </c>
      <c r="Z409" s="52" t="e">
        <f>IF(Tableau1[Occurrence2]=0,0,SUM($Y$3:Y409))</f>
        <v>#REF!</v>
      </c>
      <c r="AA409" s="52" t="e">
        <f>IF(Tableau1[Libellé Famille TARIF]='Feuil 1'!$B$156,1,0)</f>
        <v>#REF!</v>
      </c>
      <c r="AB409" s="52" t="e">
        <f>IF(Tableau1[Occurrence3]=0,0,SUM($AA$3:AA409))</f>
        <v>#REF!</v>
      </c>
      <c r="AC409" s="52" t="e">
        <f>IF(Tableau1[Libellé Famille TARIF]='Feuil 1'!#REF!,1,0)</f>
        <v>#REF!</v>
      </c>
      <c r="AD409" s="52" t="e">
        <f>IF(Tableau1[Occurrence4]=0,0,SUM($AC$3:AC409))</f>
        <v>#REF!</v>
      </c>
      <c r="AE409" s="52" t="e">
        <f>IF(Tableau1[Libellé Famille TARIF]='Feuil 1'!#REF!,1,0)</f>
        <v>#REF!</v>
      </c>
      <c r="AF409" s="52" t="e">
        <f>IF(Tableau1[Occurrence5]=0,0,SUM($AE$3:AE409))</f>
        <v>#REF!</v>
      </c>
      <c r="AG409" s="52" t="e">
        <f>IF(Tableau1[Libellé Famille TARIF]='Feuil 1'!#REF!,1,0)</f>
        <v>#REF!</v>
      </c>
      <c r="AH409" s="52" t="e">
        <f>IF(Tableau1[Occurrence6]=0,0,SUM($AG$3:AG409))</f>
        <v>#REF!</v>
      </c>
      <c r="AI409" s="52" t="e">
        <f>IF(Tableau1[Libellé Famille TARIF]='Feuil 1'!#REF!,1,0)</f>
        <v>#REF!</v>
      </c>
      <c r="AJ409" s="52" t="e">
        <f>IF(Tableau1[Occurrence7]=0,0,SUM($AI$3:AI409))</f>
        <v>#REF!</v>
      </c>
      <c r="AK409" s="52" t="e">
        <f>IF(Tableau1[Libellé Famille TARIF]='Feuil 1'!#REF!,1,0)</f>
        <v>#REF!</v>
      </c>
      <c r="AL409" s="52" t="e">
        <f>IF(Tableau1[Occurrence8]=0,0,SUM($AK$3:AK409))</f>
        <v>#REF!</v>
      </c>
      <c r="AM409" s="52" t="e">
        <f>IF(Tableau1[Libellé Famille TARIF]='Feuil 1'!#REF!,1,0)</f>
        <v>#REF!</v>
      </c>
      <c r="AN409" s="52" t="e">
        <f>IF(Tableau1[Occurrence9]=0,0,SUM($AM$3:AM409))</f>
        <v>#REF!</v>
      </c>
      <c r="AO409" s="52" t="e">
        <f>IF(Tableau1[Libellé Famille TARIF]='Feuil 1'!#REF!,1,0)</f>
        <v>#REF!</v>
      </c>
      <c r="AP409" s="52" t="e">
        <f>IF(Tableau1[Occurrence10]=0,0,SUM($AO$3:AO409))</f>
        <v>#REF!</v>
      </c>
      <c r="AQ409" s="52" t="e">
        <f>IF(Tableau1[Libellé Famille TARIF]='Feuil 1'!#REF!,1,0)</f>
        <v>#REF!</v>
      </c>
      <c r="AR409" s="52" t="e">
        <f>IF(Tableau1[Occurrence11]=0,0,SUM($AQ$3:AQ409))</f>
        <v>#REF!</v>
      </c>
      <c r="AS409" s="52" t="e">
        <f>IF(Tableau1[Libellé Famille TARIF]='Feuil 1'!#REF!,1,0)</f>
        <v>#REF!</v>
      </c>
      <c r="AT409" s="52" t="e">
        <f>IF(Tableau1[Occurrence12]=0,0,SUM($AS$3:AS409))</f>
        <v>#REF!</v>
      </c>
      <c r="AU409" s="52" t="e">
        <f>IF(Tableau1[Libellé Famille TARIF]='Feuil 1'!#REF!,1,0)</f>
        <v>#REF!</v>
      </c>
      <c r="AV409" s="52" t="e">
        <f>IF(Tableau1[Occurrence13]=0,0,SUM($AU$3:AU409))</f>
        <v>#REF!</v>
      </c>
      <c r="AW409" s="52" t="e">
        <f>IF(Tableau1[Libellé Famille TARIF]='Feuil 1'!#REF!,1,0)</f>
        <v>#REF!</v>
      </c>
      <c r="AX409" s="52" t="e">
        <f>IF(Tableau1[Occurrence14]=0,0,SUM($AW$3:AW409))</f>
        <v>#REF!</v>
      </c>
      <c r="AY409" s="52" t="e">
        <f>IF(Tableau1[Libellé Famille TARIF]='Feuil 1'!#REF!,1,0)</f>
        <v>#REF!</v>
      </c>
      <c r="AZ409" s="52" t="e">
        <f>IF(Tableau1[Occurrence15]=0,0,SUM($AY$3:AY409))</f>
        <v>#REF!</v>
      </c>
      <c r="BA409" s="52" t="e">
        <f>IF(Tableau1[Libellé Famille TARIF]='Feuil 1'!#REF!,1,0)</f>
        <v>#REF!</v>
      </c>
      <c r="BB409" s="52" t="e">
        <f>IF(Tableau1[Occurrence16]=0,0,SUM($BA$3:BA409))</f>
        <v>#REF!</v>
      </c>
      <c r="BC409" s="52" t="e">
        <f>IF(Tableau1[Libellé Famille TARIF]='Feuil 1'!#REF!,1,0)</f>
        <v>#REF!</v>
      </c>
      <c r="BD409" s="52" t="e">
        <f>IF(Tableau1[Occurrence17]=0,0,SUM($BC$3:BC409))</f>
        <v>#REF!</v>
      </c>
      <c r="BE409" s="52" t="e">
        <f>IF(Tableau1[Libellé Famille TARIF]='Feuil 1'!#REF!,1,0)</f>
        <v>#REF!</v>
      </c>
      <c r="BF409" s="52" t="e">
        <f>IF(Tableau1[Occurrence18]=0,0,SUM($BE$3:BE409))</f>
        <v>#REF!</v>
      </c>
      <c r="BG409" s="52" t="e">
        <f>IF(Tableau1[Libellé Famille TARIF]='Feuil 1'!#REF!,1,0)</f>
        <v>#REF!</v>
      </c>
      <c r="BH409" s="52" t="e">
        <f>IF(Tableau1[Occurrence19]=0,0,SUM($BG$3:BG409))</f>
        <v>#REF!</v>
      </c>
      <c r="BI409" s="52" t="e">
        <f>IF(Tableau1[Libellé Famille TARIF]='Feuil 1'!#REF!,1,0)</f>
        <v>#REF!</v>
      </c>
      <c r="BJ409" s="52" t="e">
        <f>IF(Tableau1[Occurrence20]=0,0,SUM($BI$3:BI409))</f>
        <v>#REF!</v>
      </c>
      <c r="BK409" s="52" t="e">
        <f>IF(Tableau1[Libellé Famille TARIF]='Feuil 1'!#REF!,1,0)</f>
        <v>#REF!</v>
      </c>
      <c r="BL409" s="52" t="e">
        <f>IF(Tableau1[Occurrence21]=0,0,SUM($BK$3:BK409))</f>
        <v>#REF!</v>
      </c>
      <c r="BM409" s="52" t="e">
        <f>IF(Tableau1[Libellé Famille TARIF]='Feuil 1'!#REF!,1,0)</f>
        <v>#REF!</v>
      </c>
      <c r="BN409" s="52" t="e">
        <f>IF(Tableau1[Occurrence22]=0,0,SUM($BM$3:BM409))</f>
        <v>#REF!</v>
      </c>
    </row>
    <row r="410" spans="1:66" x14ac:dyDescent="0.25">
      <c r="A410" s="74" t="e">
        <f>IF(ISNA(VLOOKUP(I410,#REF!,8,FALSE)),"",(VLOOKUP(I410,#REF!,8,FALSE)))</f>
        <v>#REF!</v>
      </c>
      <c r="B410" s="76" t="e">
        <f>IF(ISNA(VLOOKUP(A410,'TABLE FAMILLE'!$A$3:$C$73,3,FALSE)),"",VLOOKUP(A410,'TABLE FAMILLE'!$A$3:$C$73,3,FALSE))</f>
        <v>#REF!</v>
      </c>
      <c r="C410" s="13" t="s">
        <v>600</v>
      </c>
      <c r="D410" s="13" t="s">
        <v>1985</v>
      </c>
      <c r="E410" s="13" t="s">
        <v>600</v>
      </c>
      <c r="F410" s="13" t="s">
        <v>1985</v>
      </c>
      <c r="G410" s="14" t="s">
        <v>76</v>
      </c>
      <c r="H410" s="14" t="s">
        <v>77</v>
      </c>
      <c r="I410" s="14" t="s">
        <v>1237</v>
      </c>
      <c r="J410" s="14" t="s">
        <v>1238</v>
      </c>
      <c r="K410" s="14"/>
      <c r="L410" s="14"/>
      <c r="M410" s="14"/>
      <c r="N410" s="14"/>
      <c r="O410" s="14" t="s">
        <v>78</v>
      </c>
      <c r="P410" s="14" t="s">
        <v>542</v>
      </c>
      <c r="Q410" s="14" t="s">
        <v>0</v>
      </c>
      <c r="R410" s="14" t="s">
        <v>0</v>
      </c>
      <c r="S410" s="14" t="str">
        <f t="shared" si="6"/>
        <v>M2</v>
      </c>
      <c r="T410" s="14"/>
      <c r="U410" s="14"/>
      <c r="V410" s="14"/>
      <c r="W410" s="43" t="e">
        <f>IF(Tableau1[Libellé Famille TARIF]='Feuil 1'!$B$12,1,0)</f>
        <v>#REF!</v>
      </c>
      <c r="X410" s="43" t="e">
        <f>IF(Tableau1[Occurrence1]=0,0,SUM($W$3:W410))</f>
        <v>#REF!</v>
      </c>
      <c r="Y410" s="52" t="e">
        <f>IF(Tableau1[Libellé Famille TARIF]='Feuil 1'!$B$134,1,0)</f>
        <v>#REF!</v>
      </c>
      <c r="Z410" s="52" t="e">
        <f>IF(Tableau1[Occurrence2]=0,0,SUM($Y$3:Y410))</f>
        <v>#REF!</v>
      </c>
      <c r="AA410" s="52" t="e">
        <f>IF(Tableau1[Libellé Famille TARIF]='Feuil 1'!$B$156,1,0)</f>
        <v>#REF!</v>
      </c>
      <c r="AB410" s="52" t="e">
        <f>IF(Tableau1[Occurrence3]=0,0,SUM($AA$3:AA410))</f>
        <v>#REF!</v>
      </c>
      <c r="AC410" s="52" t="e">
        <f>IF(Tableau1[Libellé Famille TARIF]='Feuil 1'!#REF!,1,0)</f>
        <v>#REF!</v>
      </c>
      <c r="AD410" s="52" t="e">
        <f>IF(Tableau1[Occurrence4]=0,0,SUM($AC$3:AC410))</f>
        <v>#REF!</v>
      </c>
      <c r="AE410" s="52" t="e">
        <f>IF(Tableau1[Libellé Famille TARIF]='Feuil 1'!#REF!,1,0)</f>
        <v>#REF!</v>
      </c>
      <c r="AF410" s="52" t="e">
        <f>IF(Tableau1[Occurrence5]=0,0,SUM($AE$3:AE410))</f>
        <v>#REF!</v>
      </c>
      <c r="AG410" s="52" t="e">
        <f>IF(Tableau1[Libellé Famille TARIF]='Feuil 1'!#REF!,1,0)</f>
        <v>#REF!</v>
      </c>
      <c r="AH410" s="52" t="e">
        <f>IF(Tableau1[Occurrence6]=0,0,SUM($AG$3:AG410))</f>
        <v>#REF!</v>
      </c>
      <c r="AI410" s="52" t="e">
        <f>IF(Tableau1[Libellé Famille TARIF]='Feuil 1'!#REF!,1,0)</f>
        <v>#REF!</v>
      </c>
      <c r="AJ410" s="52" t="e">
        <f>IF(Tableau1[Occurrence7]=0,0,SUM($AI$3:AI410))</f>
        <v>#REF!</v>
      </c>
      <c r="AK410" s="52" t="e">
        <f>IF(Tableau1[Libellé Famille TARIF]='Feuil 1'!#REF!,1,0)</f>
        <v>#REF!</v>
      </c>
      <c r="AL410" s="52" t="e">
        <f>IF(Tableau1[Occurrence8]=0,0,SUM($AK$3:AK410))</f>
        <v>#REF!</v>
      </c>
      <c r="AM410" s="52" t="e">
        <f>IF(Tableau1[Libellé Famille TARIF]='Feuil 1'!#REF!,1,0)</f>
        <v>#REF!</v>
      </c>
      <c r="AN410" s="52" t="e">
        <f>IF(Tableau1[Occurrence9]=0,0,SUM($AM$3:AM410))</f>
        <v>#REF!</v>
      </c>
      <c r="AO410" s="52" t="e">
        <f>IF(Tableau1[Libellé Famille TARIF]='Feuil 1'!#REF!,1,0)</f>
        <v>#REF!</v>
      </c>
      <c r="AP410" s="52" t="e">
        <f>IF(Tableau1[Occurrence10]=0,0,SUM($AO$3:AO410))</f>
        <v>#REF!</v>
      </c>
      <c r="AQ410" s="52" t="e">
        <f>IF(Tableau1[Libellé Famille TARIF]='Feuil 1'!#REF!,1,0)</f>
        <v>#REF!</v>
      </c>
      <c r="AR410" s="52" t="e">
        <f>IF(Tableau1[Occurrence11]=0,0,SUM($AQ$3:AQ410))</f>
        <v>#REF!</v>
      </c>
      <c r="AS410" s="52" t="e">
        <f>IF(Tableau1[Libellé Famille TARIF]='Feuil 1'!#REF!,1,0)</f>
        <v>#REF!</v>
      </c>
      <c r="AT410" s="52" t="e">
        <f>IF(Tableau1[Occurrence12]=0,0,SUM($AS$3:AS410))</f>
        <v>#REF!</v>
      </c>
      <c r="AU410" s="52" t="e">
        <f>IF(Tableau1[Libellé Famille TARIF]='Feuil 1'!#REF!,1,0)</f>
        <v>#REF!</v>
      </c>
      <c r="AV410" s="52" t="e">
        <f>IF(Tableau1[Occurrence13]=0,0,SUM($AU$3:AU410))</f>
        <v>#REF!</v>
      </c>
      <c r="AW410" s="52" t="e">
        <f>IF(Tableau1[Libellé Famille TARIF]='Feuil 1'!#REF!,1,0)</f>
        <v>#REF!</v>
      </c>
      <c r="AX410" s="52" t="e">
        <f>IF(Tableau1[Occurrence14]=0,0,SUM($AW$3:AW410))</f>
        <v>#REF!</v>
      </c>
      <c r="AY410" s="52" t="e">
        <f>IF(Tableau1[Libellé Famille TARIF]='Feuil 1'!#REF!,1,0)</f>
        <v>#REF!</v>
      </c>
      <c r="AZ410" s="52" t="e">
        <f>IF(Tableau1[Occurrence15]=0,0,SUM($AY$3:AY410))</f>
        <v>#REF!</v>
      </c>
      <c r="BA410" s="52" t="e">
        <f>IF(Tableau1[Libellé Famille TARIF]='Feuil 1'!#REF!,1,0)</f>
        <v>#REF!</v>
      </c>
      <c r="BB410" s="52" t="e">
        <f>IF(Tableau1[Occurrence16]=0,0,SUM($BA$3:BA410))</f>
        <v>#REF!</v>
      </c>
      <c r="BC410" s="52" t="e">
        <f>IF(Tableau1[Libellé Famille TARIF]='Feuil 1'!#REF!,1,0)</f>
        <v>#REF!</v>
      </c>
      <c r="BD410" s="52" t="e">
        <f>IF(Tableau1[Occurrence17]=0,0,SUM($BC$3:BC410))</f>
        <v>#REF!</v>
      </c>
      <c r="BE410" s="52" t="e">
        <f>IF(Tableau1[Libellé Famille TARIF]='Feuil 1'!#REF!,1,0)</f>
        <v>#REF!</v>
      </c>
      <c r="BF410" s="52" t="e">
        <f>IF(Tableau1[Occurrence18]=0,0,SUM($BE$3:BE410))</f>
        <v>#REF!</v>
      </c>
      <c r="BG410" s="52" t="e">
        <f>IF(Tableau1[Libellé Famille TARIF]='Feuil 1'!#REF!,1,0)</f>
        <v>#REF!</v>
      </c>
      <c r="BH410" s="52" t="e">
        <f>IF(Tableau1[Occurrence19]=0,0,SUM($BG$3:BG410))</f>
        <v>#REF!</v>
      </c>
      <c r="BI410" s="52" t="e">
        <f>IF(Tableau1[Libellé Famille TARIF]='Feuil 1'!#REF!,1,0)</f>
        <v>#REF!</v>
      </c>
      <c r="BJ410" s="52" t="e">
        <f>IF(Tableau1[Occurrence20]=0,0,SUM($BI$3:BI410))</f>
        <v>#REF!</v>
      </c>
      <c r="BK410" s="52" t="e">
        <f>IF(Tableau1[Libellé Famille TARIF]='Feuil 1'!#REF!,1,0)</f>
        <v>#REF!</v>
      </c>
      <c r="BL410" s="52" t="e">
        <f>IF(Tableau1[Occurrence21]=0,0,SUM($BK$3:BK410))</f>
        <v>#REF!</v>
      </c>
      <c r="BM410" s="52" t="e">
        <f>IF(Tableau1[Libellé Famille TARIF]='Feuil 1'!#REF!,1,0)</f>
        <v>#REF!</v>
      </c>
      <c r="BN410" s="52" t="e">
        <f>IF(Tableau1[Occurrence22]=0,0,SUM($BM$3:BM410))</f>
        <v>#REF!</v>
      </c>
    </row>
    <row r="411" spans="1:66" x14ac:dyDescent="0.25">
      <c r="A411" s="74" t="e">
        <f>IF(ISNA(VLOOKUP(I411,#REF!,8,FALSE)),"",(VLOOKUP(I411,#REF!,8,FALSE)))</f>
        <v>#REF!</v>
      </c>
      <c r="B411" s="76" t="e">
        <f>IF(ISNA(VLOOKUP(A411,'TABLE FAMILLE'!$A$3:$C$73,3,FALSE)),"",VLOOKUP(A411,'TABLE FAMILLE'!$A$3:$C$73,3,FALSE))</f>
        <v>#REF!</v>
      </c>
      <c r="C411" s="13" t="s">
        <v>600</v>
      </c>
      <c r="D411" s="13" t="s">
        <v>1985</v>
      </c>
      <c r="E411" s="13" t="s">
        <v>600</v>
      </c>
      <c r="F411" s="13" t="s">
        <v>1985</v>
      </c>
      <c r="G411" s="14" t="s">
        <v>76</v>
      </c>
      <c r="H411" s="14" t="s">
        <v>77</v>
      </c>
      <c r="I411" s="14" t="s">
        <v>1239</v>
      </c>
      <c r="J411" s="14" t="s">
        <v>1240</v>
      </c>
      <c r="K411" s="14"/>
      <c r="L411" s="14"/>
      <c r="M411" s="14"/>
      <c r="N411" s="14"/>
      <c r="O411" s="14" t="s">
        <v>78</v>
      </c>
      <c r="P411" s="14" t="s">
        <v>542</v>
      </c>
      <c r="Q411" s="14" t="s">
        <v>0</v>
      </c>
      <c r="R411" s="14" t="s">
        <v>0</v>
      </c>
      <c r="S411" s="14" t="str">
        <f t="shared" si="6"/>
        <v>M2</v>
      </c>
      <c r="T411" s="14"/>
      <c r="U411" s="14"/>
      <c r="V411" s="14"/>
      <c r="W411" s="43" t="e">
        <f>IF(Tableau1[Libellé Famille TARIF]='Feuil 1'!$B$12,1,0)</f>
        <v>#REF!</v>
      </c>
      <c r="X411" s="43" t="e">
        <f>IF(Tableau1[Occurrence1]=0,0,SUM($W$3:W411))</f>
        <v>#REF!</v>
      </c>
      <c r="Y411" s="52" t="e">
        <f>IF(Tableau1[Libellé Famille TARIF]='Feuil 1'!$B$134,1,0)</f>
        <v>#REF!</v>
      </c>
      <c r="Z411" s="52" t="e">
        <f>IF(Tableau1[Occurrence2]=0,0,SUM($Y$3:Y411))</f>
        <v>#REF!</v>
      </c>
      <c r="AA411" s="52" t="e">
        <f>IF(Tableau1[Libellé Famille TARIF]='Feuil 1'!$B$156,1,0)</f>
        <v>#REF!</v>
      </c>
      <c r="AB411" s="52" t="e">
        <f>IF(Tableau1[Occurrence3]=0,0,SUM($AA$3:AA411))</f>
        <v>#REF!</v>
      </c>
      <c r="AC411" s="52" t="e">
        <f>IF(Tableau1[Libellé Famille TARIF]='Feuil 1'!#REF!,1,0)</f>
        <v>#REF!</v>
      </c>
      <c r="AD411" s="52" t="e">
        <f>IF(Tableau1[Occurrence4]=0,0,SUM($AC$3:AC411))</f>
        <v>#REF!</v>
      </c>
      <c r="AE411" s="52" t="e">
        <f>IF(Tableau1[Libellé Famille TARIF]='Feuil 1'!#REF!,1,0)</f>
        <v>#REF!</v>
      </c>
      <c r="AF411" s="52" t="e">
        <f>IF(Tableau1[Occurrence5]=0,0,SUM($AE$3:AE411))</f>
        <v>#REF!</v>
      </c>
      <c r="AG411" s="52" t="e">
        <f>IF(Tableau1[Libellé Famille TARIF]='Feuil 1'!#REF!,1,0)</f>
        <v>#REF!</v>
      </c>
      <c r="AH411" s="52" t="e">
        <f>IF(Tableau1[Occurrence6]=0,0,SUM($AG$3:AG411))</f>
        <v>#REF!</v>
      </c>
      <c r="AI411" s="52" t="e">
        <f>IF(Tableau1[Libellé Famille TARIF]='Feuil 1'!#REF!,1,0)</f>
        <v>#REF!</v>
      </c>
      <c r="AJ411" s="52" t="e">
        <f>IF(Tableau1[Occurrence7]=0,0,SUM($AI$3:AI411))</f>
        <v>#REF!</v>
      </c>
      <c r="AK411" s="52" t="e">
        <f>IF(Tableau1[Libellé Famille TARIF]='Feuil 1'!#REF!,1,0)</f>
        <v>#REF!</v>
      </c>
      <c r="AL411" s="52" t="e">
        <f>IF(Tableau1[Occurrence8]=0,0,SUM($AK$3:AK411))</f>
        <v>#REF!</v>
      </c>
      <c r="AM411" s="52" t="e">
        <f>IF(Tableau1[Libellé Famille TARIF]='Feuil 1'!#REF!,1,0)</f>
        <v>#REF!</v>
      </c>
      <c r="AN411" s="52" t="e">
        <f>IF(Tableau1[Occurrence9]=0,0,SUM($AM$3:AM411))</f>
        <v>#REF!</v>
      </c>
      <c r="AO411" s="52" t="e">
        <f>IF(Tableau1[Libellé Famille TARIF]='Feuil 1'!#REF!,1,0)</f>
        <v>#REF!</v>
      </c>
      <c r="AP411" s="52" t="e">
        <f>IF(Tableau1[Occurrence10]=0,0,SUM($AO$3:AO411))</f>
        <v>#REF!</v>
      </c>
      <c r="AQ411" s="52" t="e">
        <f>IF(Tableau1[Libellé Famille TARIF]='Feuil 1'!#REF!,1,0)</f>
        <v>#REF!</v>
      </c>
      <c r="AR411" s="52" t="e">
        <f>IF(Tableau1[Occurrence11]=0,0,SUM($AQ$3:AQ411))</f>
        <v>#REF!</v>
      </c>
      <c r="AS411" s="52" t="e">
        <f>IF(Tableau1[Libellé Famille TARIF]='Feuil 1'!#REF!,1,0)</f>
        <v>#REF!</v>
      </c>
      <c r="AT411" s="52" t="e">
        <f>IF(Tableau1[Occurrence12]=0,0,SUM($AS$3:AS411))</f>
        <v>#REF!</v>
      </c>
      <c r="AU411" s="52" t="e">
        <f>IF(Tableau1[Libellé Famille TARIF]='Feuil 1'!#REF!,1,0)</f>
        <v>#REF!</v>
      </c>
      <c r="AV411" s="52" t="e">
        <f>IF(Tableau1[Occurrence13]=0,0,SUM($AU$3:AU411))</f>
        <v>#REF!</v>
      </c>
      <c r="AW411" s="52" t="e">
        <f>IF(Tableau1[Libellé Famille TARIF]='Feuil 1'!#REF!,1,0)</f>
        <v>#REF!</v>
      </c>
      <c r="AX411" s="52" t="e">
        <f>IF(Tableau1[Occurrence14]=0,0,SUM($AW$3:AW411))</f>
        <v>#REF!</v>
      </c>
      <c r="AY411" s="52" t="e">
        <f>IF(Tableau1[Libellé Famille TARIF]='Feuil 1'!#REF!,1,0)</f>
        <v>#REF!</v>
      </c>
      <c r="AZ411" s="52" t="e">
        <f>IF(Tableau1[Occurrence15]=0,0,SUM($AY$3:AY411))</f>
        <v>#REF!</v>
      </c>
      <c r="BA411" s="52" t="e">
        <f>IF(Tableau1[Libellé Famille TARIF]='Feuil 1'!#REF!,1,0)</f>
        <v>#REF!</v>
      </c>
      <c r="BB411" s="52" t="e">
        <f>IF(Tableau1[Occurrence16]=0,0,SUM($BA$3:BA411))</f>
        <v>#REF!</v>
      </c>
      <c r="BC411" s="52" t="e">
        <f>IF(Tableau1[Libellé Famille TARIF]='Feuil 1'!#REF!,1,0)</f>
        <v>#REF!</v>
      </c>
      <c r="BD411" s="52" t="e">
        <f>IF(Tableau1[Occurrence17]=0,0,SUM($BC$3:BC411))</f>
        <v>#REF!</v>
      </c>
      <c r="BE411" s="52" t="e">
        <f>IF(Tableau1[Libellé Famille TARIF]='Feuil 1'!#REF!,1,0)</f>
        <v>#REF!</v>
      </c>
      <c r="BF411" s="52" t="e">
        <f>IF(Tableau1[Occurrence18]=0,0,SUM($BE$3:BE411))</f>
        <v>#REF!</v>
      </c>
      <c r="BG411" s="52" t="e">
        <f>IF(Tableau1[Libellé Famille TARIF]='Feuil 1'!#REF!,1,0)</f>
        <v>#REF!</v>
      </c>
      <c r="BH411" s="52" t="e">
        <f>IF(Tableau1[Occurrence19]=0,0,SUM($BG$3:BG411))</f>
        <v>#REF!</v>
      </c>
      <c r="BI411" s="52" t="e">
        <f>IF(Tableau1[Libellé Famille TARIF]='Feuil 1'!#REF!,1,0)</f>
        <v>#REF!</v>
      </c>
      <c r="BJ411" s="52" t="e">
        <f>IF(Tableau1[Occurrence20]=0,0,SUM($BI$3:BI411))</f>
        <v>#REF!</v>
      </c>
      <c r="BK411" s="52" t="e">
        <f>IF(Tableau1[Libellé Famille TARIF]='Feuil 1'!#REF!,1,0)</f>
        <v>#REF!</v>
      </c>
      <c r="BL411" s="52" t="e">
        <f>IF(Tableau1[Occurrence21]=0,0,SUM($BK$3:BK411))</f>
        <v>#REF!</v>
      </c>
      <c r="BM411" s="52" t="e">
        <f>IF(Tableau1[Libellé Famille TARIF]='Feuil 1'!#REF!,1,0)</f>
        <v>#REF!</v>
      </c>
      <c r="BN411" s="52" t="e">
        <f>IF(Tableau1[Occurrence22]=0,0,SUM($BM$3:BM411))</f>
        <v>#REF!</v>
      </c>
    </row>
    <row r="412" spans="1:66" x14ac:dyDescent="0.25">
      <c r="A412" s="74" t="e">
        <f>IF(ISNA(VLOOKUP(I412,#REF!,8,FALSE)),"",(VLOOKUP(I412,#REF!,8,FALSE)))</f>
        <v>#REF!</v>
      </c>
      <c r="B412" s="76" t="e">
        <f>IF(ISNA(VLOOKUP(A412,'TABLE FAMILLE'!$A$3:$C$73,3,FALSE)),"",VLOOKUP(A412,'TABLE FAMILLE'!$A$3:$C$73,3,FALSE))</f>
        <v>#REF!</v>
      </c>
      <c r="C412" s="13" t="s">
        <v>600</v>
      </c>
      <c r="D412" s="13" t="s">
        <v>1985</v>
      </c>
      <c r="E412" s="13" t="s">
        <v>600</v>
      </c>
      <c r="F412" s="13" t="s">
        <v>1985</v>
      </c>
      <c r="G412" s="14" t="s">
        <v>76</v>
      </c>
      <c r="H412" s="14" t="s">
        <v>77</v>
      </c>
      <c r="I412" s="14" t="s">
        <v>1241</v>
      </c>
      <c r="J412" s="14" t="s">
        <v>1242</v>
      </c>
      <c r="K412" s="14"/>
      <c r="L412" s="14"/>
      <c r="M412" s="14"/>
      <c r="N412" s="14"/>
      <c r="O412" s="14" t="s">
        <v>78</v>
      </c>
      <c r="P412" s="14" t="s">
        <v>542</v>
      </c>
      <c r="Q412" s="14" t="s">
        <v>0</v>
      </c>
      <c r="R412" s="14" t="s">
        <v>0</v>
      </c>
      <c r="S412" s="14" t="str">
        <f t="shared" si="6"/>
        <v>M2</v>
      </c>
      <c r="T412" s="14"/>
      <c r="U412" s="14"/>
      <c r="V412" s="14"/>
      <c r="W412" s="43" t="e">
        <f>IF(Tableau1[Libellé Famille TARIF]='Feuil 1'!$B$12,1,0)</f>
        <v>#REF!</v>
      </c>
      <c r="X412" s="43" t="e">
        <f>IF(Tableau1[Occurrence1]=0,0,SUM($W$3:W412))</f>
        <v>#REF!</v>
      </c>
      <c r="Y412" s="52" t="e">
        <f>IF(Tableau1[Libellé Famille TARIF]='Feuil 1'!$B$134,1,0)</f>
        <v>#REF!</v>
      </c>
      <c r="Z412" s="52" t="e">
        <f>IF(Tableau1[Occurrence2]=0,0,SUM($Y$3:Y412))</f>
        <v>#REF!</v>
      </c>
      <c r="AA412" s="52" t="e">
        <f>IF(Tableau1[Libellé Famille TARIF]='Feuil 1'!$B$156,1,0)</f>
        <v>#REF!</v>
      </c>
      <c r="AB412" s="52" t="e">
        <f>IF(Tableau1[Occurrence3]=0,0,SUM($AA$3:AA412))</f>
        <v>#REF!</v>
      </c>
      <c r="AC412" s="52" t="e">
        <f>IF(Tableau1[Libellé Famille TARIF]='Feuil 1'!#REF!,1,0)</f>
        <v>#REF!</v>
      </c>
      <c r="AD412" s="52" t="e">
        <f>IF(Tableau1[Occurrence4]=0,0,SUM($AC$3:AC412))</f>
        <v>#REF!</v>
      </c>
      <c r="AE412" s="52" t="e">
        <f>IF(Tableau1[Libellé Famille TARIF]='Feuil 1'!#REF!,1,0)</f>
        <v>#REF!</v>
      </c>
      <c r="AF412" s="52" t="e">
        <f>IF(Tableau1[Occurrence5]=0,0,SUM($AE$3:AE412))</f>
        <v>#REF!</v>
      </c>
      <c r="AG412" s="52" t="e">
        <f>IF(Tableau1[Libellé Famille TARIF]='Feuil 1'!#REF!,1,0)</f>
        <v>#REF!</v>
      </c>
      <c r="AH412" s="52" t="e">
        <f>IF(Tableau1[Occurrence6]=0,0,SUM($AG$3:AG412))</f>
        <v>#REF!</v>
      </c>
      <c r="AI412" s="52" t="e">
        <f>IF(Tableau1[Libellé Famille TARIF]='Feuil 1'!#REF!,1,0)</f>
        <v>#REF!</v>
      </c>
      <c r="AJ412" s="52" t="e">
        <f>IF(Tableau1[Occurrence7]=0,0,SUM($AI$3:AI412))</f>
        <v>#REF!</v>
      </c>
      <c r="AK412" s="52" t="e">
        <f>IF(Tableau1[Libellé Famille TARIF]='Feuil 1'!#REF!,1,0)</f>
        <v>#REF!</v>
      </c>
      <c r="AL412" s="52" t="e">
        <f>IF(Tableau1[Occurrence8]=0,0,SUM($AK$3:AK412))</f>
        <v>#REF!</v>
      </c>
      <c r="AM412" s="52" t="e">
        <f>IF(Tableau1[Libellé Famille TARIF]='Feuil 1'!#REF!,1,0)</f>
        <v>#REF!</v>
      </c>
      <c r="AN412" s="52" t="e">
        <f>IF(Tableau1[Occurrence9]=0,0,SUM($AM$3:AM412))</f>
        <v>#REF!</v>
      </c>
      <c r="AO412" s="52" t="e">
        <f>IF(Tableau1[Libellé Famille TARIF]='Feuil 1'!#REF!,1,0)</f>
        <v>#REF!</v>
      </c>
      <c r="AP412" s="52" t="e">
        <f>IF(Tableau1[Occurrence10]=0,0,SUM($AO$3:AO412))</f>
        <v>#REF!</v>
      </c>
      <c r="AQ412" s="52" t="e">
        <f>IF(Tableau1[Libellé Famille TARIF]='Feuil 1'!#REF!,1,0)</f>
        <v>#REF!</v>
      </c>
      <c r="AR412" s="52" t="e">
        <f>IF(Tableau1[Occurrence11]=0,0,SUM($AQ$3:AQ412))</f>
        <v>#REF!</v>
      </c>
      <c r="AS412" s="52" t="e">
        <f>IF(Tableau1[Libellé Famille TARIF]='Feuil 1'!#REF!,1,0)</f>
        <v>#REF!</v>
      </c>
      <c r="AT412" s="52" t="e">
        <f>IF(Tableau1[Occurrence12]=0,0,SUM($AS$3:AS412))</f>
        <v>#REF!</v>
      </c>
      <c r="AU412" s="52" t="e">
        <f>IF(Tableau1[Libellé Famille TARIF]='Feuil 1'!#REF!,1,0)</f>
        <v>#REF!</v>
      </c>
      <c r="AV412" s="52" t="e">
        <f>IF(Tableau1[Occurrence13]=0,0,SUM($AU$3:AU412))</f>
        <v>#REF!</v>
      </c>
      <c r="AW412" s="52" t="e">
        <f>IF(Tableau1[Libellé Famille TARIF]='Feuil 1'!#REF!,1,0)</f>
        <v>#REF!</v>
      </c>
      <c r="AX412" s="52" t="e">
        <f>IF(Tableau1[Occurrence14]=0,0,SUM($AW$3:AW412))</f>
        <v>#REF!</v>
      </c>
      <c r="AY412" s="52" t="e">
        <f>IF(Tableau1[Libellé Famille TARIF]='Feuil 1'!#REF!,1,0)</f>
        <v>#REF!</v>
      </c>
      <c r="AZ412" s="52" t="e">
        <f>IF(Tableau1[Occurrence15]=0,0,SUM($AY$3:AY412))</f>
        <v>#REF!</v>
      </c>
      <c r="BA412" s="52" t="e">
        <f>IF(Tableau1[Libellé Famille TARIF]='Feuil 1'!#REF!,1,0)</f>
        <v>#REF!</v>
      </c>
      <c r="BB412" s="52" t="e">
        <f>IF(Tableau1[Occurrence16]=0,0,SUM($BA$3:BA412))</f>
        <v>#REF!</v>
      </c>
      <c r="BC412" s="52" t="e">
        <f>IF(Tableau1[Libellé Famille TARIF]='Feuil 1'!#REF!,1,0)</f>
        <v>#REF!</v>
      </c>
      <c r="BD412" s="52" t="e">
        <f>IF(Tableau1[Occurrence17]=0,0,SUM($BC$3:BC412))</f>
        <v>#REF!</v>
      </c>
      <c r="BE412" s="52" t="e">
        <f>IF(Tableau1[Libellé Famille TARIF]='Feuil 1'!#REF!,1,0)</f>
        <v>#REF!</v>
      </c>
      <c r="BF412" s="52" t="e">
        <f>IF(Tableau1[Occurrence18]=0,0,SUM($BE$3:BE412))</f>
        <v>#REF!</v>
      </c>
      <c r="BG412" s="52" t="e">
        <f>IF(Tableau1[Libellé Famille TARIF]='Feuil 1'!#REF!,1,0)</f>
        <v>#REF!</v>
      </c>
      <c r="BH412" s="52" t="e">
        <f>IF(Tableau1[Occurrence19]=0,0,SUM($BG$3:BG412))</f>
        <v>#REF!</v>
      </c>
      <c r="BI412" s="52" t="e">
        <f>IF(Tableau1[Libellé Famille TARIF]='Feuil 1'!#REF!,1,0)</f>
        <v>#REF!</v>
      </c>
      <c r="BJ412" s="52" t="e">
        <f>IF(Tableau1[Occurrence20]=0,0,SUM($BI$3:BI412))</f>
        <v>#REF!</v>
      </c>
      <c r="BK412" s="52" t="e">
        <f>IF(Tableau1[Libellé Famille TARIF]='Feuil 1'!#REF!,1,0)</f>
        <v>#REF!</v>
      </c>
      <c r="BL412" s="52" t="e">
        <f>IF(Tableau1[Occurrence21]=0,0,SUM($BK$3:BK412))</f>
        <v>#REF!</v>
      </c>
      <c r="BM412" s="52" t="e">
        <f>IF(Tableau1[Libellé Famille TARIF]='Feuil 1'!#REF!,1,0)</f>
        <v>#REF!</v>
      </c>
      <c r="BN412" s="52" t="e">
        <f>IF(Tableau1[Occurrence22]=0,0,SUM($BM$3:BM412))</f>
        <v>#REF!</v>
      </c>
    </row>
    <row r="413" spans="1:66" x14ac:dyDescent="0.25">
      <c r="A413" s="74" t="e">
        <f>IF(ISNA(VLOOKUP(I413,#REF!,8,FALSE)),"",(VLOOKUP(I413,#REF!,8,FALSE)))</f>
        <v>#REF!</v>
      </c>
      <c r="B413" s="76" t="e">
        <f>IF(ISNA(VLOOKUP(A413,'TABLE FAMILLE'!$A$3:$C$73,3,FALSE)),"",VLOOKUP(A413,'TABLE FAMILLE'!$A$3:$C$73,3,FALSE))</f>
        <v>#REF!</v>
      </c>
      <c r="C413" s="13" t="s">
        <v>600</v>
      </c>
      <c r="D413" s="13" t="s">
        <v>1985</v>
      </c>
      <c r="E413" s="13" t="s">
        <v>600</v>
      </c>
      <c r="F413" s="13" t="s">
        <v>1985</v>
      </c>
      <c r="G413" s="14" t="s">
        <v>76</v>
      </c>
      <c r="H413" s="14" t="s">
        <v>77</v>
      </c>
      <c r="I413" s="14" t="s">
        <v>1243</v>
      </c>
      <c r="J413" s="14" t="s">
        <v>1244</v>
      </c>
      <c r="K413" s="14"/>
      <c r="L413" s="14"/>
      <c r="M413" s="14"/>
      <c r="N413" s="14"/>
      <c r="O413" s="14" t="s">
        <v>78</v>
      </c>
      <c r="P413" s="14" t="s">
        <v>542</v>
      </c>
      <c r="Q413" s="14" t="s">
        <v>0</v>
      </c>
      <c r="R413" s="14" t="s">
        <v>0</v>
      </c>
      <c r="S413" s="14" t="str">
        <f t="shared" si="6"/>
        <v>M2</v>
      </c>
      <c r="T413" s="14"/>
      <c r="U413" s="14"/>
      <c r="V413" s="14"/>
      <c r="W413" s="43" t="e">
        <f>IF(Tableau1[Libellé Famille TARIF]='Feuil 1'!$B$12,1,0)</f>
        <v>#REF!</v>
      </c>
      <c r="X413" s="43" t="e">
        <f>IF(Tableau1[Occurrence1]=0,0,SUM($W$3:W413))</f>
        <v>#REF!</v>
      </c>
      <c r="Y413" s="52" t="e">
        <f>IF(Tableau1[Libellé Famille TARIF]='Feuil 1'!$B$134,1,0)</f>
        <v>#REF!</v>
      </c>
      <c r="Z413" s="52" t="e">
        <f>IF(Tableau1[Occurrence2]=0,0,SUM($Y$3:Y413))</f>
        <v>#REF!</v>
      </c>
      <c r="AA413" s="52" t="e">
        <f>IF(Tableau1[Libellé Famille TARIF]='Feuil 1'!$B$156,1,0)</f>
        <v>#REF!</v>
      </c>
      <c r="AB413" s="52" t="e">
        <f>IF(Tableau1[Occurrence3]=0,0,SUM($AA$3:AA413))</f>
        <v>#REF!</v>
      </c>
      <c r="AC413" s="52" t="e">
        <f>IF(Tableau1[Libellé Famille TARIF]='Feuil 1'!#REF!,1,0)</f>
        <v>#REF!</v>
      </c>
      <c r="AD413" s="52" t="e">
        <f>IF(Tableau1[Occurrence4]=0,0,SUM($AC$3:AC413))</f>
        <v>#REF!</v>
      </c>
      <c r="AE413" s="52" t="e">
        <f>IF(Tableau1[Libellé Famille TARIF]='Feuil 1'!#REF!,1,0)</f>
        <v>#REF!</v>
      </c>
      <c r="AF413" s="52" t="e">
        <f>IF(Tableau1[Occurrence5]=0,0,SUM($AE$3:AE413))</f>
        <v>#REF!</v>
      </c>
      <c r="AG413" s="52" t="e">
        <f>IF(Tableau1[Libellé Famille TARIF]='Feuil 1'!#REF!,1,0)</f>
        <v>#REF!</v>
      </c>
      <c r="AH413" s="52" t="e">
        <f>IF(Tableau1[Occurrence6]=0,0,SUM($AG$3:AG413))</f>
        <v>#REF!</v>
      </c>
      <c r="AI413" s="52" t="e">
        <f>IF(Tableau1[Libellé Famille TARIF]='Feuil 1'!#REF!,1,0)</f>
        <v>#REF!</v>
      </c>
      <c r="AJ413" s="52" t="e">
        <f>IF(Tableau1[Occurrence7]=0,0,SUM($AI$3:AI413))</f>
        <v>#REF!</v>
      </c>
      <c r="AK413" s="52" t="e">
        <f>IF(Tableau1[Libellé Famille TARIF]='Feuil 1'!#REF!,1,0)</f>
        <v>#REF!</v>
      </c>
      <c r="AL413" s="52" t="e">
        <f>IF(Tableau1[Occurrence8]=0,0,SUM($AK$3:AK413))</f>
        <v>#REF!</v>
      </c>
      <c r="AM413" s="52" t="e">
        <f>IF(Tableau1[Libellé Famille TARIF]='Feuil 1'!#REF!,1,0)</f>
        <v>#REF!</v>
      </c>
      <c r="AN413" s="52" t="e">
        <f>IF(Tableau1[Occurrence9]=0,0,SUM($AM$3:AM413))</f>
        <v>#REF!</v>
      </c>
      <c r="AO413" s="52" t="e">
        <f>IF(Tableau1[Libellé Famille TARIF]='Feuil 1'!#REF!,1,0)</f>
        <v>#REF!</v>
      </c>
      <c r="AP413" s="52" t="e">
        <f>IF(Tableau1[Occurrence10]=0,0,SUM($AO$3:AO413))</f>
        <v>#REF!</v>
      </c>
      <c r="AQ413" s="52" t="e">
        <f>IF(Tableau1[Libellé Famille TARIF]='Feuil 1'!#REF!,1,0)</f>
        <v>#REF!</v>
      </c>
      <c r="AR413" s="52" t="e">
        <f>IF(Tableau1[Occurrence11]=0,0,SUM($AQ$3:AQ413))</f>
        <v>#REF!</v>
      </c>
      <c r="AS413" s="52" t="e">
        <f>IF(Tableau1[Libellé Famille TARIF]='Feuil 1'!#REF!,1,0)</f>
        <v>#REF!</v>
      </c>
      <c r="AT413" s="52" t="e">
        <f>IF(Tableau1[Occurrence12]=0,0,SUM($AS$3:AS413))</f>
        <v>#REF!</v>
      </c>
      <c r="AU413" s="52" t="e">
        <f>IF(Tableau1[Libellé Famille TARIF]='Feuil 1'!#REF!,1,0)</f>
        <v>#REF!</v>
      </c>
      <c r="AV413" s="52" t="e">
        <f>IF(Tableau1[Occurrence13]=0,0,SUM($AU$3:AU413))</f>
        <v>#REF!</v>
      </c>
      <c r="AW413" s="52" t="e">
        <f>IF(Tableau1[Libellé Famille TARIF]='Feuil 1'!#REF!,1,0)</f>
        <v>#REF!</v>
      </c>
      <c r="AX413" s="52" t="e">
        <f>IF(Tableau1[Occurrence14]=0,0,SUM($AW$3:AW413))</f>
        <v>#REF!</v>
      </c>
      <c r="AY413" s="52" t="e">
        <f>IF(Tableau1[Libellé Famille TARIF]='Feuil 1'!#REF!,1,0)</f>
        <v>#REF!</v>
      </c>
      <c r="AZ413" s="52" t="e">
        <f>IF(Tableau1[Occurrence15]=0,0,SUM($AY$3:AY413))</f>
        <v>#REF!</v>
      </c>
      <c r="BA413" s="52" t="e">
        <f>IF(Tableau1[Libellé Famille TARIF]='Feuil 1'!#REF!,1,0)</f>
        <v>#REF!</v>
      </c>
      <c r="BB413" s="52" t="e">
        <f>IF(Tableau1[Occurrence16]=0,0,SUM($BA$3:BA413))</f>
        <v>#REF!</v>
      </c>
      <c r="BC413" s="52" t="e">
        <f>IF(Tableau1[Libellé Famille TARIF]='Feuil 1'!#REF!,1,0)</f>
        <v>#REF!</v>
      </c>
      <c r="BD413" s="52" t="e">
        <f>IF(Tableau1[Occurrence17]=0,0,SUM($BC$3:BC413))</f>
        <v>#REF!</v>
      </c>
      <c r="BE413" s="52" t="e">
        <f>IF(Tableau1[Libellé Famille TARIF]='Feuil 1'!#REF!,1,0)</f>
        <v>#REF!</v>
      </c>
      <c r="BF413" s="52" t="e">
        <f>IF(Tableau1[Occurrence18]=0,0,SUM($BE$3:BE413))</f>
        <v>#REF!</v>
      </c>
      <c r="BG413" s="52" t="e">
        <f>IF(Tableau1[Libellé Famille TARIF]='Feuil 1'!#REF!,1,0)</f>
        <v>#REF!</v>
      </c>
      <c r="BH413" s="52" t="e">
        <f>IF(Tableau1[Occurrence19]=0,0,SUM($BG$3:BG413))</f>
        <v>#REF!</v>
      </c>
      <c r="BI413" s="52" t="e">
        <f>IF(Tableau1[Libellé Famille TARIF]='Feuil 1'!#REF!,1,0)</f>
        <v>#REF!</v>
      </c>
      <c r="BJ413" s="52" t="e">
        <f>IF(Tableau1[Occurrence20]=0,0,SUM($BI$3:BI413))</f>
        <v>#REF!</v>
      </c>
      <c r="BK413" s="52" t="e">
        <f>IF(Tableau1[Libellé Famille TARIF]='Feuil 1'!#REF!,1,0)</f>
        <v>#REF!</v>
      </c>
      <c r="BL413" s="52" t="e">
        <f>IF(Tableau1[Occurrence21]=0,0,SUM($BK$3:BK413))</f>
        <v>#REF!</v>
      </c>
      <c r="BM413" s="52" t="e">
        <f>IF(Tableau1[Libellé Famille TARIF]='Feuil 1'!#REF!,1,0)</f>
        <v>#REF!</v>
      </c>
      <c r="BN413" s="52" t="e">
        <f>IF(Tableau1[Occurrence22]=0,0,SUM($BM$3:BM413))</f>
        <v>#REF!</v>
      </c>
    </row>
    <row r="414" spans="1:66" x14ac:dyDescent="0.25">
      <c r="A414" s="74" t="e">
        <f>IF(ISNA(VLOOKUP(I414,#REF!,8,FALSE)),"",(VLOOKUP(I414,#REF!,8,FALSE)))</f>
        <v>#REF!</v>
      </c>
      <c r="B414" s="76" t="e">
        <f>IF(ISNA(VLOOKUP(A414,'TABLE FAMILLE'!$A$3:$C$73,3,FALSE)),"",VLOOKUP(A414,'TABLE FAMILLE'!$A$3:$C$73,3,FALSE))</f>
        <v>#REF!</v>
      </c>
      <c r="C414" s="13" t="s">
        <v>600</v>
      </c>
      <c r="D414" s="13" t="s">
        <v>1985</v>
      </c>
      <c r="E414" s="13" t="s">
        <v>600</v>
      </c>
      <c r="F414" s="13" t="s">
        <v>1985</v>
      </c>
      <c r="G414" s="14" t="s">
        <v>76</v>
      </c>
      <c r="H414" s="14" t="s">
        <v>77</v>
      </c>
      <c r="I414" s="14" t="s">
        <v>1245</v>
      </c>
      <c r="J414" s="14" t="s">
        <v>1246</v>
      </c>
      <c r="K414" s="14"/>
      <c r="L414" s="14"/>
      <c r="M414" s="14"/>
      <c r="N414" s="14"/>
      <c r="O414" s="14" t="s">
        <v>78</v>
      </c>
      <c r="P414" s="14" t="s">
        <v>542</v>
      </c>
      <c r="Q414" s="14" t="s">
        <v>0</v>
      </c>
      <c r="R414" s="14" t="s">
        <v>0</v>
      </c>
      <c r="S414" s="14" t="str">
        <f t="shared" si="6"/>
        <v>M2</v>
      </c>
      <c r="T414" s="14"/>
      <c r="U414" s="14"/>
      <c r="V414" s="14"/>
      <c r="W414" s="43" t="e">
        <f>IF(Tableau1[Libellé Famille TARIF]='Feuil 1'!$B$12,1,0)</f>
        <v>#REF!</v>
      </c>
      <c r="X414" s="43" t="e">
        <f>IF(Tableau1[Occurrence1]=0,0,SUM($W$3:W414))</f>
        <v>#REF!</v>
      </c>
      <c r="Y414" s="52" t="e">
        <f>IF(Tableau1[Libellé Famille TARIF]='Feuil 1'!$B$134,1,0)</f>
        <v>#REF!</v>
      </c>
      <c r="Z414" s="52" t="e">
        <f>IF(Tableau1[Occurrence2]=0,0,SUM($Y$3:Y414))</f>
        <v>#REF!</v>
      </c>
      <c r="AA414" s="52" t="e">
        <f>IF(Tableau1[Libellé Famille TARIF]='Feuil 1'!$B$156,1,0)</f>
        <v>#REF!</v>
      </c>
      <c r="AB414" s="52" t="e">
        <f>IF(Tableau1[Occurrence3]=0,0,SUM($AA$3:AA414))</f>
        <v>#REF!</v>
      </c>
      <c r="AC414" s="52" t="e">
        <f>IF(Tableau1[Libellé Famille TARIF]='Feuil 1'!#REF!,1,0)</f>
        <v>#REF!</v>
      </c>
      <c r="AD414" s="52" t="e">
        <f>IF(Tableau1[Occurrence4]=0,0,SUM($AC$3:AC414))</f>
        <v>#REF!</v>
      </c>
      <c r="AE414" s="52" t="e">
        <f>IF(Tableau1[Libellé Famille TARIF]='Feuil 1'!#REF!,1,0)</f>
        <v>#REF!</v>
      </c>
      <c r="AF414" s="52" t="e">
        <f>IF(Tableau1[Occurrence5]=0,0,SUM($AE$3:AE414))</f>
        <v>#REF!</v>
      </c>
      <c r="AG414" s="52" t="e">
        <f>IF(Tableau1[Libellé Famille TARIF]='Feuil 1'!#REF!,1,0)</f>
        <v>#REF!</v>
      </c>
      <c r="AH414" s="52" t="e">
        <f>IF(Tableau1[Occurrence6]=0,0,SUM($AG$3:AG414))</f>
        <v>#REF!</v>
      </c>
      <c r="AI414" s="52" t="e">
        <f>IF(Tableau1[Libellé Famille TARIF]='Feuil 1'!#REF!,1,0)</f>
        <v>#REF!</v>
      </c>
      <c r="AJ414" s="52" t="e">
        <f>IF(Tableau1[Occurrence7]=0,0,SUM($AI$3:AI414))</f>
        <v>#REF!</v>
      </c>
      <c r="AK414" s="52" t="e">
        <f>IF(Tableau1[Libellé Famille TARIF]='Feuil 1'!#REF!,1,0)</f>
        <v>#REF!</v>
      </c>
      <c r="AL414" s="52" t="e">
        <f>IF(Tableau1[Occurrence8]=0,0,SUM($AK$3:AK414))</f>
        <v>#REF!</v>
      </c>
      <c r="AM414" s="52" t="e">
        <f>IF(Tableau1[Libellé Famille TARIF]='Feuil 1'!#REF!,1,0)</f>
        <v>#REF!</v>
      </c>
      <c r="AN414" s="52" t="e">
        <f>IF(Tableau1[Occurrence9]=0,0,SUM($AM$3:AM414))</f>
        <v>#REF!</v>
      </c>
      <c r="AO414" s="52" t="e">
        <f>IF(Tableau1[Libellé Famille TARIF]='Feuil 1'!#REF!,1,0)</f>
        <v>#REF!</v>
      </c>
      <c r="AP414" s="52" t="e">
        <f>IF(Tableau1[Occurrence10]=0,0,SUM($AO$3:AO414))</f>
        <v>#REF!</v>
      </c>
      <c r="AQ414" s="52" t="e">
        <f>IF(Tableau1[Libellé Famille TARIF]='Feuil 1'!#REF!,1,0)</f>
        <v>#REF!</v>
      </c>
      <c r="AR414" s="52" t="e">
        <f>IF(Tableau1[Occurrence11]=0,0,SUM($AQ$3:AQ414))</f>
        <v>#REF!</v>
      </c>
      <c r="AS414" s="52" t="e">
        <f>IF(Tableau1[Libellé Famille TARIF]='Feuil 1'!#REF!,1,0)</f>
        <v>#REF!</v>
      </c>
      <c r="AT414" s="52" t="e">
        <f>IF(Tableau1[Occurrence12]=0,0,SUM($AS$3:AS414))</f>
        <v>#REF!</v>
      </c>
      <c r="AU414" s="52" t="e">
        <f>IF(Tableau1[Libellé Famille TARIF]='Feuil 1'!#REF!,1,0)</f>
        <v>#REF!</v>
      </c>
      <c r="AV414" s="52" t="e">
        <f>IF(Tableau1[Occurrence13]=0,0,SUM($AU$3:AU414))</f>
        <v>#REF!</v>
      </c>
      <c r="AW414" s="52" t="e">
        <f>IF(Tableau1[Libellé Famille TARIF]='Feuil 1'!#REF!,1,0)</f>
        <v>#REF!</v>
      </c>
      <c r="AX414" s="52" t="e">
        <f>IF(Tableau1[Occurrence14]=0,0,SUM($AW$3:AW414))</f>
        <v>#REF!</v>
      </c>
      <c r="AY414" s="52" t="e">
        <f>IF(Tableau1[Libellé Famille TARIF]='Feuil 1'!#REF!,1,0)</f>
        <v>#REF!</v>
      </c>
      <c r="AZ414" s="52" t="e">
        <f>IF(Tableau1[Occurrence15]=0,0,SUM($AY$3:AY414))</f>
        <v>#REF!</v>
      </c>
      <c r="BA414" s="52" t="e">
        <f>IF(Tableau1[Libellé Famille TARIF]='Feuil 1'!#REF!,1,0)</f>
        <v>#REF!</v>
      </c>
      <c r="BB414" s="52" t="e">
        <f>IF(Tableau1[Occurrence16]=0,0,SUM($BA$3:BA414))</f>
        <v>#REF!</v>
      </c>
      <c r="BC414" s="52" t="e">
        <f>IF(Tableau1[Libellé Famille TARIF]='Feuil 1'!#REF!,1,0)</f>
        <v>#REF!</v>
      </c>
      <c r="BD414" s="52" t="e">
        <f>IF(Tableau1[Occurrence17]=0,0,SUM($BC$3:BC414))</f>
        <v>#REF!</v>
      </c>
      <c r="BE414" s="52" t="e">
        <f>IF(Tableau1[Libellé Famille TARIF]='Feuil 1'!#REF!,1,0)</f>
        <v>#REF!</v>
      </c>
      <c r="BF414" s="52" t="e">
        <f>IF(Tableau1[Occurrence18]=0,0,SUM($BE$3:BE414))</f>
        <v>#REF!</v>
      </c>
      <c r="BG414" s="52" t="e">
        <f>IF(Tableau1[Libellé Famille TARIF]='Feuil 1'!#REF!,1,0)</f>
        <v>#REF!</v>
      </c>
      <c r="BH414" s="52" t="e">
        <f>IF(Tableau1[Occurrence19]=0,0,SUM($BG$3:BG414))</f>
        <v>#REF!</v>
      </c>
      <c r="BI414" s="52" t="e">
        <f>IF(Tableau1[Libellé Famille TARIF]='Feuil 1'!#REF!,1,0)</f>
        <v>#REF!</v>
      </c>
      <c r="BJ414" s="52" t="e">
        <f>IF(Tableau1[Occurrence20]=0,0,SUM($BI$3:BI414))</f>
        <v>#REF!</v>
      </c>
      <c r="BK414" s="52" t="e">
        <f>IF(Tableau1[Libellé Famille TARIF]='Feuil 1'!#REF!,1,0)</f>
        <v>#REF!</v>
      </c>
      <c r="BL414" s="52" t="e">
        <f>IF(Tableau1[Occurrence21]=0,0,SUM($BK$3:BK414))</f>
        <v>#REF!</v>
      </c>
      <c r="BM414" s="52" t="e">
        <f>IF(Tableau1[Libellé Famille TARIF]='Feuil 1'!#REF!,1,0)</f>
        <v>#REF!</v>
      </c>
      <c r="BN414" s="52" t="e">
        <f>IF(Tableau1[Occurrence22]=0,0,SUM($BM$3:BM414))</f>
        <v>#REF!</v>
      </c>
    </row>
    <row r="415" spans="1:66" x14ac:dyDescent="0.25">
      <c r="A415" s="74" t="e">
        <f>IF(ISNA(VLOOKUP(I415,#REF!,8,FALSE)),"",(VLOOKUP(I415,#REF!,8,FALSE)))</f>
        <v>#REF!</v>
      </c>
      <c r="B415" s="76" t="e">
        <f>IF(ISNA(VLOOKUP(A415,'TABLE FAMILLE'!$A$3:$C$73,3,FALSE)),"",VLOOKUP(A415,'TABLE FAMILLE'!$A$3:$C$73,3,FALSE))</f>
        <v>#REF!</v>
      </c>
      <c r="C415" s="13" t="s">
        <v>600</v>
      </c>
      <c r="D415" s="13" t="s">
        <v>1985</v>
      </c>
      <c r="E415" s="13" t="s">
        <v>600</v>
      </c>
      <c r="F415" s="13" t="s">
        <v>1985</v>
      </c>
      <c r="G415" s="14" t="s">
        <v>76</v>
      </c>
      <c r="H415" s="14" t="s">
        <v>77</v>
      </c>
      <c r="I415" s="14" t="s">
        <v>1247</v>
      </c>
      <c r="J415" s="14" t="s">
        <v>1248</v>
      </c>
      <c r="K415" s="14"/>
      <c r="L415" s="14"/>
      <c r="M415" s="14"/>
      <c r="N415" s="14"/>
      <c r="O415" s="14" t="s">
        <v>78</v>
      </c>
      <c r="P415" s="14" t="s">
        <v>542</v>
      </c>
      <c r="Q415" s="14" t="s">
        <v>0</v>
      </c>
      <c r="R415" s="14" t="s">
        <v>0</v>
      </c>
      <c r="S415" s="14" t="str">
        <f t="shared" si="6"/>
        <v>M2</v>
      </c>
      <c r="T415" s="14"/>
      <c r="U415" s="14"/>
      <c r="V415" s="14"/>
      <c r="W415" s="43" t="e">
        <f>IF(Tableau1[Libellé Famille TARIF]='Feuil 1'!$B$12,1,0)</f>
        <v>#REF!</v>
      </c>
      <c r="X415" s="43" t="e">
        <f>IF(Tableau1[Occurrence1]=0,0,SUM($W$3:W415))</f>
        <v>#REF!</v>
      </c>
      <c r="Y415" s="52" t="e">
        <f>IF(Tableau1[Libellé Famille TARIF]='Feuil 1'!$B$134,1,0)</f>
        <v>#REF!</v>
      </c>
      <c r="Z415" s="52" t="e">
        <f>IF(Tableau1[Occurrence2]=0,0,SUM($Y$3:Y415))</f>
        <v>#REF!</v>
      </c>
      <c r="AA415" s="52" t="e">
        <f>IF(Tableau1[Libellé Famille TARIF]='Feuil 1'!$B$156,1,0)</f>
        <v>#REF!</v>
      </c>
      <c r="AB415" s="52" t="e">
        <f>IF(Tableau1[Occurrence3]=0,0,SUM($AA$3:AA415))</f>
        <v>#REF!</v>
      </c>
      <c r="AC415" s="52" t="e">
        <f>IF(Tableau1[Libellé Famille TARIF]='Feuil 1'!#REF!,1,0)</f>
        <v>#REF!</v>
      </c>
      <c r="AD415" s="52" t="e">
        <f>IF(Tableau1[Occurrence4]=0,0,SUM($AC$3:AC415))</f>
        <v>#REF!</v>
      </c>
      <c r="AE415" s="52" t="e">
        <f>IF(Tableau1[Libellé Famille TARIF]='Feuil 1'!#REF!,1,0)</f>
        <v>#REF!</v>
      </c>
      <c r="AF415" s="52" t="e">
        <f>IF(Tableau1[Occurrence5]=0,0,SUM($AE$3:AE415))</f>
        <v>#REF!</v>
      </c>
      <c r="AG415" s="52" t="e">
        <f>IF(Tableau1[Libellé Famille TARIF]='Feuil 1'!#REF!,1,0)</f>
        <v>#REF!</v>
      </c>
      <c r="AH415" s="52" t="e">
        <f>IF(Tableau1[Occurrence6]=0,0,SUM($AG$3:AG415))</f>
        <v>#REF!</v>
      </c>
      <c r="AI415" s="52" t="e">
        <f>IF(Tableau1[Libellé Famille TARIF]='Feuil 1'!#REF!,1,0)</f>
        <v>#REF!</v>
      </c>
      <c r="AJ415" s="52" t="e">
        <f>IF(Tableau1[Occurrence7]=0,0,SUM($AI$3:AI415))</f>
        <v>#REF!</v>
      </c>
      <c r="AK415" s="52" t="e">
        <f>IF(Tableau1[Libellé Famille TARIF]='Feuil 1'!#REF!,1,0)</f>
        <v>#REF!</v>
      </c>
      <c r="AL415" s="52" t="e">
        <f>IF(Tableau1[Occurrence8]=0,0,SUM($AK$3:AK415))</f>
        <v>#REF!</v>
      </c>
      <c r="AM415" s="52" t="e">
        <f>IF(Tableau1[Libellé Famille TARIF]='Feuil 1'!#REF!,1,0)</f>
        <v>#REF!</v>
      </c>
      <c r="AN415" s="52" t="e">
        <f>IF(Tableau1[Occurrence9]=0,0,SUM($AM$3:AM415))</f>
        <v>#REF!</v>
      </c>
      <c r="AO415" s="52" t="e">
        <f>IF(Tableau1[Libellé Famille TARIF]='Feuil 1'!#REF!,1,0)</f>
        <v>#REF!</v>
      </c>
      <c r="AP415" s="52" t="e">
        <f>IF(Tableau1[Occurrence10]=0,0,SUM($AO$3:AO415))</f>
        <v>#REF!</v>
      </c>
      <c r="AQ415" s="52" t="e">
        <f>IF(Tableau1[Libellé Famille TARIF]='Feuil 1'!#REF!,1,0)</f>
        <v>#REF!</v>
      </c>
      <c r="AR415" s="52" t="e">
        <f>IF(Tableau1[Occurrence11]=0,0,SUM($AQ$3:AQ415))</f>
        <v>#REF!</v>
      </c>
      <c r="AS415" s="52" t="e">
        <f>IF(Tableau1[Libellé Famille TARIF]='Feuil 1'!#REF!,1,0)</f>
        <v>#REF!</v>
      </c>
      <c r="AT415" s="52" t="e">
        <f>IF(Tableau1[Occurrence12]=0,0,SUM($AS$3:AS415))</f>
        <v>#REF!</v>
      </c>
      <c r="AU415" s="52" t="e">
        <f>IF(Tableau1[Libellé Famille TARIF]='Feuil 1'!#REF!,1,0)</f>
        <v>#REF!</v>
      </c>
      <c r="AV415" s="52" t="e">
        <f>IF(Tableau1[Occurrence13]=0,0,SUM($AU$3:AU415))</f>
        <v>#REF!</v>
      </c>
      <c r="AW415" s="52" t="e">
        <f>IF(Tableau1[Libellé Famille TARIF]='Feuil 1'!#REF!,1,0)</f>
        <v>#REF!</v>
      </c>
      <c r="AX415" s="52" t="e">
        <f>IF(Tableau1[Occurrence14]=0,0,SUM($AW$3:AW415))</f>
        <v>#REF!</v>
      </c>
      <c r="AY415" s="52" t="e">
        <f>IF(Tableau1[Libellé Famille TARIF]='Feuil 1'!#REF!,1,0)</f>
        <v>#REF!</v>
      </c>
      <c r="AZ415" s="52" t="e">
        <f>IF(Tableau1[Occurrence15]=0,0,SUM($AY$3:AY415))</f>
        <v>#REF!</v>
      </c>
      <c r="BA415" s="52" t="e">
        <f>IF(Tableau1[Libellé Famille TARIF]='Feuil 1'!#REF!,1,0)</f>
        <v>#REF!</v>
      </c>
      <c r="BB415" s="52" t="e">
        <f>IF(Tableau1[Occurrence16]=0,0,SUM($BA$3:BA415))</f>
        <v>#REF!</v>
      </c>
      <c r="BC415" s="52" t="e">
        <f>IF(Tableau1[Libellé Famille TARIF]='Feuil 1'!#REF!,1,0)</f>
        <v>#REF!</v>
      </c>
      <c r="BD415" s="52" t="e">
        <f>IF(Tableau1[Occurrence17]=0,0,SUM($BC$3:BC415))</f>
        <v>#REF!</v>
      </c>
      <c r="BE415" s="52" t="e">
        <f>IF(Tableau1[Libellé Famille TARIF]='Feuil 1'!#REF!,1,0)</f>
        <v>#REF!</v>
      </c>
      <c r="BF415" s="52" t="e">
        <f>IF(Tableau1[Occurrence18]=0,0,SUM($BE$3:BE415))</f>
        <v>#REF!</v>
      </c>
      <c r="BG415" s="52" t="e">
        <f>IF(Tableau1[Libellé Famille TARIF]='Feuil 1'!#REF!,1,0)</f>
        <v>#REF!</v>
      </c>
      <c r="BH415" s="52" t="e">
        <f>IF(Tableau1[Occurrence19]=0,0,SUM($BG$3:BG415))</f>
        <v>#REF!</v>
      </c>
      <c r="BI415" s="52" t="e">
        <f>IF(Tableau1[Libellé Famille TARIF]='Feuil 1'!#REF!,1,0)</f>
        <v>#REF!</v>
      </c>
      <c r="BJ415" s="52" t="e">
        <f>IF(Tableau1[Occurrence20]=0,0,SUM($BI$3:BI415))</f>
        <v>#REF!</v>
      </c>
      <c r="BK415" s="52" t="e">
        <f>IF(Tableau1[Libellé Famille TARIF]='Feuil 1'!#REF!,1,0)</f>
        <v>#REF!</v>
      </c>
      <c r="BL415" s="52" t="e">
        <f>IF(Tableau1[Occurrence21]=0,0,SUM($BK$3:BK415))</f>
        <v>#REF!</v>
      </c>
      <c r="BM415" s="52" t="e">
        <f>IF(Tableau1[Libellé Famille TARIF]='Feuil 1'!#REF!,1,0)</f>
        <v>#REF!</v>
      </c>
      <c r="BN415" s="52" t="e">
        <f>IF(Tableau1[Occurrence22]=0,0,SUM($BM$3:BM415))</f>
        <v>#REF!</v>
      </c>
    </row>
    <row r="416" spans="1:66" x14ac:dyDescent="0.25">
      <c r="A416" s="74" t="e">
        <f>IF(ISNA(VLOOKUP(I416,#REF!,8,FALSE)),"",(VLOOKUP(I416,#REF!,8,FALSE)))</f>
        <v>#REF!</v>
      </c>
      <c r="B416" s="76" t="e">
        <f>IF(ISNA(VLOOKUP(A416,'TABLE FAMILLE'!$A$3:$C$73,3,FALSE)),"",VLOOKUP(A416,'TABLE FAMILLE'!$A$3:$C$73,3,FALSE))</f>
        <v>#REF!</v>
      </c>
      <c r="C416" s="13" t="s">
        <v>600</v>
      </c>
      <c r="D416" s="13" t="s">
        <v>1985</v>
      </c>
      <c r="E416" s="13" t="s">
        <v>600</v>
      </c>
      <c r="F416" s="13" t="s">
        <v>1985</v>
      </c>
      <c r="G416" s="14" t="s">
        <v>76</v>
      </c>
      <c r="H416" s="14" t="s">
        <v>77</v>
      </c>
      <c r="I416" s="14" t="s">
        <v>1249</v>
      </c>
      <c r="J416" s="14" t="s">
        <v>1250</v>
      </c>
      <c r="K416" s="14"/>
      <c r="L416" s="14"/>
      <c r="M416" s="14"/>
      <c r="N416" s="14"/>
      <c r="O416" s="14" t="s">
        <v>78</v>
      </c>
      <c r="P416" s="14" t="s">
        <v>542</v>
      </c>
      <c r="Q416" s="14" t="s">
        <v>0</v>
      </c>
      <c r="R416" s="14" t="s">
        <v>0</v>
      </c>
      <c r="S416" s="14" t="str">
        <f t="shared" si="6"/>
        <v>M2</v>
      </c>
      <c r="T416" s="14"/>
      <c r="U416" s="14"/>
      <c r="V416" s="14"/>
      <c r="W416" s="43" t="e">
        <f>IF(Tableau1[Libellé Famille TARIF]='Feuil 1'!$B$12,1,0)</f>
        <v>#REF!</v>
      </c>
      <c r="X416" s="43" t="e">
        <f>IF(Tableau1[Occurrence1]=0,0,SUM($W$3:W416))</f>
        <v>#REF!</v>
      </c>
      <c r="Y416" s="52" t="e">
        <f>IF(Tableau1[Libellé Famille TARIF]='Feuil 1'!$B$134,1,0)</f>
        <v>#REF!</v>
      </c>
      <c r="Z416" s="52" t="e">
        <f>IF(Tableau1[Occurrence2]=0,0,SUM($Y$3:Y416))</f>
        <v>#REF!</v>
      </c>
      <c r="AA416" s="52" t="e">
        <f>IF(Tableau1[Libellé Famille TARIF]='Feuil 1'!$B$156,1,0)</f>
        <v>#REF!</v>
      </c>
      <c r="AB416" s="52" t="e">
        <f>IF(Tableau1[Occurrence3]=0,0,SUM($AA$3:AA416))</f>
        <v>#REF!</v>
      </c>
      <c r="AC416" s="52" t="e">
        <f>IF(Tableau1[Libellé Famille TARIF]='Feuil 1'!#REF!,1,0)</f>
        <v>#REF!</v>
      </c>
      <c r="AD416" s="52" t="e">
        <f>IF(Tableau1[Occurrence4]=0,0,SUM($AC$3:AC416))</f>
        <v>#REF!</v>
      </c>
      <c r="AE416" s="52" t="e">
        <f>IF(Tableau1[Libellé Famille TARIF]='Feuil 1'!#REF!,1,0)</f>
        <v>#REF!</v>
      </c>
      <c r="AF416" s="52" t="e">
        <f>IF(Tableau1[Occurrence5]=0,0,SUM($AE$3:AE416))</f>
        <v>#REF!</v>
      </c>
      <c r="AG416" s="52" t="e">
        <f>IF(Tableau1[Libellé Famille TARIF]='Feuil 1'!#REF!,1,0)</f>
        <v>#REF!</v>
      </c>
      <c r="AH416" s="52" t="e">
        <f>IF(Tableau1[Occurrence6]=0,0,SUM($AG$3:AG416))</f>
        <v>#REF!</v>
      </c>
      <c r="AI416" s="52" t="e">
        <f>IF(Tableau1[Libellé Famille TARIF]='Feuil 1'!#REF!,1,0)</f>
        <v>#REF!</v>
      </c>
      <c r="AJ416" s="52" t="e">
        <f>IF(Tableau1[Occurrence7]=0,0,SUM($AI$3:AI416))</f>
        <v>#REF!</v>
      </c>
      <c r="AK416" s="52" t="e">
        <f>IF(Tableau1[Libellé Famille TARIF]='Feuil 1'!#REF!,1,0)</f>
        <v>#REF!</v>
      </c>
      <c r="AL416" s="52" t="e">
        <f>IF(Tableau1[Occurrence8]=0,0,SUM($AK$3:AK416))</f>
        <v>#REF!</v>
      </c>
      <c r="AM416" s="52" t="e">
        <f>IF(Tableau1[Libellé Famille TARIF]='Feuil 1'!#REF!,1,0)</f>
        <v>#REF!</v>
      </c>
      <c r="AN416" s="52" t="e">
        <f>IF(Tableau1[Occurrence9]=0,0,SUM($AM$3:AM416))</f>
        <v>#REF!</v>
      </c>
      <c r="AO416" s="52" t="e">
        <f>IF(Tableau1[Libellé Famille TARIF]='Feuil 1'!#REF!,1,0)</f>
        <v>#REF!</v>
      </c>
      <c r="AP416" s="52" t="e">
        <f>IF(Tableau1[Occurrence10]=0,0,SUM($AO$3:AO416))</f>
        <v>#REF!</v>
      </c>
      <c r="AQ416" s="52" t="e">
        <f>IF(Tableau1[Libellé Famille TARIF]='Feuil 1'!#REF!,1,0)</f>
        <v>#REF!</v>
      </c>
      <c r="AR416" s="52" t="e">
        <f>IF(Tableau1[Occurrence11]=0,0,SUM($AQ$3:AQ416))</f>
        <v>#REF!</v>
      </c>
      <c r="AS416" s="52" t="e">
        <f>IF(Tableau1[Libellé Famille TARIF]='Feuil 1'!#REF!,1,0)</f>
        <v>#REF!</v>
      </c>
      <c r="AT416" s="52" t="e">
        <f>IF(Tableau1[Occurrence12]=0,0,SUM($AS$3:AS416))</f>
        <v>#REF!</v>
      </c>
      <c r="AU416" s="52" t="e">
        <f>IF(Tableau1[Libellé Famille TARIF]='Feuil 1'!#REF!,1,0)</f>
        <v>#REF!</v>
      </c>
      <c r="AV416" s="52" t="e">
        <f>IF(Tableau1[Occurrence13]=0,0,SUM($AU$3:AU416))</f>
        <v>#REF!</v>
      </c>
      <c r="AW416" s="52" t="e">
        <f>IF(Tableau1[Libellé Famille TARIF]='Feuil 1'!#REF!,1,0)</f>
        <v>#REF!</v>
      </c>
      <c r="AX416" s="52" t="e">
        <f>IF(Tableau1[Occurrence14]=0,0,SUM($AW$3:AW416))</f>
        <v>#REF!</v>
      </c>
      <c r="AY416" s="52" t="e">
        <f>IF(Tableau1[Libellé Famille TARIF]='Feuil 1'!#REF!,1,0)</f>
        <v>#REF!</v>
      </c>
      <c r="AZ416" s="52" t="e">
        <f>IF(Tableau1[Occurrence15]=0,0,SUM($AY$3:AY416))</f>
        <v>#REF!</v>
      </c>
      <c r="BA416" s="52" t="e">
        <f>IF(Tableau1[Libellé Famille TARIF]='Feuil 1'!#REF!,1,0)</f>
        <v>#REF!</v>
      </c>
      <c r="BB416" s="52" t="e">
        <f>IF(Tableau1[Occurrence16]=0,0,SUM($BA$3:BA416))</f>
        <v>#REF!</v>
      </c>
      <c r="BC416" s="52" t="e">
        <f>IF(Tableau1[Libellé Famille TARIF]='Feuil 1'!#REF!,1,0)</f>
        <v>#REF!</v>
      </c>
      <c r="BD416" s="52" t="e">
        <f>IF(Tableau1[Occurrence17]=0,0,SUM($BC$3:BC416))</f>
        <v>#REF!</v>
      </c>
      <c r="BE416" s="52" t="e">
        <f>IF(Tableau1[Libellé Famille TARIF]='Feuil 1'!#REF!,1,0)</f>
        <v>#REF!</v>
      </c>
      <c r="BF416" s="52" t="e">
        <f>IF(Tableau1[Occurrence18]=0,0,SUM($BE$3:BE416))</f>
        <v>#REF!</v>
      </c>
      <c r="BG416" s="52" t="e">
        <f>IF(Tableau1[Libellé Famille TARIF]='Feuil 1'!#REF!,1,0)</f>
        <v>#REF!</v>
      </c>
      <c r="BH416" s="52" t="e">
        <f>IF(Tableau1[Occurrence19]=0,0,SUM($BG$3:BG416))</f>
        <v>#REF!</v>
      </c>
      <c r="BI416" s="52" t="e">
        <f>IF(Tableau1[Libellé Famille TARIF]='Feuil 1'!#REF!,1,0)</f>
        <v>#REF!</v>
      </c>
      <c r="BJ416" s="52" t="e">
        <f>IF(Tableau1[Occurrence20]=0,0,SUM($BI$3:BI416))</f>
        <v>#REF!</v>
      </c>
      <c r="BK416" s="52" t="e">
        <f>IF(Tableau1[Libellé Famille TARIF]='Feuil 1'!#REF!,1,0)</f>
        <v>#REF!</v>
      </c>
      <c r="BL416" s="52" t="e">
        <f>IF(Tableau1[Occurrence21]=0,0,SUM($BK$3:BK416))</f>
        <v>#REF!</v>
      </c>
      <c r="BM416" s="52" t="e">
        <f>IF(Tableau1[Libellé Famille TARIF]='Feuil 1'!#REF!,1,0)</f>
        <v>#REF!</v>
      </c>
      <c r="BN416" s="52" t="e">
        <f>IF(Tableau1[Occurrence22]=0,0,SUM($BM$3:BM416))</f>
        <v>#REF!</v>
      </c>
    </row>
    <row r="417" spans="1:66" x14ac:dyDescent="0.25">
      <c r="A417" s="74" t="e">
        <f>IF(ISNA(VLOOKUP(I417,#REF!,8,FALSE)),"",(VLOOKUP(I417,#REF!,8,FALSE)))</f>
        <v>#REF!</v>
      </c>
      <c r="B417" s="76" t="e">
        <f>IF(ISNA(VLOOKUP(A417,'TABLE FAMILLE'!$A$3:$C$73,3,FALSE)),"",VLOOKUP(A417,'TABLE FAMILLE'!$A$3:$C$73,3,FALSE))</f>
        <v>#REF!</v>
      </c>
      <c r="C417" s="13" t="s">
        <v>600</v>
      </c>
      <c r="D417" s="13" t="s">
        <v>1985</v>
      </c>
      <c r="E417" s="13" t="s">
        <v>600</v>
      </c>
      <c r="F417" s="13" t="s">
        <v>1985</v>
      </c>
      <c r="G417" s="14" t="s">
        <v>76</v>
      </c>
      <c r="H417" s="14" t="s">
        <v>77</v>
      </c>
      <c r="I417" s="14" t="s">
        <v>1251</v>
      </c>
      <c r="J417" s="14" t="s">
        <v>1252</v>
      </c>
      <c r="K417" s="14"/>
      <c r="L417" s="14"/>
      <c r="M417" s="14"/>
      <c r="N417" s="14"/>
      <c r="O417" s="14" t="s">
        <v>78</v>
      </c>
      <c r="P417" s="14" t="s">
        <v>542</v>
      </c>
      <c r="Q417" s="14" t="s">
        <v>0</v>
      </c>
      <c r="R417" s="14" t="s">
        <v>0</v>
      </c>
      <c r="S417" s="14" t="str">
        <f t="shared" si="6"/>
        <v>M2</v>
      </c>
      <c r="T417" s="14"/>
      <c r="U417" s="14"/>
      <c r="V417" s="14"/>
      <c r="W417" s="43" t="e">
        <f>IF(Tableau1[Libellé Famille TARIF]='Feuil 1'!$B$12,1,0)</f>
        <v>#REF!</v>
      </c>
      <c r="X417" s="43" t="e">
        <f>IF(Tableau1[Occurrence1]=0,0,SUM($W$3:W417))</f>
        <v>#REF!</v>
      </c>
      <c r="Y417" s="52" t="e">
        <f>IF(Tableau1[Libellé Famille TARIF]='Feuil 1'!$B$134,1,0)</f>
        <v>#REF!</v>
      </c>
      <c r="Z417" s="52" t="e">
        <f>IF(Tableau1[Occurrence2]=0,0,SUM($Y$3:Y417))</f>
        <v>#REF!</v>
      </c>
      <c r="AA417" s="52" t="e">
        <f>IF(Tableau1[Libellé Famille TARIF]='Feuil 1'!$B$156,1,0)</f>
        <v>#REF!</v>
      </c>
      <c r="AB417" s="52" t="e">
        <f>IF(Tableau1[Occurrence3]=0,0,SUM($AA$3:AA417))</f>
        <v>#REF!</v>
      </c>
      <c r="AC417" s="52" t="e">
        <f>IF(Tableau1[Libellé Famille TARIF]='Feuil 1'!#REF!,1,0)</f>
        <v>#REF!</v>
      </c>
      <c r="AD417" s="52" t="e">
        <f>IF(Tableau1[Occurrence4]=0,0,SUM($AC$3:AC417))</f>
        <v>#REF!</v>
      </c>
      <c r="AE417" s="52" t="e">
        <f>IF(Tableau1[Libellé Famille TARIF]='Feuil 1'!#REF!,1,0)</f>
        <v>#REF!</v>
      </c>
      <c r="AF417" s="52" t="e">
        <f>IF(Tableau1[Occurrence5]=0,0,SUM($AE$3:AE417))</f>
        <v>#REF!</v>
      </c>
      <c r="AG417" s="52" t="e">
        <f>IF(Tableau1[Libellé Famille TARIF]='Feuil 1'!#REF!,1,0)</f>
        <v>#REF!</v>
      </c>
      <c r="AH417" s="52" t="e">
        <f>IF(Tableau1[Occurrence6]=0,0,SUM($AG$3:AG417))</f>
        <v>#REF!</v>
      </c>
      <c r="AI417" s="52" t="e">
        <f>IF(Tableau1[Libellé Famille TARIF]='Feuil 1'!#REF!,1,0)</f>
        <v>#REF!</v>
      </c>
      <c r="AJ417" s="52" t="e">
        <f>IF(Tableau1[Occurrence7]=0,0,SUM($AI$3:AI417))</f>
        <v>#REF!</v>
      </c>
      <c r="AK417" s="52" t="e">
        <f>IF(Tableau1[Libellé Famille TARIF]='Feuil 1'!#REF!,1,0)</f>
        <v>#REF!</v>
      </c>
      <c r="AL417" s="52" t="e">
        <f>IF(Tableau1[Occurrence8]=0,0,SUM($AK$3:AK417))</f>
        <v>#REF!</v>
      </c>
      <c r="AM417" s="52" t="e">
        <f>IF(Tableau1[Libellé Famille TARIF]='Feuil 1'!#REF!,1,0)</f>
        <v>#REF!</v>
      </c>
      <c r="AN417" s="52" t="e">
        <f>IF(Tableau1[Occurrence9]=0,0,SUM($AM$3:AM417))</f>
        <v>#REF!</v>
      </c>
      <c r="AO417" s="52" t="e">
        <f>IF(Tableau1[Libellé Famille TARIF]='Feuil 1'!#REF!,1,0)</f>
        <v>#REF!</v>
      </c>
      <c r="AP417" s="52" t="e">
        <f>IF(Tableau1[Occurrence10]=0,0,SUM($AO$3:AO417))</f>
        <v>#REF!</v>
      </c>
      <c r="AQ417" s="52" t="e">
        <f>IF(Tableau1[Libellé Famille TARIF]='Feuil 1'!#REF!,1,0)</f>
        <v>#REF!</v>
      </c>
      <c r="AR417" s="52" t="e">
        <f>IF(Tableau1[Occurrence11]=0,0,SUM($AQ$3:AQ417))</f>
        <v>#REF!</v>
      </c>
      <c r="AS417" s="52" t="e">
        <f>IF(Tableau1[Libellé Famille TARIF]='Feuil 1'!#REF!,1,0)</f>
        <v>#REF!</v>
      </c>
      <c r="AT417" s="52" t="e">
        <f>IF(Tableau1[Occurrence12]=0,0,SUM($AS$3:AS417))</f>
        <v>#REF!</v>
      </c>
      <c r="AU417" s="52" t="e">
        <f>IF(Tableau1[Libellé Famille TARIF]='Feuil 1'!#REF!,1,0)</f>
        <v>#REF!</v>
      </c>
      <c r="AV417" s="52" t="e">
        <f>IF(Tableau1[Occurrence13]=0,0,SUM($AU$3:AU417))</f>
        <v>#REF!</v>
      </c>
      <c r="AW417" s="52" t="e">
        <f>IF(Tableau1[Libellé Famille TARIF]='Feuil 1'!#REF!,1,0)</f>
        <v>#REF!</v>
      </c>
      <c r="AX417" s="52" t="e">
        <f>IF(Tableau1[Occurrence14]=0,0,SUM($AW$3:AW417))</f>
        <v>#REF!</v>
      </c>
      <c r="AY417" s="52" t="e">
        <f>IF(Tableau1[Libellé Famille TARIF]='Feuil 1'!#REF!,1,0)</f>
        <v>#REF!</v>
      </c>
      <c r="AZ417" s="52" t="e">
        <f>IF(Tableau1[Occurrence15]=0,0,SUM($AY$3:AY417))</f>
        <v>#REF!</v>
      </c>
      <c r="BA417" s="52" t="e">
        <f>IF(Tableau1[Libellé Famille TARIF]='Feuil 1'!#REF!,1,0)</f>
        <v>#REF!</v>
      </c>
      <c r="BB417" s="52" t="e">
        <f>IF(Tableau1[Occurrence16]=0,0,SUM($BA$3:BA417))</f>
        <v>#REF!</v>
      </c>
      <c r="BC417" s="52" t="e">
        <f>IF(Tableau1[Libellé Famille TARIF]='Feuil 1'!#REF!,1,0)</f>
        <v>#REF!</v>
      </c>
      <c r="BD417" s="52" t="e">
        <f>IF(Tableau1[Occurrence17]=0,0,SUM($BC$3:BC417))</f>
        <v>#REF!</v>
      </c>
      <c r="BE417" s="52" t="e">
        <f>IF(Tableau1[Libellé Famille TARIF]='Feuil 1'!#REF!,1,0)</f>
        <v>#REF!</v>
      </c>
      <c r="BF417" s="52" t="e">
        <f>IF(Tableau1[Occurrence18]=0,0,SUM($BE$3:BE417))</f>
        <v>#REF!</v>
      </c>
      <c r="BG417" s="52" t="e">
        <f>IF(Tableau1[Libellé Famille TARIF]='Feuil 1'!#REF!,1,0)</f>
        <v>#REF!</v>
      </c>
      <c r="BH417" s="52" t="e">
        <f>IF(Tableau1[Occurrence19]=0,0,SUM($BG$3:BG417))</f>
        <v>#REF!</v>
      </c>
      <c r="BI417" s="52" t="e">
        <f>IF(Tableau1[Libellé Famille TARIF]='Feuil 1'!#REF!,1,0)</f>
        <v>#REF!</v>
      </c>
      <c r="BJ417" s="52" t="e">
        <f>IF(Tableau1[Occurrence20]=0,0,SUM($BI$3:BI417))</f>
        <v>#REF!</v>
      </c>
      <c r="BK417" s="52" t="e">
        <f>IF(Tableau1[Libellé Famille TARIF]='Feuil 1'!#REF!,1,0)</f>
        <v>#REF!</v>
      </c>
      <c r="BL417" s="52" t="e">
        <f>IF(Tableau1[Occurrence21]=0,0,SUM($BK$3:BK417))</f>
        <v>#REF!</v>
      </c>
      <c r="BM417" s="52" t="e">
        <f>IF(Tableau1[Libellé Famille TARIF]='Feuil 1'!#REF!,1,0)</f>
        <v>#REF!</v>
      </c>
      <c r="BN417" s="52" t="e">
        <f>IF(Tableau1[Occurrence22]=0,0,SUM($BM$3:BM417))</f>
        <v>#REF!</v>
      </c>
    </row>
    <row r="418" spans="1:66" x14ac:dyDescent="0.25">
      <c r="A418" s="74" t="e">
        <f>IF(ISNA(VLOOKUP(I418,#REF!,8,FALSE)),"",(VLOOKUP(I418,#REF!,8,FALSE)))</f>
        <v>#REF!</v>
      </c>
      <c r="B418" s="76" t="e">
        <f>IF(ISNA(VLOOKUP(A418,'TABLE FAMILLE'!$A$3:$C$73,3,FALSE)),"",VLOOKUP(A418,'TABLE FAMILLE'!$A$3:$C$73,3,FALSE))</f>
        <v>#REF!</v>
      </c>
      <c r="C418" s="13" t="s">
        <v>600</v>
      </c>
      <c r="D418" s="13" t="s">
        <v>1985</v>
      </c>
      <c r="E418" s="13" t="s">
        <v>600</v>
      </c>
      <c r="F418" s="13" t="s">
        <v>1985</v>
      </c>
      <c r="G418" s="14" t="s">
        <v>76</v>
      </c>
      <c r="H418" s="14" t="s">
        <v>77</v>
      </c>
      <c r="I418" s="14" t="s">
        <v>1253</v>
      </c>
      <c r="J418" s="14" t="s">
        <v>1254</v>
      </c>
      <c r="K418" s="14"/>
      <c r="L418" s="14"/>
      <c r="M418" s="14"/>
      <c r="N418" s="14"/>
      <c r="O418" s="14" t="s">
        <v>78</v>
      </c>
      <c r="P418" s="14" t="s">
        <v>542</v>
      </c>
      <c r="Q418" s="14" t="s">
        <v>0</v>
      </c>
      <c r="R418" s="14" t="s">
        <v>0</v>
      </c>
      <c r="S418" s="14" t="str">
        <f t="shared" si="6"/>
        <v>M2</v>
      </c>
      <c r="T418" s="14"/>
      <c r="U418" s="14"/>
      <c r="V418" s="14"/>
      <c r="W418" s="43" t="e">
        <f>IF(Tableau1[Libellé Famille TARIF]='Feuil 1'!$B$12,1,0)</f>
        <v>#REF!</v>
      </c>
      <c r="X418" s="43" t="e">
        <f>IF(Tableau1[Occurrence1]=0,0,SUM($W$3:W418))</f>
        <v>#REF!</v>
      </c>
      <c r="Y418" s="52" t="e">
        <f>IF(Tableau1[Libellé Famille TARIF]='Feuil 1'!$B$134,1,0)</f>
        <v>#REF!</v>
      </c>
      <c r="Z418" s="52" t="e">
        <f>IF(Tableau1[Occurrence2]=0,0,SUM($Y$3:Y418))</f>
        <v>#REF!</v>
      </c>
      <c r="AA418" s="52" t="e">
        <f>IF(Tableau1[Libellé Famille TARIF]='Feuil 1'!$B$156,1,0)</f>
        <v>#REF!</v>
      </c>
      <c r="AB418" s="52" t="e">
        <f>IF(Tableau1[Occurrence3]=0,0,SUM($AA$3:AA418))</f>
        <v>#REF!</v>
      </c>
      <c r="AC418" s="52" t="e">
        <f>IF(Tableau1[Libellé Famille TARIF]='Feuil 1'!#REF!,1,0)</f>
        <v>#REF!</v>
      </c>
      <c r="AD418" s="52" t="e">
        <f>IF(Tableau1[Occurrence4]=0,0,SUM($AC$3:AC418))</f>
        <v>#REF!</v>
      </c>
      <c r="AE418" s="52" t="e">
        <f>IF(Tableau1[Libellé Famille TARIF]='Feuil 1'!#REF!,1,0)</f>
        <v>#REF!</v>
      </c>
      <c r="AF418" s="52" t="e">
        <f>IF(Tableau1[Occurrence5]=0,0,SUM($AE$3:AE418))</f>
        <v>#REF!</v>
      </c>
      <c r="AG418" s="52" t="e">
        <f>IF(Tableau1[Libellé Famille TARIF]='Feuil 1'!#REF!,1,0)</f>
        <v>#REF!</v>
      </c>
      <c r="AH418" s="52" t="e">
        <f>IF(Tableau1[Occurrence6]=0,0,SUM($AG$3:AG418))</f>
        <v>#REF!</v>
      </c>
      <c r="AI418" s="52" t="e">
        <f>IF(Tableau1[Libellé Famille TARIF]='Feuil 1'!#REF!,1,0)</f>
        <v>#REF!</v>
      </c>
      <c r="AJ418" s="52" t="e">
        <f>IF(Tableau1[Occurrence7]=0,0,SUM($AI$3:AI418))</f>
        <v>#REF!</v>
      </c>
      <c r="AK418" s="52" t="e">
        <f>IF(Tableau1[Libellé Famille TARIF]='Feuil 1'!#REF!,1,0)</f>
        <v>#REF!</v>
      </c>
      <c r="AL418" s="52" t="e">
        <f>IF(Tableau1[Occurrence8]=0,0,SUM($AK$3:AK418))</f>
        <v>#REF!</v>
      </c>
      <c r="AM418" s="52" t="e">
        <f>IF(Tableau1[Libellé Famille TARIF]='Feuil 1'!#REF!,1,0)</f>
        <v>#REF!</v>
      </c>
      <c r="AN418" s="52" t="e">
        <f>IF(Tableau1[Occurrence9]=0,0,SUM($AM$3:AM418))</f>
        <v>#REF!</v>
      </c>
      <c r="AO418" s="52" t="e">
        <f>IF(Tableau1[Libellé Famille TARIF]='Feuil 1'!#REF!,1,0)</f>
        <v>#REF!</v>
      </c>
      <c r="AP418" s="52" t="e">
        <f>IF(Tableau1[Occurrence10]=0,0,SUM($AO$3:AO418))</f>
        <v>#REF!</v>
      </c>
      <c r="AQ418" s="52" t="e">
        <f>IF(Tableau1[Libellé Famille TARIF]='Feuil 1'!#REF!,1,0)</f>
        <v>#REF!</v>
      </c>
      <c r="AR418" s="52" t="e">
        <f>IF(Tableau1[Occurrence11]=0,0,SUM($AQ$3:AQ418))</f>
        <v>#REF!</v>
      </c>
      <c r="AS418" s="52" t="e">
        <f>IF(Tableau1[Libellé Famille TARIF]='Feuil 1'!#REF!,1,0)</f>
        <v>#REF!</v>
      </c>
      <c r="AT418" s="52" t="e">
        <f>IF(Tableau1[Occurrence12]=0,0,SUM($AS$3:AS418))</f>
        <v>#REF!</v>
      </c>
      <c r="AU418" s="52" t="e">
        <f>IF(Tableau1[Libellé Famille TARIF]='Feuil 1'!#REF!,1,0)</f>
        <v>#REF!</v>
      </c>
      <c r="AV418" s="52" t="e">
        <f>IF(Tableau1[Occurrence13]=0,0,SUM($AU$3:AU418))</f>
        <v>#REF!</v>
      </c>
      <c r="AW418" s="52" t="e">
        <f>IF(Tableau1[Libellé Famille TARIF]='Feuil 1'!#REF!,1,0)</f>
        <v>#REF!</v>
      </c>
      <c r="AX418" s="52" t="e">
        <f>IF(Tableau1[Occurrence14]=0,0,SUM($AW$3:AW418))</f>
        <v>#REF!</v>
      </c>
      <c r="AY418" s="52" t="e">
        <f>IF(Tableau1[Libellé Famille TARIF]='Feuil 1'!#REF!,1,0)</f>
        <v>#REF!</v>
      </c>
      <c r="AZ418" s="52" t="e">
        <f>IF(Tableau1[Occurrence15]=0,0,SUM($AY$3:AY418))</f>
        <v>#REF!</v>
      </c>
      <c r="BA418" s="52" t="e">
        <f>IF(Tableau1[Libellé Famille TARIF]='Feuil 1'!#REF!,1,0)</f>
        <v>#REF!</v>
      </c>
      <c r="BB418" s="52" t="e">
        <f>IF(Tableau1[Occurrence16]=0,0,SUM($BA$3:BA418))</f>
        <v>#REF!</v>
      </c>
      <c r="BC418" s="52" t="e">
        <f>IF(Tableau1[Libellé Famille TARIF]='Feuil 1'!#REF!,1,0)</f>
        <v>#REF!</v>
      </c>
      <c r="BD418" s="52" t="e">
        <f>IF(Tableau1[Occurrence17]=0,0,SUM($BC$3:BC418))</f>
        <v>#REF!</v>
      </c>
      <c r="BE418" s="52" t="e">
        <f>IF(Tableau1[Libellé Famille TARIF]='Feuil 1'!#REF!,1,0)</f>
        <v>#REF!</v>
      </c>
      <c r="BF418" s="52" t="e">
        <f>IF(Tableau1[Occurrence18]=0,0,SUM($BE$3:BE418))</f>
        <v>#REF!</v>
      </c>
      <c r="BG418" s="52" t="e">
        <f>IF(Tableau1[Libellé Famille TARIF]='Feuil 1'!#REF!,1,0)</f>
        <v>#REF!</v>
      </c>
      <c r="BH418" s="52" t="e">
        <f>IF(Tableau1[Occurrence19]=0,0,SUM($BG$3:BG418))</f>
        <v>#REF!</v>
      </c>
      <c r="BI418" s="52" t="e">
        <f>IF(Tableau1[Libellé Famille TARIF]='Feuil 1'!#REF!,1,0)</f>
        <v>#REF!</v>
      </c>
      <c r="BJ418" s="52" t="e">
        <f>IF(Tableau1[Occurrence20]=0,0,SUM($BI$3:BI418))</f>
        <v>#REF!</v>
      </c>
      <c r="BK418" s="52" t="e">
        <f>IF(Tableau1[Libellé Famille TARIF]='Feuil 1'!#REF!,1,0)</f>
        <v>#REF!</v>
      </c>
      <c r="BL418" s="52" t="e">
        <f>IF(Tableau1[Occurrence21]=0,0,SUM($BK$3:BK418))</f>
        <v>#REF!</v>
      </c>
      <c r="BM418" s="52" t="e">
        <f>IF(Tableau1[Libellé Famille TARIF]='Feuil 1'!#REF!,1,0)</f>
        <v>#REF!</v>
      </c>
      <c r="BN418" s="52" t="e">
        <f>IF(Tableau1[Occurrence22]=0,0,SUM($BM$3:BM418))</f>
        <v>#REF!</v>
      </c>
    </row>
    <row r="419" spans="1:66" x14ac:dyDescent="0.25">
      <c r="A419" s="74" t="e">
        <f>IF(ISNA(VLOOKUP(I419,#REF!,8,FALSE)),"",(VLOOKUP(I419,#REF!,8,FALSE)))</f>
        <v>#REF!</v>
      </c>
      <c r="B419" s="76" t="e">
        <f>IF(ISNA(VLOOKUP(A419,'TABLE FAMILLE'!$A$3:$C$73,3,FALSE)),"",VLOOKUP(A419,'TABLE FAMILLE'!$A$3:$C$73,3,FALSE))</f>
        <v>#REF!</v>
      </c>
      <c r="C419" s="13" t="s">
        <v>600</v>
      </c>
      <c r="D419" s="13" t="s">
        <v>1985</v>
      </c>
      <c r="E419" s="13" t="s">
        <v>600</v>
      </c>
      <c r="F419" s="13" t="s">
        <v>1985</v>
      </c>
      <c r="G419" s="14" t="s">
        <v>76</v>
      </c>
      <c r="H419" s="14" t="s">
        <v>77</v>
      </c>
      <c r="I419" s="14" t="s">
        <v>506</v>
      </c>
      <c r="J419" s="14" t="s">
        <v>1255</v>
      </c>
      <c r="K419" s="14"/>
      <c r="L419" s="14"/>
      <c r="M419" s="14"/>
      <c r="N419" s="14"/>
      <c r="O419" s="14" t="s">
        <v>78</v>
      </c>
      <c r="P419" s="14" t="s">
        <v>542</v>
      </c>
      <c r="Q419" s="14" t="s">
        <v>0</v>
      </c>
      <c r="R419" s="14" t="s">
        <v>0</v>
      </c>
      <c r="S419" s="14" t="str">
        <f t="shared" si="6"/>
        <v>M2</v>
      </c>
      <c r="T419" s="14"/>
      <c r="U419" s="14"/>
      <c r="V419" s="14"/>
      <c r="W419" s="43" t="e">
        <f>IF(Tableau1[Libellé Famille TARIF]='Feuil 1'!$B$12,1,0)</f>
        <v>#REF!</v>
      </c>
      <c r="X419" s="43" t="e">
        <f>IF(Tableau1[Occurrence1]=0,0,SUM($W$3:W419))</f>
        <v>#REF!</v>
      </c>
      <c r="Y419" s="52" t="e">
        <f>IF(Tableau1[Libellé Famille TARIF]='Feuil 1'!$B$134,1,0)</f>
        <v>#REF!</v>
      </c>
      <c r="Z419" s="52" t="e">
        <f>IF(Tableau1[Occurrence2]=0,0,SUM($Y$3:Y419))</f>
        <v>#REF!</v>
      </c>
      <c r="AA419" s="52" t="e">
        <f>IF(Tableau1[Libellé Famille TARIF]='Feuil 1'!$B$156,1,0)</f>
        <v>#REF!</v>
      </c>
      <c r="AB419" s="52" t="e">
        <f>IF(Tableau1[Occurrence3]=0,0,SUM($AA$3:AA419))</f>
        <v>#REF!</v>
      </c>
      <c r="AC419" s="52" t="e">
        <f>IF(Tableau1[Libellé Famille TARIF]='Feuil 1'!#REF!,1,0)</f>
        <v>#REF!</v>
      </c>
      <c r="AD419" s="52" t="e">
        <f>IF(Tableau1[Occurrence4]=0,0,SUM($AC$3:AC419))</f>
        <v>#REF!</v>
      </c>
      <c r="AE419" s="52" t="e">
        <f>IF(Tableau1[Libellé Famille TARIF]='Feuil 1'!#REF!,1,0)</f>
        <v>#REF!</v>
      </c>
      <c r="AF419" s="52" t="e">
        <f>IF(Tableau1[Occurrence5]=0,0,SUM($AE$3:AE419))</f>
        <v>#REF!</v>
      </c>
      <c r="AG419" s="52" t="e">
        <f>IF(Tableau1[Libellé Famille TARIF]='Feuil 1'!#REF!,1,0)</f>
        <v>#REF!</v>
      </c>
      <c r="AH419" s="52" t="e">
        <f>IF(Tableau1[Occurrence6]=0,0,SUM($AG$3:AG419))</f>
        <v>#REF!</v>
      </c>
      <c r="AI419" s="52" t="e">
        <f>IF(Tableau1[Libellé Famille TARIF]='Feuil 1'!#REF!,1,0)</f>
        <v>#REF!</v>
      </c>
      <c r="AJ419" s="52" t="e">
        <f>IF(Tableau1[Occurrence7]=0,0,SUM($AI$3:AI419))</f>
        <v>#REF!</v>
      </c>
      <c r="AK419" s="52" t="e">
        <f>IF(Tableau1[Libellé Famille TARIF]='Feuil 1'!#REF!,1,0)</f>
        <v>#REF!</v>
      </c>
      <c r="AL419" s="52" t="e">
        <f>IF(Tableau1[Occurrence8]=0,0,SUM($AK$3:AK419))</f>
        <v>#REF!</v>
      </c>
      <c r="AM419" s="52" t="e">
        <f>IF(Tableau1[Libellé Famille TARIF]='Feuil 1'!#REF!,1,0)</f>
        <v>#REF!</v>
      </c>
      <c r="AN419" s="52" t="e">
        <f>IF(Tableau1[Occurrence9]=0,0,SUM($AM$3:AM419))</f>
        <v>#REF!</v>
      </c>
      <c r="AO419" s="52" t="e">
        <f>IF(Tableau1[Libellé Famille TARIF]='Feuil 1'!#REF!,1,0)</f>
        <v>#REF!</v>
      </c>
      <c r="AP419" s="52" t="e">
        <f>IF(Tableau1[Occurrence10]=0,0,SUM($AO$3:AO419))</f>
        <v>#REF!</v>
      </c>
      <c r="AQ419" s="52" t="e">
        <f>IF(Tableau1[Libellé Famille TARIF]='Feuil 1'!#REF!,1,0)</f>
        <v>#REF!</v>
      </c>
      <c r="AR419" s="52" t="e">
        <f>IF(Tableau1[Occurrence11]=0,0,SUM($AQ$3:AQ419))</f>
        <v>#REF!</v>
      </c>
      <c r="AS419" s="52" t="e">
        <f>IF(Tableau1[Libellé Famille TARIF]='Feuil 1'!#REF!,1,0)</f>
        <v>#REF!</v>
      </c>
      <c r="AT419" s="52" t="e">
        <f>IF(Tableau1[Occurrence12]=0,0,SUM($AS$3:AS419))</f>
        <v>#REF!</v>
      </c>
      <c r="AU419" s="52" t="e">
        <f>IF(Tableau1[Libellé Famille TARIF]='Feuil 1'!#REF!,1,0)</f>
        <v>#REF!</v>
      </c>
      <c r="AV419" s="52" t="e">
        <f>IF(Tableau1[Occurrence13]=0,0,SUM($AU$3:AU419))</f>
        <v>#REF!</v>
      </c>
      <c r="AW419" s="52" t="e">
        <f>IF(Tableau1[Libellé Famille TARIF]='Feuil 1'!#REF!,1,0)</f>
        <v>#REF!</v>
      </c>
      <c r="AX419" s="52" t="e">
        <f>IF(Tableau1[Occurrence14]=0,0,SUM($AW$3:AW419))</f>
        <v>#REF!</v>
      </c>
      <c r="AY419" s="52" t="e">
        <f>IF(Tableau1[Libellé Famille TARIF]='Feuil 1'!#REF!,1,0)</f>
        <v>#REF!</v>
      </c>
      <c r="AZ419" s="52" t="e">
        <f>IF(Tableau1[Occurrence15]=0,0,SUM($AY$3:AY419))</f>
        <v>#REF!</v>
      </c>
      <c r="BA419" s="52" t="e">
        <f>IF(Tableau1[Libellé Famille TARIF]='Feuil 1'!#REF!,1,0)</f>
        <v>#REF!</v>
      </c>
      <c r="BB419" s="52" t="e">
        <f>IF(Tableau1[Occurrence16]=0,0,SUM($BA$3:BA419))</f>
        <v>#REF!</v>
      </c>
      <c r="BC419" s="52" t="e">
        <f>IF(Tableau1[Libellé Famille TARIF]='Feuil 1'!#REF!,1,0)</f>
        <v>#REF!</v>
      </c>
      <c r="BD419" s="52" t="e">
        <f>IF(Tableau1[Occurrence17]=0,0,SUM($BC$3:BC419))</f>
        <v>#REF!</v>
      </c>
      <c r="BE419" s="52" t="e">
        <f>IF(Tableau1[Libellé Famille TARIF]='Feuil 1'!#REF!,1,0)</f>
        <v>#REF!</v>
      </c>
      <c r="BF419" s="52" t="e">
        <f>IF(Tableau1[Occurrence18]=0,0,SUM($BE$3:BE419))</f>
        <v>#REF!</v>
      </c>
      <c r="BG419" s="52" t="e">
        <f>IF(Tableau1[Libellé Famille TARIF]='Feuil 1'!#REF!,1,0)</f>
        <v>#REF!</v>
      </c>
      <c r="BH419" s="52" t="e">
        <f>IF(Tableau1[Occurrence19]=0,0,SUM($BG$3:BG419))</f>
        <v>#REF!</v>
      </c>
      <c r="BI419" s="52" t="e">
        <f>IF(Tableau1[Libellé Famille TARIF]='Feuil 1'!#REF!,1,0)</f>
        <v>#REF!</v>
      </c>
      <c r="BJ419" s="52" t="e">
        <f>IF(Tableau1[Occurrence20]=0,0,SUM($BI$3:BI419))</f>
        <v>#REF!</v>
      </c>
      <c r="BK419" s="52" t="e">
        <f>IF(Tableau1[Libellé Famille TARIF]='Feuil 1'!#REF!,1,0)</f>
        <v>#REF!</v>
      </c>
      <c r="BL419" s="52" t="e">
        <f>IF(Tableau1[Occurrence21]=0,0,SUM($BK$3:BK419))</f>
        <v>#REF!</v>
      </c>
      <c r="BM419" s="52" t="e">
        <f>IF(Tableau1[Libellé Famille TARIF]='Feuil 1'!#REF!,1,0)</f>
        <v>#REF!</v>
      </c>
      <c r="BN419" s="52" t="e">
        <f>IF(Tableau1[Occurrence22]=0,0,SUM($BM$3:BM419))</f>
        <v>#REF!</v>
      </c>
    </row>
    <row r="420" spans="1:66" x14ac:dyDescent="0.25">
      <c r="A420" s="74" t="e">
        <f>IF(ISNA(VLOOKUP(I420,#REF!,8,FALSE)),"",(VLOOKUP(I420,#REF!,8,FALSE)))</f>
        <v>#REF!</v>
      </c>
      <c r="B420" s="76" t="e">
        <f>IF(ISNA(VLOOKUP(A420,'TABLE FAMILLE'!$A$3:$C$73,3,FALSE)),"",VLOOKUP(A420,'TABLE FAMILLE'!$A$3:$C$73,3,FALSE))</f>
        <v>#REF!</v>
      </c>
      <c r="C420" s="13" t="s">
        <v>600</v>
      </c>
      <c r="D420" s="13" t="s">
        <v>1985</v>
      </c>
      <c r="E420" s="13" t="s">
        <v>600</v>
      </c>
      <c r="F420" s="13" t="s">
        <v>1985</v>
      </c>
      <c r="G420" s="14" t="s">
        <v>76</v>
      </c>
      <c r="H420" s="14" t="s">
        <v>77</v>
      </c>
      <c r="I420" s="14" t="s">
        <v>1256</v>
      </c>
      <c r="J420" s="14" t="s">
        <v>1257</v>
      </c>
      <c r="K420" s="14"/>
      <c r="L420" s="14"/>
      <c r="M420" s="14"/>
      <c r="N420" s="14"/>
      <c r="O420" s="14" t="s">
        <v>78</v>
      </c>
      <c r="P420" s="14" t="s">
        <v>542</v>
      </c>
      <c r="Q420" s="14" t="s">
        <v>0</v>
      </c>
      <c r="R420" s="14" t="s">
        <v>0</v>
      </c>
      <c r="S420" s="14" t="str">
        <f t="shared" si="6"/>
        <v>M2</v>
      </c>
      <c r="T420" s="14"/>
      <c r="U420" s="14"/>
      <c r="V420" s="14"/>
      <c r="W420" s="43" t="e">
        <f>IF(Tableau1[Libellé Famille TARIF]='Feuil 1'!$B$12,1,0)</f>
        <v>#REF!</v>
      </c>
      <c r="X420" s="43" t="e">
        <f>IF(Tableau1[Occurrence1]=0,0,SUM($W$3:W420))</f>
        <v>#REF!</v>
      </c>
      <c r="Y420" s="52" t="e">
        <f>IF(Tableau1[Libellé Famille TARIF]='Feuil 1'!$B$134,1,0)</f>
        <v>#REF!</v>
      </c>
      <c r="Z420" s="52" t="e">
        <f>IF(Tableau1[Occurrence2]=0,0,SUM($Y$3:Y420))</f>
        <v>#REF!</v>
      </c>
      <c r="AA420" s="52" t="e">
        <f>IF(Tableau1[Libellé Famille TARIF]='Feuil 1'!$B$156,1,0)</f>
        <v>#REF!</v>
      </c>
      <c r="AB420" s="52" t="e">
        <f>IF(Tableau1[Occurrence3]=0,0,SUM($AA$3:AA420))</f>
        <v>#REF!</v>
      </c>
      <c r="AC420" s="52" t="e">
        <f>IF(Tableau1[Libellé Famille TARIF]='Feuil 1'!#REF!,1,0)</f>
        <v>#REF!</v>
      </c>
      <c r="AD420" s="52" t="e">
        <f>IF(Tableau1[Occurrence4]=0,0,SUM($AC$3:AC420))</f>
        <v>#REF!</v>
      </c>
      <c r="AE420" s="52" t="e">
        <f>IF(Tableau1[Libellé Famille TARIF]='Feuil 1'!#REF!,1,0)</f>
        <v>#REF!</v>
      </c>
      <c r="AF420" s="52" t="e">
        <f>IF(Tableau1[Occurrence5]=0,0,SUM($AE$3:AE420))</f>
        <v>#REF!</v>
      </c>
      <c r="AG420" s="52" t="e">
        <f>IF(Tableau1[Libellé Famille TARIF]='Feuil 1'!#REF!,1,0)</f>
        <v>#REF!</v>
      </c>
      <c r="AH420" s="52" t="e">
        <f>IF(Tableau1[Occurrence6]=0,0,SUM($AG$3:AG420))</f>
        <v>#REF!</v>
      </c>
      <c r="AI420" s="52" t="e">
        <f>IF(Tableau1[Libellé Famille TARIF]='Feuil 1'!#REF!,1,0)</f>
        <v>#REF!</v>
      </c>
      <c r="AJ420" s="52" t="e">
        <f>IF(Tableau1[Occurrence7]=0,0,SUM($AI$3:AI420))</f>
        <v>#REF!</v>
      </c>
      <c r="AK420" s="52" t="e">
        <f>IF(Tableau1[Libellé Famille TARIF]='Feuil 1'!#REF!,1,0)</f>
        <v>#REF!</v>
      </c>
      <c r="AL420" s="52" t="e">
        <f>IF(Tableau1[Occurrence8]=0,0,SUM($AK$3:AK420))</f>
        <v>#REF!</v>
      </c>
      <c r="AM420" s="52" t="e">
        <f>IF(Tableau1[Libellé Famille TARIF]='Feuil 1'!#REF!,1,0)</f>
        <v>#REF!</v>
      </c>
      <c r="AN420" s="52" t="e">
        <f>IF(Tableau1[Occurrence9]=0,0,SUM($AM$3:AM420))</f>
        <v>#REF!</v>
      </c>
      <c r="AO420" s="52" t="e">
        <f>IF(Tableau1[Libellé Famille TARIF]='Feuil 1'!#REF!,1,0)</f>
        <v>#REF!</v>
      </c>
      <c r="AP420" s="52" t="e">
        <f>IF(Tableau1[Occurrence10]=0,0,SUM($AO$3:AO420))</f>
        <v>#REF!</v>
      </c>
      <c r="AQ420" s="52" t="e">
        <f>IF(Tableau1[Libellé Famille TARIF]='Feuil 1'!#REF!,1,0)</f>
        <v>#REF!</v>
      </c>
      <c r="AR420" s="52" t="e">
        <f>IF(Tableau1[Occurrence11]=0,0,SUM($AQ$3:AQ420))</f>
        <v>#REF!</v>
      </c>
      <c r="AS420" s="52" t="e">
        <f>IF(Tableau1[Libellé Famille TARIF]='Feuil 1'!#REF!,1,0)</f>
        <v>#REF!</v>
      </c>
      <c r="AT420" s="52" t="e">
        <f>IF(Tableau1[Occurrence12]=0,0,SUM($AS$3:AS420))</f>
        <v>#REF!</v>
      </c>
      <c r="AU420" s="52" t="e">
        <f>IF(Tableau1[Libellé Famille TARIF]='Feuil 1'!#REF!,1,0)</f>
        <v>#REF!</v>
      </c>
      <c r="AV420" s="52" t="e">
        <f>IF(Tableau1[Occurrence13]=0,0,SUM($AU$3:AU420))</f>
        <v>#REF!</v>
      </c>
      <c r="AW420" s="52" t="e">
        <f>IF(Tableau1[Libellé Famille TARIF]='Feuil 1'!#REF!,1,0)</f>
        <v>#REF!</v>
      </c>
      <c r="AX420" s="52" t="e">
        <f>IF(Tableau1[Occurrence14]=0,0,SUM($AW$3:AW420))</f>
        <v>#REF!</v>
      </c>
      <c r="AY420" s="52" t="e">
        <f>IF(Tableau1[Libellé Famille TARIF]='Feuil 1'!#REF!,1,0)</f>
        <v>#REF!</v>
      </c>
      <c r="AZ420" s="52" t="e">
        <f>IF(Tableau1[Occurrence15]=0,0,SUM($AY$3:AY420))</f>
        <v>#REF!</v>
      </c>
      <c r="BA420" s="52" t="e">
        <f>IF(Tableau1[Libellé Famille TARIF]='Feuil 1'!#REF!,1,0)</f>
        <v>#REF!</v>
      </c>
      <c r="BB420" s="52" t="e">
        <f>IF(Tableau1[Occurrence16]=0,0,SUM($BA$3:BA420))</f>
        <v>#REF!</v>
      </c>
      <c r="BC420" s="52" t="e">
        <f>IF(Tableau1[Libellé Famille TARIF]='Feuil 1'!#REF!,1,0)</f>
        <v>#REF!</v>
      </c>
      <c r="BD420" s="52" t="e">
        <f>IF(Tableau1[Occurrence17]=0,0,SUM($BC$3:BC420))</f>
        <v>#REF!</v>
      </c>
      <c r="BE420" s="52" t="e">
        <f>IF(Tableau1[Libellé Famille TARIF]='Feuil 1'!#REF!,1,0)</f>
        <v>#REF!</v>
      </c>
      <c r="BF420" s="52" t="e">
        <f>IF(Tableau1[Occurrence18]=0,0,SUM($BE$3:BE420))</f>
        <v>#REF!</v>
      </c>
      <c r="BG420" s="52" t="e">
        <f>IF(Tableau1[Libellé Famille TARIF]='Feuil 1'!#REF!,1,0)</f>
        <v>#REF!</v>
      </c>
      <c r="BH420" s="52" t="e">
        <f>IF(Tableau1[Occurrence19]=0,0,SUM($BG$3:BG420))</f>
        <v>#REF!</v>
      </c>
      <c r="BI420" s="52" t="e">
        <f>IF(Tableau1[Libellé Famille TARIF]='Feuil 1'!#REF!,1,0)</f>
        <v>#REF!</v>
      </c>
      <c r="BJ420" s="52" t="e">
        <f>IF(Tableau1[Occurrence20]=0,0,SUM($BI$3:BI420))</f>
        <v>#REF!</v>
      </c>
      <c r="BK420" s="52" t="e">
        <f>IF(Tableau1[Libellé Famille TARIF]='Feuil 1'!#REF!,1,0)</f>
        <v>#REF!</v>
      </c>
      <c r="BL420" s="52" t="e">
        <f>IF(Tableau1[Occurrence21]=0,0,SUM($BK$3:BK420))</f>
        <v>#REF!</v>
      </c>
      <c r="BM420" s="52" t="e">
        <f>IF(Tableau1[Libellé Famille TARIF]='Feuil 1'!#REF!,1,0)</f>
        <v>#REF!</v>
      </c>
      <c r="BN420" s="52" t="e">
        <f>IF(Tableau1[Occurrence22]=0,0,SUM($BM$3:BM420))</f>
        <v>#REF!</v>
      </c>
    </row>
    <row r="421" spans="1:66" x14ac:dyDescent="0.25">
      <c r="A421" s="74" t="e">
        <f>IF(ISNA(VLOOKUP(I421,#REF!,8,FALSE)),"",(VLOOKUP(I421,#REF!,8,FALSE)))</f>
        <v>#REF!</v>
      </c>
      <c r="B421" s="76" t="e">
        <f>IF(ISNA(VLOOKUP(A421,'TABLE FAMILLE'!$A$3:$C$73,3,FALSE)),"",VLOOKUP(A421,'TABLE FAMILLE'!$A$3:$C$73,3,FALSE))</f>
        <v>#REF!</v>
      </c>
      <c r="C421" s="13" t="s">
        <v>600</v>
      </c>
      <c r="D421" s="13" t="s">
        <v>1985</v>
      </c>
      <c r="E421" s="13" t="s">
        <v>600</v>
      </c>
      <c r="F421" s="13" t="s">
        <v>1985</v>
      </c>
      <c r="G421" s="14" t="s">
        <v>76</v>
      </c>
      <c r="H421" s="14" t="s">
        <v>77</v>
      </c>
      <c r="I421" s="14" t="s">
        <v>1258</v>
      </c>
      <c r="J421" s="14" t="s">
        <v>1259</v>
      </c>
      <c r="K421" s="14"/>
      <c r="L421" s="14"/>
      <c r="M421" s="14"/>
      <c r="N421" s="14"/>
      <c r="O421" s="14" t="s">
        <v>78</v>
      </c>
      <c r="P421" s="14" t="s">
        <v>542</v>
      </c>
      <c r="Q421" s="14" t="s">
        <v>0</v>
      </c>
      <c r="R421" s="14" t="s">
        <v>0</v>
      </c>
      <c r="S421" s="14" t="str">
        <f t="shared" si="6"/>
        <v>M2</v>
      </c>
      <c r="T421" s="14"/>
      <c r="U421" s="14"/>
      <c r="V421" s="14"/>
      <c r="W421" s="43" t="e">
        <f>IF(Tableau1[Libellé Famille TARIF]='Feuil 1'!$B$12,1,0)</f>
        <v>#REF!</v>
      </c>
      <c r="X421" s="43" t="e">
        <f>IF(Tableau1[Occurrence1]=0,0,SUM($W$3:W421))</f>
        <v>#REF!</v>
      </c>
      <c r="Y421" s="52" t="e">
        <f>IF(Tableau1[Libellé Famille TARIF]='Feuil 1'!$B$134,1,0)</f>
        <v>#REF!</v>
      </c>
      <c r="Z421" s="52" t="e">
        <f>IF(Tableau1[Occurrence2]=0,0,SUM($Y$3:Y421))</f>
        <v>#REF!</v>
      </c>
      <c r="AA421" s="52" t="e">
        <f>IF(Tableau1[Libellé Famille TARIF]='Feuil 1'!$B$156,1,0)</f>
        <v>#REF!</v>
      </c>
      <c r="AB421" s="52" t="e">
        <f>IF(Tableau1[Occurrence3]=0,0,SUM($AA$3:AA421))</f>
        <v>#REF!</v>
      </c>
      <c r="AC421" s="52" t="e">
        <f>IF(Tableau1[Libellé Famille TARIF]='Feuil 1'!#REF!,1,0)</f>
        <v>#REF!</v>
      </c>
      <c r="AD421" s="52" t="e">
        <f>IF(Tableau1[Occurrence4]=0,0,SUM($AC$3:AC421))</f>
        <v>#REF!</v>
      </c>
      <c r="AE421" s="52" t="e">
        <f>IF(Tableau1[Libellé Famille TARIF]='Feuil 1'!#REF!,1,0)</f>
        <v>#REF!</v>
      </c>
      <c r="AF421" s="52" t="e">
        <f>IF(Tableau1[Occurrence5]=0,0,SUM($AE$3:AE421))</f>
        <v>#REF!</v>
      </c>
      <c r="AG421" s="52" t="e">
        <f>IF(Tableau1[Libellé Famille TARIF]='Feuil 1'!#REF!,1,0)</f>
        <v>#REF!</v>
      </c>
      <c r="AH421" s="52" t="e">
        <f>IF(Tableau1[Occurrence6]=0,0,SUM($AG$3:AG421))</f>
        <v>#REF!</v>
      </c>
      <c r="AI421" s="52" t="e">
        <f>IF(Tableau1[Libellé Famille TARIF]='Feuil 1'!#REF!,1,0)</f>
        <v>#REF!</v>
      </c>
      <c r="AJ421" s="52" t="e">
        <f>IF(Tableau1[Occurrence7]=0,0,SUM($AI$3:AI421))</f>
        <v>#REF!</v>
      </c>
      <c r="AK421" s="52" t="e">
        <f>IF(Tableau1[Libellé Famille TARIF]='Feuil 1'!#REF!,1,0)</f>
        <v>#REF!</v>
      </c>
      <c r="AL421" s="52" t="e">
        <f>IF(Tableau1[Occurrence8]=0,0,SUM($AK$3:AK421))</f>
        <v>#REF!</v>
      </c>
      <c r="AM421" s="52" t="e">
        <f>IF(Tableau1[Libellé Famille TARIF]='Feuil 1'!#REF!,1,0)</f>
        <v>#REF!</v>
      </c>
      <c r="AN421" s="52" t="e">
        <f>IF(Tableau1[Occurrence9]=0,0,SUM($AM$3:AM421))</f>
        <v>#REF!</v>
      </c>
      <c r="AO421" s="52" t="e">
        <f>IF(Tableau1[Libellé Famille TARIF]='Feuil 1'!#REF!,1,0)</f>
        <v>#REF!</v>
      </c>
      <c r="AP421" s="52" t="e">
        <f>IF(Tableau1[Occurrence10]=0,0,SUM($AO$3:AO421))</f>
        <v>#REF!</v>
      </c>
      <c r="AQ421" s="52" t="e">
        <f>IF(Tableau1[Libellé Famille TARIF]='Feuil 1'!#REF!,1,0)</f>
        <v>#REF!</v>
      </c>
      <c r="AR421" s="52" t="e">
        <f>IF(Tableau1[Occurrence11]=0,0,SUM($AQ$3:AQ421))</f>
        <v>#REF!</v>
      </c>
      <c r="AS421" s="52" t="e">
        <f>IF(Tableau1[Libellé Famille TARIF]='Feuil 1'!#REF!,1,0)</f>
        <v>#REF!</v>
      </c>
      <c r="AT421" s="52" t="e">
        <f>IF(Tableau1[Occurrence12]=0,0,SUM($AS$3:AS421))</f>
        <v>#REF!</v>
      </c>
      <c r="AU421" s="52" t="e">
        <f>IF(Tableau1[Libellé Famille TARIF]='Feuil 1'!#REF!,1,0)</f>
        <v>#REF!</v>
      </c>
      <c r="AV421" s="52" t="e">
        <f>IF(Tableau1[Occurrence13]=0,0,SUM($AU$3:AU421))</f>
        <v>#REF!</v>
      </c>
      <c r="AW421" s="52" t="e">
        <f>IF(Tableau1[Libellé Famille TARIF]='Feuil 1'!#REF!,1,0)</f>
        <v>#REF!</v>
      </c>
      <c r="AX421" s="52" t="e">
        <f>IF(Tableau1[Occurrence14]=0,0,SUM($AW$3:AW421))</f>
        <v>#REF!</v>
      </c>
      <c r="AY421" s="52" t="e">
        <f>IF(Tableau1[Libellé Famille TARIF]='Feuil 1'!#REF!,1,0)</f>
        <v>#REF!</v>
      </c>
      <c r="AZ421" s="52" t="e">
        <f>IF(Tableau1[Occurrence15]=0,0,SUM($AY$3:AY421))</f>
        <v>#REF!</v>
      </c>
      <c r="BA421" s="52" t="e">
        <f>IF(Tableau1[Libellé Famille TARIF]='Feuil 1'!#REF!,1,0)</f>
        <v>#REF!</v>
      </c>
      <c r="BB421" s="52" t="e">
        <f>IF(Tableau1[Occurrence16]=0,0,SUM($BA$3:BA421))</f>
        <v>#REF!</v>
      </c>
      <c r="BC421" s="52" t="e">
        <f>IF(Tableau1[Libellé Famille TARIF]='Feuil 1'!#REF!,1,0)</f>
        <v>#REF!</v>
      </c>
      <c r="BD421" s="52" t="e">
        <f>IF(Tableau1[Occurrence17]=0,0,SUM($BC$3:BC421))</f>
        <v>#REF!</v>
      </c>
      <c r="BE421" s="52" t="e">
        <f>IF(Tableau1[Libellé Famille TARIF]='Feuil 1'!#REF!,1,0)</f>
        <v>#REF!</v>
      </c>
      <c r="BF421" s="52" t="e">
        <f>IF(Tableau1[Occurrence18]=0,0,SUM($BE$3:BE421))</f>
        <v>#REF!</v>
      </c>
      <c r="BG421" s="52" t="e">
        <f>IF(Tableau1[Libellé Famille TARIF]='Feuil 1'!#REF!,1,0)</f>
        <v>#REF!</v>
      </c>
      <c r="BH421" s="52" t="e">
        <f>IF(Tableau1[Occurrence19]=0,0,SUM($BG$3:BG421))</f>
        <v>#REF!</v>
      </c>
      <c r="BI421" s="52" t="e">
        <f>IF(Tableau1[Libellé Famille TARIF]='Feuil 1'!#REF!,1,0)</f>
        <v>#REF!</v>
      </c>
      <c r="BJ421" s="52" t="e">
        <f>IF(Tableau1[Occurrence20]=0,0,SUM($BI$3:BI421))</f>
        <v>#REF!</v>
      </c>
      <c r="BK421" s="52" t="e">
        <f>IF(Tableau1[Libellé Famille TARIF]='Feuil 1'!#REF!,1,0)</f>
        <v>#REF!</v>
      </c>
      <c r="BL421" s="52" t="e">
        <f>IF(Tableau1[Occurrence21]=0,0,SUM($BK$3:BK421))</f>
        <v>#REF!</v>
      </c>
      <c r="BM421" s="52" t="e">
        <f>IF(Tableau1[Libellé Famille TARIF]='Feuil 1'!#REF!,1,0)</f>
        <v>#REF!</v>
      </c>
      <c r="BN421" s="52" t="e">
        <f>IF(Tableau1[Occurrence22]=0,0,SUM($BM$3:BM421))</f>
        <v>#REF!</v>
      </c>
    </row>
    <row r="422" spans="1:66" x14ac:dyDescent="0.25">
      <c r="A422" s="74" t="e">
        <f>IF(ISNA(VLOOKUP(I422,#REF!,8,FALSE)),"",(VLOOKUP(I422,#REF!,8,FALSE)))</f>
        <v>#REF!</v>
      </c>
      <c r="B422" s="76" t="e">
        <f>IF(ISNA(VLOOKUP(A422,'TABLE FAMILLE'!$A$3:$C$73,3,FALSE)),"",VLOOKUP(A422,'TABLE FAMILLE'!$A$3:$C$73,3,FALSE))</f>
        <v>#REF!</v>
      </c>
      <c r="C422" s="13" t="s">
        <v>600</v>
      </c>
      <c r="D422" s="13" t="s">
        <v>1985</v>
      </c>
      <c r="E422" s="13" t="s">
        <v>600</v>
      </c>
      <c r="F422" s="13" t="s">
        <v>1985</v>
      </c>
      <c r="G422" s="14" t="s">
        <v>76</v>
      </c>
      <c r="H422" s="14" t="s">
        <v>77</v>
      </c>
      <c r="I422" s="14" t="s">
        <v>1260</v>
      </c>
      <c r="J422" s="14" t="s">
        <v>1261</v>
      </c>
      <c r="K422" s="14"/>
      <c r="L422" s="14"/>
      <c r="M422" s="14"/>
      <c r="N422" s="14"/>
      <c r="O422" s="14" t="s">
        <v>78</v>
      </c>
      <c r="P422" s="14" t="s">
        <v>542</v>
      </c>
      <c r="Q422" s="14" t="s">
        <v>0</v>
      </c>
      <c r="R422" s="14" t="s">
        <v>0</v>
      </c>
      <c r="S422" s="14" t="str">
        <f t="shared" si="6"/>
        <v>M2</v>
      </c>
      <c r="T422" s="14"/>
      <c r="U422" s="14"/>
      <c r="V422" s="14"/>
      <c r="W422" s="43" t="e">
        <f>IF(Tableau1[Libellé Famille TARIF]='Feuil 1'!$B$12,1,0)</f>
        <v>#REF!</v>
      </c>
      <c r="X422" s="43" t="e">
        <f>IF(Tableau1[Occurrence1]=0,0,SUM($W$3:W422))</f>
        <v>#REF!</v>
      </c>
      <c r="Y422" s="52" t="e">
        <f>IF(Tableau1[Libellé Famille TARIF]='Feuil 1'!$B$134,1,0)</f>
        <v>#REF!</v>
      </c>
      <c r="Z422" s="52" t="e">
        <f>IF(Tableau1[Occurrence2]=0,0,SUM($Y$3:Y422))</f>
        <v>#REF!</v>
      </c>
      <c r="AA422" s="52" t="e">
        <f>IF(Tableau1[Libellé Famille TARIF]='Feuil 1'!$B$156,1,0)</f>
        <v>#REF!</v>
      </c>
      <c r="AB422" s="52" t="e">
        <f>IF(Tableau1[Occurrence3]=0,0,SUM($AA$3:AA422))</f>
        <v>#REF!</v>
      </c>
      <c r="AC422" s="52" t="e">
        <f>IF(Tableau1[Libellé Famille TARIF]='Feuil 1'!#REF!,1,0)</f>
        <v>#REF!</v>
      </c>
      <c r="AD422" s="52" t="e">
        <f>IF(Tableau1[Occurrence4]=0,0,SUM($AC$3:AC422))</f>
        <v>#REF!</v>
      </c>
      <c r="AE422" s="52" t="e">
        <f>IF(Tableau1[Libellé Famille TARIF]='Feuil 1'!#REF!,1,0)</f>
        <v>#REF!</v>
      </c>
      <c r="AF422" s="52" t="e">
        <f>IF(Tableau1[Occurrence5]=0,0,SUM($AE$3:AE422))</f>
        <v>#REF!</v>
      </c>
      <c r="AG422" s="52" t="e">
        <f>IF(Tableau1[Libellé Famille TARIF]='Feuil 1'!#REF!,1,0)</f>
        <v>#REF!</v>
      </c>
      <c r="AH422" s="52" t="e">
        <f>IF(Tableau1[Occurrence6]=0,0,SUM($AG$3:AG422))</f>
        <v>#REF!</v>
      </c>
      <c r="AI422" s="52" t="e">
        <f>IF(Tableau1[Libellé Famille TARIF]='Feuil 1'!#REF!,1,0)</f>
        <v>#REF!</v>
      </c>
      <c r="AJ422" s="52" t="e">
        <f>IF(Tableau1[Occurrence7]=0,0,SUM($AI$3:AI422))</f>
        <v>#REF!</v>
      </c>
      <c r="AK422" s="52" t="e">
        <f>IF(Tableau1[Libellé Famille TARIF]='Feuil 1'!#REF!,1,0)</f>
        <v>#REF!</v>
      </c>
      <c r="AL422" s="52" t="e">
        <f>IF(Tableau1[Occurrence8]=0,0,SUM($AK$3:AK422))</f>
        <v>#REF!</v>
      </c>
      <c r="AM422" s="52" t="e">
        <f>IF(Tableau1[Libellé Famille TARIF]='Feuil 1'!#REF!,1,0)</f>
        <v>#REF!</v>
      </c>
      <c r="AN422" s="52" t="e">
        <f>IF(Tableau1[Occurrence9]=0,0,SUM($AM$3:AM422))</f>
        <v>#REF!</v>
      </c>
      <c r="AO422" s="52" t="e">
        <f>IF(Tableau1[Libellé Famille TARIF]='Feuil 1'!#REF!,1,0)</f>
        <v>#REF!</v>
      </c>
      <c r="AP422" s="52" t="e">
        <f>IF(Tableau1[Occurrence10]=0,0,SUM($AO$3:AO422))</f>
        <v>#REF!</v>
      </c>
      <c r="AQ422" s="52" t="e">
        <f>IF(Tableau1[Libellé Famille TARIF]='Feuil 1'!#REF!,1,0)</f>
        <v>#REF!</v>
      </c>
      <c r="AR422" s="52" t="e">
        <f>IF(Tableau1[Occurrence11]=0,0,SUM($AQ$3:AQ422))</f>
        <v>#REF!</v>
      </c>
      <c r="AS422" s="52" t="e">
        <f>IF(Tableau1[Libellé Famille TARIF]='Feuil 1'!#REF!,1,0)</f>
        <v>#REF!</v>
      </c>
      <c r="AT422" s="52" t="e">
        <f>IF(Tableau1[Occurrence12]=0,0,SUM($AS$3:AS422))</f>
        <v>#REF!</v>
      </c>
      <c r="AU422" s="52" t="e">
        <f>IF(Tableau1[Libellé Famille TARIF]='Feuil 1'!#REF!,1,0)</f>
        <v>#REF!</v>
      </c>
      <c r="AV422" s="52" t="e">
        <f>IF(Tableau1[Occurrence13]=0,0,SUM($AU$3:AU422))</f>
        <v>#REF!</v>
      </c>
      <c r="AW422" s="52" t="e">
        <f>IF(Tableau1[Libellé Famille TARIF]='Feuil 1'!#REF!,1,0)</f>
        <v>#REF!</v>
      </c>
      <c r="AX422" s="52" t="e">
        <f>IF(Tableau1[Occurrence14]=0,0,SUM($AW$3:AW422))</f>
        <v>#REF!</v>
      </c>
      <c r="AY422" s="52" t="e">
        <f>IF(Tableau1[Libellé Famille TARIF]='Feuil 1'!#REF!,1,0)</f>
        <v>#REF!</v>
      </c>
      <c r="AZ422" s="52" t="e">
        <f>IF(Tableau1[Occurrence15]=0,0,SUM($AY$3:AY422))</f>
        <v>#REF!</v>
      </c>
      <c r="BA422" s="52" t="e">
        <f>IF(Tableau1[Libellé Famille TARIF]='Feuil 1'!#REF!,1,0)</f>
        <v>#REF!</v>
      </c>
      <c r="BB422" s="52" t="e">
        <f>IF(Tableau1[Occurrence16]=0,0,SUM($BA$3:BA422))</f>
        <v>#REF!</v>
      </c>
      <c r="BC422" s="52" t="e">
        <f>IF(Tableau1[Libellé Famille TARIF]='Feuil 1'!#REF!,1,0)</f>
        <v>#REF!</v>
      </c>
      <c r="BD422" s="52" t="e">
        <f>IF(Tableau1[Occurrence17]=0,0,SUM($BC$3:BC422))</f>
        <v>#REF!</v>
      </c>
      <c r="BE422" s="52" t="e">
        <f>IF(Tableau1[Libellé Famille TARIF]='Feuil 1'!#REF!,1,0)</f>
        <v>#REF!</v>
      </c>
      <c r="BF422" s="52" t="e">
        <f>IF(Tableau1[Occurrence18]=0,0,SUM($BE$3:BE422))</f>
        <v>#REF!</v>
      </c>
      <c r="BG422" s="52" t="e">
        <f>IF(Tableau1[Libellé Famille TARIF]='Feuil 1'!#REF!,1,0)</f>
        <v>#REF!</v>
      </c>
      <c r="BH422" s="52" t="e">
        <f>IF(Tableau1[Occurrence19]=0,0,SUM($BG$3:BG422))</f>
        <v>#REF!</v>
      </c>
      <c r="BI422" s="52" t="e">
        <f>IF(Tableau1[Libellé Famille TARIF]='Feuil 1'!#REF!,1,0)</f>
        <v>#REF!</v>
      </c>
      <c r="BJ422" s="52" t="e">
        <f>IF(Tableau1[Occurrence20]=0,0,SUM($BI$3:BI422))</f>
        <v>#REF!</v>
      </c>
      <c r="BK422" s="52" t="e">
        <f>IF(Tableau1[Libellé Famille TARIF]='Feuil 1'!#REF!,1,0)</f>
        <v>#REF!</v>
      </c>
      <c r="BL422" s="52" t="e">
        <f>IF(Tableau1[Occurrence21]=0,0,SUM($BK$3:BK422))</f>
        <v>#REF!</v>
      </c>
      <c r="BM422" s="52" t="e">
        <f>IF(Tableau1[Libellé Famille TARIF]='Feuil 1'!#REF!,1,0)</f>
        <v>#REF!</v>
      </c>
      <c r="BN422" s="52" t="e">
        <f>IF(Tableau1[Occurrence22]=0,0,SUM($BM$3:BM422))</f>
        <v>#REF!</v>
      </c>
    </row>
    <row r="423" spans="1:66" x14ac:dyDescent="0.25">
      <c r="A423" s="74" t="e">
        <f>IF(ISNA(VLOOKUP(I423,#REF!,8,FALSE)),"",(VLOOKUP(I423,#REF!,8,FALSE)))</f>
        <v>#REF!</v>
      </c>
      <c r="B423" s="76" t="e">
        <f>IF(ISNA(VLOOKUP(A423,'TABLE FAMILLE'!$A$3:$C$73,3,FALSE)),"",VLOOKUP(A423,'TABLE FAMILLE'!$A$3:$C$73,3,FALSE))</f>
        <v>#REF!</v>
      </c>
      <c r="C423" s="13" t="s">
        <v>600</v>
      </c>
      <c r="D423" s="13" t="s">
        <v>1985</v>
      </c>
      <c r="E423" s="13" t="s">
        <v>600</v>
      </c>
      <c r="F423" s="13" t="s">
        <v>1985</v>
      </c>
      <c r="G423" s="14" t="s">
        <v>76</v>
      </c>
      <c r="H423" s="14" t="s">
        <v>77</v>
      </c>
      <c r="I423" s="14" t="s">
        <v>509</v>
      </c>
      <c r="J423" s="14" t="s">
        <v>510</v>
      </c>
      <c r="K423" s="14"/>
      <c r="L423" s="14"/>
      <c r="M423" s="14"/>
      <c r="N423" s="14"/>
      <c r="O423" s="14" t="s">
        <v>78</v>
      </c>
      <c r="P423" s="14" t="s">
        <v>542</v>
      </c>
      <c r="Q423" s="14" t="s">
        <v>0</v>
      </c>
      <c r="R423" s="14" t="s">
        <v>0</v>
      </c>
      <c r="S423" s="14" t="str">
        <f t="shared" si="6"/>
        <v>M2</v>
      </c>
      <c r="T423" s="14"/>
      <c r="U423" s="14"/>
      <c r="V423" s="14"/>
      <c r="W423" s="43" t="e">
        <f>IF(Tableau1[Libellé Famille TARIF]='Feuil 1'!$B$12,1,0)</f>
        <v>#REF!</v>
      </c>
      <c r="X423" s="43" t="e">
        <f>IF(Tableau1[Occurrence1]=0,0,SUM($W$3:W423))</f>
        <v>#REF!</v>
      </c>
      <c r="Y423" s="52" t="e">
        <f>IF(Tableau1[Libellé Famille TARIF]='Feuil 1'!$B$134,1,0)</f>
        <v>#REF!</v>
      </c>
      <c r="Z423" s="52" t="e">
        <f>IF(Tableau1[Occurrence2]=0,0,SUM($Y$3:Y423))</f>
        <v>#REF!</v>
      </c>
      <c r="AA423" s="52" t="e">
        <f>IF(Tableau1[Libellé Famille TARIF]='Feuil 1'!$B$156,1,0)</f>
        <v>#REF!</v>
      </c>
      <c r="AB423" s="52" t="e">
        <f>IF(Tableau1[Occurrence3]=0,0,SUM($AA$3:AA423))</f>
        <v>#REF!</v>
      </c>
      <c r="AC423" s="52" t="e">
        <f>IF(Tableau1[Libellé Famille TARIF]='Feuil 1'!#REF!,1,0)</f>
        <v>#REF!</v>
      </c>
      <c r="AD423" s="52" t="e">
        <f>IF(Tableau1[Occurrence4]=0,0,SUM($AC$3:AC423))</f>
        <v>#REF!</v>
      </c>
      <c r="AE423" s="52" t="e">
        <f>IF(Tableau1[Libellé Famille TARIF]='Feuil 1'!#REF!,1,0)</f>
        <v>#REF!</v>
      </c>
      <c r="AF423" s="52" t="e">
        <f>IF(Tableau1[Occurrence5]=0,0,SUM($AE$3:AE423))</f>
        <v>#REF!</v>
      </c>
      <c r="AG423" s="52" t="e">
        <f>IF(Tableau1[Libellé Famille TARIF]='Feuil 1'!#REF!,1,0)</f>
        <v>#REF!</v>
      </c>
      <c r="AH423" s="52" t="e">
        <f>IF(Tableau1[Occurrence6]=0,0,SUM($AG$3:AG423))</f>
        <v>#REF!</v>
      </c>
      <c r="AI423" s="52" t="e">
        <f>IF(Tableau1[Libellé Famille TARIF]='Feuil 1'!#REF!,1,0)</f>
        <v>#REF!</v>
      </c>
      <c r="AJ423" s="52" t="e">
        <f>IF(Tableau1[Occurrence7]=0,0,SUM($AI$3:AI423))</f>
        <v>#REF!</v>
      </c>
      <c r="AK423" s="52" t="e">
        <f>IF(Tableau1[Libellé Famille TARIF]='Feuil 1'!#REF!,1,0)</f>
        <v>#REF!</v>
      </c>
      <c r="AL423" s="52" t="e">
        <f>IF(Tableau1[Occurrence8]=0,0,SUM($AK$3:AK423))</f>
        <v>#REF!</v>
      </c>
      <c r="AM423" s="52" t="e">
        <f>IF(Tableau1[Libellé Famille TARIF]='Feuil 1'!#REF!,1,0)</f>
        <v>#REF!</v>
      </c>
      <c r="AN423" s="52" t="e">
        <f>IF(Tableau1[Occurrence9]=0,0,SUM($AM$3:AM423))</f>
        <v>#REF!</v>
      </c>
      <c r="AO423" s="52" t="e">
        <f>IF(Tableau1[Libellé Famille TARIF]='Feuil 1'!#REF!,1,0)</f>
        <v>#REF!</v>
      </c>
      <c r="AP423" s="52" t="e">
        <f>IF(Tableau1[Occurrence10]=0,0,SUM($AO$3:AO423))</f>
        <v>#REF!</v>
      </c>
      <c r="AQ423" s="52" t="e">
        <f>IF(Tableau1[Libellé Famille TARIF]='Feuil 1'!#REF!,1,0)</f>
        <v>#REF!</v>
      </c>
      <c r="AR423" s="52" t="e">
        <f>IF(Tableau1[Occurrence11]=0,0,SUM($AQ$3:AQ423))</f>
        <v>#REF!</v>
      </c>
      <c r="AS423" s="52" t="e">
        <f>IF(Tableau1[Libellé Famille TARIF]='Feuil 1'!#REF!,1,0)</f>
        <v>#REF!</v>
      </c>
      <c r="AT423" s="52" t="e">
        <f>IF(Tableau1[Occurrence12]=0,0,SUM($AS$3:AS423))</f>
        <v>#REF!</v>
      </c>
      <c r="AU423" s="52" t="e">
        <f>IF(Tableau1[Libellé Famille TARIF]='Feuil 1'!#REF!,1,0)</f>
        <v>#REF!</v>
      </c>
      <c r="AV423" s="52" t="e">
        <f>IF(Tableau1[Occurrence13]=0,0,SUM($AU$3:AU423))</f>
        <v>#REF!</v>
      </c>
      <c r="AW423" s="52" t="e">
        <f>IF(Tableau1[Libellé Famille TARIF]='Feuil 1'!#REF!,1,0)</f>
        <v>#REF!</v>
      </c>
      <c r="AX423" s="52" t="e">
        <f>IF(Tableau1[Occurrence14]=0,0,SUM($AW$3:AW423))</f>
        <v>#REF!</v>
      </c>
      <c r="AY423" s="52" t="e">
        <f>IF(Tableau1[Libellé Famille TARIF]='Feuil 1'!#REF!,1,0)</f>
        <v>#REF!</v>
      </c>
      <c r="AZ423" s="52" t="e">
        <f>IF(Tableau1[Occurrence15]=0,0,SUM($AY$3:AY423))</f>
        <v>#REF!</v>
      </c>
      <c r="BA423" s="52" t="e">
        <f>IF(Tableau1[Libellé Famille TARIF]='Feuil 1'!#REF!,1,0)</f>
        <v>#REF!</v>
      </c>
      <c r="BB423" s="52" t="e">
        <f>IF(Tableau1[Occurrence16]=0,0,SUM($BA$3:BA423))</f>
        <v>#REF!</v>
      </c>
      <c r="BC423" s="52" t="e">
        <f>IF(Tableau1[Libellé Famille TARIF]='Feuil 1'!#REF!,1,0)</f>
        <v>#REF!</v>
      </c>
      <c r="BD423" s="52" t="e">
        <f>IF(Tableau1[Occurrence17]=0,0,SUM($BC$3:BC423))</f>
        <v>#REF!</v>
      </c>
      <c r="BE423" s="52" t="e">
        <f>IF(Tableau1[Libellé Famille TARIF]='Feuil 1'!#REF!,1,0)</f>
        <v>#REF!</v>
      </c>
      <c r="BF423" s="52" t="e">
        <f>IF(Tableau1[Occurrence18]=0,0,SUM($BE$3:BE423))</f>
        <v>#REF!</v>
      </c>
      <c r="BG423" s="52" t="e">
        <f>IF(Tableau1[Libellé Famille TARIF]='Feuil 1'!#REF!,1,0)</f>
        <v>#REF!</v>
      </c>
      <c r="BH423" s="52" t="e">
        <f>IF(Tableau1[Occurrence19]=0,0,SUM($BG$3:BG423))</f>
        <v>#REF!</v>
      </c>
      <c r="BI423" s="52" t="e">
        <f>IF(Tableau1[Libellé Famille TARIF]='Feuil 1'!#REF!,1,0)</f>
        <v>#REF!</v>
      </c>
      <c r="BJ423" s="52" t="e">
        <f>IF(Tableau1[Occurrence20]=0,0,SUM($BI$3:BI423))</f>
        <v>#REF!</v>
      </c>
      <c r="BK423" s="52" t="e">
        <f>IF(Tableau1[Libellé Famille TARIF]='Feuil 1'!#REF!,1,0)</f>
        <v>#REF!</v>
      </c>
      <c r="BL423" s="52" t="e">
        <f>IF(Tableau1[Occurrence21]=0,0,SUM($BK$3:BK423))</f>
        <v>#REF!</v>
      </c>
      <c r="BM423" s="52" t="e">
        <f>IF(Tableau1[Libellé Famille TARIF]='Feuil 1'!#REF!,1,0)</f>
        <v>#REF!</v>
      </c>
      <c r="BN423" s="52" t="e">
        <f>IF(Tableau1[Occurrence22]=0,0,SUM($BM$3:BM423))</f>
        <v>#REF!</v>
      </c>
    </row>
    <row r="424" spans="1:66" x14ac:dyDescent="0.25">
      <c r="A424" s="74" t="e">
        <f>IF(ISNA(VLOOKUP(I424,#REF!,8,FALSE)),"",(VLOOKUP(I424,#REF!,8,FALSE)))</f>
        <v>#REF!</v>
      </c>
      <c r="B424" s="76" t="e">
        <f>IF(ISNA(VLOOKUP(A424,'TABLE FAMILLE'!$A$3:$C$73,3,FALSE)),"",VLOOKUP(A424,'TABLE FAMILLE'!$A$3:$C$73,3,FALSE))</f>
        <v>#REF!</v>
      </c>
      <c r="C424" s="13" t="s">
        <v>600</v>
      </c>
      <c r="D424" s="13" t="s">
        <v>1985</v>
      </c>
      <c r="E424" s="13" t="s">
        <v>600</v>
      </c>
      <c r="F424" s="13" t="s">
        <v>1985</v>
      </c>
      <c r="G424" s="14" t="s">
        <v>76</v>
      </c>
      <c r="H424" s="14" t="s">
        <v>77</v>
      </c>
      <c r="I424" s="14" t="s">
        <v>1262</v>
      </c>
      <c r="J424" s="14" t="s">
        <v>1263</v>
      </c>
      <c r="K424" s="14"/>
      <c r="L424" s="14"/>
      <c r="M424" s="14"/>
      <c r="N424" s="14"/>
      <c r="O424" s="14" t="s">
        <v>78</v>
      </c>
      <c r="P424" s="14" t="s">
        <v>542</v>
      </c>
      <c r="Q424" s="14" t="s">
        <v>0</v>
      </c>
      <c r="R424" s="14" t="s">
        <v>0</v>
      </c>
      <c r="S424" s="14" t="str">
        <f t="shared" si="6"/>
        <v>M2</v>
      </c>
      <c r="T424" s="14"/>
      <c r="U424" s="14"/>
      <c r="V424" s="14"/>
      <c r="W424" s="43" t="e">
        <f>IF(Tableau1[Libellé Famille TARIF]='Feuil 1'!$B$12,1,0)</f>
        <v>#REF!</v>
      </c>
      <c r="X424" s="43" t="e">
        <f>IF(Tableau1[Occurrence1]=0,0,SUM($W$3:W424))</f>
        <v>#REF!</v>
      </c>
      <c r="Y424" s="52" t="e">
        <f>IF(Tableau1[Libellé Famille TARIF]='Feuil 1'!$B$134,1,0)</f>
        <v>#REF!</v>
      </c>
      <c r="Z424" s="52" t="e">
        <f>IF(Tableau1[Occurrence2]=0,0,SUM($Y$3:Y424))</f>
        <v>#REF!</v>
      </c>
      <c r="AA424" s="52" t="e">
        <f>IF(Tableau1[Libellé Famille TARIF]='Feuil 1'!$B$156,1,0)</f>
        <v>#REF!</v>
      </c>
      <c r="AB424" s="52" t="e">
        <f>IF(Tableau1[Occurrence3]=0,0,SUM($AA$3:AA424))</f>
        <v>#REF!</v>
      </c>
      <c r="AC424" s="52" t="e">
        <f>IF(Tableau1[Libellé Famille TARIF]='Feuil 1'!#REF!,1,0)</f>
        <v>#REF!</v>
      </c>
      <c r="AD424" s="52" t="e">
        <f>IF(Tableau1[Occurrence4]=0,0,SUM($AC$3:AC424))</f>
        <v>#REF!</v>
      </c>
      <c r="AE424" s="52" t="e">
        <f>IF(Tableau1[Libellé Famille TARIF]='Feuil 1'!#REF!,1,0)</f>
        <v>#REF!</v>
      </c>
      <c r="AF424" s="52" t="e">
        <f>IF(Tableau1[Occurrence5]=0,0,SUM($AE$3:AE424))</f>
        <v>#REF!</v>
      </c>
      <c r="AG424" s="52" t="e">
        <f>IF(Tableau1[Libellé Famille TARIF]='Feuil 1'!#REF!,1,0)</f>
        <v>#REF!</v>
      </c>
      <c r="AH424" s="52" t="e">
        <f>IF(Tableau1[Occurrence6]=0,0,SUM($AG$3:AG424))</f>
        <v>#REF!</v>
      </c>
      <c r="AI424" s="52" t="e">
        <f>IF(Tableau1[Libellé Famille TARIF]='Feuil 1'!#REF!,1,0)</f>
        <v>#REF!</v>
      </c>
      <c r="AJ424" s="52" t="e">
        <f>IF(Tableau1[Occurrence7]=0,0,SUM($AI$3:AI424))</f>
        <v>#REF!</v>
      </c>
      <c r="AK424" s="52" t="e">
        <f>IF(Tableau1[Libellé Famille TARIF]='Feuil 1'!#REF!,1,0)</f>
        <v>#REF!</v>
      </c>
      <c r="AL424" s="52" t="e">
        <f>IF(Tableau1[Occurrence8]=0,0,SUM($AK$3:AK424))</f>
        <v>#REF!</v>
      </c>
      <c r="AM424" s="52" t="e">
        <f>IF(Tableau1[Libellé Famille TARIF]='Feuil 1'!#REF!,1,0)</f>
        <v>#REF!</v>
      </c>
      <c r="AN424" s="52" t="e">
        <f>IF(Tableau1[Occurrence9]=0,0,SUM($AM$3:AM424))</f>
        <v>#REF!</v>
      </c>
      <c r="AO424" s="52" t="e">
        <f>IF(Tableau1[Libellé Famille TARIF]='Feuil 1'!#REF!,1,0)</f>
        <v>#REF!</v>
      </c>
      <c r="AP424" s="52" t="e">
        <f>IF(Tableau1[Occurrence10]=0,0,SUM($AO$3:AO424))</f>
        <v>#REF!</v>
      </c>
      <c r="AQ424" s="52" t="e">
        <f>IF(Tableau1[Libellé Famille TARIF]='Feuil 1'!#REF!,1,0)</f>
        <v>#REF!</v>
      </c>
      <c r="AR424" s="52" t="e">
        <f>IF(Tableau1[Occurrence11]=0,0,SUM($AQ$3:AQ424))</f>
        <v>#REF!</v>
      </c>
      <c r="AS424" s="52" t="e">
        <f>IF(Tableau1[Libellé Famille TARIF]='Feuil 1'!#REF!,1,0)</f>
        <v>#REF!</v>
      </c>
      <c r="AT424" s="52" t="e">
        <f>IF(Tableau1[Occurrence12]=0,0,SUM($AS$3:AS424))</f>
        <v>#REF!</v>
      </c>
      <c r="AU424" s="52" t="e">
        <f>IF(Tableau1[Libellé Famille TARIF]='Feuil 1'!#REF!,1,0)</f>
        <v>#REF!</v>
      </c>
      <c r="AV424" s="52" t="e">
        <f>IF(Tableau1[Occurrence13]=0,0,SUM($AU$3:AU424))</f>
        <v>#REF!</v>
      </c>
      <c r="AW424" s="52" t="e">
        <f>IF(Tableau1[Libellé Famille TARIF]='Feuil 1'!#REF!,1,0)</f>
        <v>#REF!</v>
      </c>
      <c r="AX424" s="52" t="e">
        <f>IF(Tableau1[Occurrence14]=0,0,SUM($AW$3:AW424))</f>
        <v>#REF!</v>
      </c>
      <c r="AY424" s="52" t="e">
        <f>IF(Tableau1[Libellé Famille TARIF]='Feuil 1'!#REF!,1,0)</f>
        <v>#REF!</v>
      </c>
      <c r="AZ424" s="52" t="e">
        <f>IF(Tableau1[Occurrence15]=0,0,SUM($AY$3:AY424))</f>
        <v>#REF!</v>
      </c>
      <c r="BA424" s="52" t="e">
        <f>IF(Tableau1[Libellé Famille TARIF]='Feuil 1'!#REF!,1,0)</f>
        <v>#REF!</v>
      </c>
      <c r="BB424" s="52" t="e">
        <f>IF(Tableau1[Occurrence16]=0,0,SUM($BA$3:BA424))</f>
        <v>#REF!</v>
      </c>
      <c r="BC424" s="52" t="e">
        <f>IF(Tableau1[Libellé Famille TARIF]='Feuil 1'!#REF!,1,0)</f>
        <v>#REF!</v>
      </c>
      <c r="BD424" s="52" t="e">
        <f>IF(Tableau1[Occurrence17]=0,0,SUM($BC$3:BC424))</f>
        <v>#REF!</v>
      </c>
      <c r="BE424" s="52" t="e">
        <f>IF(Tableau1[Libellé Famille TARIF]='Feuil 1'!#REF!,1,0)</f>
        <v>#REF!</v>
      </c>
      <c r="BF424" s="52" t="e">
        <f>IF(Tableau1[Occurrence18]=0,0,SUM($BE$3:BE424))</f>
        <v>#REF!</v>
      </c>
      <c r="BG424" s="52" t="e">
        <f>IF(Tableau1[Libellé Famille TARIF]='Feuil 1'!#REF!,1,0)</f>
        <v>#REF!</v>
      </c>
      <c r="BH424" s="52" t="e">
        <f>IF(Tableau1[Occurrence19]=0,0,SUM($BG$3:BG424))</f>
        <v>#REF!</v>
      </c>
      <c r="BI424" s="52" t="e">
        <f>IF(Tableau1[Libellé Famille TARIF]='Feuil 1'!#REF!,1,0)</f>
        <v>#REF!</v>
      </c>
      <c r="BJ424" s="52" t="e">
        <f>IF(Tableau1[Occurrence20]=0,0,SUM($BI$3:BI424))</f>
        <v>#REF!</v>
      </c>
      <c r="BK424" s="52" t="e">
        <f>IF(Tableau1[Libellé Famille TARIF]='Feuil 1'!#REF!,1,0)</f>
        <v>#REF!</v>
      </c>
      <c r="BL424" s="52" t="e">
        <f>IF(Tableau1[Occurrence21]=0,0,SUM($BK$3:BK424))</f>
        <v>#REF!</v>
      </c>
      <c r="BM424" s="52" t="e">
        <f>IF(Tableau1[Libellé Famille TARIF]='Feuil 1'!#REF!,1,0)</f>
        <v>#REF!</v>
      </c>
      <c r="BN424" s="52" t="e">
        <f>IF(Tableau1[Occurrence22]=0,0,SUM($BM$3:BM424))</f>
        <v>#REF!</v>
      </c>
    </row>
    <row r="425" spans="1:66" x14ac:dyDescent="0.25">
      <c r="A425" s="74" t="e">
        <f>IF(ISNA(VLOOKUP(I425,#REF!,8,FALSE)),"",(VLOOKUP(I425,#REF!,8,FALSE)))</f>
        <v>#REF!</v>
      </c>
      <c r="B425" s="76" t="e">
        <f>IF(ISNA(VLOOKUP(A425,'TABLE FAMILLE'!$A$3:$C$73,3,FALSE)),"",VLOOKUP(A425,'TABLE FAMILLE'!$A$3:$C$73,3,FALSE))</f>
        <v>#REF!</v>
      </c>
      <c r="C425" s="13" t="s">
        <v>600</v>
      </c>
      <c r="D425" s="13" t="s">
        <v>1985</v>
      </c>
      <c r="E425" s="13" t="s">
        <v>600</v>
      </c>
      <c r="F425" s="13" t="s">
        <v>1985</v>
      </c>
      <c r="G425" s="14" t="s">
        <v>76</v>
      </c>
      <c r="H425" s="14" t="s">
        <v>77</v>
      </c>
      <c r="I425" s="14" t="s">
        <v>1264</v>
      </c>
      <c r="J425" s="14" t="s">
        <v>1265</v>
      </c>
      <c r="K425" s="14"/>
      <c r="L425" s="14"/>
      <c r="M425" s="14"/>
      <c r="N425" s="14"/>
      <c r="O425" s="14" t="s">
        <v>78</v>
      </c>
      <c r="P425" s="14" t="s">
        <v>542</v>
      </c>
      <c r="Q425" s="14" t="s">
        <v>0</v>
      </c>
      <c r="R425" s="14" t="s">
        <v>0</v>
      </c>
      <c r="S425" s="14" t="str">
        <f t="shared" si="6"/>
        <v>M2</v>
      </c>
      <c r="T425" s="14"/>
      <c r="U425" s="14"/>
      <c r="V425" s="14"/>
      <c r="W425" s="43" t="e">
        <f>IF(Tableau1[Libellé Famille TARIF]='Feuil 1'!$B$12,1,0)</f>
        <v>#REF!</v>
      </c>
      <c r="X425" s="43" t="e">
        <f>IF(Tableau1[Occurrence1]=0,0,SUM($W$3:W425))</f>
        <v>#REF!</v>
      </c>
      <c r="Y425" s="52" t="e">
        <f>IF(Tableau1[Libellé Famille TARIF]='Feuil 1'!$B$134,1,0)</f>
        <v>#REF!</v>
      </c>
      <c r="Z425" s="52" t="e">
        <f>IF(Tableau1[Occurrence2]=0,0,SUM($Y$3:Y425))</f>
        <v>#REF!</v>
      </c>
      <c r="AA425" s="52" t="e">
        <f>IF(Tableau1[Libellé Famille TARIF]='Feuil 1'!$B$156,1,0)</f>
        <v>#REF!</v>
      </c>
      <c r="AB425" s="52" t="e">
        <f>IF(Tableau1[Occurrence3]=0,0,SUM($AA$3:AA425))</f>
        <v>#REF!</v>
      </c>
      <c r="AC425" s="52" t="e">
        <f>IF(Tableau1[Libellé Famille TARIF]='Feuil 1'!#REF!,1,0)</f>
        <v>#REF!</v>
      </c>
      <c r="AD425" s="52" t="e">
        <f>IF(Tableau1[Occurrence4]=0,0,SUM($AC$3:AC425))</f>
        <v>#REF!</v>
      </c>
      <c r="AE425" s="52" t="e">
        <f>IF(Tableau1[Libellé Famille TARIF]='Feuil 1'!#REF!,1,0)</f>
        <v>#REF!</v>
      </c>
      <c r="AF425" s="52" t="e">
        <f>IF(Tableau1[Occurrence5]=0,0,SUM($AE$3:AE425))</f>
        <v>#REF!</v>
      </c>
      <c r="AG425" s="52" t="e">
        <f>IF(Tableau1[Libellé Famille TARIF]='Feuil 1'!#REF!,1,0)</f>
        <v>#REF!</v>
      </c>
      <c r="AH425" s="52" t="e">
        <f>IF(Tableau1[Occurrence6]=0,0,SUM($AG$3:AG425))</f>
        <v>#REF!</v>
      </c>
      <c r="AI425" s="52" t="e">
        <f>IF(Tableau1[Libellé Famille TARIF]='Feuil 1'!#REF!,1,0)</f>
        <v>#REF!</v>
      </c>
      <c r="AJ425" s="52" t="e">
        <f>IF(Tableau1[Occurrence7]=0,0,SUM($AI$3:AI425))</f>
        <v>#REF!</v>
      </c>
      <c r="AK425" s="52" t="e">
        <f>IF(Tableau1[Libellé Famille TARIF]='Feuil 1'!#REF!,1,0)</f>
        <v>#REF!</v>
      </c>
      <c r="AL425" s="52" t="e">
        <f>IF(Tableau1[Occurrence8]=0,0,SUM($AK$3:AK425))</f>
        <v>#REF!</v>
      </c>
      <c r="AM425" s="52" t="e">
        <f>IF(Tableau1[Libellé Famille TARIF]='Feuil 1'!#REF!,1,0)</f>
        <v>#REF!</v>
      </c>
      <c r="AN425" s="52" t="e">
        <f>IF(Tableau1[Occurrence9]=0,0,SUM($AM$3:AM425))</f>
        <v>#REF!</v>
      </c>
      <c r="AO425" s="52" t="e">
        <f>IF(Tableau1[Libellé Famille TARIF]='Feuil 1'!#REF!,1,0)</f>
        <v>#REF!</v>
      </c>
      <c r="AP425" s="52" t="e">
        <f>IF(Tableau1[Occurrence10]=0,0,SUM($AO$3:AO425))</f>
        <v>#REF!</v>
      </c>
      <c r="AQ425" s="52" t="e">
        <f>IF(Tableau1[Libellé Famille TARIF]='Feuil 1'!#REF!,1,0)</f>
        <v>#REF!</v>
      </c>
      <c r="AR425" s="52" t="e">
        <f>IF(Tableau1[Occurrence11]=0,0,SUM($AQ$3:AQ425))</f>
        <v>#REF!</v>
      </c>
      <c r="AS425" s="52" t="e">
        <f>IF(Tableau1[Libellé Famille TARIF]='Feuil 1'!#REF!,1,0)</f>
        <v>#REF!</v>
      </c>
      <c r="AT425" s="52" t="e">
        <f>IF(Tableau1[Occurrence12]=0,0,SUM($AS$3:AS425))</f>
        <v>#REF!</v>
      </c>
      <c r="AU425" s="52" t="e">
        <f>IF(Tableau1[Libellé Famille TARIF]='Feuil 1'!#REF!,1,0)</f>
        <v>#REF!</v>
      </c>
      <c r="AV425" s="52" t="e">
        <f>IF(Tableau1[Occurrence13]=0,0,SUM($AU$3:AU425))</f>
        <v>#REF!</v>
      </c>
      <c r="AW425" s="52" t="e">
        <f>IF(Tableau1[Libellé Famille TARIF]='Feuil 1'!#REF!,1,0)</f>
        <v>#REF!</v>
      </c>
      <c r="AX425" s="52" t="e">
        <f>IF(Tableau1[Occurrence14]=0,0,SUM($AW$3:AW425))</f>
        <v>#REF!</v>
      </c>
      <c r="AY425" s="52" t="e">
        <f>IF(Tableau1[Libellé Famille TARIF]='Feuil 1'!#REF!,1,0)</f>
        <v>#REF!</v>
      </c>
      <c r="AZ425" s="52" t="e">
        <f>IF(Tableau1[Occurrence15]=0,0,SUM($AY$3:AY425))</f>
        <v>#REF!</v>
      </c>
      <c r="BA425" s="52" t="e">
        <f>IF(Tableau1[Libellé Famille TARIF]='Feuil 1'!#REF!,1,0)</f>
        <v>#REF!</v>
      </c>
      <c r="BB425" s="52" t="e">
        <f>IF(Tableau1[Occurrence16]=0,0,SUM($BA$3:BA425))</f>
        <v>#REF!</v>
      </c>
      <c r="BC425" s="52" t="e">
        <f>IF(Tableau1[Libellé Famille TARIF]='Feuil 1'!#REF!,1,0)</f>
        <v>#REF!</v>
      </c>
      <c r="BD425" s="52" t="e">
        <f>IF(Tableau1[Occurrence17]=0,0,SUM($BC$3:BC425))</f>
        <v>#REF!</v>
      </c>
      <c r="BE425" s="52" t="e">
        <f>IF(Tableau1[Libellé Famille TARIF]='Feuil 1'!#REF!,1,0)</f>
        <v>#REF!</v>
      </c>
      <c r="BF425" s="52" t="e">
        <f>IF(Tableau1[Occurrence18]=0,0,SUM($BE$3:BE425))</f>
        <v>#REF!</v>
      </c>
      <c r="BG425" s="52" t="e">
        <f>IF(Tableau1[Libellé Famille TARIF]='Feuil 1'!#REF!,1,0)</f>
        <v>#REF!</v>
      </c>
      <c r="BH425" s="52" t="e">
        <f>IF(Tableau1[Occurrence19]=0,0,SUM($BG$3:BG425))</f>
        <v>#REF!</v>
      </c>
      <c r="BI425" s="52" t="e">
        <f>IF(Tableau1[Libellé Famille TARIF]='Feuil 1'!#REF!,1,0)</f>
        <v>#REF!</v>
      </c>
      <c r="BJ425" s="52" t="e">
        <f>IF(Tableau1[Occurrence20]=0,0,SUM($BI$3:BI425))</f>
        <v>#REF!</v>
      </c>
      <c r="BK425" s="52" t="e">
        <f>IF(Tableau1[Libellé Famille TARIF]='Feuil 1'!#REF!,1,0)</f>
        <v>#REF!</v>
      </c>
      <c r="BL425" s="52" t="e">
        <f>IF(Tableau1[Occurrence21]=0,0,SUM($BK$3:BK425))</f>
        <v>#REF!</v>
      </c>
      <c r="BM425" s="52" t="e">
        <f>IF(Tableau1[Libellé Famille TARIF]='Feuil 1'!#REF!,1,0)</f>
        <v>#REF!</v>
      </c>
      <c r="BN425" s="52" t="e">
        <f>IF(Tableau1[Occurrence22]=0,0,SUM($BM$3:BM425))</f>
        <v>#REF!</v>
      </c>
    </row>
    <row r="426" spans="1:66" x14ac:dyDescent="0.25">
      <c r="A426" s="74" t="e">
        <f>IF(ISNA(VLOOKUP(I426,#REF!,8,FALSE)),"",(VLOOKUP(I426,#REF!,8,FALSE)))</f>
        <v>#REF!</v>
      </c>
      <c r="B426" s="76" t="e">
        <f>IF(ISNA(VLOOKUP(A426,'TABLE FAMILLE'!$A$3:$C$73,3,FALSE)),"",VLOOKUP(A426,'TABLE FAMILLE'!$A$3:$C$73,3,FALSE))</f>
        <v>#REF!</v>
      </c>
      <c r="C426" s="13" t="s">
        <v>600</v>
      </c>
      <c r="D426" s="13" t="s">
        <v>1985</v>
      </c>
      <c r="E426" s="13" t="s">
        <v>600</v>
      </c>
      <c r="F426" s="13" t="s">
        <v>1985</v>
      </c>
      <c r="G426" s="14" t="s">
        <v>76</v>
      </c>
      <c r="H426" s="14" t="s">
        <v>77</v>
      </c>
      <c r="I426" s="14" t="s">
        <v>1266</v>
      </c>
      <c r="J426" s="14" t="s">
        <v>1267</v>
      </c>
      <c r="K426" s="14"/>
      <c r="L426" s="14"/>
      <c r="M426" s="14"/>
      <c r="N426" s="14"/>
      <c r="O426" s="14" t="s">
        <v>78</v>
      </c>
      <c r="P426" s="14" t="s">
        <v>542</v>
      </c>
      <c r="Q426" s="14" t="s">
        <v>0</v>
      </c>
      <c r="R426" s="14" t="s">
        <v>0</v>
      </c>
      <c r="S426" s="14" t="str">
        <f t="shared" si="6"/>
        <v>M2</v>
      </c>
      <c r="T426" s="14"/>
      <c r="U426" s="14"/>
      <c r="V426" s="14"/>
      <c r="W426" s="43" t="e">
        <f>IF(Tableau1[Libellé Famille TARIF]='Feuil 1'!$B$12,1,0)</f>
        <v>#REF!</v>
      </c>
      <c r="X426" s="43" t="e">
        <f>IF(Tableau1[Occurrence1]=0,0,SUM($W$3:W426))</f>
        <v>#REF!</v>
      </c>
      <c r="Y426" s="52" t="e">
        <f>IF(Tableau1[Libellé Famille TARIF]='Feuil 1'!$B$134,1,0)</f>
        <v>#REF!</v>
      </c>
      <c r="Z426" s="52" t="e">
        <f>IF(Tableau1[Occurrence2]=0,0,SUM($Y$3:Y426))</f>
        <v>#REF!</v>
      </c>
      <c r="AA426" s="52" t="e">
        <f>IF(Tableau1[Libellé Famille TARIF]='Feuil 1'!$B$156,1,0)</f>
        <v>#REF!</v>
      </c>
      <c r="AB426" s="52" t="e">
        <f>IF(Tableau1[Occurrence3]=0,0,SUM($AA$3:AA426))</f>
        <v>#REF!</v>
      </c>
      <c r="AC426" s="52" t="e">
        <f>IF(Tableau1[Libellé Famille TARIF]='Feuil 1'!#REF!,1,0)</f>
        <v>#REF!</v>
      </c>
      <c r="AD426" s="52" t="e">
        <f>IF(Tableau1[Occurrence4]=0,0,SUM($AC$3:AC426))</f>
        <v>#REF!</v>
      </c>
      <c r="AE426" s="52" t="e">
        <f>IF(Tableau1[Libellé Famille TARIF]='Feuil 1'!#REF!,1,0)</f>
        <v>#REF!</v>
      </c>
      <c r="AF426" s="52" t="e">
        <f>IF(Tableau1[Occurrence5]=0,0,SUM($AE$3:AE426))</f>
        <v>#REF!</v>
      </c>
      <c r="AG426" s="52" t="e">
        <f>IF(Tableau1[Libellé Famille TARIF]='Feuil 1'!#REF!,1,0)</f>
        <v>#REF!</v>
      </c>
      <c r="AH426" s="52" t="e">
        <f>IF(Tableau1[Occurrence6]=0,0,SUM($AG$3:AG426))</f>
        <v>#REF!</v>
      </c>
      <c r="AI426" s="52" t="e">
        <f>IF(Tableau1[Libellé Famille TARIF]='Feuil 1'!#REF!,1,0)</f>
        <v>#REF!</v>
      </c>
      <c r="AJ426" s="52" t="e">
        <f>IF(Tableau1[Occurrence7]=0,0,SUM($AI$3:AI426))</f>
        <v>#REF!</v>
      </c>
      <c r="AK426" s="52" t="e">
        <f>IF(Tableau1[Libellé Famille TARIF]='Feuil 1'!#REF!,1,0)</f>
        <v>#REF!</v>
      </c>
      <c r="AL426" s="52" t="e">
        <f>IF(Tableau1[Occurrence8]=0,0,SUM($AK$3:AK426))</f>
        <v>#REF!</v>
      </c>
      <c r="AM426" s="52" t="e">
        <f>IF(Tableau1[Libellé Famille TARIF]='Feuil 1'!#REF!,1,0)</f>
        <v>#REF!</v>
      </c>
      <c r="AN426" s="52" t="e">
        <f>IF(Tableau1[Occurrence9]=0,0,SUM($AM$3:AM426))</f>
        <v>#REF!</v>
      </c>
      <c r="AO426" s="52" t="e">
        <f>IF(Tableau1[Libellé Famille TARIF]='Feuil 1'!#REF!,1,0)</f>
        <v>#REF!</v>
      </c>
      <c r="AP426" s="52" t="e">
        <f>IF(Tableau1[Occurrence10]=0,0,SUM($AO$3:AO426))</f>
        <v>#REF!</v>
      </c>
      <c r="AQ426" s="52" t="e">
        <f>IF(Tableau1[Libellé Famille TARIF]='Feuil 1'!#REF!,1,0)</f>
        <v>#REF!</v>
      </c>
      <c r="AR426" s="52" t="e">
        <f>IF(Tableau1[Occurrence11]=0,0,SUM($AQ$3:AQ426))</f>
        <v>#REF!</v>
      </c>
      <c r="AS426" s="52" t="e">
        <f>IF(Tableau1[Libellé Famille TARIF]='Feuil 1'!#REF!,1,0)</f>
        <v>#REF!</v>
      </c>
      <c r="AT426" s="52" t="e">
        <f>IF(Tableau1[Occurrence12]=0,0,SUM($AS$3:AS426))</f>
        <v>#REF!</v>
      </c>
      <c r="AU426" s="52" t="e">
        <f>IF(Tableau1[Libellé Famille TARIF]='Feuil 1'!#REF!,1,0)</f>
        <v>#REF!</v>
      </c>
      <c r="AV426" s="52" t="e">
        <f>IF(Tableau1[Occurrence13]=0,0,SUM($AU$3:AU426))</f>
        <v>#REF!</v>
      </c>
      <c r="AW426" s="52" t="e">
        <f>IF(Tableau1[Libellé Famille TARIF]='Feuil 1'!#REF!,1,0)</f>
        <v>#REF!</v>
      </c>
      <c r="AX426" s="52" t="e">
        <f>IF(Tableau1[Occurrence14]=0,0,SUM($AW$3:AW426))</f>
        <v>#REF!</v>
      </c>
      <c r="AY426" s="52" t="e">
        <f>IF(Tableau1[Libellé Famille TARIF]='Feuil 1'!#REF!,1,0)</f>
        <v>#REF!</v>
      </c>
      <c r="AZ426" s="52" t="e">
        <f>IF(Tableau1[Occurrence15]=0,0,SUM($AY$3:AY426))</f>
        <v>#REF!</v>
      </c>
      <c r="BA426" s="52" t="e">
        <f>IF(Tableau1[Libellé Famille TARIF]='Feuil 1'!#REF!,1,0)</f>
        <v>#REF!</v>
      </c>
      <c r="BB426" s="52" t="e">
        <f>IF(Tableau1[Occurrence16]=0,0,SUM($BA$3:BA426))</f>
        <v>#REF!</v>
      </c>
      <c r="BC426" s="52" t="e">
        <f>IF(Tableau1[Libellé Famille TARIF]='Feuil 1'!#REF!,1,0)</f>
        <v>#REF!</v>
      </c>
      <c r="BD426" s="52" t="e">
        <f>IF(Tableau1[Occurrence17]=0,0,SUM($BC$3:BC426))</f>
        <v>#REF!</v>
      </c>
      <c r="BE426" s="52" t="e">
        <f>IF(Tableau1[Libellé Famille TARIF]='Feuil 1'!#REF!,1,0)</f>
        <v>#REF!</v>
      </c>
      <c r="BF426" s="52" t="e">
        <f>IF(Tableau1[Occurrence18]=0,0,SUM($BE$3:BE426))</f>
        <v>#REF!</v>
      </c>
      <c r="BG426" s="52" t="e">
        <f>IF(Tableau1[Libellé Famille TARIF]='Feuil 1'!#REF!,1,0)</f>
        <v>#REF!</v>
      </c>
      <c r="BH426" s="52" t="e">
        <f>IF(Tableau1[Occurrence19]=0,0,SUM($BG$3:BG426))</f>
        <v>#REF!</v>
      </c>
      <c r="BI426" s="52" t="e">
        <f>IF(Tableau1[Libellé Famille TARIF]='Feuil 1'!#REF!,1,0)</f>
        <v>#REF!</v>
      </c>
      <c r="BJ426" s="52" t="e">
        <f>IF(Tableau1[Occurrence20]=0,0,SUM($BI$3:BI426))</f>
        <v>#REF!</v>
      </c>
      <c r="BK426" s="52" t="e">
        <f>IF(Tableau1[Libellé Famille TARIF]='Feuil 1'!#REF!,1,0)</f>
        <v>#REF!</v>
      </c>
      <c r="BL426" s="52" t="e">
        <f>IF(Tableau1[Occurrence21]=0,0,SUM($BK$3:BK426))</f>
        <v>#REF!</v>
      </c>
      <c r="BM426" s="52" t="e">
        <f>IF(Tableau1[Libellé Famille TARIF]='Feuil 1'!#REF!,1,0)</f>
        <v>#REF!</v>
      </c>
      <c r="BN426" s="52" t="e">
        <f>IF(Tableau1[Occurrence22]=0,0,SUM($BM$3:BM426))</f>
        <v>#REF!</v>
      </c>
    </row>
    <row r="427" spans="1:66" x14ac:dyDescent="0.25">
      <c r="A427" s="74" t="e">
        <f>IF(ISNA(VLOOKUP(I427,#REF!,8,FALSE)),"",(VLOOKUP(I427,#REF!,8,FALSE)))</f>
        <v>#REF!</v>
      </c>
      <c r="B427" s="76" t="e">
        <f>IF(ISNA(VLOOKUP(A427,'TABLE FAMILLE'!$A$3:$C$73,3,FALSE)),"",VLOOKUP(A427,'TABLE FAMILLE'!$A$3:$C$73,3,FALSE))</f>
        <v>#REF!</v>
      </c>
      <c r="C427" s="13" t="s">
        <v>600</v>
      </c>
      <c r="D427" s="13" t="s">
        <v>1985</v>
      </c>
      <c r="E427" s="13" t="s">
        <v>600</v>
      </c>
      <c r="F427" s="13" t="s">
        <v>1985</v>
      </c>
      <c r="G427" s="14" t="s">
        <v>76</v>
      </c>
      <c r="H427" s="14" t="s">
        <v>77</v>
      </c>
      <c r="I427" s="14" t="s">
        <v>1268</v>
      </c>
      <c r="J427" s="14" t="s">
        <v>1269</v>
      </c>
      <c r="K427" s="14"/>
      <c r="L427" s="14"/>
      <c r="M427" s="14"/>
      <c r="N427" s="14"/>
      <c r="O427" s="14" t="s">
        <v>78</v>
      </c>
      <c r="P427" s="14" t="s">
        <v>542</v>
      </c>
      <c r="Q427" s="14" t="s">
        <v>0</v>
      </c>
      <c r="R427" s="14" t="s">
        <v>0</v>
      </c>
      <c r="S427" s="14" t="str">
        <f t="shared" si="6"/>
        <v>M2</v>
      </c>
      <c r="T427" s="14"/>
      <c r="U427" s="14"/>
      <c r="V427" s="14"/>
      <c r="W427" s="43" t="e">
        <f>IF(Tableau1[Libellé Famille TARIF]='Feuil 1'!$B$12,1,0)</f>
        <v>#REF!</v>
      </c>
      <c r="X427" s="43" t="e">
        <f>IF(Tableau1[Occurrence1]=0,0,SUM($W$3:W427))</f>
        <v>#REF!</v>
      </c>
      <c r="Y427" s="52" t="e">
        <f>IF(Tableau1[Libellé Famille TARIF]='Feuil 1'!$B$134,1,0)</f>
        <v>#REF!</v>
      </c>
      <c r="Z427" s="52" t="e">
        <f>IF(Tableau1[Occurrence2]=0,0,SUM($Y$3:Y427))</f>
        <v>#REF!</v>
      </c>
      <c r="AA427" s="52" t="e">
        <f>IF(Tableau1[Libellé Famille TARIF]='Feuil 1'!$B$156,1,0)</f>
        <v>#REF!</v>
      </c>
      <c r="AB427" s="52" t="e">
        <f>IF(Tableau1[Occurrence3]=0,0,SUM($AA$3:AA427))</f>
        <v>#REF!</v>
      </c>
      <c r="AC427" s="52" t="e">
        <f>IF(Tableau1[Libellé Famille TARIF]='Feuil 1'!#REF!,1,0)</f>
        <v>#REF!</v>
      </c>
      <c r="AD427" s="52" t="e">
        <f>IF(Tableau1[Occurrence4]=0,0,SUM($AC$3:AC427))</f>
        <v>#REF!</v>
      </c>
      <c r="AE427" s="52" t="e">
        <f>IF(Tableau1[Libellé Famille TARIF]='Feuil 1'!#REF!,1,0)</f>
        <v>#REF!</v>
      </c>
      <c r="AF427" s="52" t="e">
        <f>IF(Tableau1[Occurrence5]=0,0,SUM($AE$3:AE427))</f>
        <v>#REF!</v>
      </c>
      <c r="AG427" s="52" t="e">
        <f>IF(Tableau1[Libellé Famille TARIF]='Feuil 1'!#REF!,1,0)</f>
        <v>#REF!</v>
      </c>
      <c r="AH427" s="52" t="e">
        <f>IF(Tableau1[Occurrence6]=0,0,SUM($AG$3:AG427))</f>
        <v>#REF!</v>
      </c>
      <c r="AI427" s="52" t="e">
        <f>IF(Tableau1[Libellé Famille TARIF]='Feuil 1'!#REF!,1,0)</f>
        <v>#REF!</v>
      </c>
      <c r="AJ427" s="52" t="e">
        <f>IF(Tableau1[Occurrence7]=0,0,SUM($AI$3:AI427))</f>
        <v>#REF!</v>
      </c>
      <c r="AK427" s="52" t="e">
        <f>IF(Tableau1[Libellé Famille TARIF]='Feuil 1'!#REF!,1,0)</f>
        <v>#REF!</v>
      </c>
      <c r="AL427" s="52" t="e">
        <f>IF(Tableau1[Occurrence8]=0,0,SUM($AK$3:AK427))</f>
        <v>#REF!</v>
      </c>
      <c r="AM427" s="52" t="e">
        <f>IF(Tableau1[Libellé Famille TARIF]='Feuil 1'!#REF!,1,0)</f>
        <v>#REF!</v>
      </c>
      <c r="AN427" s="52" t="e">
        <f>IF(Tableau1[Occurrence9]=0,0,SUM($AM$3:AM427))</f>
        <v>#REF!</v>
      </c>
      <c r="AO427" s="52" t="e">
        <f>IF(Tableau1[Libellé Famille TARIF]='Feuil 1'!#REF!,1,0)</f>
        <v>#REF!</v>
      </c>
      <c r="AP427" s="52" t="e">
        <f>IF(Tableau1[Occurrence10]=0,0,SUM($AO$3:AO427))</f>
        <v>#REF!</v>
      </c>
      <c r="AQ427" s="52" t="e">
        <f>IF(Tableau1[Libellé Famille TARIF]='Feuil 1'!#REF!,1,0)</f>
        <v>#REF!</v>
      </c>
      <c r="AR427" s="52" t="e">
        <f>IF(Tableau1[Occurrence11]=0,0,SUM($AQ$3:AQ427))</f>
        <v>#REF!</v>
      </c>
      <c r="AS427" s="52" t="e">
        <f>IF(Tableau1[Libellé Famille TARIF]='Feuil 1'!#REF!,1,0)</f>
        <v>#REF!</v>
      </c>
      <c r="AT427" s="52" t="e">
        <f>IF(Tableau1[Occurrence12]=0,0,SUM($AS$3:AS427))</f>
        <v>#REF!</v>
      </c>
      <c r="AU427" s="52" t="e">
        <f>IF(Tableau1[Libellé Famille TARIF]='Feuil 1'!#REF!,1,0)</f>
        <v>#REF!</v>
      </c>
      <c r="AV427" s="52" t="e">
        <f>IF(Tableau1[Occurrence13]=0,0,SUM($AU$3:AU427))</f>
        <v>#REF!</v>
      </c>
      <c r="AW427" s="52" t="e">
        <f>IF(Tableau1[Libellé Famille TARIF]='Feuil 1'!#REF!,1,0)</f>
        <v>#REF!</v>
      </c>
      <c r="AX427" s="52" t="e">
        <f>IF(Tableau1[Occurrence14]=0,0,SUM($AW$3:AW427))</f>
        <v>#REF!</v>
      </c>
      <c r="AY427" s="52" t="e">
        <f>IF(Tableau1[Libellé Famille TARIF]='Feuil 1'!#REF!,1,0)</f>
        <v>#REF!</v>
      </c>
      <c r="AZ427" s="52" t="e">
        <f>IF(Tableau1[Occurrence15]=0,0,SUM($AY$3:AY427))</f>
        <v>#REF!</v>
      </c>
      <c r="BA427" s="52" t="e">
        <f>IF(Tableau1[Libellé Famille TARIF]='Feuil 1'!#REF!,1,0)</f>
        <v>#REF!</v>
      </c>
      <c r="BB427" s="52" t="e">
        <f>IF(Tableau1[Occurrence16]=0,0,SUM($BA$3:BA427))</f>
        <v>#REF!</v>
      </c>
      <c r="BC427" s="52" t="e">
        <f>IF(Tableau1[Libellé Famille TARIF]='Feuil 1'!#REF!,1,0)</f>
        <v>#REF!</v>
      </c>
      <c r="BD427" s="52" t="e">
        <f>IF(Tableau1[Occurrence17]=0,0,SUM($BC$3:BC427))</f>
        <v>#REF!</v>
      </c>
      <c r="BE427" s="52" t="e">
        <f>IF(Tableau1[Libellé Famille TARIF]='Feuil 1'!#REF!,1,0)</f>
        <v>#REF!</v>
      </c>
      <c r="BF427" s="52" t="e">
        <f>IF(Tableau1[Occurrence18]=0,0,SUM($BE$3:BE427))</f>
        <v>#REF!</v>
      </c>
      <c r="BG427" s="52" t="e">
        <f>IF(Tableau1[Libellé Famille TARIF]='Feuil 1'!#REF!,1,0)</f>
        <v>#REF!</v>
      </c>
      <c r="BH427" s="52" t="e">
        <f>IF(Tableau1[Occurrence19]=0,0,SUM($BG$3:BG427))</f>
        <v>#REF!</v>
      </c>
      <c r="BI427" s="52" t="e">
        <f>IF(Tableau1[Libellé Famille TARIF]='Feuil 1'!#REF!,1,0)</f>
        <v>#REF!</v>
      </c>
      <c r="BJ427" s="52" t="e">
        <f>IF(Tableau1[Occurrence20]=0,0,SUM($BI$3:BI427))</f>
        <v>#REF!</v>
      </c>
      <c r="BK427" s="52" t="e">
        <f>IF(Tableau1[Libellé Famille TARIF]='Feuil 1'!#REF!,1,0)</f>
        <v>#REF!</v>
      </c>
      <c r="BL427" s="52" t="e">
        <f>IF(Tableau1[Occurrence21]=0,0,SUM($BK$3:BK427))</f>
        <v>#REF!</v>
      </c>
      <c r="BM427" s="52" t="e">
        <f>IF(Tableau1[Libellé Famille TARIF]='Feuil 1'!#REF!,1,0)</f>
        <v>#REF!</v>
      </c>
      <c r="BN427" s="52" t="e">
        <f>IF(Tableau1[Occurrence22]=0,0,SUM($BM$3:BM427))</f>
        <v>#REF!</v>
      </c>
    </row>
    <row r="428" spans="1:66" x14ac:dyDescent="0.25">
      <c r="A428" s="74" t="e">
        <f>IF(ISNA(VLOOKUP(I428,#REF!,8,FALSE)),"",(VLOOKUP(I428,#REF!,8,FALSE)))</f>
        <v>#REF!</v>
      </c>
      <c r="B428" s="76" t="e">
        <f>IF(ISNA(VLOOKUP(A428,'TABLE FAMILLE'!$A$3:$C$73,3,FALSE)),"",VLOOKUP(A428,'TABLE FAMILLE'!$A$3:$C$73,3,FALSE))</f>
        <v>#REF!</v>
      </c>
      <c r="C428" s="13" t="s">
        <v>600</v>
      </c>
      <c r="D428" s="13" t="s">
        <v>1985</v>
      </c>
      <c r="E428" s="13" t="s">
        <v>600</v>
      </c>
      <c r="F428" s="13" t="s">
        <v>1985</v>
      </c>
      <c r="G428" s="14" t="s">
        <v>76</v>
      </c>
      <c r="H428" s="14" t="s">
        <v>77</v>
      </c>
      <c r="I428" s="14" t="s">
        <v>1270</v>
      </c>
      <c r="J428" s="14" t="s">
        <v>1271</v>
      </c>
      <c r="K428" s="14"/>
      <c r="L428" s="14"/>
      <c r="M428" s="14"/>
      <c r="N428" s="14"/>
      <c r="O428" s="14" t="s">
        <v>78</v>
      </c>
      <c r="P428" s="14" t="s">
        <v>542</v>
      </c>
      <c r="Q428" s="14" t="s">
        <v>0</v>
      </c>
      <c r="R428" s="14" t="s">
        <v>0</v>
      </c>
      <c r="S428" s="14" t="str">
        <f t="shared" si="6"/>
        <v>M2</v>
      </c>
      <c r="T428" s="14"/>
      <c r="U428" s="14"/>
      <c r="V428" s="14"/>
      <c r="W428" s="43" t="e">
        <f>IF(Tableau1[Libellé Famille TARIF]='Feuil 1'!$B$12,1,0)</f>
        <v>#REF!</v>
      </c>
      <c r="X428" s="43" t="e">
        <f>IF(Tableau1[Occurrence1]=0,0,SUM($W$3:W428))</f>
        <v>#REF!</v>
      </c>
      <c r="Y428" s="52" t="e">
        <f>IF(Tableau1[Libellé Famille TARIF]='Feuil 1'!$B$134,1,0)</f>
        <v>#REF!</v>
      </c>
      <c r="Z428" s="52" t="e">
        <f>IF(Tableau1[Occurrence2]=0,0,SUM($Y$3:Y428))</f>
        <v>#REF!</v>
      </c>
      <c r="AA428" s="52" t="e">
        <f>IF(Tableau1[Libellé Famille TARIF]='Feuil 1'!$B$156,1,0)</f>
        <v>#REF!</v>
      </c>
      <c r="AB428" s="52" t="e">
        <f>IF(Tableau1[Occurrence3]=0,0,SUM($AA$3:AA428))</f>
        <v>#REF!</v>
      </c>
      <c r="AC428" s="52" t="e">
        <f>IF(Tableau1[Libellé Famille TARIF]='Feuil 1'!#REF!,1,0)</f>
        <v>#REF!</v>
      </c>
      <c r="AD428" s="52" t="e">
        <f>IF(Tableau1[Occurrence4]=0,0,SUM($AC$3:AC428))</f>
        <v>#REF!</v>
      </c>
      <c r="AE428" s="52" t="e">
        <f>IF(Tableau1[Libellé Famille TARIF]='Feuil 1'!#REF!,1,0)</f>
        <v>#REF!</v>
      </c>
      <c r="AF428" s="52" t="e">
        <f>IF(Tableau1[Occurrence5]=0,0,SUM($AE$3:AE428))</f>
        <v>#REF!</v>
      </c>
      <c r="AG428" s="52" t="e">
        <f>IF(Tableau1[Libellé Famille TARIF]='Feuil 1'!#REF!,1,0)</f>
        <v>#REF!</v>
      </c>
      <c r="AH428" s="52" t="e">
        <f>IF(Tableau1[Occurrence6]=0,0,SUM($AG$3:AG428))</f>
        <v>#REF!</v>
      </c>
      <c r="AI428" s="52" t="e">
        <f>IF(Tableau1[Libellé Famille TARIF]='Feuil 1'!#REF!,1,0)</f>
        <v>#REF!</v>
      </c>
      <c r="AJ428" s="52" t="e">
        <f>IF(Tableau1[Occurrence7]=0,0,SUM($AI$3:AI428))</f>
        <v>#REF!</v>
      </c>
      <c r="AK428" s="52" t="e">
        <f>IF(Tableau1[Libellé Famille TARIF]='Feuil 1'!#REF!,1,0)</f>
        <v>#REF!</v>
      </c>
      <c r="AL428" s="52" t="e">
        <f>IF(Tableau1[Occurrence8]=0,0,SUM($AK$3:AK428))</f>
        <v>#REF!</v>
      </c>
      <c r="AM428" s="52" t="e">
        <f>IF(Tableau1[Libellé Famille TARIF]='Feuil 1'!#REF!,1,0)</f>
        <v>#REF!</v>
      </c>
      <c r="AN428" s="52" t="e">
        <f>IF(Tableau1[Occurrence9]=0,0,SUM($AM$3:AM428))</f>
        <v>#REF!</v>
      </c>
      <c r="AO428" s="52" t="e">
        <f>IF(Tableau1[Libellé Famille TARIF]='Feuil 1'!#REF!,1,0)</f>
        <v>#REF!</v>
      </c>
      <c r="AP428" s="52" t="e">
        <f>IF(Tableau1[Occurrence10]=0,0,SUM($AO$3:AO428))</f>
        <v>#REF!</v>
      </c>
      <c r="AQ428" s="52" t="e">
        <f>IF(Tableau1[Libellé Famille TARIF]='Feuil 1'!#REF!,1,0)</f>
        <v>#REF!</v>
      </c>
      <c r="AR428" s="52" t="e">
        <f>IF(Tableau1[Occurrence11]=0,0,SUM($AQ$3:AQ428))</f>
        <v>#REF!</v>
      </c>
      <c r="AS428" s="52" t="e">
        <f>IF(Tableau1[Libellé Famille TARIF]='Feuil 1'!#REF!,1,0)</f>
        <v>#REF!</v>
      </c>
      <c r="AT428" s="52" t="e">
        <f>IF(Tableau1[Occurrence12]=0,0,SUM($AS$3:AS428))</f>
        <v>#REF!</v>
      </c>
      <c r="AU428" s="52" t="e">
        <f>IF(Tableau1[Libellé Famille TARIF]='Feuil 1'!#REF!,1,0)</f>
        <v>#REF!</v>
      </c>
      <c r="AV428" s="52" t="e">
        <f>IF(Tableau1[Occurrence13]=0,0,SUM($AU$3:AU428))</f>
        <v>#REF!</v>
      </c>
      <c r="AW428" s="52" t="e">
        <f>IF(Tableau1[Libellé Famille TARIF]='Feuil 1'!#REF!,1,0)</f>
        <v>#REF!</v>
      </c>
      <c r="AX428" s="52" t="e">
        <f>IF(Tableau1[Occurrence14]=0,0,SUM($AW$3:AW428))</f>
        <v>#REF!</v>
      </c>
      <c r="AY428" s="52" t="e">
        <f>IF(Tableau1[Libellé Famille TARIF]='Feuil 1'!#REF!,1,0)</f>
        <v>#REF!</v>
      </c>
      <c r="AZ428" s="52" t="e">
        <f>IF(Tableau1[Occurrence15]=0,0,SUM($AY$3:AY428))</f>
        <v>#REF!</v>
      </c>
      <c r="BA428" s="52" t="e">
        <f>IF(Tableau1[Libellé Famille TARIF]='Feuil 1'!#REF!,1,0)</f>
        <v>#REF!</v>
      </c>
      <c r="BB428" s="52" t="e">
        <f>IF(Tableau1[Occurrence16]=0,0,SUM($BA$3:BA428))</f>
        <v>#REF!</v>
      </c>
      <c r="BC428" s="52" t="e">
        <f>IF(Tableau1[Libellé Famille TARIF]='Feuil 1'!#REF!,1,0)</f>
        <v>#REF!</v>
      </c>
      <c r="BD428" s="52" t="e">
        <f>IF(Tableau1[Occurrence17]=0,0,SUM($BC$3:BC428))</f>
        <v>#REF!</v>
      </c>
      <c r="BE428" s="52" t="e">
        <f>IF(Tableau1[Libellé Famille TARIF]='Feuil 1'!#REF!,1,0)</f>
        <v>#REF!</v>
      </c>
      <c r="BF428" s="52" t="e">
        <f>IF(Tableau1[Occurrence18]=0,0,SUM($BE$3:BE428))</f>
        <v>#REF!</v>
      </c>
      <c r="BG428" s="52" t="e">
        <f>IF(Tableau1[Libellé Famille TARIF]='Feuil 1'!#REF!,1,0)</f>
        <v>#REF!</v>
      </c>
      <c r="BH428" s="52" t="e">
        <f>IF(Tableau1[Occurrence19]=0,0,SUM($BG$3:BG428))</f>
        <v>#REF!</v>
      </c>
      <c r="BI428" s="52" t="e">
        <f>IF(Tableau1[Libellé Famille TARIF]='Feuil 1'!#REF!,1,0)</f>
        <v>#REF!</v>
      </c>
      <c r="BJ428" s="52" t="e">
        <f>IF(Tableau1[Occurrence20]=0,0,SUM($BI$3:BI428))</f>
        <v>#REF!</v>
      </c>
      <c r="BK428" s="52" t="e">
        <f>IF(Tableau1[Libellé Famille TARIF]='Feuil 1'!#REF!,1,0)</f>
        <v>#REF!</v>
      </c>
      <c r="BL428" s="52" t="e">
        <f>IF(Tableau1[Occurrence21]=0,0,SUM($BK$3:BK428))</f>
        <v>#REF!</v>
      </c>
      <c r="BM428" s="52" t="e">
        <f>IF(Tableau1[Libellé Famille TARIF]='Feuil 1'!#REF!,1,0)</f>
        <v>#REF!</v>
      </c>
      <c r="BN428" s="52" t="e">
        <f>IF(Tableau1[Occurrence22]=0,0,SUM($BM$3:BM428))</f>
        <v>#REF!</v>
      </c>
    </row>
    <row r="429" spans="1:66" x14ac:dyDescent="0.25">
      <c r="A429" s="74" t="e">
        <f>IF(ISNA(VLOOKUP(I429,#REF!,8,FALSE)),"",(VLOOKUP(I429,#REF!,8,FALSE)))</f>
        <v>#REF!</v>
      </c>
      <c r="B429" s="76" t="e">
        <f>IF(ISNA(VLOOKUP(A429,'TABLE FAMILLE'!$A$3:$C$73,3,FALSE)),"",VLOOKUP(A429,'TABLE FAMILLE'!$A$3:$C$73,3,FALSE))</f>
        <v>#REF!</v>
      </c>
      <c r="C429" s="13" t="s">
        <v>600</v>
      </c>
      <c r="D429" s="13" t="s">
        <v>1985</v>
      </c>
      <c r="E429" s="13" t="s">
        <v>600</v>
      </c>
      <c r="F429" s="13" t="s">
        <v>1985</v>
      </c>
      <c r="G429" s="14" t="s">
        <v>76</v>
      </c>
      <c r="H429" s="14" t="s">
        <v>77</v>
      </c>
      <c r="I429" s="14" t="s">
        <v>1272</v>
      </c>
      <c r="J429" s="14" t="s">
        <v>1273</v>
      </c>
      <c r="K429" s="14"/>
      <c r="L429" s="14"/>
      <c r="M429" s="14"/>
      <c r="N429" s="14"/>
      <c r="O429" s="14" t="s">
        <v>78</v>
      </c>
      <c r="P429" s="14" t="s">
        <v>542</v>
      </c>
      <c r="Q429" s="14" t="s">
        <v>0</v>
      </c>
      <c r="R429" s="14" t="s">
        <v>0</v>
      </c>
      <c r="S429" s="14" t="str">
        <f t="shared" si="6"/>
        <v>M2</v>
      </c>
      <c r="T429" s="14"/>
      <c r="U429" s="14"/>
      <c r="V429" s="14"/>
      <c r="W429" s="43" t="e">
        <f>IF(Tableau1[Libellé Famille TARIF]='Feuil 1'!$B$12,1,0)</f>
        <v>#REF!</v>
      </c>
      <c r="X429" s="43" t="e">
        <f>IF(Tableau1[Occurrence1]=0,0,SUM($W$3:W429))</f>
        <v>#REF!</v>
      </c>
      <c r="Y429" s="52" t="e">
        <f>IF(Tableau1[Libellé Famille TARIF]='Feuil 1'!$B$134,1,0)</f>
        <v>#REF!</v>
      </c>
      <c r="Z429" s="52" t="e">
        <f>IF(Tableau1[Occurrence2]=0,0,SUM($Y$3:Y429))</f>
        <v>#REF!</v>
      </c>
      <c r="AA429" s="52" t="e">
        <f>IF(Tableau1[Libellé Famille TARIF]='Feuil 1'!$B$156,1,0)</f>
        <v>#REF!</v>
      </c>
      <c r="AB429" s="52" t="e">
        <f>IF(Tableau1[Occurrence3]=0,0,SUM($AA$3:AA429))</f>
        <v>#REF!</v>
      </c>
      <c r="AC429" s="52" t="e">
        <f>IF(Tableau1[Libellé Famille TARIF]='Feuil 1'!#REF!,1,0)</f>
        <v>#REF!</v>
      </c>
      <c r="AD429" s="52" t="e">
        <f>IF(Tableau1[Occurrence4]=0,0,SUM($AC$3:AC429))</f>
        <v>#REF!</v>
      </c>
      <c r="AE429" s="52" t="e">
        <f>IF(Tableau1[Libellé Famille TARIF]='Feuil 1'!#REF!,1,0)</f>
        <v>#REF!</v>
      </c>
      <c r="AF429" s="52" t="e">
        <f>IF(Tableau1[Occurrence5]=0,0,SUM($AE$3:AE429))</f>
        <v>#REF!</v>
      </c>
      <c r="AG429" s="52" t="e">
        <f>IF(Tableau1[Libellé Famille TARIF]='Feuil 1'!#REF!,1,0)</f>
        <v>#REF!</v>
      </c>
      <c r="AH429" s="52" t="e">
        <f>IF(Tableau1[Occurrence6]=0,0,SUM($AG$3:AG429))</f>
        <v>#REF!</v>
      </c>
      <c r="AI429" s="52" t="e">
        <f>IF(Tableau1[Libellé Famille TARIF]='Feuil 1'!#REF!,1,0)</f>
        <v>#REF!</v>
      </c>
      <c r="AJ429" s="52" t="e">
        <f>IF(Tableau1[Occurrence7]=0,0,SUM($AI$3:AI429))</f>
        <v>#REF!</v>
      </c>
      <c r="AK429" s="52" t="e">
        <f>IF(Tableau1[Libellé Famille TARIF]='Feuil 1'!#REF!,1,0)</f>
        <v>#REF!</v>
      </c>
      <c r="AL429" s="52" t="e">
        <f>IF(Tableau1[Occurrence8]=0,0,SUM($AK$3:AK429))</f>
        <v>#REF!</v>
      </c>
      <c r="AM429" s="52" t="e">
        <f>IF(Tableau1[Libellé Famille TARIF]='Feuil 1'!#REF!,1,0)</f>
        <v>#REF!</v>
      </c>
      <c r="AN429" s="52" t="e">
        <f>IF(Tableau1[Occurrence9]=0,0,SUM($AM$3:AM429))</f>
        <v>#REF!</v>
      </c>
      <c r="AO429" s="52" t="e">
        <f>IF(Tableau1[Libellé Famille TARIF]='Feuil 1'!#REF!,1,0)</f>
        <v>#REF!</v>
      </c>
      <c r="AP429" s="52" t="e">
        <f>IF(Tableau1[Occurrence10]=0,0,SUM($AO$3:AO429))</f>
        <v>#REF!</v>
      </c>
      <c r="AQ429" s="52" t="e">
        <f>IF(Tableau1[Libellé Famille TARIF]='Feuil 1'!#REF!,1,0)</f>
        <v>#REF!</v>
      </c>
      <c r="AR429" s="52" t="e">
        <f>IF(Tableau1[Occurrence11]=0,0,SUM($AQ$3:AQ429))</f>
        <v>#REF!</v>
      </c>
      <c r="AS429" s="52" t="e">
        <f>IF(Tableau1[Libellé Famille TARIF]='Feuil 1'!#REF!,1,0)</f>
        <v>#REF!</v>
      </c>
      <c r="AT429" s="52" t="e">
        <f>IF(Tableau1[Occurrence12]=0,0,SUM($AS$3:AS429))</f>
        <v>#REF!</v>
      </c>
      <c r="AU429" s="52" t="e">
        <f>IF(Tableau1[Libellé Famille TARIF]='Feuil 1'!#REF!,1,0)</f>
        <v>#REF!</v>
      </c>
      <c r="AV429" s="52" t="e">
        <f>IF(Tableau1[Occurrence13]=0,0,SUM($AU$3:AU429))</f>
        <v>#REF!</v>
      </c>
      <c r="AW429" s="52" t="e">
        <f>IF(Tableau1[Libellé Famille TARIF]='Feuil 1'!#REF!,1,0)</f>
        <v>#REF!</v>
      </c>
      <c r="AX429" s="52" t="e">
        <f>IF(Tableau1[Occurrence14]=0,0,SUM($AW$3:AW429))</f>
        <v>#REF!</v>
      </c>
      <c r="AY429" s="52" t="e">
        <f>IF(Tableau1[Libellé Famille TARIF]='Feuil 1'!#REF!,1,0)</f>
        <v>#REF!</v>
      </c>
      <c r="AZ429" s="52" t="e">
        <f>IF(Tableau1[Occurrence15]=0,0,SUM($AY$3:AY429))</f>
        <v>#REF!</v>
      </c>
      <c r="BA429" s="52" t="e">
        <f>IF(Tableau1[Libellé Famille TARIF]='Feuil 1'!#REF!,1,0)</f>
        <v>#REF!</v>
      </c>
      <c r="BB429" s="52" t="e">
        <f>IF(Tableau1[Occurrence16]=0,0,SUM($BA$3:BA429))</f>
        <v>#REF!</v>
      </c>
      <c r="BC429" s="52" t="e">
        <f>IF(Tableau1[Libellé Famille TARIF]='Feuil 1'!#REF!,1,0)</f>
        <v>#REF!</v>
      </c>
      <c r="BD429" s="52" t="e">
        <f>IF(Tableau1[Occurrence17]=0,0,SUM($BC$3:BC429))</f>
        <v>#REF!</v>
      </c>
      <c r="BE429" s="52" t="e">
        <f>IF(Tableau1[Libellé Famille TARIF]='Feuil 1'!#REF!,1,0)</f>
        <v>#REF!</v>
      </c>
      <c r="BF429" s="52" t="e">
        <f>IF(Tableau1[Occurrence18]=0,0,SUM($BE$3:BE429))</f>
        <v>#REF!</v>
      </c>
      <c r="BG429" s="52" t="e">
        <f>IF(Tableau1[Libellé Famille TARIF]='Feuil 1'!#REF!,1,0)</f>
        <v>#REF!</v>
      </c>
      <c r="BH429" s="52" t="e">
        <f>IF(Tableau1[Occurrence19]=0,0,SUM($BG$3:BG429))</f>
        <v>#REF!</v>
      </c>
      <c r="BI429" s="52" t="e">
        <f>IF(Tableau1[Libellé Famille TARIF]='Feuil 1'!#REF!,1,0)</f>
        <v>#REF!</v>
      </c>
      <c r="BJ429" s="52" t="e">
        <f>IF(Tableau1[Occurrence20]=0,0,SUM($BI$3:BI429))</f>
        <v>#REF!</v>
      </c>
      <c r="BK429" s="52" t="e">
        <f>IF(Tableau1[Libellé Famille TARIF]='Feuil 1'!#REF!,1,0)</f>
        <v>#REF!</v>
      </c>
      <c r="BL429" s="52" t="e">
        <f>IF(Tableau1[Occurrence21]=0,0,SUM($BK$3:BK429))</f>
        <v>#REF!</v>
      </c>
      <c r="BM429" s="52" t="e">
        <f>IF(Tableau1[Libellé Famille TARIF]='Feuil 1'!#REF!,1,0)</f>
        <v>#REF!</v>
      </c>
      <c r="BN429" s="52" t="e">
        <f>IF(Tableau1[Occurrence22]=0,0,SUM($BM$3:BM429))</f>
        <v>#REF!</v>
      </c>
    </row>
    <row r="430" spans="1:66" x14ac:dyDescent="0.25">
      <c r="A430" s="74" t="e">
        <f>IF(ISNA(VLOOKUP(I430,#REF!,8,FALSE)),"",(VLOOKUP(I430,#REF!,8,FALSE)))</f>
        <v>#REF!</v>
      </c>
      <c r="B430" s="76" t="e">
        <f>IF(ISNA(VLOOKUP(A430,'TABLE FAMILLE'!$A$3:$C$73,3,FALSE)),"",VLOOKUP(A430,'TABLE FAMILLE'!$A$3:$C$73,3,FALSE))</f>
        <v>#REF!</v>
      </c>
      <c r="C430" s="13" t="s">
        <v>600</v>
      </c>
      <c r="D430" s="13" t="s">
        <v>1985</v>
      </c>
      <c r="E430" s="13" t="s">
        <v>600</v>
      </c>
      <c r="F430" s="13" t="s">
        <v>1985</v>
      </c>
      <c r="G430" s="14" t="s">
        <v>76</v>
      </c>
      <c r="H430" s="14" t="s">
        <v>77</v>
      </c>
      <c r="I430" s="14" t="s">
        <v>1274</v>
      </c>
      <c r="J430" s="14" t="s">
        <v>1275</v>
      </c>
      <c r="K430" s="14"/>
      <c r="L430" s="14"/>
      <c r="M430" s="14"/>
      <c r="N430" s="14"/>
      <c r="O430" s="14" t="s">
        <v>78</v>
      </c>
      <c r="P430" s="14" t="s">
        <v>542</v>
      </c>
      <c r="Q430" s="14" t="s">
        <v>0</v>
      </c>
      <c r="R430" s="14" t="s">
        <v>0</v>
      </c>
      <c r="S430" s="14" t="str">
        <f t="shared" si="6"/>
        <v>M2</v>
      </c>
      <c r="T430" s="14"/>
      <c r="U430" s="14"/>
      <c r="V430" s="14"/>
      <c r="W430" s="43" t="e">
        <f>IF(Tableau1[Libellé Famille TARIF]='Feuil 1'!$B$12,1,0)</f>
        <v>#REF!</v>
      </c>
      <c r="X430" s="43" t="e">
        <f>IF(Tableau1[Occurrence1]=0,0,SUM($W$3:W430))</f>
        <v>#REF!</v>
      </c>
      <c r="Y430" s="52" t="e">
        <f>IF(Tableau1[Libellé Famille TARIF]='Feuil 1'!$B$134,1,0)</f>
        <v>#REF!</v>
      </c>
      <c r="Z430" s="52" t="e">
        <f>IF(Tableau1[Occurrence2]=0,0,SUM($Y$3:Y430))</f>
        <v>#REF!</v>
      </c>
      <c r="AA430" s="52" t="e">
        <f>IF(Tableau1[Libellé Famille TARIF]='Feuil 1'!$B$156,1,0)</f>
        <v>#REF!</v>
      </c>
      <c r="AB430" s="52" t="e">
        <f>IF(Tableau1[Occurrence3]=0,0,SUM($AA$3:AA430))</f>
        <v>#REF!</v>
      </c>
      <c r="AC430" s="52" t="e">
        <f>IF(Tableau1[Libellé Famille TARIF]='Feuil 1'!#REF!,1,0)</f>
        <v>#REF!</v>
      </c>
      <c r="AD430" s="52" t="e">
        <f>IF(Tableau1[Occurrence4]=0,0,SUM($AC$3:AC430))</f>
        <v>#REF!</v>
      </c>
      <c r="AE430" s="52" t="e">
        <f>IF(Tableau1[Libellé Famille TARIF]='Feuil 1'!#REF!,1,0)</f>
        <v>#REF!</v>
      </c>
      <c r="AF430" s="52" t="e">
        <f>IF(Tableau1[Occurrence5]=0,0,SUM($AE$3:AE430))</f>
        <v>#REF!</v>
      </c>
      <c r="AG430" s="52" t="e">
        <f>IF(Tableau1[Libellé Famille TARIF]='Feuil 1'!#REF!,1,0)</f>
        <v>#REF!</v>
      </c>
      <c r="AH430" s="52" t="e">
        <f>IF(Tableau1[Occurrence6]=0,0,SUM($AG$3:AG430))</f>
        <v>#REF!</v>
      </c>
      <c r="AI430" s="52" t="e">
        <f>IF(Tableau1[Libellé Famille TARIF]='Feuil 1'!#REF!,1,0)</f>
        <v>#REF!</v>
      </c>
      <c r="AJ430" s="52" t="e">
        <f>IF(Tableau1[Occurrence7]=0,0,SUM($AI$3:AI430))</f>
        <v>#REF!</v>
      </c>
      <c r="AK430" s="52" t="e">
        <f>IF(Tableau1[Libellé Famille TARIF]='Feuil 1'!#REF!,1,0)</f>
        <v>#REF!</v>
      </c>
      <c r="AL430" s="52" t="e">
        <f>IF(Tableau1[Occurrence8]=0,0,SUM($AK$3:AK430))</f>
        <v>#REF!</v>
      </c>
      <c r="AM430" s="52" t="e">
        <f>IF(Tableau1[Libellé Famille TARIF]='Feuil 1'!#REF!,1,0)</f>
        <v>#REF!</v>
      </c>
      <c r="AN430" s="52" t="e">
        <f>IF(Tableau1[Occurrence9]=0,0,SUM($AM$3:AM430))</f>
        <v>#REF!</v>
      </c>
      <c r="AO430" s="52" t="e">
        <f>IF(Tableau1[Libellé Famille TARIF]='Feuil 1'!#REF!,1,0)</f>
        <v>#REF!</v>
      </c>
      <c r="AP430" s="52" t="e">
        <f>IF(Tableau1[Occurrence10]=0,0,SUM($AO$3:AO430))</f>
        <v>#REF!</v>
      </c>
      <c r="AQ430" s="52" t="e">
        <f>IF(Tableau1[Libellé Famille TARIF]='Feuil 1'!#REF!,1,0)</f>
        <v>#REF!</v>
      </c>
      <c r="AR430" s="52" t="e">
        <f>IF(Tableau1[Occurrence11]=0,0,SUM($AQ$3:AQ430))</f>
        <v>#REF!</v>
      </c>
      <c r="AS430" s="52" t="e">
        <f>IF(Tableau1[Libellé Famille TARIF]='Feuil 1'!#REF!,1,0)</f>
        <v>#REF!</v>
      </c>
      <c r="AT430" s="52" t="e">
        <f>IF(Tableau1[Occurrence12]=0,0,SUM($AS$3:AS430))</f>
        <v>#REF!</v>
      </c>
      <c r="AU430" s="52" t="e">
        <f>IF(Tableau1[Libellé Famille TARIF]='Feuil 1'!#REF!,1,0)</f>
        <v>#REF!</v>
      </c>
      <c r="AV430" s="52" t="e">
        <f>IF(Tableau1[Occurrence13]=0,0,SUM($AU$3:AU430))</f>
        <v>#REF!</v>
      </c>
      <c r="AW430" s="52" t="e">
        <f>IF(Tableau1[Libellé Famille TARIF]='Feuil 1'!#REF!,1,0)</f>
        <v>#REF!</v>
      </c>
      <c r="AX430" s="52" t="e">
        <f>IF(Tableau1[Occurrence14]=0,0,SUM($AW$3:AW430))</f>
        <v>#REF!</v>
      </c>
      <c r="AY430" s="52" t="e">
        <f>IF(Tableau1[Libellé Famille TARIF]='Feuil 1'!#REF!,1,0)</f>
        <v>#REF!</v>
      </c>
      <c r="AZ430" s="52" t="e">
        <f>IF(Tableau1[Occurrence15]=0,0,SUM($AY$3:AY430))</f>
        <v>#REF!</v>
      </c>
      <c r="BA430" s="52" t="e">
        <f>IF(Tableau1[Libellé Famille TARIF]='Feuil 1'!#REF!,1,0)</f>
        <v>#REF!</v>
      </c>
      <c r="BB430" s="52" t="e">
        <f>IF(Tableau1[Occurrence16]=0,0,SUM($BA$3:BA430))</f>
        <v>#REF!</v>
      </c>
      <c r="BC430" s="52" t="e">
        <f>IF(Tableau1[Libellé Famille TARIF]='Feuil 1'!#REF!,1,0)</f>
        <v>#REF!</v>
      </c>
      <c r="BD430" s="52" t="e">
        <f>IF(Tableau1[Occurrence17]=0,0,SUM($BC$3:BC430))</f>
        <v>#REF!</v>
      </c>
      <c r="BE430" s="52" t="e">
        <f>IF(Tableau1[Libellé Famille TARIF]='Feuil 1'!#REF!,1,0)</f>
        <v>#REF!</v>
      </c>
      <c r="BF430" s="52" t="e">
        <f>IF(Tableau1[Occurrence18]=0,0,SUM($BE$3:BE430))</f>
        <v>#REF!</v>
      </c>
      <c r="BG430" s="52" t="e">
        <f>IF(Tableau1[Libellé Famille TARIF]='Feuil 1'!#REF!,1,0)</f>
        <v>#REF!</v>
      </c>
      <c r="BH430" s="52" t="e">
        <f>IF(Tableau1[Occurrence19]=0,0,SUM($BG$3:BG430))</f>
        <v>#REF!</v>
      </c>
      <c r="BI430" s="52" t="e">
        <f>IF(Tableau1[Libellé Famille TARIF]='Feuil 1'!#REF!,1,0)</f>
        <v>#REF!</v>
      </c>
      <c r="BJ430" s="52" t="e">
        <f>IF(Tableau1[Occurrence20]=0,0,SUM($BI$3:BI430))</f>
        <v>#REF!</v>
      </c>
      <c r="BK430" s="52" t="e">
        <f>IF(Tableau1[Libellé Famille TARIF]='Feuil 1'!#REF!,1,0)</f>
        <v>#REF!</v>
      </c>
      <c r="BL430" s="52" t="e">
        <f>IF(Tableau1[Occurrence21]=0,0,SUM($BK$3:BK430))</f>
        <v>#REF!</v>
      </c>
      <c r="BM430" s="52" t="e">
        <f>IF(Tableau1[Libellé Famille TARIF]='Feuil 1'!#REF!,1,0)</f>
        <v>#REF!</v>
      </c>
      <c r="BN430" s="52" t="e">
        <f>IF(Tableau1[Occurrence22]=0,0,SUM($BM$3:BM430))</f>
        <v>#REF!</v>
      </c>
    </row>
    <row r="431" spans="1:66" x14ac:dyDescent="0.25">
      <c r="A431" s="74" t="e">
        <f>IF(ISNA(VLOOKUP(I431,#REF!,8,FALSE)),"",(VLOOKUP(I431,#REF!,8,FALSE)))</f>
        <v>#REF!</v>
      </c>
      <c r="B431" s="76" t="e">
        <f>IF(ISNA(VLOOKUP(A431,'TABLE FAMILLE'!$A$3:$C$73,3,FALSE)),"",VLOOKUP(A431,'TABLE FAMILLE'!$A$3:$C$73,3,FALSE))</f>
        <v>#REF!</v>
      </c>
      <c r="C431" s="13" t="s">
        <v>600</v>
      </c>
      <c r="D431" s="13" t="s">
        <v>1985</v>
      </c>
      <c r="E431" s="13" t="s">
        <v>600</v>
      </c>
      <c r="F431" s="13" t="s">
        <v>1985</v>
      </c>
      <c r="G431" s="14" t="s">
        <v>76</v>
      </c>
      <c r="H431" s="14" t="s">
        <v>77</v>
      </c>
      <c r="I431" s="14" t="s">
        <v>1276</v>
      </c>
      <c r="J431" s="14" t="s">
        <v>1277</v>
      </c>
      <c r="K431" s="14"/>
      <c r="L431" s="14"/>
      <c r="M431" s="14"/>
      <c r="N431" s="14"/>
      <c r="O431" s="14" t="s">
        <v>78</v>
      </c>
      <c r="P431" s="14" t="s">
        <v>542</v>
      </c>
      <c r="Q431" s="14" t="s">
        <v>0</v>
      </c>
      <c r="R431" s="14" t="s">
        <v>0</v>
      </c>
      <c r="S431" s="14" t="str">
        <f t="shared" si="6"/>
        <v>M2</v>
      </c>
      <c r="T431" s="14"/>
      <c r="U431" s="14"/>
      <c r="V431" s="14"/>
      <c r="W431" s="43" t="e">
        <f>IF(Tableau1[Libellé Famille TARIF]='Feuil 1'!$B$12,1,0)</f>
        <v>#REF!</v>
      </c>
      <c r="X431" s="43" t="e">
        <f>IF(Tableau1[Occurrence1]=0,0,SUM($W$3:W431))</f>
        <v>#REF!</v>
      </c>
      <c r="Y431" s="52" t="e">
        <f>IF(Tableau1[Libellé Famille TARIF]='Feuil 1'!$B$134,1,0)</f>
        <v>#REF!</v>
      </c>
      <c r="Z431" s="52" t="e">
        <f>IF(Tableau1[Occurrence2]=0,0,SUM($Y$3:Y431))</f>
        <v>#REF!</v>
      </c>
      <c r="AA431" s="52" t="e">
        <f>IF(Tableau1[Libellé Famille TARIF]='Feuil 1'!$B$156,1,0)</f>
        <v>#REF!</v>
      </c>
      <c r="AB431" s="52" t="e">
        <f>IF(Tableau1[Occurrence3]=0,0,SUM($AA$3:AA431))</f>
        <v>#REF!</v>
      </c>
      <c r="AC431" s="52" t="e">
        <f>IF(Tableau1[Libellé Famille TARIF]='Feuil 1'!#REF!,1,0)</f>
        <v>#REF!</v>
      </c>
      <c r="AD431" s="52" t="e">
        <f>IF(Tableau1[Occurrence4]=0,0,SUM($AC$3:AC431))</f>
        <v>#REF!</v>
      </c>
      <c r="AE431" s="52" t="e">
        <f>IF(Tableau1[Libellé Famille TARIF]='Feuil 1'!#REF!,1,0)</f>
        <v>#REF!</v>
      </c>
      <c r="AF431" s="52" t="e">
        <f>IF(Tableau1[Occurrence5]=0,0,SUM($AE$3:AE431))</f>
        <v>#REF!</v>
      </c>
      <c r="AG431" s="52" t="e">
        <f>IF(Tableau1[Libellé Famille TARIF]='Feuil 1'!#REF!,1,0)</f>
        <v>#REF!</v>
      </c>
      <c r="AH431" s="52" t="e">
        <f>IF(Tableau1[Occurrence6]=0,0,SUM($AG$3:AG431))</f>
        <v>#REF!</v>
      </c>
      <c r="AI431" s="52" t="e">
        <f>IF(Tableau1[Libellé Famille TARIF]='Feuil 1'!#REF!,1,0)</f>
        <v>#REF!</v>
      </c>
      <c r="AJ431" s="52" t="e">
        <f>IF(Tableau1[Occurrence7]=0,0,SUM($AI$3:AI431))</f>
        <v>#REF!</v>
      </c>
      <c r="AK431" s="52" t="e">
        <f>IF(Tableau1[Libellé Famille TARIF]='Feuil 1'!#REF!,1,0)</f>
        <v>#REF!</v>
      </c>
      <c r="AL431" s="52" t="e">
        <f>IF(Tableau1[Occurrence8]=0,0,SUM($AK$3:AK431))</f>
        <v>#REF!</v>
      </c>
      <c r="AM431" s="52" t="e">
        <f>IF(Tableau1[Libellé Famille TARIF]='Feuil 1'!#REF!,1,0)</f>
        <v>#REF!</v>
      </c>
      <c r="AN431" s="52" t="e">
        <f>IF(Tableau1[Occurrence9]=0,0,SUM($AM$3:AM431))</f>
        <v>#REF!</v>
      </c>
      <c r="AO431" s="52" t="e">
        <f>IF(Tableau1[Libellé Famille TARIF]='Feuil 1'!#REF!,1,0)</f>
        <v>#REF!</v>
      </c>
      <c r="AP431" s="52" t="e">
        <f>IF(Tableau1[Occurrence10]=0,0,SUM($AO$3:AO431))</f>
        <v>#REF!</v>
      </c>
      <c r="AQ431" s="52" t="e">
        <f>IF(Tableau1[Libellé Famille TARIF]='Feuil 1'!#REF!,1,0)</f>
        <v>#REF!</v>
      </c>
      <c r="AR431" s="52" t="e">
        <f>IF(Tableau1[Occurrence11]=0,0,SUM($AQ$3:AQ431))</f>
        <v>#REF!</v>
      </c>
      <c r="AS431" s="52" t="e">
        <f>IF(Tableau1[Libellé Famille TARIF]='Feuil 1'!#REF!,1,0)</f>
        <v>#REF!</v>
      </c>
      <c r="AT431" s="52" t="e">
        <f>IF(Tableau1[Occurrence12]=0,0,SUM($AS$3:AS431))</f>
        <v>#REF!</v>
      </c>
      <c r="AU431" s="52" t="e">
        <f>IF(Tableau1[Libellé Famille TARIF]='Feuil 1'!#REF!,1,0)</f>
        <v>#REF!</v>
      </c>
      <c r="AV431" s="52" t="e">
        <f>IF(Tableau1[Occurrence13]=0,0,SUM($AU$3:AU431))</f>
        <v>#REF!</v>
      </c>
      <c r="AW431" s="52" t="e">
        <f>IF(Tableau1[Libellé Famille TARIF]='Feuil 1'!#REF!,1,0)</f>
        <v>#REF!</v>
      </c>
      <c r="AX431" s="52" t="e">
        <f>IF(Tableau1[Occurrence14]=0,0,SUM($AW$3:AW431))</f>
        <v>#REF!</v>
      </c>
      <c r="AY431" s="52" t="e">
        <f>IF(Tableau1[Libellé Famille TARIF]='Feuil 1'!#REF!,1,0)</f>
        <v>#REF!</v>
      </c>
      <c r="AZ431" s="52" t="e">
        <f>IF(Tableau1[Occurrence15]=0,0,SUM($AY$3:AY431))</f>
        <v>#REF!</v>
      </c>
      <c r="BA431" s="52" t="e">
        <f>IF(Tableau1[Libellé Famille TARIF]='Feuil 1'!#REF!,1,0)</f>
        <v>#REF!</v>
      </c>
      <c r="BB431" s="52" t="e">
        <f>IF(Tableau1[Occurrence16]=0,0,SUM($BA$3:BA431))</f>
        <v>#REF!</v>
      </c>
      <c r="BC431" s="52" t="e">
        <f>IF(Tableau1[Libellé Famille TARIF]='Feuil 1'!#REF!,1,0)</f>
        <v>#REF!</v>
      </c>
      <c r="BD431" s="52" t="e">
        <f>IF(Tableau1[Occurrence17]=0,0,SUM($BC$3:BC431))</f>
        <v>#REF!</v>
      </c>
      <c r="BE431" s="52" t="e">
        <f>IF(Tableau1[Libellé Famille TARIF]='Feuil 1'!#REF!,1,0)</f>
        <v>#REF!</v>
      </c>
      <c r="BF431" s="52" t="e">
        <f>IF(Tableau1[Occurrence18]=0,0,SUM($BE$3:BE431))</f>
        <v>#REF!</v>
      </c>
      <c r="BG431" s="52" t="e">
        <f>IF(Tableau1[Libellé Famille TARIF]='Feuil 1'!#REF!,1,0)</f>
        <v>#REF!</v>
      </c>
      <c r="BH431" s="52" t="e">
        <f>IF(Tableau1[Occurrence19]=0,0,SUM($BG$3:BG431))</f>
        <v>#REF!</v>
      </c>
      <c r="BI431" s="52" t="e">
        <f>IF(Tableau1[Libellé Famille TARIF]='Feuil 1'!#REF!,1,0)</f>
        <v>#REF!</v>
      </c>
      <c r="BJ431" s="52" t="e">
        <f>IF(Tableau1[Occurrence20]=0,0,SUM($BI$3:BI431))</f>
        <v>#REF!</v>
      </c>
      <c r="BK431" s="52" t="e">
        <f>IF(Tableau1[Libellé Famille TARIF]='Feuil 1'!#REF!,1,0)</f>
        <v>#REF!</v>
      </c>
      <c r="BL431" s="52" t="e">
        <f>IF(Tableau1[Occurrence21]=0,0,SUM($BK$3:BK431))</f>
        <v>#REF!</v>
      </c>
      <c r="BM431" s="52" t="e">
        <f>IF(Tableau1[Libellé Famille TARIF]='Feuil 1'!#REF!,1,0)</f>
        <v>#REF!</v>
      </c>
      <c r="BN431" s="52" t="e">
        <f>IF(Tableau1[Occurrence22]=0,0,SUM($BM$3:BM431))</f>
        <v>#REF!</v>
      </c>
    </row>
    <row r="432" spans="1:66" x14ac:dyDescent="0.25">
      <c r="A432" s="74" t="e">
        <f>IF(ISNA(VLOOKUP(I432,#REF!,8,FALSE)),"",(VLOOKUP(I432,#REF!,8,FALSE)))</f>
        <v>#REF!</v>
      </c>
      <c r="B432" s="76" t="e">
        <f>IF(ISNA(VLOOKUP(A432,'TABLE FAMILLE'!$A$3:$C$73,3,FALSE)),"",VLOOKUP(A432,'TABLE FAMILLE'!$A$3:$C$73,3,FALSE))</f>
        <v>#REF!</v>
      </c>
      <c r="C432" s="13" t="s">
        <v>600</v>
      </c>
      <c r="D432" s="13" t="s">
        <v>1985</v>
      </c>
      <c r="E432" s="13" t="s">
        <v>600</v>
      </c>
      <c r="F432" s="13" t="s">
        <v>1985</v>
      </c>
      <c r="G432" s="14" t="s">
        <v>76</v>
      </c>
      <c r="H432" s="14" t="s">
        <v>77</v>
      </c>
      <c r="I432" s="14" t="s">
        <v>504</v>
      </c>
      <c r="J432" s="14" t="s">
        <v>1278</v>
      </c>
      <c r="K432" s="14"/>
      <c r="L432" s="14"/>
      <c r="M432" s="14"/>
      <c r="N432" s="14"/>
      <c r="O432" s="14" t="s">
        <v>78</v>
      </c>
      <c r="P432" s="14" t="s">
        <v>542</v>
      </c>
      <c r="Q432" s="14" t="s">
        <v>0</v>
      </c>
      <c r="R432" s="14" t="s">
        <v>0</v>
      </c>
      <c r="S432" s="14" t="str">
        <f t="shared" si="6"/>
        <v>M2</v>
      </c>
      <c r="T432" s="14"/>
      <c r="U432" s="14"/>
      <c r="V432" s="14"/>
      <c r="W432" s="43" t="e">
        <f>IF(Tableau1[Libellé Famille TARIF]='Feuil 1'!$B$12,1,0)</f>
        <v>#REF!</v>
      </c>
      <c r="X432" s="43" t="e">
        <f>IF(Tableau1[Occurrence1]=0,0,SUM($W$3:W432))</f>
        <v>#REF!</v>
      </c>
      <c r="Y432" s="52" t="e">
        <f>IF(Tableau1[Libellé Famille TARIF]='Feuil 1'!$B$134,1,0)</f>
        <v>#REF!</v>
      </c>
      <c r="Z432" s="52" t="e">
        <f>IF(Tableau1[Occurrence2]=0,0,SUM($Y$3:Y432))</f>
        <v>#REF!</v>
      </c>
      <c r="AA432" s="52" t="e">
        <f>IF(Tableau1[Libellé Famille TARIF]='Feuil 1'!$B$156,1,0)</f>
        <v>#REF!</v>
      </c>
      <c r="AB432" s="52" t="e">
        <f>IF(Tableau1[Occurrence3]=0,0,SUM($AA$3:AA432))</f>
        <v>#REF!</v>
      </c>
      <c r="AC432" s="52" t="e">
        <f>IF(Tableau1[Libellé Famille TARIF]='Feuil 1'!#REF!,1,0)</f>
        <v>#REF!</v>
      </c>
      <c r="AD432" s="52" t="e">
        <f>IF(Tableau1[Occurrence4]=0,0,SUM($AC$3:AC432))</f>
        <v>#REF!</v>
      </c>
      <c r="AE432" s="52" t="e">
        <f>IF(Tableau1[Libellé Famille TARIF]='Feuil 1'!#REF!,1,0)</f>
        <v>#REF!</v>
      </c>
      <c r="AF432" s="52" t="e">
        <f>IF(Tableau1[Occurrence5]=0,0,SUM($AE$3:AE432))</f>
        <v>#REF!</v>
      </c>
      <c r="AG432" s="52" t="e">
        <f>IF(Tableau1[Libellé Famille TARIF]='Feuil 1'!#REF!,1,0)</f>
        <v>#REF!</v>
      </c>
      <c r="AH432" s="52" t="e">
        <f>IF(Tableau1[Occurrence6]=0,0,SUM($AG$3:AG432))</f>
        <v>#REF!</v>
      </c>
      <c r="AI432" s="52" t="e">
        <f>IF(Tableau1[Libellé Famille TARIF]='Feuil 1'!#REF!,1,0)</f>
        <v>#REF!</v>
      </c>
      <c r="AJ432" s="52" t="e">
        <f>IF(Tableau1[Occurrence7]=0,0,SUM($AI$3:AI432))</f>
        <v>#REF!</v>
      </c>
      <c r="AK432" s="52" t="e">
        <f>IF(Tableau1[Libellé Famille TARIF]='Feuil 1'!#REF!,1,0)</f>
        <v>#REF!</v>
      </c>
      <c r="AL432" s="52" t="e">
        <f>IF(Tableau1[Occurrence8]=0,0,SUM($AK$3:AK432))</f>
        <v>#REF!</v>
      </c>
      <c r="AM432" s="52" t="e">
        <f>IF(Tableau1[Libellé Famille TARIF]='Feuil 1'!#REF!,1,0)</f>
        <v>#REF!</v>
      </c>
      <c r="AN432" s="52" t="e">
        <f>IF(Tableau1[Occurrence9]=0,0,SUM($AM$3:AM432))</f>
        <v>#REF!</v>
      </c>
      <c r="AO432" s="52" t="e">
        <f>IF(Tableau1[Libellé Famille TARIF]='Feuil 1'!#REF!,1,0)</f>
        <v>#REF!</v>
      </c>
      <c r="AP432" s="52" t="e">
        <f>IF(Tableau1[Occurrence10]=0,0,SUM($AO$3:AO432))</f>
        <v>#REF!</v>
      </c>
      <c r="AQ432" s="52" t="e">
        <f>IF(Tableau1[Libellé Famille TARIF]='Feuil 1'!#REF!,1,0)</f>
        <v>#REF!</v>
      </c>
      <c r="AR432" s="52" t="e">
        <f>IF(Tableau1[Occurrence11]=0,0,SUM($AQ$3:AQ432))</f>
        <v>#REF!</v>
      </c>
      <c r="AS432" s="52" t="e">
        <f>IF(Tableau1[Libellé Famille TARIF]='Feuil 1'!#REF!,1,0)</f>
        <v>#REF!</v>
      </c>
      <c r="AT432" s="52" t="e">
        <f>IF(Tableau1[Occurrence12]=0,0,SUM($AS$3:AS432))</f>
        <v>#REF!</v>
      </c>
      <c r="AU432" s="52" t="e">
        <f>IF(Tableau1[Libellé Famille TARIF]='Feuil 1'!#REF!,1,0)</f>
        <v>#REF!</v>
      </c>
      <c r="AV432" s="52" t="e">
        <f>IF(Tableau1[Occurrence13]=0,0,SUM($AU$3:AU432))</f>
        <v>#REF!</v>
      </c>
      <c r="AW432" s="52" t="e">
        <f>IF(Tableau1[Libellé Famille TARIF]='Feuil 1'!#REF!,1,0)</f>
        <v>#REF!</v>
      </c>
      <c r="AX432" s="52" t="e">
        <f>IF(Tableau1[Occurrence14]=0,0,SUM($AW$3:AW432))</f>
        <v>#REF!</v>
      </c>
      <c r="AY432" s="52" t="e">
        <f>IF(Tableau1[Libellé Famille TARIF]='Feuil 1'!#REF!,1,0)</f>
        <v>#REF!</v>
      </c>
      <c r="AZ432" s="52" t="e">
        <f>IF(Tableau1[Occurrence15]=0,0,SUM($AY$3:AY432))</f>
        <v>#REF!</v>
      </c>
      <c r="BA432" s="52" t="e">
        <f>IF(Tableau1[Libellé Famille TARIF]='Feuil 1'!#REF!,1,0)</f>
        <v>#REF!</v>
      </c>
      <c r="BB432" s="52" t="e">
        <f>IF(Tableau1[Occurrence16]=0,0,SUM($BA$3:BA432))</f>
        <v>#REF!</v>
      </c>
      <c r="BC432" s="52" t="e">
        <f>IF(Tableau1[Libellé Famille TARIF]='Feuil 1'!#REF!,1,0)</f>
        <v>#REF!</v>
      </c>
      <c r="BD432" s="52" t="e">
        <f>IF(Tableau1[Occurrence17]=0,0,SUM($BC$3:BC432))</f>
        <v>#REF!</v>
      </c>
      <c r="BE432" s="52" t="e">
        <f>IF(Tableau1[Libellé Famille TARIF]='Feuil 1'!#REF!,1,0)</f>
        <v>#REF!</v>
      </c>
      <c r="BF432" s="52" t="e">
        <f>IF(Tableau1[Occurrence18]=0,0,SUM($BE$3:BE432))</f>
        <v>#REF!</v>
      </c>
      <c r="BG432" s="52" t="e">
        <f>IF(Tableau1[Libellé Famille TARIF]='Feuil 1'!#REF!,1,0)</f>
        <v>#REF!</v>
      </c>
      <c r="BH432" s="52" t="e">
        <f>IF(Tableau1[Occurrence19]=0,0,SUM($BG$3:BG432))</f>
        <v>#REF!</v>
      </c>
      <c r="BI432" s="52" t="e">
        <f>IF(Tableau1[Libellé Famille TARIF]='Feuil 1'!#REF!,1,0)</f>
        <v>#REF!</v>
      </c>
      <c r="BJ432" s="52" t="e">
        <f>IF(Tableau1[Occurrence20]=0,0,SUM($BI$3:BI432))</f>
        <v>#REF!</v>
      </c>
      <c r="BK432" s="52" t="e">
        <f>IF(Tableau1[Libellé Famille TARIF]='Feuil 1'!#REF!,1,0)</f>
        <v>#REF!</v>
      </c>
      <c r="BL432" s="52" t="e">
        <f>IF(Tableau1[Occurrence21]=0,0,SUM($BK$3:BK432))</f>
        <v>#REF!</v>
      </c>
      <c r="BM432" s="52" t="e">
        <f>IF(Tableau1[Libellé Famille TARIF]='Feuil 1'!#REF!,1,0)</f>
        <v>#REF!</v>
      </c>
      <c r="BN432" s="52" t="e">
        <f>IF(Tableau1[Occurrence22]=0,0,SUM($BM$3:BM432))</f>
        <v>#REF!</v>
      </c>
    </row>
    <row r="433" spans="1:66" x14ac:dyDescent="0.25">
      <c r="A433" s="74" t="e">
        <f>IF(ISNA(VLOOKUP(I433,#REF!,8,FALSE)),"",(VLOOKUP(I433,#REF!,8,FALSE)))</f>
        <v>#REF!</v>
      </c>
      <c r="B433" s="76" t="e">
        <f>IF(ISNA(VLOOKUP(A433,'TABLE FAMILLE'!$A$3:$C$73,3,FALSE)),"",VLOOKUP(A433,'TABLE FAMILLE'!$A$3:$C$73,3,FALSE))</f>
        <v>#REF!</v>
      </c>
      <c r="C433" s="13" t="s">
        <v>600</v>
      </c>
      <c r="D433" s="13" t="s">
        <v>1985</v>
      </c>
      <c r="E433" s="13" t="s">
        <v>600</v>
      </c>
      <c r="F433" s="13" t="s">
        <v>1985</v>
      </c>
      <c r="G433" s="14" t="s">
        <v>76</v>
      </c>
      <c r="H433" s="14" t="s">
        <v>77</v>
      </c>
      <c r="I433" s="14" t="s">
        <v>1279</v>
      </c>
      <c r="J433" s="14" t="s">
        <v>1280</v>
      </c>
      <c r="K433" s="14"/>
      <c r="L433" s="14"/>
      <c r="M433" s="14"/>
      <c r="N433" s="14"/>
      <c r="O433" s="14" t="s">
        <v>78</v>
      </c>
      <c r="P433" s="14" t="s">
        <v>542</v>
      </c>
      <c r="Q433" s="14" t="s">
        <v>0</v>
      </c>
      <c r="R433" s="14" t="s">
        <v>0</v>
      </c>
      <c r="S433" s="14" t="str">
        <f t="shared" si="6"/>
        <v>M2</v>
      </c>
      <c r="T433" s="14"/>
      <c r="U433" s="14"/>
      <c r="V433" s="14"/>
      <c r="W433" s="43" t="e">
        <f>IF(Tableau1[Libellé Famille TARIF]='Feuil 1'!$B$12,1,0)</f>
        <v>#REF!</v>
      </c>
      <c r="X433" s="43" t="e">
        <f>IF(Tableau1[Occurrence1]=0,0,SUM($W$3:W433))</f>
        <v>#REF!</v>
      </c>
      <c r="Y433" s="52" t="e">
        <f>IF(Tableau1[Libellé Famille TARIF]='Feuil 1'!$B$134,1,0)</f>
        <v>#REF!</v>
      </c>
      <c r="Z433" s="52" t="e">
        <f>IF(Tableau1[Occurrence2]=0,0,SUM($Y$3:Y433))</f>
        <v>#REF!</v>
      </c>
      <c r="AA433" s="52" t="e">
        <f>IF(Tableau1[Libellé Famille TARIF]='Feuil 1'!$B$156,1,0)</f>
        <v>#REF!</v>
      </c>
      <c r="AB433" s="52" t="e">
        <f>IF(Tableau1[Occurrence3]=0,0,SUM($AA$3:AA433))</f>
        <v>#REF!</v>
      </c>
      <c r="AC433" s="52" t="e">
        <f>IF(Tableau1[Libellé Famille TARIF]='Feuil 1'!#REF!,1,0)</f>
        <v>#REF!</v>
      </c>
      <c r="AD433" s="52" t="e">
        <f>IF(Tableau1[Occurrence4]=0,0,SUM($AC$3:AC433))</f>
        <v>#REF!</v>
      </c>
      <c r="AE433" s="52" t="e">
        <f>IF(Tableau1[Libellé Famille TARIF]='Feuil 1'!#REF!,1,0)</f>
        <v>#REF!</v>
      </c>
      <c r="AF433" s="52" t="e">
        <f>IF(Tableau1[Occurrence5]=0,0,SUM($AE$3:AE433))</f>
        <v>#REF!</v>
      </c>
      <c r="AG433" s="52" t="e">
        <f>IF(Tableau1[Libellé Famille TARIF]='Feuil 1'!#REF!,1,0)</f>
        <v>#REF!</v>
      </c>
      <c r="AH433" s="52" t="e">
        <f>IF(Tableau1[Occurrence6]=0,0,SUM($AG$3:AG433))</f>
        <v>#REF!</v>
      </c>
      <c r="AI433" s="52" t="e">
        <f>IF(Tableau1[Libellé Famille TARIF]='Feuil 1'!#REF!,1,0)</f>
        <v>#REF!</v>
      </c>
      <c r="AJ433" s="52" t="e">
        <f>IF(Tableau1[Occurrence7]=0,0,SUM($AI$3:AI433))</f>
        <v>#REF!</v>
      </c>
      <c r="AK433" s="52" t="e">
        <f>IF(Tableau1[Libellé Famille TARIF]='Feuil 1'!#REF!,1,0)</f>
        <v>#REF!</v>
      </c>
      <c r="AL433" s="52" t="e">
        <f>IF(Tableau1[Occurrence8]=0,0,SUM($AK$3:AK433))</f>
        <v>#REF!</v>
      </c>
      <c r="AM433" s="52" t="e">
        <f>IF(Tableau1[Libellé Famille TARIF]='Feuil 1'!#REF!,1,0)</f>
        <v>#REF!</v>
      </c>
      <c r="AN433" s="52" t="e">
        <f>IF(Tableau1[Occurrence9]=0,0,SUM($AM$3:AM433))</f>
        <v>#REF!</v>
      </c>
      <c r="AO433" s="52" t="e">
        <f>IF(Tableau1[Libellé Famille TARIF]='Feuil 1'!#REF!,1,0)</f>
        <v>#REF!</v>
      </c>
      <c r="AP433" s="52" t="e">
        <f>IF(Tableau1[Occurrence10]=0,0,SUM($AO$3:AO433))</f>
        <v>#REF!</v>
      </c>
      <c r="AQ433" s="52" t="e">
        <f>IF(Tableau1[Libellé Famille TARIF]='Feuil 1'!#REF!,1,0)</f>
        <v>#REF!</v>
      </c>
      <c r="AR433" s="52" t="e">
        <f>IF(Tableau1[Occurrence11]=0,0,SUM($AQ$3:AQ433))</f>
        <v>#REF!</v>
      </c>
      <c r="AS433" s="52" t="e">
        <f>IF(Tableau1[Libellé Famille TARIF]='Feuil 1'!#REF!,1,0)</f>
        <v>#REF!</v>
      </c>
      <c r="AT433" s="52" t="e">
        <f>IF(Tableau1[Occurrence12]=0,0,SUM($AS$3:AS433))</f>
        <v>#REF!</v>
      </c>
      <c r="AU433" s="52" t="e">
        <f>IF(Tableau1[Libellé Famille TARIF]='Feuil 1'!#REF!,1,0)</f>
        <v>#REF!</v>
      </c>
      <c r="AV433" s="52" t="e">
        <f>IF(Tableau1[Occurrence13]=0,0,SUM($AU$3:AU433))</f>
        <v>#REF!</v>
      </c>
      <c r="AW433" s="52" t="e">
        <f>IF(Tableau1[Libellé Famille TARIF]='Feuil 1'!#REF!,1,0)</f>
        <v>#REF!</v>
      </c>
      <c r="AX433" s="52" t="e">
        <f>IF(Tableau1[Occurrence14]=0,0,SUM($AW$3:AW433))</f>
        <v>#REF!</v>
      </c>
      <c r="AY433" s="52" t="e">
        <f>IF(Tableau1[Libellé Famille TARIF]='Feuil 1'!#REF!,1,0)</f>
        <v>#REF!</v>
      </c>
      <c r="AZ433" s="52" t="e">
        <f>IF(Tableau1[Occurrence15]=0,0,SUM($AY$3:AY433))</f>
        <v>#REF!</v>
      </c>
      <c r="BA433" s="52" t="e">
        <f>IF(Tableau1[Libellé Famille TARIF]='Feuil 1'!#REF!,1,0)</f>
        <v>#REF!</v>
      </c>
      <c r="BB433" s="52" t="e">
        <f>IF(Tableau1[Occurrence16]=0,0,SUM($BA$3:BA433))</f>
        <v>#REF!</v>
      </c>
      <c r="BC433" s="52" t="e">
        <f>IF(Tableau1[Libellé Famille TARIF]='Feuil 1'!#REF!,1,0)</f>
        <v>#REF!</v>
      </c>
      <c r="BD433" s="52" t="e">
        <f>IF(Tableau1[Occurrence17]=0,0,SUM($BC$3:BC433))</f>
        <v>#REF!</v>
      </c>
      <c r="BE433" s="52" t="e">
        <f>IF(Tableau1[Libellé Famille TARIF]='Feuil 1'!#REF!,1,0)</f>
        <v>#REF!</v>
      </c>
      <c r="BF433" s="52" t="e">
        <f>IF(Tableau1[Occurrence18]=0,0,SUM($BE$3:BE433))</f>
        <v>#REF!</v>
      </c>
      <c r="BG433" s="52" t="e">
        <f>IF(Tableau1[Libellé Famille TARIF]='Feuil 1'!#REF!,1,0)</f>
        <v>#REF!</v>
      </c>
      <c r="BH433" s="52" t="e">
        <f>IF(Tableau1[Occurrence19]=0,0,SUM($BG$3:BG433))</f>
        <v>#REF!</v>
      </c>
      <c r="BI433" s="52" t="e">
        <f>IF(Tableau1[Libellé Famille TARIF]='Feuil 1'!#REF!,1,0)</f>
        <v>#REF!</v>
      </c>
      <c r="BJ433" s="52" t="e">
        <f>IF(Tableau1[Occurrence20]=0,0,SUM($BI$3:BI433))</f>
        <v>#REF!</v>
      </c>
      <c r="BK433" s="52" t="e">
        <f>IF(Tableau1[Libellé Famille TARIF]='Feuil 1'!#REF!,1,0)</f>
        <v>#REF!</v>
      </c>
      <c r="BL433" s="52" t="e">
        <f>IF(Tableau1[Occurrence21]=0,0,SUM($BK$3:BK433))</f>
        <v>#REF!</v>
      </c>
      <c r="BM433" s="52" t="e">
        <f>IF(Tableau1[Libellé Famille TARIF]='Feuil 1'!#REF!,1,0)</f>
        <v>#REF!</v>
      </c>
      <c r="BN433" s="52" t="e">
        <f>IF(Tableau1[Occurrence22]=0,0,SUM($BM$3:BM433))</f>
        <v>#REF!</v>
      </c>
    </row>
    <row r="434" spans="1:66" x14ac:dyDescent="0.25">
      <c r="A434" s="74" t="e">
        <f>IF(ISNA(VLOOKUP(I434,#REF!,8,FALSE)),"",(VLOOKUP(I434,#REF!,8,FALSE)))</f>
        <v>#REF!</v>
      </c>
      <c r="B434" s="76" t="e">
        <f>IF(ISNA(VLOOKUP(A434,'TABLE FAMILLE'!$A$3:$C$73,3,FALSE)),"",VLOOKUP(A434,'TABLE FAMILLE'!$A$3:$C$73,3,FALSE))</f>
        <v>#REF!</v>
      </c>
      <c r="C434" s="13" t="s">
        <v>600</v>
      </c>
      <c r="D434" s="13" t="s">
        <v>1985</v>
      </c>
      <c r="E434" s="13" t="s">
        <v>600</v>
      </c>
      <c r="F434" s="13" t="s">
        <v>1985</v>
      </c>
      <c r="G434" s="14" t="s">
        <v>76</v>
      </c>
      <c r="H434" s="14" t="s">
        <v>77</v>
      </c>
      <c r="I434" s="14" t="s">
        <v>1281</v>
      </c>
      <c r="J434" s="14" t="s">
        <v>1282</v>
      </c>
      <c r="K434" s="14"/>
      <c r="L434" s="14"/>
      <c r="M434" s="14"/>
      <c r="N434" s="14"/>
      <c r="O434" s="14" t="s">
        <v>78</v>
      </c>
      <c r="P434" s="14" t="s">
        <v>542</v>
      </c>
      <c r="Q434" s="14" t="s">
        <v>0</v>
      </c>
      <c r="R434" s="14" t="s">
        <v>0</v>
      </c>
      <c r="S434" s="14" t="str">
        <f t="shared" si="6"/>
        <v>M2</v>
      </c>
      <c r="T434" s="14"/>
      <c r="U434" s="14"/>
      <c r="V434" s="14"/>
      <c r="W434" s="43" t="e">
        <f>IF(Tableau1[Libellé Famille TARIF]='Feuil 1'!$B$12,1,0)</f>
        <v>#REF!</v>
      </c>
      <c r="X434" s="43" t="e">
        <f>IF(Tableau1[Occurrence1]=0,0,SUM($W$3:W434))</f>
        <v>#REF!</v>
      </c>
      <c r="Y434" s="52" t="e">
        <f>IF(Tableau1[Libellé Famille TARIF]='Feuil 1'!$B$134,1,0)</f>
        <v>#REF!</v>
      </c>
      <c r="Z434" s="52" t="e">
        <f>IF(Tableau1[Occurrence2]=0,0,SUM($Y$3:Y434))</f>
        <v>#REF!</v>
      </c>
      <c r="AA434" s="52" t="e">
        <f>IF(Tableau1[Libellé Famille TARIF]='Feuil 1'!$B$156,1,0)</f>
        <v>#REF!</v>
      </c>
      <c r="AB434" s="52" t="e">
        <f>IF(Tableau1[Occurrence3]=0,0,SUM($AA$3:AA434))</f>
        <v>#REF!</v>
      </c>
      <c r="AC434" s="52" t="e">
        <f>IF(Tableau1[Libellé Famille TARIF]='Feuil 1'!#REF!,1,0)</f>
        <v>#REF!</v>
      </c>
      <c r="AD434" s="52" t="e">
        <f>IF(Tableau1[Occurrence4]=0,0,SUM($AC$3:AC434))</f>
        <v>#REF!</v>
      </c>
      <c r="AE434" s="52" t="e">
        <f>IF(Tableau1[Libellé Famille TARIF]='Feuil 1'!#REF!,1,0)</f>
        <v>#REF!</v>
      </c>
      <c r="AF434" s="52" t="e">
        <f>IF(Tableau1[Occurrence5]=0,0,SUM($AE$3:AE434))</f>
        <v>#REF!</v>
      </c>
      <c r="AG434" s="52" t="e">
        <f>IF(Tableau1[Libellé Famille TARIF]='Feuil 1'!#REF!,1,0)</f>
        <v>#REF!</v>
      </c>
      <c r="AH434" s="52" t="e">
        <f>IF(Tableau1[Occurrence6]=0,0,SUM($AG$3:AG434))</f>
        <v>#REF!</v>
      </c>
      <c r="AI434" s="52" t="e">
        <f>IF(Tableau1[Libellé Famille TARIF]='Feuil 1'!#REF!,1,0)</f>
        <v>#REF!</v>
      </c>
      <c r="AJ434" s="52" t="e">
        <f>IF(Tableau1[Occurrence7]=0,0,SUM($AI$3:AI434))</f>
        <v>#REF!</v>
      </c>
      <c r="AK434" s="52" t="e">
        <f>IF(Tableau1[Libellé Famille TARIF]='Feuil 1'!#REF!,1,0)</f>
        <v>#REF!</v>
      </c>
      <c r="AL434" s="52" t="e">
        <f>IF(Tableau1[Occurrence8]=0,0,SUM($AK$3:AK434))</f>
        <v>#REF!</v>
      </c>
      <c r="AM434" s="52" t="e">
        <f>IF(Tableau1[Libellé Famille TARIF]='Feuil 1'!#REF!,1,0)</f>
        <v>#REF!</v>
      </c>
      <c r="AN434" s="52" t="e">
        <f>IF(Tableau1[Occurrence9]=0,0,SUM($AM$3:AM434))</f>
        <v>#REF!</v>
      </c>
      <c r="AO434" s="52" t="e">
        <f>IF(Tableau1[Libellé Famille TARIF]='Feuil 1'!#REF!,1,0)</f>
        <v>#REF!</v>
      </c>
      <c r="AP434" s="52" t="e">
        <f>IF(Tableau1[Occurrence10]=0,0,SUM($AO$3:AO434))</f>
        <v>#REF!</v>
      </c>
      <c r="AQ434" s="52" t="e">
        <f>IF(Tableau1[Libellé Famille TARIF]='Feuil 1'!#REF!,1,0)</f>
        <v>#REF!</v>
      </c>
      <c r="AR434" s="52" t="e">
        <f>IF(Tableau1[Occurrence11]=0,0,SUM($AQ$3:AQ434))</f>
        <v>#REF!</v>
      </c>
      <c r="AS434" s="52" t="e">
        <f>IF(Tableau1[Libellé Famille TARIF]='Feuil 1'!#REF!,1,0)</f>
        <v>#REF!</v>
      </c>
      <c r="AT434" s="52" t="e">
        <f>IF(Tableau1[Occurrence12]=0,0,SUM($AS$3:AS434))</f>
        <v>#REF!</v>
      </c>
      <c r="AU434" s="52" t="e">
        <f>IF(Tableau1[Libellé Famille TARIF]='Feuil 1'!#REF!,1,0)</f>
        <v>#REF!</v>
      </c>
      <c r="AV434" s="52" t="e">
        <f>IF(Tableau1[Occurrence13]=0,0,SUM($AU$3:AU434))</f>
        <v>#REF!</v>
      </c>
      <c r="AW434" s="52" t="e">
        <f>IF(Tableau1[Libellé Famille TARIF]='Feuil 1'!#REF!,1,0)</f>
        <v>#REF!</v>
      </c>
      <c r="AX434" s="52" t="e">
        <f>IF(Tableau1[Occurrence14]=0,0,SUM($AW$3:AW434))</f>
        <v>#REF!</v>
      </c>
      <c r="AY434" s="52" t="e">
        <f>IF(Tableau1[Libellé Famille TARIF]='Feuil 1'!#REF!,1,0)</f>
        <v>#REF!</v>
      </c>
      <c r="AZ434" s="52" t="e">
        <f>IF(Tableau1[Occurrence15]=0,0,SUM($AY$3:AY434))</f>
        <v>#REF!</v>
      </c>
      <c r="BA434" s="52" t="e">
        <f>IF(Tableau1[Libellé Famille TARIF]='Feuil 1'!#REF!,1,0)</f>
        <v>#REF!</v>
      </c>
      <c r="BB434" s="52" t="e">
        <f>IF(Tableau1[Occurrence16]=0,0,SUM($BA$3:BA434))</f>
        <v>#REF!</v>
      </c>
      <c r="BC434" s="52" t="e">
        <f>IF(Tableau1[Libellé Famille TARIF]='Feuil 1'!#REF!,1,0)</f>
        <v>#REF!</v>
      </c>
      <c r="BD434" s="52" t="e">
        <f>IF(Tableau1[Occurrence17]=0,0,SUM($BC$3:BC434))</f>
        <v>#REF!</v>
      </c>
      <c r="BE434" s="52" t="e">
        <f>IF(Tableau1[Libellé Famille TARIF]='Feuil 1'!#REF!,1,0)</f>
        <v>#REF!</v>
      </c>
      <c r="BF434" s="52" t="e">
        <f>IF(Tableau1[Occurrence18]=0,0,SUM($BE$3:BE434))</f>
        <v>#REF!</v>
      </c>
      <c r="BG434" s="52" t="e">
        <f>IF(Tableau1[Libellé Famille TARIF]='Feuil 1'!#REF!,1,0)</f>
        <v>#REF!</v>
      </c>
      <c r="BH434" s="52" t="e">
        <f>IF(Tableau1[Occurrence19]=0,0,SUM($BG$3:BG434))</f>
        <v>#REF!</v>
      </c>
      <c r="BI434" s="52" t="e">
        <f>IF(Tableau1[Libellé Famille TARIF]='Feuil 1'!#REF!,1,0)</f>
        <v>#REF!</v>
      </c>
      <c r="BJ434" s="52" t="e">
        <f>IF(Tableau1[Occurrence20]=0,0,SUM($BI$3:BI434))</f>
        <v>#REF!</v>
      </c>
      <c r="BK434" s="52" t="e">
        <f>IF(Tableau1[Libellé Famille TARIF]='Feuil 1'!#REF!,1,0)</f>
        <v>#REF!</v>
      </c>
      <c r="BL434" s="52" t="e">
        <f>IF(Tableau1[Occurrence21]=0,0,SUM($BK$3:BK434))</f>
        <v>#REF!</v>
      </c>
      <c r="BM434" s="52" t="e">
        <f>IF(Tableau1[Libellé Famille TARIF]='Feuil 1'!#REF!,1,0)</f>
        <v>#REF!</v>
      </c>
      <c r="BN434" s="52" t="e">
        <f>IF(Tableau1[Occurrence22]=0,0,SUM($BM$3:BM434))</f>
        <v>#REF!</v>
      </c>
    </row>
    <row r="435" spans="1:66" x14ac:dyDescent="0.25">
      <c r="A435" s="74" t="e">
        <f>IF(ISNA(VLOOKUP(I435,#REF!,8,FALSE)),"",(VLOOKUP(I435,#REF!,8,FALSE)))</f>
        <v>#REF!</v>
      </c>
      <c r="B435" s="76" t="e">
        <f>IF(ISNA(VLOOKUP(A435,'TABLE FAMILLE'!$A$3:$C$73,3,FALSE)),"",VLOOKUP(A435,'TABLE FAMILLE'!$A$3:$C$73,3,FALSE))</f>
        <v>#REF!</v>
      </c>
      <c r="C435" s="13" t="s">
        <v>600</v>
      </c>
      <c r="D435" s="13" t="s">
        <v>1985</v>
      </c>
      <c r="E435" s="13" t="s">
        <v>600</v>
      </c>
      <c r="F435" s="13" t="s">
        <v>1985</v>
      </c>
      <c r="G435" s="14" t="s">
        <v>76</v>
      </c>
      <c r="H435" s="14" t="s">
        <v>77</v>
      </c>
      <c r="I435" s="14" t="s">
        <v>1283</v>
      </c>
      <c r="J435" s="14" t="s">
        <v>1284</v>
      </c>
      <c r="K435" s="14"/>
      <c r="L435" s="14"/>
      <c r="M435" s="14"/>
      <c r="N435" s="14"/>
      <c r="O435" s="14" t="s">
        <v>78</v>
      </c>
      <c r="P435" s="14" t="s">
        <v>542</v>
      </c>
      <c r="Q435" s="14" t="s">
        <v>0</v>
      </c>
      <c r="R435" s="14" t="s">
        <v>0</v>
      </c>
      <c r="S435" s="14" t="str">
        <f t="shared" si="6"/>
        <v>M2</v>
      </c>
      <c r="T435" s="14"/>
      <c r="U435" s="14"/>
      <c r="V435" s="14"/>
      <c r="W435" s="43" t="e">
        <f>IF(Tableau1[Libellé Famille TARIF]='Feuil 1'!$B$12,1,0)</f>
        <v>#REF!</v>
      </c>
      <c r="X435" s="43" t="e">
        <f>IF(Tableau1[Occurrence1]=0,0,SUM($W$3:W435))</f>
        <v>#REF!</v>
      </c>
      <c r="Y435" s="52" t="e">
        <f>IF(Tableau1[Libellé Famille TARIF]='Feuil 1'!$B$134,1,0)</f>
        <v>#REF!</v>
      </c>
      <c r="Z435" s="52" t="e">
        <f>IF(Tableau1[Occurrence2]=0,0,SUM($Y$3:Y435))</f>
        <v>#REF!</v>
      </c>
      <c r="AA435" s="52" t="e">
        <f>IF(Tableau1[Libellé Famille TARIF]='Feuil 1'!$B$156,1,0)</f>
        <v>#REF!</v>
      </c>
      <c r="AB435" s="52" t="e">
        <f>IF(Tableau1[Occurrence3]=0,0,SUM($AA$3:AA435))</f>
        <v>#REF!</v>
      </c>
      <c r="AC435" s="52" t="e">
        <f>IF(Tableau1[Libellé Famille TARIF]='Feuil 1'!#REF!,1,0)</f>
        <v>#REF!</v>
      </c>
      <c r="AD435" s="52" t="e">
        <f>IF(Tableau1[Occurrence4]=0,0,SUM($AC$3:AC435))</f>
        <v>#REF!</v>
      </c>
      <c r="AE435" s="52" t="e">
        <f>IF(Tableau1[Libellé Famille TARIF]='Feuil 1'!#REF!,1,0)</f>
        <v>#REF!</v>
      </c>
      <c r="AF435" s="52" t="e">
        <f>IF(Tableau1[Occurrence5]=0,0,SUM($AE$3:AE435))</f>
        <v>#REF!</v>
      </c>
      <c r="AG435" s="52" t="e">
        <f>IF(Tableau1[Libellé Famille TARIF]='Feuil 1'!#REF!,1,0)</f>
        <v>#REF!</v>
      </c>
      <c r="AH435" s="52" t="e">
        <f>IF(Tableau1[Occurrence6]=0,0,SUM($AG$3:AG435))</f>
        <v>#REF!</v>
      </c>
      <c r="AI435" s="52" t="e">
        <f>IF(Tableau1[Libellé Famille TARIF]='Feuil 1'!#REF!,1,0)</f>
        <v>#REF!</v>
      </c>
      <c r="AJ435" s="52" t="e">
        <f>IF(Tableau1[Occurrence7]=0,0,SUM($AI$3:AI435))</f>
        <v>#REF!</v>
      </c>
      <c r="AK435" s="52" t="e">
        <f>IF(Tableau1[Libellé Famille TARIF]='Feuil 1'!#REF!,1,0)</f>
        <v>#REF!</v>
      </c>
      <c r="AL435" s="52" t="e">
        <f>IF(Tableau1[Occurrence8]=0,0,SUM($AK$3:AK435))</f>
        <v>#REF!</v>
      </c>
      <c r="AM435" s="52" t="e">
        <f>IF(Tableau1[Libellé Famille TARIF]='Feuil 1'!#REF!,1,0)</f>
        <v>#REF!</v>
      </c>
      <c r="AN435" s="52" t="e">
        <f>IF(Tableau1[Occurrence9]=0,0,SUM($AM$3:AM435))</f>
        <v>#REF!</v>
      </c>
      <c r="AO435" s="52" t="e">
        <f>IF(Tableau1[Libellé Famille TARIF]='Feuil 1'!#REF!,1,0)</f>
        <v>#REF!</v>
      </c>
      <c r="AP435" s="52" t="e">
        <f>IF(Tableau1[Occurrence10]=0,0,SUM($AO$3:AO435))</f>
        <v>#REF!</v>
      </c>
      <c r="AQ435" s="52" t="e">
        <f>IF(Tableau1[Libellé Famille TARIF]='Feuil 1'!#REF!,1,0)</f>
        <v>#REF!</v>
      </c>
      <c r="AR435" s="52" t="e">
        <f>IF(Tableau1[Occurrence11]=0,0,SUM($AQ$3:AQ435))</f>
        <v>#REF!</v>
      </c>
      <c r="AS435" s="52" t="e">
        <f>IF(Tableau1[Libellé Famille TARIF]='Feuil 1'!#REF!,1,0)</f>
        <v>#REF!</v>
      </c>
      <c r="AT435" s="52" t="e">
        <f>IF(Tableau1[Occurrence12]=0,0,SUM($AS$3:AS435))</f>
        <v>#REF!</v>
      </c>
      <c r="AU435" s="52" t="e">
        <f>IF(Tableau1[Libellé Famille TARIF]='Feuil 1'!#REF!,1,0)</f>
        <v>#REF!</v>
      </c>
      <c r="AV435" s="52" t="e">
        <f>IF(Tableau1[Occurrence13]=0,0,SUM($AU$3:AU435))</f>
        <v>#REF!</v>
      </c>
      <c r="AW435" s="52" t="e">
        <f>IF(Tableau1[Libellé Famille TARIF]='Feuil 1'!#REF!,1,0)</f>
        <v>#REF!</v>
      </c>
      <c r="AX435" s="52" t="e">
        <f>IF(Tableau1[Occurrence14]=0,0,SUM($AW$3:AW435))</f>
        <v>#REF!</v>
      </c>
      <c r="AY435" s="52" t="e">
        <f>IF(Tableau1[Libellé Famille TARIF]='Feuil 1'!#REF!,1,0)</f>
        <v>#REF!</v>
      </c>
      <c r="AZ435" s="52" t="e">
        <f>IF(Tableau1[Occurrence15]=0,0,SUM($AY$3:AY435))</f>
        <v>#REF!</v>
      </c>
      <c r="BA435" s="52" t="e">
        <f>IF(Tableau1[Libellé Famille TARIF]='Feuil 1'!#REF!,1,0)</f>
        <v>#REF!</v>
      </c>
      <c r="BB435" s="52" t="e">
        <f>IF(Tableau1[Occurrence16]=0,0,SUM($BA$3:BA435))</f>
        <v>#REF!</v>
      </c>
      <c r="BC435" s="52" t="e">
        <f>IF(Tableau1[Libellé Famille TARIF]='Feuil 1'!#REF!,1,0)</f>
        <v>#REF!</v>
      </c>
      <c r="BD435" s="52" t="e">
        <f>IF(Tableau1[Occurrence17]=0,0,SUM($BC$3:BC435))</f>
        <v>#REF!</v>
      </c>
      <c r="BE435" s="52" t="e">
        <f>IF(Tableau1[Libellé Famille TARIF]='Feuil 1'!#REF!,1,0)</f>
        <v>#REF!</v>
      </c>
      <c r="BF435" s="52" t="e">
        <f>IF(Tableau1[Occurrence18]=0,0,SUM($BE$3:BE435))</f>
        <v>#REF!</v>
      </c>
      <c r="BG435" s="52" t="e">
        <f>IF(Tableau1[Libellé Famille TARIF]='Feuil 1'!#REF!,1,0)</f>
        <v>#REF!</v>
      </c>
      <c r="BH435" s="52" t="e">
        <f>IF(Tableau1[Occurrence19]=0,0,SUM($BG$3:BG435))</f>
        <v>#REF!</v>
      </c>
      <c r="BI435" s="52" t="e">
        <f>IF(Tableau1[Libellé Famille TARIF]='Feuil 1'!#REF!,1,0)</f>
        <v>#REF!</v>
      </c>
      <c r="BJ435" s="52" t="e">
        <f>IF(Tableau1[Occurrence20]=0,0,SUM($BI$3:BI435))</f>
        <v>#REF!</v>
      </c>
      <c r="BK435" s="52" t="e">
        <f>IF(Tableau1[Libellé Famille TARIF]='Feuil 1'!#REF!,1,0)</f>
        <v>#REF!</v>
      </c>
      <c r="BL435" s="52" t="e">
        <f>IF(Tableau1[Occurrence21]=0,0,SUM($BK$3:BK435))</f>
        <v>#REF!</v>
      </c>
      <c r="BM435" s="52" t="e">
        <f>IF(Tableau1[Libellé Famille TARIF]='Feuil 1'!#REF!,1,0)</f>
        <v>#REF!</v>
      </c>
      <c r="BN435" s="52" t="e">
        <f>IF(Tableau1[Occurrence22]=0,0,SUM($BM$3:BM435))</f>
        <v>#REF!</v>
      </c>
    </row>
    <row r="436" spans="1:66" x14ac:dyDescent="0.25">
      <c r="A436" s="74" t="e">
        <f>IF(ISNA(VLOOKUP(I436,#REF!,8,FALSE)),"",(VLOOKUP(I436,#REF!,8,FALSE)))</f>
        <v>#REF!</v>
      </c>
      <c r="B436" s="76" t="e">
        <f>IF(ISNA(VLOOKUP(A436,'TABLE FAMILLE'!$A$3:$C$73,3,FALSE)),"",VLOOKUP(A436,'TABLE FAMILLE'!$A$3:$C$73,3,FALSE))</f>
        <v>#REF!</v>
      </c>
      <c r="C436" s="13" t="s">
        <v>600</v>
      </c>
      <c r="D436" s="13" t="s">
        <v>1985</v>
      </c>
      <c r="E436" s="13" t="s">
        <v>600</v>
      </c>
      <c r="F436" s="13" t="s">
        <v>1985</v>
      </c>
      <c r="G436" s="14" t="s">
        <v>76</v>
      </c>
      <c r="H436" s="14" t="s">
        <v>77</v>
      </c>
      <c r="I436" s="14" t="s">
        <v>1285</v>
      </c>
      <c r="J436" s="14" t="s">
        <v>1286</v>
      </c>
      <c r="K436" s="14"/>
      <c r="L436" s="14"/>
      <c r="M436" s="14"/>
      <c r="N436" s="14"/>
      <c r="O436" s="14" t="s">
        <v>78</v>
      </c>
      <c r="P436" s="14" t="s">
        <v>542</v>
      </c>
      <c r="Q436" s="14" t="s">
        <v>0</v>
      </c>
      <c r="R436" s="14" t="s">
        <v>0</v>
      </c>
      <c r="S436" s="14" t="str">
        <f t="shared" si="6"/>
        <v>M2</v>
      </c>
      <c r="T436" s="14"/>
      <c r="U436" s="14"/>
      <c r="V436" s="14"/>
      <c r="W436" s="43" t="e">
        <f>IF(Tableau1[Libellé Famille TARIF]='Feuil 1'!$B$12,1,0)</f>
        <v>#REF!</v>
      </c>
      <c r="X436" s="43" t="e">
        <f>IF(Tableau1[Occurrence1]=0,0,SUM($W$3:W436))</f>
        <v>#REF!</v>
      </c>
      <c r="Y436" s="52" t="e">
        <f>IF(Tableau1[Libellé Famille TARIF]='Feuil 1'!$B$134,1,0)</f>
        <v>#REF!</v>
      </c>
      <c r="Z436" s="52" t="e">
        <f>IF(Tableau1[Occurrence2]=0,0,SUM($Y$3:Y436))</f>
        <v>#REF!</v>
      </c>
      <c r="AA436" s="52" t="e">
        <f>IF(Tableau1[Libellé Famille TARIF]='Feuil 1'!$B$156,1,0)</f>
        <v>#REF!</v>
      </c>
      <c r="AB436" s="52" t="e">
        <f>IF(Tableau1[Occurrence3]=0,0,SUM($AA$3:AA436))</f>
        <v>#REF!</v>
      </c>
      <c r="AC436" s="52" t="e">
        <f>IF(Tableau1[Libellé Famille TARIF]='Feuil 1'!#REF!,1,0)</f>
        <v>#REF!</v>
      </c>
      <c r="AD436" s="52" t="e">
        <f>IF(Tableau1[Occurrence4]=0,0,SUM($AC$3:AC436))</f>
        <v>#REF!</v>
      </c>
      <c r="AE436" s="52" t="e">
        <f>IF(Tableau1[Libellé Famille TARIF]='Feuil 1'!#REF!,1,0)</f>
        <v>#REF!</v>
      </c>
      <c r="AF436" s="52" t="e">
        <f>IF(Tableau1[Occurrence5]=0,0,SUM($AE$3:AE436))</f>
        <v>#REF!</v>
      </c>
      <c r="AG436" s="52" t="e">
        <f>IF(Tableau1[Libellé Famille TARIF]='Feuil 1'!#REF!,1,0)</f>
        <v>#REF!</v>
      </c>
      <c r="AH436" s="52" t="e">
        <f>IF(Tableau1[Occurrence6]=0,0,SUM($AG$3:AG436))</f>
        <v>#REF!</v>
      </c>
      <c r="AI436" s="52" t="e">
        <f>IF(Tableau1[Libellé Famille TARIF]='Feuil 1'!#REF!,1,0)</f>
        <v>#REF!</v>
      </c>
      <c r="AJ436" s="52" t="e">
        <f>IF(Tableau1[Occurrence7]=0,0,SUM($AI$3:AI436))</f>
        <v>#REF!</v>
      </c>
      <c r="AK436" s="52" t="e">
        <f>IF(Tableau1[Libellé Famille TARIF]='Feuil 1'!#REF!,1,0)</f>
        <v>#REF!</v>
      </c>
      <c r="AL436" s="52" t="e">
        <f>IF(Tableau1[Occurrence8]=0,0,SUM($AK$3:AK436))</f>
        <v>#REF!</v>
      </c>
      <c r="AM436" s="52" t="e">
        <f>IF(Tableau1[Libellé Famille TARIF]='Feuil 1'!#REF!,1,0)</f>
        <v>#REF!</v>
      </c>
      <c r="AN436" s="52" t="e">
        <f>IF(Tableau1[Occurrence9]=0,0,SUM($AM$3:AM436))</f>
        <v>#REF!</v>
      </c>
      <c r="AO436" s="52" t="e">
        <f>IF(Tableau1[Libellé Famille TARIF]='Feuil 1'!#REF!,1,0)</f>
        <v>#REF!</v>
      </c>
      <c r="AP436" s="52" t="e">
        <f>IF(Tableau1[Occurrence10]=0,0,SUM($AO$3:AO436))</f>
        <v>#REF!</v>
      </c>
      <c r="AQ436" s="52" t="e">
        <f>IF(Tableau1[Libellé Famille TARIF]='Feuil 1'!#REF!,1,0)</f>
        <v>#REF!</v>
      </c>
      <c r="AR436" s="52" t="e">
        <f>IF(Tableau1[Occurrence11]=0,0,SUM($AQ$3:AQ436))</f>
        <v>#REF!</v>
      </c>
      <c r="AS436" s="52" t="e">
        <f>IF(Tableau1[Libellé Famille TARIF]='Feuil 1'!#REF!,1,0)</f>
        <v>#REF!</v>
      </c>
      <c r="AT436" s="52" t="e">
        <f>IF(Tableau1[Occurrence12]=0,0,SUM($AS$3:AS436))</f>
        <v>#REF!</v>
      </c>
      <c r="AU436" s="52" t="e">
        <f>IF(Tableau1[Libellé Famille TARIF]='Feuil 1'!#REF!,1,0)</f>
        <v>#REF!</v>
      </c>
      <c r="AV436" s="52" t="e">
        <f>IF(Tableau1[Occurrence13]=0,0,SUM($AU$3:AU436))</f>
        <v>#REF!</v>
      </c>
      <c r="AW436" s="52" t="e">
        <f>IF(Tableau1[Libellé Famille TARIF]='Feuil 1'!#REF!,1,0)</f>
        <v>#REF!</v>
      </c>
      <c r="AX436" s="52" t="e">
        <f>IF(Tableau1[Occurrence14]=0,0,SUM($AW$3:AW436))</f>
        <v>#REF!</v>
      </c>
      <c r="AY436" s="52" t="e">
        <f>IF(Tableau1[Libellé Famille TARIF]='Feuil 1'!#REF!,1,0)</f>
        <v>#REF!</v>
      </c>
      <c r="AZ436" s="52" t="e">
        <f>IF(Tableau1[Occurrence15]=0,0,SUM($AY$3:AY436))</f>
        <v>#REF!</v>
      </c>
      <c r="BA436" s="52" t="e">
        <f>IF(Tableau1[Libellé Famille TARIF]='Feuil 1'!#REF!,1,0)</f>
        <v>#REF!</v>
      </c>
      <c r="BB436" s="52" t="e">
        <f>IF(Tableau1[Occurrence16]=0,0,SUM($BA$3:BA436))</f>
        <v>#REF!</v>
      </c>
      <c r="BC436" s="52" t="e">
        <f>IF(Tableau1[Libellé Famille TARIF]='Feuil 1'!#REF!,1,0)</f>
        <v>#REF!</v>
      </c>
      <c r="BD436" s="52" t="e">
        <f>IF(Tableau1[Occurrence17]=0,0,SUM($BC$3:BC436))</f>
        <v>#REF!</v>
      </c>
      <c r="BE436" s="52" t="e">
        <f>IF(Tableau1[Libellé Famille TARIF]='Feuil 1'!#REF!,1,0)</f>
        <v>#REF!</v>
      </c>
      <c r="BF436" s="52" t="e">
        <f>IF(Tableau1[Occurrence18]=0,0,SUM($BE$3:BE436))</f>
        <v>#REF!</v>
      </c>
      <c r="BG436" s="52" t="e">
        <f>IF(Tableau1[Libellé Famille TARIF]='Feuil 1'!#REF!,1,0)</f>
        <v>#REF!</v>
      </c>
      <c r="BH436" s="52" t="e">
        <f>IF(Tableau1[Occurrence19]=0,0,SUM($BG$3:BG436))</f>
        <v>#REF!</v>
      </c>
      <c r="BI436" s="52" t="e">
        <f>IF(Tableau1[Libellé Famille TARIF]='Feuil 1'!#REF!,1,0)</f>
        <v>#REF!</v>
      </c>
      <c r="BJ436" s="52" t="e">
        <f>IF(Tableau1[Occurrence20]=0,0,SUM($BI$3:BI436))</f>
        <v>#REF!</v>
      </c>
      <c r="BK436" s="52" t="e">
        <f>IF(Tableau1[Libellé Famille TARIF]='Feuil 1'!#REF!,1,0)</f>
        <v>#REF!</v>
      </c>
      <c r="BL436" s="52" t="e">
        <f>IF(Tableau1[Occurrence21]=0,0,SUM($BK$3:BK436))</f>
        <v>#REF!</v>
      </c>
      <c r="BM436" s="52" t="e">
        <f>IF(Tableau1[Libellé Famille TARIF]='Feuil 1'!#REF!,1,0)</f>
        <v>#REF!</v>
      </c>
      <c r="BN436" s="52" t="e">
        <f>IF(Tableau1[Occurrence22]=0,0,SUM($BM$3:BM436))</f>
        <v>#REF!</v>
      </c>
    </row>
    <row r="437" spans="1:66" x14ac:dyDescent="0.25">
      <c r="A437" s="74" t="e">
        <f>IF(ISNA(VLOOKUP(I437,#REF!,8,FALSE)),"",(VLOOKUP(I437,#REF!,8,FALSE)))</f>
        <v>#REF!</v>
      </c>
      <c r="B437" s="76" t="e">
        <f>IF(ISNA(VLOOKUP(A437,'TABLE FAMILLE'!$A$3:$C$73,3,FALSE)),"",VLOOKUP(A437,'TABLE FAMILLE'!$A$3:$C$73,3,FALSE))</f>
        <v>#REF!</v>
      </c>
      <c r="C437" s="13" t="s">
        <v>600</v>
      </c>
      <c r="D437" s="13" t="s">
        <v>1985</v>
      </c>
      <c r="E437" s="13" t="s">
        <v>600</v>
      </c>
      <c r="F437" s="13" t="s">
        <v>1985</v>
      </c>
      <c r="G437" s="14" t="s">
        <v>76</v>
      </c>
      <c r="H437" s="14" t="s">
        <v>77</v>
      </c>
      <c r="I437" s="14" t="s">
        <v>505</v>
      </c>
      <c r="J437" s="14" t="s">
        <v>1287</v>
      </c>
      <c r="K437" s="14"/>
      <c r="L437" s="14"/>
      <c r="M437" s="14"/>
      <c r="N437" s="14"/>
      <c r="O437" s="14" t="s">
        <v>78</v>
      </c>
      <c r="P437" s="14" t="s">
        <v>542</v>
      </c>
      <c r="Q437" s="14" t="s">
        <v>0</v>
      </c>
      <c r="R437" s="14" t="s">
        <v>0</v>
      </c>
      <c r="S437" s="14" t="str">
        <f t="shared" si="6"/>
        <v>M2</v>
      </c>
      <c r="T437" s="14"/>
      <c r="U437" s="14"/>
      <c r="V437" s="14"/>
      <c r="W437" s="43" t="e">
        <f>IF(Tableau1[Libellé Famille TARIF]='Feuil 1'!$B$12,1,0)</f>
        <v>#REF!</v>
      </c>
      <c r="X437" s="43" t="e">
        <f>IF(Tableau1[Occurrence1]=0,0,SUM($W$3:W437))</f>
        <v>#REF!</v>
      </c>
      <c r="Y437" s="52" t="e">
        <f>IF(Tableau1[Libellé Famille TARIF]='Feuil 1'!$B$134,1,0)</f>
        <v>#REF!</v>
      </c>
      <c r="Z437" s="52" t="e">
        <f>IF(Tableau1[Occurrence2]=0,0,SUM($Y$3:Y437))</f>
        <v>#REF!</v>
      </c>
      <c r="AA437" s="52" t="e">
        <f>IF(Tableau1[Libellé Famille TARIF]='Feuil 1'!$B$156,1,0)</f>
        <v>#REF!</v>
      </c>
      <c r="AB437" s="52" t="e">
        <f>IF(Tableau1[Occurrence3]=0,0,SUM($AA$3:AA437))</f>
        <v>#REF!</v>
      </c>
      <c r="AC437" s="52" t="e">
        <f>IF(Tableau1[Libellé Famille TARIF]='Feuil 1'!#REF!,1,0)</f>
        <v>#REF!</v>
      </c>
      <c r="AD437" s="52" t="e">
        <f>IF(Tableau1[Occurrence4]=0,0,SUM($AC$3:AC437))</f>
        <v>#REF!</v>
      </c>
      <c r="AE437" s="52" t="e">
        <f>IF(Tableau1[Libellé Famille TARIF]='Feuil 1'!#REF!,1,0)</f>
        <v>#REF!</v>
      </c>
      <c r="AF437" s="52" t="e">
        <f>IF(Tableau1[Occurrence5]=0,0,SUM($AE$3:AE437))</f>
        <v>#REF!</v>
      </c>
      <c r="AG437" s="52" t="e">
        <f>IF(Tableau1[Libellé Famille TARIF]='Feuil 1'!#REF!,1,0)</f>
        <v>#REF!</v>
      </c>
      <c r="AH437" s="52" t="e">
        <f>IF(Tableau1[Occurrence6]=0,0,SUM($AG$3:AG437))</f>
        <v>#REF!</v>
      </c>
      <c r="AI437" s="52" t="e">
        <f>IF(Tableau1[Libellé Famille TARIF]='Feuil 1'!#REF!,1,0)</f>
        <v>#REF!</v>
      </c>
      <c r="AJ437" s="52" t="e">
        <f>IF(Tableau1[Occurrence7]=0,0,SUM($AI$3:AI437))</f>
        <v>#REF!</v>
      </c>
      <c r="AK437" s="52" t="e">
        <f>IF(Tableau1[Libellé Famille TARIF]='Feuil 1'!#REF!,1,0)</f>
        <v>#REF!</v>
      </c>
      <c r="AL437" s="52" t="e">
        <f>IF(Tableau1[Occurrence8]=0,0,SUM($AK$3:AK437))</f>
        <v>#REF!</v>
      </c>
      <c r="AM437" s="52" t="e">
        <f>IF(Tableau1[Libellé Famille TARIF]='Feuil 1'!#REF!,1,0)</f>
        <v>#REF!</v>
      </c>
      <c r="AN437" s="52" t="e">
        <f>IF(Tableau1[Occurrence9]=0,0,SUM($AM$3:AM437))</f>
        <v>#REF!</v>
      </c>
      <c r="AO437" s="52" t="e">
        <f>IF(Tableau1[Libellé Famille TARIF]='Feuil 1'!#REF!,1,0)</f>
        <v>#REF!</v>
      </c>
      <c r="AP437" s="52" t="e">
        <f>IF(Tableau1[Occurrence10]=0,0,SUM($AO$3:AO437))</f>
        <v>#REF!</v>
      </c>
      <c r="AQ437" s="52" t="e">
        <f>IF(Tableau1[Libellé Famille TARIF]='Feuil 1'!#REF!,1,0)</f>
        <v>#REF!</v>
      </c>
      <c r="AR437" s="52" t="e">
        <f>IF(Tableau1[Occurrence11]=0,0,SUM($AQ$3:AQ437))</f>
        <v>#REF!</v>
      </c>
      <c r="AS437" s="52" t="e">
        <f>IF(Tableau1[Libellé Famille TARIF]='Feuil 1'!#REF!,1,0)</f>
        <v>#REF!</v>
      </c>
      <c r="AT437" s="52" t="e">
        <f>IF(Tableau1[Occurrence12]=0,0,SUM($AS$3:AS437))</f>
        <v>#REF!</v>
      </c>
      <c r="AU437" s="52" t="e">
        <f>IF(Tableau1[Libellé Famille TARIF]='Feuil 1'!#REF!,1,0)</f>
        <v>#REF!</v>
      </c>
      <c r="AV437" s="52" t="e">
        <f>IF(Tableau1[Occurrence13]=0,0,SUM($AU$3:AU437))</f>
        <v>#REF!</v>
      </c>
      <c r="AW437" s="52" t="e">
        <f>IF(Tableau1[Libellé Famille TARIF]='Feuil 1'!#REF!,1,0)</f>
        <v>#REF!</v>
      </c>
      <c r="AX437" s="52" t="e">
        <f>IF(Tableau1[Occurrence14]=0,0,SUM($AW$3:AW437))</f>
        <v>#REF!</v>
      </c>
      <c r="AY437" s="52" t="e">
        <f>IF(Tableau1[Libellé Famille TARIF]='Feuil 1'!#REF!,1,0)</f>
        <v>#REF!</v>
      </c>
      <c r="AZ437" s="52" t="e">
        <f>IF(Tableau1[Occurrence15]=0,0,SUM($AY$3:AY437))</f>
        <v>#REF!</v>
      </c>
      <c r="BA437" s="52" t="e">
        <f>IF(Tableau1[Libellé Famille TARIF]='Feuil 1'!#REF!,1,0)</f>
        <v>#REF!</v>
      </c>
      <c r="BB437" s="52" t="e">
        <f>IF(Tableau1[Occurrence16]=0,0,SUM($BA$3:BA437))</f>
        <v>#REF!</v>
      </c>
      <c r="BC437" s="52" t="e">
        <f>IF(Tableau1[Libellé Famille TARIF]='Feuil 1'!#REF!,1,0)</f>
        <v>#REF!</v>
      </c>
      <c r="BD437" s="52" t="e">
        <f>IF(Tableau1[Occurrence17]=0,0,SUM($BC$3:BC437))</f>
        <v>#REF!</v>
      </c>
      <c r="BE437" s="52" t="e">
        <f>IF(Tableau1[Libellé Famille TARIF]='Feuil 1'!#REF!,1,0)</f>
        <v>#REF!</v>
      </c>
      <c r="BF437" s="52" t="e">
        <f>IF(Tableau1[Occurrence18]=0,0,SUM($BE$3:BE437))</f>
        <v>#REF!</v>
      </c>
      <c r="BG437" s="52" t="e">
        <f>IF(Tableau1[Libellé Famille TARIF]='Feuil 1'!#REF!,1,0)</f>
        <v>#REF!</v>
      </c>
      <c r="BH437" s="52" t="e">
        <f>IF(Tableau1[Occurrence19]=0,0,SUM($BG$3:BG437))</f>
        <v>#REF!</v>
      </c>
      <c r="BI437" s="52" t="e">
        <f>IF(Tableau1[Libellé Famille TARIF]='Feuil 1'!#REF!,1,0)</f>
        <v>#REF!</v>
      </c>
      <c r="BJ437" s="52" t="e">
        <f>IF(Tableau1[Occurrence20]=0,0,SUM($BI$3:BI437))</f>
        <v>#REF!</v>
      </c>
      <c r="BK437" s="52" t="e">
        <f>IF(Tableau1[Libellé Famille TARIF]='Feuil 1'!#REF!,1,0)</f>
        <v>#REF!</v>
      </c>
      <c r="BL437" s="52" t="e">
        <f>IF(Tableau1[Occurrence21]=0,0,SUM($BK$3:BK437))</f>
        <v>#REF!</v>
      </c>
      <c r="BM437" s="52" t="e">
        <f>IF(Tableau1[Libellé Famille TARIF]='Feuil 1'!#REF!,1,0)</f>
        <v>#REF!</v>
      </c>
      <c r="BN437" s="52" t="e">
        <f>IF(Tableau1[Occurrence22]=0,0,SUM($BM$3:BM437))</f>
        <v>#REF!</v>
      </c>
    </row>
    <row r="438" spans="1:66" x14ac:dyDescent="0.25">
      <c r="A438" s="74" t="e">
        <f>IF(ISNA(VLOOKUP(I438,#REF!,8,FALSE)),"",(VLOOKUP(I438,#REF!,8,FALSE)))</f>
        <v>#REF!</v>
      </c>
      <c r="B438" s="76" t="e">
        <f>IF(ISNA(VLOOKUP(A438,'TABLE FAMILLE'!$A$3:$C$73,3,FALSE)),"",VLOOKUP(A438,'TABLE FAMILLE'!$A$3:$C$73,3,FALSE))</f>
        <v>#REF!</v>
      </c>
      <c r="C438" s="13" t="s">
        <v>600</v>
      </c>
      <c r="D438" s="13" t="s">
        <v>1985</v>
      </c>
      <c r="E438" s="13" t="s">
        <v>600</v>
      </c>
      <c r="F438" s="13" t="s">
        <v>1985</v>
      </c>
      <c r="G438" s="14" t="s">
        <v>76</v>
      </c>
      <c r="H438" s="14" t="s">
        <v>77</v>
      </c>
      <c r="I438" s="14" t="s">
        <v>1288</v>
      </c>
      <c r="J438" s="14" t="s">
        <v>1289</v>
      </c>
      <c r="K438" s="14"/>
      <c r="L438" s="14"/>
      <c r="M438" s="14"/>
      <c r="N438" s="14"/>
      <c r="O438" s="14" t="s">
        <v>78</v>
      </c>
      <c r="P438" s="14" t="s">
        <v>542</v>
      </c>
      <c r="Q438" s="14" t="s">
        <v>0</v>
      </c>
      <c r="R438" s="14" t="s">
        <v>0</v>
      </c>
      <c r="S438" s="14" t="str">
        <f t="shared" si="6"/>
        <v>M2</v>
      </c>
      <c r="T438" s="14"/>
      <c r="U438" s="14"/>
      <c r="V438" s="14"/>
      <c r="W438" s="43" t="e">
        <f>IF(Tableau1[Libellé Famille TARIF]='Feuil 1'!$B$12,1,0)</f>
        <v>#REF!</v>
      </c>
      <c r="X438" s="43" t="e">
        <f>IF(Tableau1[Occurrence1]=0,0,SUM($W$3:W438))</f>
        <v>#REF!</v>
      </c>
      <c r="Y438" s="52" t="e">
        <f>IF(Tableau1[Libellé Famille TARIF]='Feuil 1'!$B$134,1,0)</f>
        <v>#REF!</v>
      </c>
      <c r="Z438" s="52" t="e">
        <f>IF(Tableau1[Occurrence2]=0,0,SUM($Y$3:Y438))</f>
        <v>#REF!</v>
      </c>
      <c r="AA438" s="52" t="e">
        <f>IF(Tableau1[Libellé Famille TARIF]='Feuil 1'!$B$156,1,0)</f>
        <v>#REF!</v>
      </c>
      <c r="AB438" s="52" t="e">
        <f>IF(Tableau1[Occurrence3]=0,0,SUM($AA$3:AA438))</f>
        <v>#REF!</v>
      </c>
      <c r="AC438" s="52" t="e">
        <f>IF(Tableau1[Libellé Famille TARIF]='Feuil 1'!#REF!,1,0)</f>
        <v>#REF!</v>
      </c>
      <c r="AD438" s="52" t="e">
        <f>IF(Tableau1[Occurrence4]=0,0,SUM($AC$3:AC438))</f>
        <v>#REF!</v>
      </c>
      <c r="AE438" s="52" t="e">
        <f>IF(Tableau1[Libellé Famille TARIF]='Feuil 1'!#REF!,1,0)</f>
        <v>#REF!</v>
      </c>
      <c r="AF438" s="52" t="e">
        <f>IF(Tableau1[Occurrence5]=0,0,SUM($AE$3:AE438))</f>
        <v>#REF!</v>
      </c>
      <c r="AG438" s="52" t="e">
        <f>IF(Tableau1[Libellé Famille TARIF]='Feuil 1'!#REF!,1,0)</f>
        <v>#REF!</v>
      </c>
      <c r="AH438" s="52" t="e">
        <f>IF(Tableau1[Occurrence6]=0,0,SUM($AG$3:AG438))</f>
        <v>#REF!</v>
      </c>
      <c r="AI438" s="52" t="e">
        <f>IF(Tableau1[Libellé Famille TARIF]='Feuil 1'!#REF!,1,0)</f>
        <v>#REF!</v>
      </c>
      <c r="AJ438" s="52" t="e">
        <f>IF(Tableau1[Occurrence7]=0,0,SUM($AI$3:AI438))</f>
        <v>#REF!</v>
      </c>
      <c r="AK438" s="52" t="e">
        <f>IF(Tableau1[Libellé Famille TARIF]='Feuil 1'!#REF!,1,0)</f>
        <v>#REF!</v>
      </c>
      <c r="AL438" s="52" t="e">
        <f>IF(Tableau1[Occurrence8]=0,0,SUM($AK$3:AK438))</f>
        <v>#REF!</v>
      </c>
      <c r="AM438" s="52" t="e">
        <f>IF(Tableau1[Libellé Famille TARIF]='Feuil 1'!#REF!,1,0)</f>
        <v>#REF!</v>
      </c>
      <c r="AN438" s="52" t="e">
        <f>IF(Tableau1[Occurrence9]=0,0,SUM($AM$3:AM438))</f>
        <v>#REF!</v>
      </c>
      <c r="AO438" s="52" t="e">
        <f>IF(Tableau1[Libellé Famille TARIF]='Feuil 1'!#REF!,1,0)</f>
        <v>#REF!</v>
      </c>
      <c r="AP438" s="52" t="e">
        <f>IF(Tableau1[Occurrence10]=0,0,SUM($AO$3:AO438))</f>
        <v>#REF!</v>
      </c>
      <c r="AQ438" s="52" t="e">
        <f>IF(Tableau1[Libellé Famille TARIF]='Feuil 1'!#REF!,1,0)</f>
        <v>#REF!</v>
      </c>
      <c r="AR438" s="52" t="e">
        <f>IF(Tableau1[Occurrence11]=0,0,SUM($AQ$3:AQ438))</f>
        <v>#REF!</v>
      </c>
      <c r="AS438" s="52" t="e">
        <f>IF(Tableau1[Libellé Famille TARIF]='Feuil 1'!#REF!,1,0)</f>
        <v>#REF!</v>
      </c>
      <c r="AT438" s="52" t="e">
        <f>IF(Tableau1[Occurrence12]=0,0,SUM($AS$3:AS438))</f>
        <v>#REF!</v>
      </c>
      <c r="AU438" s="52" t="e">
        <f>IF(Tableau1[Libellé Famille TARIF]='Feuil 1'!#REF!,1,0)</f>
        <v>#REF!</v>
      </c>
      <c r="AV438" s="52" t="e">
        <f>IF(Tableau1[Occurrence13]=0,0,SUM($AU$3:AU438))</f>
        <v>#REF!</v>
      </c>
      <c r="AW438" s="52" t="e">
        <f>IF(Tableau1[Libellé Famille TARIF]='Feuil 1'!#REF!,1,0)</f>
        <v>#REF!</v>
      </c>
      <c r="AX438" s="52" t="e">
        <f>IF(Tableau1[Occurrence14]=0,0,SUM($AW$3:AW438))</f>
        <v>#REF!</v>
      </c>
      <c r="AY438" s="52" t="e">
        <f>IF(Tableau1[Libellé Famille TARIF]='Feuil 1'!#REF!,1,0)</f>
        <v>#REF!</v>
      </c>
      <c r="AZ438" s="52" t="e">
        <f>IF(Tableau1[Occurrence15]=0,0,SUM($AY$3:AY438))</f>
        <v>#REF!</v>
      </c>
      <c r="BA438" s="52" t="e">
        <f>IF(Tableau1[Libellé Famille TARIF]='Feuil 1'!#REF!,1,0)</f>
        <v>#REF!</v>
      </c>
      <c r="BB438" s="52" t="e">
        <f>IF(Tableau1[Occurrence16]=0,0,SUM($BA$3:BA438))</f>
        <v>#REF!</v>
      </c>
      <c r="BC438" s="52" t="e">
        <f>IF(Tableau1[Libellé Famille TARIF]='Feuil 1'!#REF!,1,0)</f>
        <v>#REF!</v>
      </c>
      <c r="BD438" s="52" t="e">
        <f>IF(Tableau1[Occurrence17]=0,0,SUM($BC$3:BC438))</f>
        <v>#REF!</v>
      </c>
      <c r="BE438" s="52" t="e">
        <f>IF(Tableau1[Libellé Famille TARIF]='Feuil 1'!#REF!,1,0)</f>
        <v>#REF!</v>
      </c>
      <c r="BF438" s="52" t="e">
        <f>IF(Tableau1[Occurrence18]=0,0,SUM($BE$3:BE438))</f>
        <v>#REF!</v>
      </c>
      <c r="BG438" s="52" t="e">
        <f>IF(Tableau1[Libellé Famille TARIF]='Feuil 1'!#REF!,1,0)</f>
        <v>#REF!</v>
      </c>
      <c r="BH438" s="52" t="e">
        <f>IF(Tableau1[Occurrence19]=0,0,SUM($BG$3:BG438))</f>
        <v>#REF!</v>
      </c>
      <c r="BI438" s="52" t="e">
        <f>IF(Tableau1[Libellé Famille TARIF]='Feuil 1'!#REF!,1,0)</f>
        <v>#REF!</v>
      </c>
      <c r="BJ438" s="52" t="e">
        <f>IF(Tableau1[Occurrence20]=0,0,SUM($BI$3:BI438))</f>
        <v>#REF!</v>
      </c>
      <c r="BK438" s="52" t="e">
        <f>IF(Tableau1[Libellé Famille TARIF]='Feuil 1'!#REF!,1,0)</f>
        <v>#REF!</v>
      </c>
      <c r="BL438" s="52" t="e">
        <f>IF(Tableau1[Occurrence21]=0,0,SUM($BK$3:BK438))</f>
        <v>#REF!</v>
      </c>
      <c r="BM438" s="52" t="e">
        <f>IF(Tableau1[Libellé Famille TARIF]='Feuil 1'!#REF!,1,0)</f>
        <v>#REF!</v>
      </c>
      <c r="BN438" s="52" t="e">
        <f>IF(Tableau1[Occurrence22]=0,0,SUM($BM$3:BM438))</f>
        <v>#REF!</v>
      </c>
    </row>
    <row r="439" spans="1:66" x14ac:dyDescent="0.25">
      <c r="A439" s="74" t="e">
        <f>IF(ISNA(VLOOKUP(I439,#REF!,8,FALSE)),"",(VLOOKUP(I439,#REF!,8,FALSE)))</f>
        <v>#REF!</v>
      </c>
      <c r="B439" s="76" t="e">
        <f>IF(ISNA(VLOOKUP(A439,'TABLE FAMILLE'!$A$3:$C$73,3,FALSE)),"",VLOOKUP(A439,'TABLE FAMILLE'!$A$3:$C$73,3,FALSE))</f>
        <v>#REF!</v>
      </c>
      <c r="C439" s="13" t="s">
        <v>600</v>
      </c>
      <c r="D439" s="13" t="s">
        <v>1985</v>
      </c>
      <c r="E439" s="13" t="s">
        <v>600</v>
      </c>
      <c r="F439" s="13" t="s">
        <v>1985</v>
      </c>
      <c r="G439" s="14" t="s">
        <v>76</v>
      </c>
      <c r="H439" s="14" t="s">
        <v>77</v>
      </c>
      <c r="I439" s="14" t="s">
        <v>1290</v>
      </c>
      <c r="J439" s="14" t="s">
        <v>1291</v>
      </c>
      <c r="K439" s="14"/>
      <c r="L439" s="14"/>
      <c r="M439" s="14"/>
      <c r="N439" s="14"/>
      <c r="O439" s="14" t="s">
        <v>78</v>
      </c>
      <c r="P439" s="14" t="s">
        <v>542</v>
      </c>
      <c r="Q439" s="14" t="s">
        <v>0</v>
      </c>
      <c r="R439" s="14" t="s">
        <v>0</v>
      </c>
      <c r="S439" s="14" t="str">
        <f t="shared" si="6"/>
        <v>M2</v>
      </c>
      <c r="T439" s="14"/>
      <c r="U439" s="14"/>
      <c r="V439" s="14"/>
      <c r="W439" s="43" t="e">
        <f>IF(Tableau1[Libellé Famille TARIF]='Feuil 1'!$B$12,1,0)</f>
        <v>#REF!</v>
      </c>
      <c r="X439" s="43" t="e">
        <f>IF(Tableau1[Occurrence1]=0,0,SUM($W$3:W439))</f>
        <v>#REF!</v>
      </c>
      <c r="Y439" s="52" t="e">
        <f>IF(Tableau1[Libellé Famille TARIF]='Feuil 1'!$B$134,1,0)</f>
        <v>#REF!</v>
      </c>
      <c r="Z439" s="52" t="e">
        <f>IF(Tableau1[Occurrence2]=0,0,SUM($Y$3:Y439))</f>
        <v>#REF!</v>
      </c>
      <c r="AA439" s="52" t="e">
        <f>IF(Tableau1[Libellé Famille TARIF]='Feuil 1'!$B$156,1,0)</f>
        <v>#REF!</v>
      </c>
      <c r="AB439" s="52" t="e">
        <f>IF(Tableau1[Occurrence3]=0,0,SUM($AA$3:AA439))</f>
        <v>#REF!</v>
      </c>
      <c r="AC439" s="52" t="e">
        <f>IF(Tableau1[Libellé Famille TARIF]='Feuil 1'!#REF!,1,0)</f>
        <v>#REF!</v>
      </c>
      <c r="AD439" s="52" t="e">
        <f>IF(Tableau1[Occurrence4]=0,0,SUM($AC$3:AC439))</f>
        <v>#REF!</v>
      </c>
      <c r="AE439" s="52" t="e">
        <f>IF(Tableau1[Libellé Famille TARIF]='Feuil 1'!#REF!,1,0)</f>
        <v>#REF!</v>
      </c>
      <c r="AF439" s="52" t="e">
        <f>IF(Tableau1[Occurrence5]=0,0,SUM($AE$3:AE439))</f>
        <v>#REF!</v>
      </c>
      <c r="AG439" s="52" t="e">
        <f>IF(Tableau1[Libellé Famille TARIF]='Feuil 1'!#REF!,1,0)</f>
        <v>#REF!</v>
      </c>
      <c r="AH439" s="52" t="e">
        <f>IF(Tableau1[Occurrence6]=0,0,SUM($AG$3:AG439))</f>
        <v>#REF!</v>
      </c>
      <c r="AI439" s="52" t="e">
        <f>IF(Tableau1[Libellé Famille TARIF]='Feuil 1'!#REF!,1,0)</f>
        <v>#REF!</v>
      </c>
      <c r="AJ439" s="52" t="e">
        <f>IF(Tableau1[Occurrence7]=0,0,SUM($AI$3:AI439))</f>
        <v>#REF!</v>
      </c>
      <c r="AK439" s="52" t="e">
        <f>IF(Tableau1[Libellé Famille TARIF]='Feuil 1'!#REF!,1,0)</f>
        <v>#REF!</v>
      </c>
      <c r="AL439" s="52" t="e">
        <f>IF(Tableau1[Occurrence8]=0,0,SUM($AK$3:AK439))</f>
        <v>#REF!</v>
      </c>
      <c r="AM439" s="52" t="e">
        <f>IF(Tableau1[Libellé Famille TARIF]='Feuil 1'!#REF!,1,0)</f>
        <v>#REF!</v>
      </c>
      <c r="AN439" s="52" t="e">
        <f>IF(Tableau1[Occurrence9]=0,0,SUM($AM$3:AM439))</f>
        <v>#REF!</v>
      </c>
      <c r="AO439" s="52" t="e">
        <f>IF(Tableau1[Libellé Famille TARIF]='Feuil 1'!#REF!,1,0)</f>
        <v>#REF!</v>
      </c>
      <c r="AP439" s="52" t="e">
        <f>IF(Tableau1[Occurrence10]=0,0,SUM($AO$3:AO439))</f>
        <v>#REF!</v>
      </c>
      <c r="AQ439" s="52" t="e">
        <f>IF(Tableau1[Libellé Famille TARIF]='Feuil 1'!#REF!,1,0)</f>
        <v>#REF!</v>
      </c>
      <c r="AR439" s="52" t="e">
        <f>IF(Tableau1[Occurrence11]=0,0,SUM($AQ$3:AQ439))</f>
        <v>#REF!</v>
      </c>
      <c r="AS439" s="52" t="e">
        <f>IF(Tableau1[Libellé Famille TARIF]='Feuil 1'!#REF!,1,0)</f>
        <v>#REF!</v>
      </c>
      <c r="AT439" s="52" t="e">
        <f>IF(Tableau1[Occurrence12]=0,0,SUM($AS$3:AS439))</f>
        <v>#REF!</v>
      </c>
      <c r="AU439" s="52" t="e">
        <f>IF(Tableau1[Libellé Famille TARIF]='Feuil 1'!#REF!,1,0)</f>
        <v>#REF!</v>
      </c>
      <c r="AV439" s="52" t="e">
        <f>IF(Tableau1[Occurrence13]=0,0,SUM($AU$3:AU439))</f>
        <v>#REF!</v>
      </c>
      <c r="AW439" s="52" t="e">
        <f>IF(Tableau1[Libellé Famille TARIF]='Feuil 1'!#REF!,1,0)</f>
        <v>#REF!</v>
      </c>
      <c r="AX439" s="52" t="e">
        <f>IF(Tableau1[Occurrence14]=0,0,SUM($AW$3:AW439))</f>
        <v>#REF!</v>
      </c>
      <c r="AY439" s="52" t="e">
        <f>IF(Tableau1[Libellé Famille TARIF]='Feuil 1'!#REF!,1,0)</f>
        <v>#REF!</v>
      </c>
      <c r="AZ439" s="52" t="e">
        <f>IF(Tableau1[Occurrence15]=0,0,SUM($AY$3:AY439))</f>
        <v>#REF!</v>
      </c>
      <c r="BA439" s="52" t="e">
        <f>IF(Tableau1[Libellé Famille TARIF]='Feuil 1'!#REF!,1,0)</f>
        <v>#REF!</v>
      </c>
      <c r="BB439" s="52" t="e">
        <f>IF(Tableau1[Occurrence16]=0,0,SUM($BA$3:BA439))</f>
        <v>#REF!</v>
      </c>
      <c r="BC439" s="52" t="e">
        <f>IF(Tableau1[Libellé Famille TARIF]='Feuil 1'!#REF!,1,0)</f>
        <v>#REF!</v>
      </c>
      <c r="BD439" s="52" t="e">
        <f>IF(Tableau1[Occurrence17]=0,0,SUM($BC$3:BC439))</f>
        <v>#REF!</v>
      </c>
      <c r="BE439" s="52" t="e">
        <f>IF(Tableau1[Libellé Famille TARIF]='Feuil 1'!#REF!,1,0)</f>
        <v>#REF!</v>
      </c>
      <c r="BF439" s="52" t="e">
        <f>IF(Tableau1[Occurrence18]=0,0,SUM($BE$3:BE439))</f>
        <v>#REF!</v>
      </c>
      <c r="BG439" s="52" t="e">
        <f>IF(Tableau1[Libellé Famille TARIF]='Feuil 1'!#REF!,1,0)</f>
        <v>#REF!</v>
      </c>
      <c r="BH439" s="52" t="e">
        <f>IF(Tableau1[Occurrence19]=0,0,SUM($BG$3:BG439))</f>
        <v>#REF!</v>
      </c>
      <c r="BI439" s="52" t="e">
        <f>IF(Tableau1[Libellé Famille TARIF]='Feuil 1'!#REF!,1,0)</f>
        <v>#REF!</v>
      </c>
      <c r="BJ439" s="52" t="e">
        <f>IF(Tableau1[Occurrence20]=0,0,SUM($BI$3:BI439))</f>
        <v>#REF!</v>
      </c>
      <c r="BK439" s="52" t="e">
        <f>IF(Tableau1[Libellé Famille TARIF]='Feuil 1'!#REF!,1,0)</f>
        <v>#REF!</v>
      </c>
      <c r="BL439" s="52" t="e">
        <f>IF(Tableau1[Occurrence21]=0,0,SUM($BK$3:BK439))</f>
        <v>#REF!</v>
      </c>
      <c r="BM439" s="52" t="e">
        <f>IF(Tableau1[Libellé Famille TARIF]='Feuil 1'!#REF!,1,0)</f>
        <v>#REF!</v>
      </c>
      <c r="BN439" s="52" t="e">
        <f>IF(Tableau1[Occurrence22]=0,0,SUM($BM$3:BM439))</f>
        <v>#REF!</v>
      </c>
    </row>
    <row r="440" spans="1:66" x14ac:dyDescent="0.25">
      <c r="A440" s="74" t="e">
        <f>IF(ISNA(VLOOKUP(I440,#REF!,8,FALSE)),"",(VLOOKUP(I440,#REF!,8,FALSE)))</f>
        <v>#REF!</v>
      </c>
      <c r="B440" s="76" t="e">
        <f>IF(ISNA(VLOOKUP(A440,'TABLE FAMILLE'!$A$3:$C$73,3,FALSE)),"",VLOOKUP(A440,'TABLE FAMILLE'!$A$3:$C$73,3,FALSE))</f>
        <v>#REF!</v>
      </c>
      <c r="C440" s="13" t="s">
        <v>600</v>
      </c>
      <c r="D440" s="13" t="s">
        <v>1985</v>
      </c>
      <c r="E440" s="13" t="s">
        <v>600</v>
      </c>
      <c r="F440" s="13" t="s">
        <v>1985</v>
      </c>
      <c r="G440" s="14" t="s">
        <v>76</v>
      </c>
      <c r="H440" s="14" t="s">
        <v>77</v>
      </c>
      <c r="I440" s="14" t="s">
        <v>1292</v>
      </c>
      <c r="J440" s="14" t="s">
        <v>1293</v>
      </c>
      <c r="K440" s="14"/>
      <c r="L440" s="14"/>
      <c r="M440" s="14"/>
      <c r="N440" s="14"/>
      <c r="O440" s="14" t="s">
        <v>78</v>
      </c>
      <c r="P440" s="14" t="s">
        <v>542</v>
      </c>
      <c r="Q440" s="14" t="s">
        <v>0</v>
      </c>
      <c r="R440" s="14" t="s">
        <v>0</v>
      </c>
      <c r="S440" s="14" t="str">
        <f t="shared" si="6"/>
        <v>M2</v>
      </c>
      <c r="T440" s="14"/>
      <c r="U440" s="14"/>
      <c r="V440" s="14"/>
      <c r="W440" s="43" t="e">
        <f>IF(Tableau1[Libellé Famille TARIF]='Feuil 1'!$B$12,1,0)</f>
        <v>#REF!</v>
      </c>
      <c r="X440" s="43" t="e">
        <f>IF(Tableau1[Occurrence1]=0,0,SUM($W$3:W440))</f>
        <v>#REF!</v>
      </c>
      <c r="Y440" s="52" t="e">
        <f>IF(Tableau1[Libellé Famille TARIF]='Feuil 1'!$B$134,1,0)</f>
        <v>#REF!</v>
      </c>
      <c r="Z440" s="52" t="e">
        <f>IF(Tableau1[Occurrence2]=0,0,SUM($Y$3:Y440))</f>
        <v>#REF!</v>
      </c>
      <c r="AA440" s="52" t="e">
        <f>IF(Tableau1[Libellé Famille TARIF]='Feuil 1'!$B$156,1,0)</f>
        <v>#REF!</v>
      </c>
      <c r="AB440" s="52" t="e">
        <f>IF(Tableau1[Occurrence3]=0,0,SUM($AA$3:AA440))</f>
        <v>#REF!</v>
      </c>
      <c r="AC440" s="52" t="e">
        <f>IF(Tableau1[Libellé Famille TARIF]='Feuil 1'!#REF!,1,0)</f>
        <v>#REF!</v>
      </c>
      <c r="AD440" s="52" t="e">
        <f>IF(Tableau1[Occurrence4]=0,0,SUM($AC$3:AC440))</f>
        <v>#REF!</v>
      </c>
      <c r="AE440" s="52" t="e">
        <f>IF(Tableau1[Libellé Famille TARIF]='Feuil 1'!#REF!,1,0)</f>
        <v>#REF!</v>
      </c>
      <c r="AF440" s="52" t="e">
        <f>IF(Tableau1[Occurrence5]=0,0,SUM($AE$3:AE440))</f>
        <v>#REF!</v>
      </c>
      <c r="AG440" s="52" t="e">
        <f>IF(Tableau1[Libellé Famille TARIF]='Feuil 1'!#REF!,1,0)</f>
        <v>#REF!</v>
      </c>
      <c r="AH440" s="52" t="e">
        <f>IF(Tableau1[Occurrence6]=0,0,SUM($AG$3:AG440))</f>
        <v>#REF!</v>
      </c>
      <c r="AI440" s="52" t="e">
        <f>IF(Tableau1[Libellé Famille TARIF]='Feuil 1'!#REF!,1,0)</f>
        <v>#REF!</v>
      </c>
      <c r="AJ440" s="52" t="e">
        <f>IF(Tableau1[Occurrence7]=0,0,SUM($AI$3:AI440))</f>
        <v>#REF!</v>
      </c>
      <c r="AK440" s="52" t="e">
        <f>IF(Tableau1[Libellé Famille TARIF]='Feuil 1'!#REF!,1,0)</f>
        <v>#REF!</v>
      </c>
      <c r="AL440" s="52" t="e">
        <f>IF(Tableau1[Occurrence8]=0,0,SUM($AK$3:AK440))</f>
        <v>#REF!</v>
      </c>
      <c r="AM440" s="52" t="e">
        <f>IF(Tableau1[Libellé Famille TARIF]='Feuil 1'!#REF!,1,0)</f>
        <v>#REF!</v>
      </c>
      <c r="AN440" s="52" t="e">
        <f>IF(Tableau1[Occurrence9]=0,0,SUM($AM$3:AM440))</f>
        <v>#REF!</v>
      </c>
      <c r="AO440" s="52" t="e">
        <f>IF(Tableau1[Libellé Famille TARIF]='Feuil 1'!#REF!,1,0)</f>
        <v>#REF!</v>
      </c>
      <c r="AP440" s="52" t="e">
        <f>IF(Tableau1[Occurrence10]=0,0,SUM($AO$3:AO440))</f>
        <v>#REF!</v>
      </c>
      <c r="AQ440" s="52" t="e">
        <f>IF(Tableau1[Libellé Famille TARIF]='Feuil 1'!#REF!,1,0)</f>
        <v>#REF!</v>
      </c>
      <c r="AR440" s="52" t="e">
        <f>IF(Tableau1[Occurrence11]=0,0,SUM($AQ$3:AQ440))</f>
        <v>#REF!</v>
      </c>
      <c r="AS440" s="52" t="e">
        <f>IF(Tableau1[Libellé Famille TARIF]='Feuil 1'!#REF!,1,0)</f>
        <v>#REF!</v>
      </c>
      <c r="AT440" s="52" t="e">
        <f>IF(Tableau1[Occurrence12]=0,0,SUM($AS$3:AS440))</f>
        <v>#REF!</v>
      </c>
      <c r="AU440" s="52" t="e">
        <f>IF(Tableau1[Libellé Famille TARIF]='Feuil 1'!#REF!,1,0)</f>
        <v>#REF!</v>
      </c>
      <c r="AV440" s="52" t="e">
        <f>IF(Tableau1[Occurrence13]=0,0,SUM($AU$3:AU440))</f>
        <v>#REF!</v>
      </c>
      <c r="AW440" s="52" t="e">
        <f>IF(Tableau1[Libellé Famille TARIF]='Feuil 1'!#REF!,1,0)</f>
        <v>#REF!</v>
      </c>
      <c r="AX440" s="52" t="e">
        <f>IF(Tableau1[Occurrence14]=0,0,SUM($AW$3:AW440))</f>
        <v>#REF!</v>
      </c>
      <c r="AY440" s="52" t="e">
        <f>IF(Tableau1[Libellé Famille TARIF]='Feuil 1'!#REF!,1,0)</f>
        <v>#REF!</v>
      </c>
      <c r="AZ440" s="52" t="e">
        <f>IF(Tableau1[Occurrence15]=0,0,SUM($AY$3:AY440))</f>
        <v>#REF!</v>
      </c>
      <c r="BA440" s="52" t="e">
        <f>IF(Tableau1[Libellé Famille TARIF]='Feuil 1'!#REF!,1,0)</f>
        <v>#REF!</v>
      </c>
      <c r="BB440" s="52" t="e">
        <f>IF(Tableau1[Occurrence16]=0,0,SUM($BA$3:BA440))</f>
        <v>#REF!</v>
      </c>
      <c r="BC440" s="52" t="e">
        <f>IF(Tableau1[Libellé Famille TARIF]='Feuil 1'!#REF!,1,0)</f>
        <v>#REF!</v>
      </c>
      <c r="BD440" s="52" t="e">
        <f>IF(Tableau1[Occurrence17]=0,0,SUM($BC$3:BC440))</f>
        <v>#REF!</v>
      </c>
      <c r="BE440" s="52" t="e">
        <f>IF(Tableau1[Libellé Famille TARIF]='Feuil 1'!#REF!,1,0)</f>
        <v>#REF!</v>
      </c>
      <c r="BF440" s="52" t="e">
        <f>IF(Tableau1[Occurrence18]=0,0,SUM($BE$3:BE440))</f>
        <v>#REF!</v>
      </c>
      <c r="BG440" s="52" t="e">
        <f>IF(Tableau1[Libellé Famille TARIF]='Feuil 1'!#REF!,1,0)</f>
        <v>#REF!</v>
      </c>
      <c r="BH440" s="52" t="e">
        <f>IF(Tableau1[Occurrence19]=0,0,SUM($BG$3:BG440))</f>
        <v>#REF!</v>
      </c>
      <c r="BI440" s="52" t="e">
        <f>IF(Tableau1[Libellé Famille TARIF]='Feuil 1'!#REF!,1,0)</f>
        <v>#REF!</v>
      </c>
      <c r="BJ440" s="52" t="e">
        <f>IF(Tableau1[Occurrence20]=0,0,SUM($BI$3:BI440))</f>
        <v>#REF!</v>
      </c>
      <c r="BK440" s="52" t="e">
        <f>IF(Tableau1[Libellé Famille TARIF]='Feuil 1'!#REF!,1,0)</f>
        <v>#REF!</v>
      </c>
      <c r="BL440" s="52" t="e">
        <f>IF(Tableau1[Occurrence21]=0,0,SUM($BK$3:BK440))</f>
        <v>#REF!</v>
      </c>
      <c r="BM440" s="52" t="e">
        <f>IF(Tableau1[Libellé Famille TARIF]='Feuil 1'!#REF!,1,0)</f>
        <v>#REF!</v>
      </c>
      <c r="BN440" s="52" t="e">
        <f>IF(Tableau1[Occurrence22]=0,0,SUM($BM$3:BM440))</f>
        <v>#REF!</v>
      </c>
    </row>
    <row r="441" spans="1:66" x14ac:dyDescent="0.25">
      <c r="A441" s="74" t="e">
        <f>IF(ISNA(VLOOKUP(I441,#REF!,8,FALSE)),"",(VLOOKUP(I441,#REF!,8,FALSE)))</f>
        <v>#REF!</v>
      </c>
      <c r="B441" s="76" t="e">
        <f>IF(ISNA(VLOOKUP(A441,'TABLE FAMILLE'!$A$3:$C$73,3,FALSE)),"",VLOOKUP(A441,'TABLE FAMILLE'!$A$3:$C$73,3,FALSE))</f>
        <v>#REF!</v>
      </c>
      <c r="C441" s="13" t="s">
        <v>600</v>
      </c>
      <c r="D441" s="13" t="s">
        <v>1985</v>
      </c>
      <c r="E441" s="13" t="s">
        <v>600</v>
      </c>
      <c r="F441" s="13" t="s">
        <v>1985</v>
      </c>
      <c r="G441" s="14" t="s">
        <v>76</v>
      </c>
      <c r="H441" s="14" t="s">
        <v>77</v>
      </c>
      <c r="I441" s="14" t="s">
        <v>507</v>
      </c>
      <c r="J441" s="14" t="s">
        <v>508</v>
      </c>
      <c r="K441" s="14"/>
      <c r="L441" s="14"/>
      <c r="M441" s="14"/>
      <c r="N441" s="14"/>
      <c r="O441" s="14" t="s">
        <v>78</v>
      </c>
      <c r="P441" s="14" t="s">
        <v>542</v>
      </c>
      <c r="Q441" s="14" t="s">
        <v>0</v>
      </c>
      <c r="R441" s="14" t="s">
        <v>0</v>
      </c>
      <c r="S441" s="14" t="str">
        <f t="shared" si="6"/>
        <v>M2</v>
      </c>
      <c r="T441" s="14"/>
      <c r="U441" s="14"/>
      <c r="V441" s="14"/>
      <c r="W441" s="43" t="e">
        <f>IF(Tableau1[Libellé Famille TARIF]='Feuil 1'!$B$12,1,0)</f>
        <v>#REF!</v>
      </c>
      <c r="X441" s="43" t="e">
        <f>IF(Tableau1[Occurrence1]=0,0,SUM($W$3:W441))</f>
        <v>#REF!</v>
      </c>
      <c r="Y441" s="52" t="e">
        <f>IF(Tableau1[Libellé Famille TARIF]='Feuil 1'!$B$134,1,0)</f>
        <v>#REF!</v>
      </c>
      <c r="Z441" s="52" t="e">
        <f>IF(Tableau1[Occurrence2]=0,0,SUM($Y$3:Y441))</f>
        <v>#REF!</v>
      </c>
      <c r="AA441" s="52" t="e">
        <f>IF(Tableau1[Libellé Famille TARIF]='Feuil 1'!$B$156,1,0)</f>
        <v>#REF!</v>
      </c>
      <c r="AB441" s="52" t="e">
        <f>IF(Tableau1[Occurrence3]=0,0,SUM($AA$3:AA441))</f>
        <v>#REF!</v>
      </c>
      <c r="AC441" s="52" t="e">
        <f>IF(Tableau1[Libellé Famille TARIF]='Feuil 1'!#REF!,1,0)</f>
        <v>#REF!</v>
      </c>
      <c r="AD441" s="52" t="e">
        <f>IF(Tableau1[Occurrence4]=0,0,SUM($AC$3:AC441))</f>
        <v>#REF!</v>
      </c>
      <c r="AE441" s="52" t="e">
        <f>IF(Tableau1[Libellé Famille TARIF]='Feuil 1'!#REF!,1,0)</f>
        <v>#REF!</v>
      </c>
      <c r="AF441" s="52" t="e">
        <f>IF(Tableau1[Occurrence5]=0,0,SUM($AE$3:AE441))</f>
        <v>#REF!</v>
      </c>
      <c r="AG441" s="52" t="e">
        <f>IF(Tableau1[Libellé Famille TARIF]='Feuil 1'!#REF!,1,0)</f>
        <v>#REF!</v>
      </c>
      <c r="AH441" s="52" t="e">
        <f>IF(Tableau1[Occurrence6]=0,0,SUM($AG$3:AG441))</f>
        <v>#REF!</v>
      </c>
      <c r="AI441" s="52" t="e">
        <f>IF(Tableau1[Libellé Famille TARIF]='Feuil 1'!#REF!,1,0)</f>
        <v>#REF!</v>
      </c>
      <c r="AJ441" s="52" t="e">
        <f>IF(Tableau1[Occurrence7]=0,0,SUM($AI$3:AI441))</f>
        <v>#REF!</v>
      </c>
      <c r="AK441" s="52" t="e">
        <f>IF(Tableau1[Libellé Famille TARIF]='Feuil 1'!#REF!,1,0)</f>
        <v>#REF!</v>
      </c>
      <c r="AL441" s="52" t="e">
        <f>IF(Tableau1[Occurrence8]=0,0,SUM($AK$3:AK441))</f>
        <v>#REF!</v>
      </c>
      <c r="AM441" s="52" t="e">
        <f>IF(Tableau1[Libellé Famille TARIF]='Feuil 1'!#REF!,1,0)</f>
        <v>#REF!</v>
      </c>
      <c r="AN441" s="52" t="e">
        <f>IF(Tableau1[Occurrence9]=0,0,SUM($AM$3:AM441))</f>
        <v>#REF!</v>
      </c>
      <c r="AO441" s="52" t="e">
        <f>IF(Tableau1[Libellé Famille TARIF]='Feuil 1'!#REF!,1,0)</f>
        <v>#REF!</v>
      </c>
      <c r="AP441" s="52" t="e">
        <f>IF(Tableau1[Occurrence10]=0,0,SUM($AO$3:AO441))</f>
        <v>#REF!</v>
      </c>
      <c r="AQ441" s="52" t="e">
        <f>IF(Tableau1[Libellé Famille TARIF]='Feuil 1'!#REF!,1,0)</f>
        <v>#REF!</v>
      </c>
      <c r="AR441" s="52" t="e">
        <f>IF(Tableau1[Occurrence11]=0,0,SUM($AQ$3:AQ441))</f>
        <v>#REF!</v>
      </c>
      <c r="AS441" s="52" t="e">
        <f>IF(Tableau1[Libellé Famille TARIF]='Feuil 1'!#REF!,1,0)</f>
        <v>#REF!</v>
      </c>
      <c r="AT441" s="52" t="e">
        <f>IF(Tableau1[Occurrence12]=0,0,SUM($AS$3:AS441))</f>
        <v>#REF!</v>
      </c>
      <c r="AU441" s="52" t="e">
        <f>IF(Tableau1[Libellé Famille TARIF]='Feuil 1'!#REF!,1,0)</f>
        <v>#REF!</v>
      </c>
      <c r="AV441" s="52" t="e">
        <f>IF(Tableau1[Occurrence13]=0,0,SUM($AU$3:AU441))</f>
        <v>#REF!</v>
      </c>
      <c r="AW441" s="52" t="e">
        <f>IF(Tableau1[Libellé Famille TARIF]='Feuil 1'!#REF!,1,0)</f>
        <v>#REF!</v>
      </c>
      <c r="AX441" s="52" t="e">
        <f>IF(Tableau1[Occurrence14]=0,0,SUM($AW$3:AW441))</f>
        <v>#REF!</v>
      </c>
      <c r="AY441" s="52" t="e">
        <f>IF(Tableau1[Libellé Famille TARIF]='Feuil 1'!#REF!,1,0)</f>
        <v>#REF!</v>
      </c>
      <c r="AZ441" s="52" t="e">
        <f>IF(Tableau1[Occurrence15]=0,0,SUM($AY$3:AY441))</f>
        <v>#REF!</v>
      </c>
      <c r="BA441" s="52" t="e">
        <f>IF(Tableau1[Libellé Famille TARIF]='Feuil 1'!#REF!,1,0)</f>
        <v>#REF!</v>
      </c>
      <c r="BB441" s="52" t="e">
        <f>IF(Tableau1[Occurrence16]=0,0,SUM($BA$3:BA441))</f>
        <v>#REF!</v>
      </c>
      <c r="BC441" s="52" t="e">
        <f>IF(Tableau1[Libellé Famille TARIF]='Feuil 1'!#REF!,1,0)</f>
        <v>#REF!</v>
      </c>
      <c r="BD441" s="52" t="e">
        <f>IF(Tableau1[Occurrence17]=0,0,SUM($BC$3:BC441))</f>
        <v>#REF!</v>
      </c>
      <c r="BE441" s="52" t="e">
        <f>IF(Tableau1[Libellé Famille TARIF]='Feuil 1'!#REF!,1,0)</f>
        <v>#REF!</v>
      </c>
      <c r="BF441" s="52" t="e">
        <f>IF(Tableau1[Occurrence18]=0,0,SUM($BE$3:BE441))</f>
        <v>#REF!</v>
      </c>
      <c r="BG441" s="52" t="e">
        <f>IF(Tableau1[Libellé Famille TARIF]='Feuil 1'!#REF!,1,0)</f>
        <v>#REF!</v>
      </c>
      <c r="BH441" s="52" t="e">
        <f>IF(Tableau1[Occurrence19]=0,0,SUM($BG$3:BG441))</f>
        <v>#REF!</v>
      </c>
      <c r="BI441" s="52" t="e">
        <f>IF(Tableau1[Libellé Famille TARIF]='Feuil 1'!#REF!,1,0)</f>
        <v>#REF!</v>
      </c>
      <c r="BJ441" s="52" t="e">
        <f>IF(Tableau1[Occurrence20]=0,0,SUM($BI$3:BI441))</f>
        <v>#REF!</v>
      </c>
      <c r="BK441" s="52" t="e">
        <f>IF(Tableau1[Libellé Famille TARIF]='Feuil 1'!#REF!,1,0)</f>
        <v>#REF!</v>
      </c>
      <c r="BL441" s="52" t="e">
        <f>IF(Tableau1[Occurrence21]=0,0,SUM($BK$3:BK441))</f>
        <v>#REF!</v>
      </c>
      <c r="BM441" s="52" t="e">
        <f>IF(Tableau1[Libellé Famille TARIF]='Feuil 1'!#REF!,1,0)</f>
        <v>#REF!</v>
      </c>
      <c r="BN441" s="52" t="e">
        <f>IF(Tableau1[Occurrence22]=0,0,SUM($BM$3:BM441))</f>
        <v>#REF!</v>
      </c>
    </row>
    <row r="442" spans="1:66" x14ac:dyDescent="0.25">
      <c r="A442" s="74" t="e">
        <f>IF(ISNA(VLOOKUP(I442,#REF!,8,FALSE)),"",(VLOOKUP(I442,#REF!,8,FALSE)))</f>
        <v>#REF!</v>
      </c>
      <c r="B442" s="76" t="e">
        <f>IF(ISNA(VLOOKUP(A442,'TABLE FAMILLE'!$A$3:$C$73,3,FALSE)),"",VLOOKUP(A442,'TABLE FAMILLE'!$A$3:$C$73,3,FALSE))</f>
        <v>#REF!</v>
      </c>
      <c r="C442" s="13" t="s">
        <v>600</v>
      </c>
      <c r="D442" s="13" t="s">
        <v>1985</v>
      </c>
      <c r="E442" s="13" t="s">
        <v>600</v>
      </c>
      <c r="F442" s="13" t="s">
        <v>1985</v>
      </c>
      <c r="G442" s="14" t="s">
        <v>76</v>
      </c>
      <c r="H442" s="14" t="s">
        <v>77</v>
      </c>
      <c r="I442" s="14" t="s">
        <v>511</v>
      </c>
      <c r="J442" s="14" t="s">
        <v>512</v>
      </c>
      <c r="K442" s="14"/>
      <c r="L442" s="14"/>
      <c r="M442" s="14"/>
      <c r="N442" s="14"/>
      <c r="O442" s="14" t="s">
        <v>78</v>
      </c>
      <c r="P442" s="14" t="s">
        <v>542</v>
      </c>
      <c r="Q442" s="14" t="s">
        <v>0</v>
      </c>
      <c r="R442" s="14" t="s">
        <v>0</v>
      </c>
      <c r="S442" s="14" t="str">
        <f t="shared" si="6"/>
        <v>M2</v>
      </c>
      <c r="T442" s="14"/>
      <c r="U442" s="14"/>
      <c r="V442" s="14"/>
      <c r="W442" s="43" t="e">
        <f>IF(Tableau1[Libellé Famille TARIF]='Feuil 1'!$B$12,1,0)</f>
        <v>#REF!</v>
      </c>
      <c r="X442" s="43" t="e">
        <f>IF(Tableau1[Occurrence1]=0,0,SUM($W$3:W442))</f>
        <v>#REF!</v>
      </c>
      <c r="Y442" s="52" t="e">
        <f>IF(Tableau1[Libellé Famille TARIF]='Feuil 1'!$B$134,1,0)</f>
        <v>#REF!</v>
      </c>
      <c r="Z442" s="52" t="e">
        <f>IF(Tableau1[Occurrence2]=0,0,SUM($Y$3:Y442))</f>
        <v>#REF!</v>
      </c>
      <c r="AA442" s="52" t="e">
        <f>IF(Tableau1[Libellé Famille TARIF]='Feuil 1'!$B$156,1,0)</f>
        <v>#REF!</v>
      </c>
      <c r="AB442" s="52" t="e">
        <f>IF(Tableau1[Occurrence3]=0,0,SUM($AA$3:AA442))</f>
        <v>#REF!</v>
      </c>
      <c r="AC442" s="52" t="e">
        <f>IF(Tableau1[Libellé Famille TARIF]='Feuil 1'!#REF!,1,0)</f>
        <v>#REF!</v>
      </c>
      <c r="AD442" s="52" t="e">
        <f>IF(Tableau1[Occurrence4]=0,0,SUM($AC$3:AC442))</f>
        <v>#REF!</v>
      </c>
      <c r="AE442" s="52" t="e">
        <f>IF(Tableau1[Libellé Famille TARIF]='Feuil 1'!#REF!,1,0)</f>
        <v>#REF!</v>
      </c>
      <c r="AF442" s="52" t="e">
        <f>IF(Tableau1[Occurrence5]=0,0,SUM($AE$3:AE442))</f>
        <v>#REF!</v>
      </c>
      <c r="AG442" s="52" t="e">
        <f>IF(Tableau1[Libellé Famille TARIF]='Feuil 1'!#REF!,1,0)</f>
        <v>#REF!</v>
      </c>
      <c r="AH442" s="52" t="e">
        <f>IF(Tableau1[Occurrence6]=0,0,SUM($AG$3:AG442))</f>
        <v>#REF!</v>
      </c>
      <c r="AI442" s="52" t="e">
        <f>IF(Tableau1[Libellé Famille TARIF]='Feuil 1'!#REF!,1,0)</f>
        <v>#REF!</v>
      </c>
      <c r="AJ442" s="52" t="e">
        <f>IF(Tableau1[Occurrence7]=0,0,SUM($AI$3:AI442))</f>
        <v>#REF!</v>
      </c>
      <c r="AK442" s="52" t="e">
        <f>IF(Tableau1[Libellé Famille TARIF]='Feuil 1'!#REF!,1,0)</f>
        <v>#REF!</v>
      </c>
      <c r="AL442" s="52" t="e">
        <f>IF(Tableau1[Occurrence8]=0,0,SUM($AK$3:AK442))</f>
        <v>#REF!</v>
      </c>
      <c r="AM442" s="52" t="e">
        <f>IF(Tableau1[Libellé Famille TARIF]='Feuil 1'!#REF!,1,0)</f>
        <v>#REF!</v>
      </c>
      <c r="AN442" s="52" t="e">
        <f>IF(Tableau1[Occurrence9]=0,0,SUM($AM$3:AM442))</f>
        <v>#REF!</v>
      </c>
      <c r="AO442" s="52" t="e">
        <f>IF(Tableau1[Libellé Famille TARIF]='Feuil 1'!#REF!,1,0)</f>
        <v>#REF!</v>
      </c>
      <c r="AP442" s="52" t="e">
        <f>IF(Tableau1[Occurrence10]=0,0,SUM($AO$3:AO442))</f>
        <v>#REF!</v>
      </c>
      <c r="AQ442" s="52" t="e">
        <f>IF(Tableau1[Libellé Famille TARIF]='Feuil 1'!#REF!,1,0)</f>
        <v>#REF!</v>
      </c>
      <c r="AR442" s="52" t="e">
        <f>IF(Tableau1[Occurrence11]=0,0,SUM($AQ$3:AQ442))</f>
        <v>#REF!</v>
      </c>
      <c r="AS442" s="52" t="e">
        <f>IF(Tableau1[Libellé Famille TARIF]='Feuil 1'!#REF!,1,0)</f>
        <v>#REF!</v>
      </c>
      <c r="AT442" s="52" t="e">
        <f>IF(Tableau1[Occurrence12]=0,0,SUM($AS$3:AS442))</f>
        <v>#REF!</v>
      </c>
      <c r="AU442" s="52" t="e">
        <f>IF(Tableau1[Libellé Famille TARIF]='Feuil 1'!#REF!,1,0)</f>
        <v>#REF!</v>
      </c>
      <c r="AV442" s="52" t="e">
        <f>IF(Tableau1[Occurrence13]=0,0,SUM($AU$3:AU442))</f>
        <v>#REF!</v>
      </c>
      <c r="AW442" s="52" t="e">
        <f>IF(Tableau1[Libellé Famille TARIF]='Feuil 1'!#REF!,1,0)</f>
        <v>#REF!</v>
      </c>
      <c r="AX442" s="52" t="e">
        <f>IF(Tableau1[Occurrence14]=0,0,SUM($AW$3:AW442))</f>
        <v>#REF!</v>
      </c>
      <c r="AY442" s="52" t="e">
        <f>IF(Tableau1[Libellé Famille TARIF]='Feuil 1'!#REF!,1,0)</f>
        <v>#REF!</v>
      </c>
      <c r="AZ442" s="52" t="e">
        <f>IF(Tableau1[Occurrence15]=0,0,SUM($AY$3:AY442))</f>
        <v>#REF!</v>
      </c>
      <c r="BA442" s="52" t="e">
        <f>IF(Tableau1[Libellé Famille TARIF]='Feuil 1'!#REF!,1,0)</f>
        <v>#REF!</v>
      </c>
      <c r="BB442" s="52" t="e">
        <f>IF(Tableau1[Occurrence16]=0,0,SUM($BA$3:BA442))</f>
        <v>#REF!</v>
      </c>
      <c r="BC442" s="52" t="e">
        <f>IF(Tableau1[Libellé Famille TARIF]='Feuil 1'!#REF!,1,0)</f>
        <v>#REF!</v>
      </c>
      <c r="BD442" s="52" t="e">
        <f>IF(Tableau1[Occurrence17]=0,0,SUM($BC$3:BC442))</f>
        <v>#REF!</v>
      </c>
      <c r="BE442" s="52" t="e">
        <f>IF(Tableau1[Libellé Famille TARIF]='Feuil 1'!#REF!,1,0)</f>
        <v>#REF!</v>
      </c>
      <c r="BF442" s="52" t="e">
        <f>IF(Tableau1[Occurrence18]=0,0,SUM($BE$3:BE442))</f>
        <v>#REF!</v>
      </c>
      <c r="BG442" s="52" t="e">
        <f>IF(Tableau1[Libellé Famille TARIF]='Feuil 1'!#REF!,1,0)</f>
        <v>#REF!</v>
      </c>
      <c r="BH442" s="52" t="e">
        <f>IF(Tableau1[Occurrence19]=0,0,SUM($BG$3:BG442))</f>
        <v>#REF!</v>
      </c>
      <c r="BI442" s="52" t="e">
        <f>IF(Tableau1[Libellé Famille TARIF]='Feuil 1'!#REF!,1,0)</f>
        <v>#REF!</v>
      </c>
      <c r="BJ442" s="52" t="e">
        <f>IF(Tableau1[Occurrence20]=0,0,SUM($BI$3:BI442))</f>
        <v>#REF!</v>
      </c>
      <c r="BK442" s="52" t="e">
        <f>IF(Tableau1[Libellé Famille TARIF]='Feuil 1'!#REF!,1,0)</f>
        <v>#REF!</v>
      </c>
      <c r="BL442" s="52" t="e">
        <f>IF(Tableau1[Occurrence21]=0,0,SUM($BK$3:BK442))</f>
        <v>#REF!</v>
      </c>
      <c r="BM442" s="52" t="e">
        <f>IF(Tableau1[Libellé Famille TARIF]='Feuil 1'!#REF!,1,0)</f>
        <v>#REF!</v>
      </c>
      <c r="BN442" s="52" t="e">
        <f>IF(Tableau1[Occurrence22]=0,0,SUM($BM$3:BM442))</f>
        <v>#REF!</v>
      </c>
    </row>
    <row r="443" spans="1:66" x14ac:dyDescent="0.25">
      <c r="A443" s="74" t="e">
        <f>IF(ISNA(VLOOKUP(I443,#REF!,8,FALSE)),"",(VLOOKUP(I443,#REF!,8,FALSE)))</f>
        <v>#REF!</v>
      </c>
      <c r="B443" s="76" t="e">
        <f>IF(ISNA(VLOOKUP(A443,'TABLE FAMILLE'!$A$3:$C$73,3,FALSE)),"",VLOOKUP(A443,'TABLE FAMILLE'!$A$3:$C$73,3,FALSE))</f>
        <v>#REF!</v>
      </c>
      <c r="C443" s="13" t="s">
        <v>600</v>
      </c>
      <c r="D443" s="13" t="s">
        <v>1985</v>
      </c>
      <c r="E443" s="13" t="s">
        <v>600</v>
      </c>
      <c r="F443" s="13" t="s">
        <v>1985</v>
      </c>
      <c r="G443" s="14" t="s">
        <v>76</v>
      </c>
      <c r="H443" s="14" t="s">
        <v>77</v>
      </c>
      <c r="I443" s="14" t="s">
        <v>1294</v>
      </c>
      <c r="J443" s="14" t="s">
        <v>1295</v>
      </c>
      <c r="K443" s="14"/>
      <c r="L443" s="14"/>
      <c r="M443" s="14"/>
      <c r="N443" s="14"/>
      <c r="O443" s="14" t="s">
        <v>78</v>
      </c>
      <c r="P443" s="14" t="s">
        <v>542</v>
      </c>
      <c r="Q443" s="14" t="s">
        <v>0</v>
      </c>
      <c r="R443" s="14" t="s">
        <v>0</v>
      </c>
      <c r="S443" s="14" t="str">
        <f t="shared" si="6"/>
        <v>M2</v>
      </c>
      <c r="T443" s="14"/>
      <c r="U443" s="14"/>
      <c r="V443" s="14"/>
      <c r="W443" s="43" t="e">
        <f>IF(Tableau1[Libellé Famille TARIF]='Feuil 1'!$B$12,1,0)</f>
        <v>#REF!</v>
      </c>
      <c r="X443" s="43" t="e">
        <f>IF(Tableau1[Occurrence1]=0,0,SUM($W$3:W443))</f>
        <v>#REF!</v>
      </c>
      <c r="Y443" s="52" t="e">
        <f>IF(Tableau1[Libellé Famille TARIF]='Feuil 1'!$B$134,1,0)</f>
        <v>#REF!</v>
      </c>
      <c r="Z443" s="52" t="e">
        <f>IF(Tableau1[Occurrence2]=0,0,SUM($Y$3:Y443))</f>
        <v>#REF!</v>
      </c>
      <c r="AA443" s="52" t="e">
        <f>IF(Tableau1[Libellé Famille TARIF]='Feuil 1'!$B$156,1,0)</f>
        <v>#REF!</v>
      </c>
      <c r="AB443" s="52" t="e">
        <f>IF(Tableau1[Occurrence3]=0,0,SUM($AA$3:AA443))</f>
        <v>#REF!</v>
      </c>
      <c r="AC443" s="52" t="e">
        <f>IF(Tableau1[Libellé Famille TARIF]='Feuil 1'!#REF!,1,0)</f>
        <v>#REF!</v>
      </c>
      <c r="AD443" s="52" t="e">
        <f>IF(Tableau1[Occurrence4]=0,0,SUM($AC$3:AC443))</f>
        <v>#REF!</v>
      </c>
      <c r="AE443" s="52" t="e">
        <f>IF(Tableau1[Libellé Famille TARIF]='Feuil 1'!#REF!,1,0)</f>
        <v>#REF!</v>
      </c>
      <c r="AF443" s="52" t="e">
        <f>IF(Tableau1[Occurrence5]=0,0,SUM($AE$3:AE443))</f>
        <v>#REF!</v>
      </c>
      <c r="AG443" s="52" t="e">
        <f>IF(Tableau1[Libellé Famille TARIF]='Feuil 1'!#REF!,1,0)</f>
        <v>#REF!</v>
      </c>
      <c r="AH443" s="52" t="e">
        <f>IF(Tableau1[Occurrence6]=0,0,SUM($AG$3:AG443))</f>
        <v>#REF!</v>
      </c>
      <c r="AI443" s="52" t="e">
        <f>IF(Tableau1[Libellé Famille TARIF]='Feuil 1'!#REF!,1,0)</f>
        <v>#REF!</v>
      </c>
      <c r="AJ443" s="52" t="e">
        <f>IF(Tableau1[Occurrence7]=0,0,SUM($AI$3:AI443))</f>
        <v>#REF!</v>
      </c>
      <c r="AK443" s="52" t="e">
        <f>IF(Tableau1[Libellé Famille TARIF]='Feuil 1'!#REF!,1,0)</f>
        <v>#REF!</v>
      </c>
      <c r="AL443" s="52" t="e">
        <f>IF(Tableau1[Occurrence8]=0,0,SUM($AK$3:AK443))</f>
        <v>#REF!</v>
      </c>
      <c r="AM443" s="52" t="e">
        <f>IF(Tableau1[Libellé Famille TARIF]='Feuil 1'!#REF!,1,0)</f>
        <v>#REF!</v>
      </c>
      <c r="AN443" s="52" t="e">
        <f>IF(Tableau1[Occurrence9]=0,0,SUM($AM$3:AM443))</f>
        <v>#REF!</v>
      </c>
      <c r="AO443" s="52" t="e">
        <f>IF(Tableau1[Libellé Famille TARIF]='Feuil 1'!#REF!,1,0)</f>
        <v>#REF!</v>
      </c>
      <c r="AP443" s="52" t="e">
        <f>IF(Tableau1[Occurrence10]=0,0,SUM($AO$3:AO443))</f>
        <v>#REF!</v>
      </c>
      <c r="AQ443" s="52" t="e">
        <f>IF(Tableau1[Libellé Famille TARIF]='Feuil 1'!#REF!,1,0)</f>
        <v>#REF!</v>
      </c>
      <c r="AR443" s="52" t="e">
        <f>IF(Tableau1[Occurrence11]=0,0,SUM($AQ$3:AQ443))</f>
        <v>#REF!</v>
      </c>
      <c r="AS443" s="52" t="e">
        <f>IF(Tableau1[Libellé Famille TARIF]='Feuil 1'!#REF!,1,0)</f>
        <v>#REF!</v>
      </c>
      <c r="AT443" s="52" t="e">
        <f>IF(Tableau1[Occurrence12]=0,0,SUM($AS$3:AS443))</f>
        <v>#REF!</v>
      </c>
      <c r="AU443" s="52" t="e">
        <f>IF(Tableau1[Libellé Famille TARIF]='Feuil 1'!#REF!,1,0)</f>
        <v>#REF!</v>
      </c>
      <c r="AV443" s="52" t="e">
        <f>IF(Tableau1[Occurrence13]=0,0,SUM($AU$3:AU443))</f>
        <v>#REF!</v>
      </c>
      <c r="AW443" s="52" t="e">
        <f>IF(Tableau1[Libellé Famille TARIF]='Feuil 1'!#REF!,1,0)</f>
        <v>#REF!</v>
      </c>
      <c r="AX443" s="52" t="e">
        <f>IF(Tableau1[Occurrence14]=0,0,SUM($AW$3:AW443))</f>
        <v>#REF!</v>
      </c>
      <c r="AY443" s="52" t="e">
        <f>IF(Tableau1[Libellé Famille TARIF]='Feuil 1'!#REF!,1,0)</f>
        <v>#REF!</v>
      </c>
      <c r="AZ443" s="52" t="e">
        <f>IF(Tableau1[Occurrence15]=0,0,SUM($AY$3:AY443))</f>
        <v>#REF!</v>
      </c>
      <c r="BA443" s="52" t="e">
        <f>IF(Tableau1[Libellé Famille TARIF]='Feuil 1'!#REF!,1,0)</f>
        <v>#REF!</v>
      </c>
      <c r="BB443" s="52" t="e">
        <f>IF(Tableau1[Occurrence16]=0,0,SUM($BA$3:BA443))</f>
        <v>#REF!</v>
      </c>
      <c r="BC443" s="52" t="e">
        <f>IF(Tableau1[Libellé Famille TARIF]='Feuil 1'!#REF!,1,0)</f>
        <v>#REF!</v>
      </c>
      <c r="BD443" s="52" t="e">
        <f>IF(Tableau1[Occurrence17]=0,0,SUM($BC$3:BC443))</f>
        <v>#REF!</v>
      </c>
      <c r="BE443" s="52" t="e">
        <f>IF(Tableau1[Libellé Famille TARIF]='Feuil 1'!#REF!,1,0)</f>
        <v>#REF!</v>
      </c>
      <c r="BF443" s="52" t="e">
        <f>IF(Tableau1[Occurrence18]=0,0,SUM($BE$3:BE443))</f>
        <v>#REF!</v>
      </c>
      <c r="BG443" s="52" t="e">
        <f>IF(Tableau1[Libellé Famille TARIF]='Feuil 1'!#REF!,1,0)</f>
        <v>#REF!</v>
      </c>
      <c r="BH443" s="52" t="e">
        <f>IF(Tableau1[Occurrence19]=0,0,SUM($BG$3:BG443))</f>
        <v>#REF!</v>
      </c>
      <c r="BI443" s="52" t="e">
        <f>IF(Tableau1[Libellé Famille TARIF]='Feuil 1'!#REF!,1,0)</f>
        <v>#REF!</v>
      </c>
      <c r="BJ443" s="52" t="e">
        <f>IF(Tableau1[Occurrence20]=0,0,SUM($BI$3:BI443))</f>
        <v>#REF!</v>
      </c>
      <c r="BK443" s="52" t="e">
        <f>IF(Tableau1[Libellé Famille TARIF]='Feuil 1'!#REF!,1,0)</f>
        <v>#REF!</v>
      </c>
      <c r="BL443" s="52" t="e">
        <f>IF(Tableau1[Occurrence21]=0,0,SUM($BK$3:BK443))</f>
        <v>#REF!</v>
      </c>
      <c r="BM443" s="52" t="e">
        <f>IF(Tableau1[Libellé Famille TARIF]='Feuil 1'!#REF!,1,0)</f>
        <v>#REF!</v>
      </c>
      <c r="BN443" s="52" t="e">
        <f>IF(Tableau1[Occurrence22]=0,0,SUM($BM$3:BM443))</f>
        <v>#REF!</v>
      </c>
    </row>
    <row r="444" spans="1:66" x14ac:dyDescent="0.25">
      <c r="A444" s="74" t="e">
        <f>IF(ISNA(VLOOKUP(I444,#REF!,8,FALSE)),"",(VLOOKUP(I444,#REF!,8,FALSE)))</f>
        <v>#REF!</v>
      </c>
      <c r="B444" s="76" t="e">
        <f>IF(ISNA(VLOOKUP(A444,'TABLE FAMILLE'!$A$3:$C$73,3,FALSE)),"",VLOOKUP(A444,'TABLE FAMILLE'!$A$3:$C$73,3,FALSE))</f>
        <v>#REF!</v>
      </c>
      <c r="C444" s="13" t="s">
        <v>600</v>
      </c>
      <c r="D444" s="13" t="s">
        <v>1985</v>
      </c>
      <c r="E444" s="13" t="s">
        <v>600</v>
      </c>
      <c r="F444" s="13" t="s">
        <v>1985</v>
      </c>
      <c r="G444" s="14" t="s">
        <v>76</v>
      </c>
      <c r="H444" s="14" t="s">
        <v>77</v>
      </c>
      <c r="I444" s="14" t="s">
        <v>390</v>
      </c>
      <c r="J444" s="14" t="s">
        <v>1296</v>
      </c>
      <c r="K444" s="14"/>
      <c r="L444" s="14"/>
      <c r="M444" s="14"/>
      <c r="N444" s="14"/>
      <c r="O444" s="14" t="s">
        <v>78</v>
      </c>
      <c r="P444" s="14" t="s">
        <v>87</v>
      </c>
      <c r="Q444" s="14" t="s">
        <v>0</v>
      </c>
      <c r="R444" s="14" t="s">
        <v>0</v>
      </c>
      <c r="S444" s="14" t="str">
        <f t="shared" si="6"/>
        <v>LT</v>
      </c>
      <c r="T444" s="14"/>
      <c r="U444" s="14"/>
      <c r="V444" s="14"/>
      <c r="W444" s="43" t="e">
        <f>IF(Tableau1[Libellé Famille TARIF]='Feuil 1'!$B$12,1,0)</f>
        <v>#REF!</v>
      </c>
      <c r="X444" s="43" t="e">
        <f>IF(Tableau1[Occurrence1]=0,0,SUM($W$3:W444))</f>
        <v>#REF!</v>
      </c>
      <c r="Y444" s="52" t="e">
        <f>IF(Tableau1[Libellé Famille TARIF]='Feuil 1'!$B$134,1,0)</f>
        <v>#REF!</v>
      </c>
      <c r="Z444" s="52" t="e">
        <f>IF(Tableau1[Occurrence2]=0,0,SUM($Y$3:Y444))</f>
        <v>#REF!</v>
      </c>
      <c r="AA444" s="52" t="e">
        <f>IF(Tableau1[Libellé Famille TARIF]='Feuil 1'!$B$156,1,0)</f>
        <v>#REF!</v>
      </c>
      <c r="AB444" s="52" t="e">
        <f>IF(Tableau1[Occurrence3]=0,0,SUM($AA$3:AA444))</f>
        <v>#REF!</v>
      </c>
      <c r="AC444" s="52" t="e">
        <f>IF(Tableau1[Libellé Famille TARIF]='Feuil 1'!#REF!,1,0)</f>
        <v>#REF!</v>
      </c>
      <c r="AD444" s="52" t="e">
        <f>IF(Tableau1[Occurrence4]=0,0,SUM($AC$3:AC444))</f>
        <v>#REF!</v>
      </c>
      <c r="AE444" s="52" t="e">
        <f>IF(Tableau1[Libellé Famille TARIF]='Feuil 1'!#REF!,1,0)</f>
        <v>#REF!</v>
      </c>
      <c r="AF444" s="52" t="e">
        <f>IF(Tableau1[Occurrence5]=0,0,SUM($AE$3:AE444))</f>
        <v>#REF!</v>
      </c>
      <c r="AG444" s="52" t="e">
        <f>IF(Tableau1[Libellé Famille TARIF]='Feuil 1'!#REF!,1,0)</f>
        <v>#REF!</v>
      </c>
      <c r="AH444" s="52" t="e">
        <f>IF(Tableau1[Occurrence6]=0,0,SUM($AG$3:AG444))</f>
        <v>#REF!</v>
      </c>
      <c r="AI444" s="52" t="e">
        <f>IF(Tableau1[Libellé Famille TARIF]='Feuil 1'!#REF!,1,0)</f>
        <v>#REF!</v>
      </c>
      <c r="AJ444" s="52" t="e">
        <f>IF(Tableau1[Occurrence7]=0,0,SUM($AI$3:AI444))</f>
        <v>#REF!</v>
      </c>
      <c r="AK444" s="52" t="e">
        <f>IF(Tableau1[Libellé Famille TARIF]='Feuil 1'!#REF!,1,0)</f>
        <v>#REF!</v>
      </c>
      <c r="AL444" s="52" t="e">
        <f>IF(Tableau1[Occurrence8]=0,0,SUM($AK$3:AK444))</f>
        <v>#REF!</v>
      </c>
      <c r="AM444" s="52" t="e">
        <f>IF(Tableau1[Libellé Famille TARIF]='Feuil 1'!#REF!,1,0)</f>
        <v>#REF!</v>
      </c>
      <c r="AN444" s="52" t="e">
        <f>IF(Tableau1[Occurrence9]=0,0,SUM($AM$3:AM444))</f>
        <v>#REF!</v>
      </c>
      <c r="AO444" s="52" t="e">
        <f>IF(Tableau1[Libellé Famille TARIF]='Feuil 1'!#REF!,1,0)</f>
        <v>#REF!</v>
      </c>
      <c r="AP444" s="52" t="e">
        <f>IF(Tableau1[Occurrence10]=0,0,SUM($AO$3:AO444))</f>
        <v>#REF!</v>
      </c>
      <c r="AQ444" s="52" t="e">
        <f>IF(Tableau1[Libellé Famille TARIF]='Feuil 1'!#REF!,1,0)</f>
        <v>#REF!</v>
      </c>
      <c r="AR444" s="52" t="e">
        <f>IF(Tableau1[Occurrence11]=0,0,SUM($AQ$3:AQ444))</f>
        <v>#REF!</v>
      </c>
      <c r="AS444" s="52" t="e">
        <f>IF(Tableau1[Libellé Famille TARIF]='Feuil 1'!#REF!,1,0)</f>
        <v>#REF!</v>
      </c>
      <c r="AT444" s="52" t="e">
        <f>IF(Tableau1[Occurrence12]=0,0,SUM($AS$3:AS444))</f>
        <v>#REF!</v>
      </c>
      <c r="AU444" s="52" t="e">
        <f>IF(Tableau1[Libellé Famille TARIF]='Feuil 1'!#REF!,1,0)</f>
        <v>#REF!</v>
      </c>
      <c r="AV444" s="52" t="e">
        <f>IF(Tableau1[Occurrence13]=0,0,SUM($AU$3:AU444))</f>
        <v>#REF!</v>
      </c>
      <c r="AW444" s="52" t="e">
        <f>IF(Tableau1[Libellé Famille TARIF]='Feuil 1'!#REF!,1,0)</f>
        <v>#REF!</v>
      </c>
      <c r="AX444" s="52" t="e">
        <f>IF(Tableau1[Occurrence14]=0,0,SUM($AW$3:AW444))</f>
        <v>#REF!</v>
      </c>
      <c r="AY444" s="52" t="e">
        <f>IF(Tableau1[Libellé Famille TARIF]='Feuil 1'!#REF!,1,0)</f>
        <v>#REF!</v>
      </c>
      <c r="AZ444" s="52" t="e">
        <f>IF(Tableau1[Occurrence15]=0,0,SUM($AY$3:AY444))</f>
        <v>#REF!</v>
      </c>
      <c r="BA444" s="52" t="e">
        <f>IF(Tableau1[Libellé Famille TARIF]='Feuil 1'!#REF!,1,0)</f>
        <v>#REF!</v>
      </c>
      <c r="BB444" s="52" t="e">
        <f>IF(Tableau1[Occurrence16]=0,0,SUM($BA$3:BA444))</f>
        <v>#REF!</v>
      </c>
      <c r="BC444" s="52" t="e">
        <f>IF(Tableau1[Libellé Famille TARIF]='Feuil 1'!#REF!,1,0)</f>
        <v>#REF!</v>
      </c>
      <c r="BD444" s="52" t="e">
        <f>IF(Tableau1[Occurrence17]=0,0,SUM($BC$3:BC444))</f>
        <v>#REF!</v>
      </c>
      <c r="BE444" s="52" t="e">
        <f>IF(Tableau1[Libellé Famille TARIF]='Feuil 1'!#REF!,1,0)</f>
        <v>#REF!</v>
      </c>
      <c r="BF444" s="52" t="e">
        <f>IF(Tableau1[Occurrence18]=0,0,SUM($BE$3:BE444))</f>
        <v>#REF!</v>
      </c>
      <c r="BG444" s="52" t="e">
        <f>IF(Tableau1[Libellé Famille TARIF]='Feuil 1'!#REF!,1,0)</f>
        <v>#REF!</v>
      </c>
      <c r="BH444" s="52" t="e">
        <f>IF(Tableau1[Occurrence19]=0,0,SUM($BG$3:BG444))</f>
        <v>#REF!</v>
      </c>
      <c r="BI444" s="52" t="e">
        <f>IF(Tableau1[Libellé Famille TARIF]='Feuil 1'!#REF!,1,0)</f>
        <v>#REF!</v>
      </c>
      <c r="BJ444" s="52" t="e">
        <f>IF(Tableau1[Occurrence20]=0,0,SUM($BI$3:BI444))</f>
        <v>#REF!</v>
      </c>
      <c r="BK444" s="52" t="e">
        <f>IF(Tableau1[Libellé Famille TARIF]='Feuil 1'!#REF!,1,0)</f>
        <v>#REF!</v>
      </c>
      <c r="BL444" s="52" t="e">
        <f>IF(Tableau1[Occurrence21]=0,0,SUM($BK$3:BK444))</f>
        <v>#REF!</v>
      </c>
      <c r="BM444" s="52" t="e">
        <f>IF(Tableau1[Libellé Famille TARIF]='Feuil 1'!#REF!,1,0)</f>
        <v>#REF!</v>
      </c>
      <c r="BN444" s="52" t="e">
        <f>IF(Tableau1[Occurrence22]=0,0,SUM($BM$3:BM444))</f>
        <v>#REF!</v>
      </c>
    </row>
    <row r="445" spans="1:66" x14ac:dyDescent="0.25">
      <c r="A445" s="74" t="e">
        <f>IF(ISNA(VLOOKUP(I445,#REF!,8,FALSE)),"",(VLOOKUP(I445,#REF!,8,FALSE)))</f>
        <v>#REF!</v>
      </c>
      <c r="B445" s="76" t="e">
        <f>IF(ISNA(VLOOKUP(A445,'TABLE FAMILLE'!$A$3:$C$73,3,FALSE)),"",VLOOKUP(A445,'TABLE FAMILLE'!$A$3:$C$73,3,FALSE))</f>
        <v>#REF!</v>
      </c>
      <c r="C445" s="13" t="s">
        <v>600</v>
      </c>
      <c r="D445" s="13" t="s">
        <v>1985</v>
      </c>
      <c r="E445" s="13" t="s">
        <v>600</v>
      </c>
      <c r="F445" s="13" t="s">
        <v>1985</v>
      </c>
      <c r="G445" s="14" t="s">
        <v>76</v>
      </c>
      <c r="H445" s="14" t="s">
        <v>77</v>
      </c>
      <c r="I445" s="14" t="s">
        <v>1297</v>
      </c>
      <c r="J445" s="14" t="s">
        <v>1298</v>
      </c>
      <c r="K445" s="14"/>
      <c r="L445" s="14"/>
      <c r="M445" s="14"/>
      <c r="N445" s="14"/>
      <c r="O445" s="14" t="s">
        <v>78</v>
      </c>
      <c r="P445" s="14" t="s">
        <v>84</v>
      </c>
      <c r="Q445" s="14" t="s">
        <v>0</v>
      </c>
      <c r="R445" s="14" t="s">
        <v>0</v>
      </c>
      <c r="S445" s="14" t="str">
        <f t="shared" si="6"/>
        <v>L0</v>
      </c>
      <c r="T445" s="14"/>
      <c r="U445" s="14"/>
      <c r="V445" s="14"/>
      <c r="W445" s="43" t="e">
        <f>IF(Tableau1[Libellé Famille TARIF]='Feuil 1'!$B$12,1,0)</f>
        <v>#REF!</v>
      </c>
      <c r="X445" s="43" t="e">
        <f>IF(Tableau1[Occurrence1]=0,0,SUM($W$3:W445))</f>
        <v>#REF!</v>
      </c>
      <c r="Y445" s="52" t="e">
        <f>IF(Tableau1[Libellé Famille TARIF]='Feuil 1'!$B$134,1,0)</f>
        <v>#REF!</v>
      </c>
      <c r="Z445" s="52" t="e">
        <f>IF(Tableau1[Occurrence2]=0,0,SUM($Y$3:Y445))</f>
        <v>#REF!</v>
      </c>
      <c r="AA445" s="52" t="e">
        <f>IF(Tableau1[Libellé Famille TARIF]='Feuil 1'!$B$156,1,0)</f>
        <v>#REF!</v>
      </c>
      <c r="AB445" s="52" t="e">
        <f>IF(Tableau1[Occurrence3]=0,0,SUM($AA$3:AA445))</f>
        <v>#REF!</v>
      </c>
      <c r="AC445" s="52" t="e">
        <f>IF(Tableau1[Libellé Famille TARIF]='Feuil 1'!#REF!,1,0)</f>
        <v>#REF!</v>
      </c>
      <c r="AD445" s="52" t="e">
        <f>IF(Tableau1[Occurrence4]=0,0,SUM($AC$3:AC445))</f>
        <v>#REF!</v>
      </c>
      <c r="AE445" s="52" t="e">
        <f>IF(Tableau1[Libellé Famille TARIF]='Feuil 1'!#REF!,1,0)</f>
        <v>#REF!</v>
      </c>
      <c r="AF445" s="52" t="e">
        <f>IF(Tableau1[Occurrence5]=0,0,SUM($AE$3:AE445))</f>
        <v>#REF!</v>
      </c>
      <c r="AG445" s="52" t="e">
        <f>IF(Tableau1[Libellé Famille TARIF]='Feuil 1'!#REF!,1,0)</f>
        <v>#REF!</v>
      </c>
      <c r="AH445" s="52" t="e">
        <f>IF(Tableau1[Occurrence6]=0,0,SUM($AG$3:AG445))</f>
        <v>#REF!</v>
      </c>
      <c r="AI445" s="52" t="e">
        <f>IF(Tableau1[Libellé Famille TARIF]='Feuil 1'!#REF!,1,0)</f>
        <v>#REF!</v>
      </c>
      <c r="AJ445" s="52" t="e">
        <f>IF(Tableau1[Occurrence7]=0,0,SUM($AI$3:AI445))</f>
        <v>#REF!</v>
      </c>
      <c r="AK445" s="52" t="e">
        <f>IF(Tableau1[Libellé Famille TARIF]='Feuil 1'!#REF!,1,0)</f>
        <v>#REF!</v>
      </c>
      <c r="AL445" s="52" t="e">
        <f>IF(Tableau1[Occurrence8]=0,0,SUM($AK$3:AK445))</f>
        <v>#REF!</v>
      </c>
      <c r="AM445" s="52" t="e">
        <f>IF(Tableau1[Libellé Famille TARIF]='Feuil 1'!#REF!,1,0)</f>
        <v>#REF!</v>
      </c>
      <c r="AN445" s="52" t="e">
        <f>IF(Tableau1[Occurrence9]=0,0,SUM($AM$3:AM445))</f>
        <v>#REF!</v>
      </c>
      <c r="AO445" s="52" t="e">
        <f>IF(Tableau1[Libellé Famille TARIF]='Feuil 1'!#REF!,1,0)</f>
        <v>#REF!</v>
      </c>
      <c r="AP445" s="52" t="e">
        <f>IF(Tableau1[Occurrence10]=0,0,SUM($AO$3:AO445))</f>
        <v>#REF!</v>
      </c>
      <c r="AQ445" s="52" t="e">
        <f>IF(Tableau1[Libellé Famille TARIF]='Feuil 1'!#REF!,1,0)</f>
        <v>#REF!</v>
      </c>
      <c r="AR445" s="52" t="e">
        <f>IF(Tableau1[Occurrence11]=0,0,SUM($AQ$3:AQ445))</f>
        <v>#REF!</v>
      </c>
      <c r="AS445" s="52" t="e">
        <f>IF(Tableau1[Libellé Famille TARIF]='Feuil 1'!#REF!,1,0)</f>
        <v>#REF!</v>
      </c>
      <c r="AT445" s="52" t="e">
        <f>IF(Tableau1[Occurrence12]=0,0,SUM($AS$3:AS445))</f>
        <v>#REF!</v>
      </c>
      <c r="AU445" s="52" t="e">
        <f>IF(Tableau1[Libellé Famille TARIF]='Feuil 1'!#REF!,1,0)</f>
        <v>#REF!</v>
      </c>
      <c r="AV445" s="52" t="e">
        <f>IF(Tableau1[Occurrence13]=0,0,SUM($AU$3:AU445))</f>
        <v>#REF!</v>
      </c>
      <c r="AW445" s="52" t="e">
        <f>IF(Tableau1[Libellé Famille TARIF]='Feuil 1'!#REF!,1,0)</f>
        <v>#REF!</v>
      </c>
      <c r="AX445" s="52" t="e">
        <f>IF(Tableau1[Occurrence14]=0,0,SUM($AW$3:AW445))</f>
        <v>#REF!</v>
      </c>
      <c r="AY445" s="52" t="e">
        <f>IF(Tableau1[Libellé Famille TARIF]='Feuil 1'!#REF!,1,0)</f>
        <v>#REF!</v>
      </c>
      <c r="AZ445" s="52" t="e">
        <f>IF(Tableau1[Occurrence15]=0,0,SUM($AY$3:AY445))</f>
        <v>#REF!</v>
      </c>
      <c r="BA445" s="52" t="e">
        <f>IF(Tableau1[Libellé Famille TARIF]='Feuil 1'!#REF!,1,0)</f>
        <v>#REF!</v>
      </c>
      <c r="BB445" s="52" t="e">
        <f>IF(Tableau1[Occurrence16]=0,0,SUM($BA$3:BA445))</f>
        <v>#REF!</v>
      </c>
      <c r="BC445" s="52" t="e">
        <f>IF(Tableau1[Libellé Famille TARIF]='Feuil 1'!#REF!,1,0)</f>
        <v>#REF!</v>
      </c>
      <c r="BD445" s="52" t="e">
        <f>IF(Tableau1[Occurrence17]=0,0,SUM($BC$3:BC445))</f>
        <v>#REF!</v>
      </c>
      <c r="BE445" s="52" t="e">
        <f>IF(Tableau1[Libellé Famille TARIF]='Feuil 1'!#REF!,1,0)</f>
        <v>#REF!</v>
      </c>
      <c r="BF445" s="52" t="e">
        <f>IF(Tableau1[Occurrence18]=0,0,SUM($BE$3:BE445))</f>
        <v>#REF!</v>
      </c>
      <c r="BG445" s="52" t="e">
        <f>IF(Tableau1[Libellé Famille TARIF]='Feuil 1'!#REF!,1,0)</f>
        <v>#REF!</v>
      </c>
      <c r="BH445" s="52" t="e">
        <f>IF(Tableau1[Occurrence19]=0,0,SUM($BG$3:BG445))</f>
        <v>#REF!</v>
      </c>
      <c r="BI445" s="52" t="e">
        <f>IF(Tableau1[Libellé Famille TARIF]='Feuil 1'!#REF!,1,0)</f>
        <v>#REF!</v>
      </c>
      <c r="BJ445" s="52" t="e">
        <f>IF(Tableau1[Occurrence20]=0,0,SUM($BI$3:BI445))</f>
        <v>#REF!</v>
      </c>
      <c r="BK445" s="52" t="e">
        <f>IF(Tableau1[Libellé Famille TARIF]='Feuil 1'!#REF!,1,0)</f>
        <v>#REF!</v>
      </c>
      <c r="BL445" s="52" t="e">
        <f>IF(Tableau1[Occurrence21]=0,0,SUM($BK$3:BK445))</f>
        <v>#REF!</v>
      </c>
      <c r="BM445" s="52" t="e">
        <f>IF(Tableau1[Libellé Famille TARIF]='Feuil 1'!#REF!,1,0)</f>
        <v>#REF!</v>
      </c>
      <c r="BN445" s="52" t="e">
        <f>IF(Tableau1[Occurrence22]=0,0,SUM($BM$3:BM445))</f>
        <v>#REF!</v>
      </c>
    </row>
    <row r="446" spans="1:66" x14ac:dyDescent="0.25">
      <c r="A446" s="74" t="e">
        <f>IF(ISNA(VLOOKUP(I446,#REF!,8,FALSE)),"",(VLOOKUP(I446,#REF!,8,FALSE)))</f>
        <v>#REF!</v>
      </c>
      <c r="B446" s="76" t="e">
        <f>IF(ISNA(VLOOKUP(A446,'TABLE FAMILLE'!$A$3:$C$73,3,FALSE)),"",VLOOKUP(A446,'TABLE FAMILLE'!$A$3:$C$73,3,FALSE))</f>
        <v>#REF!</v>
      </c>
      <c r="C446" s="13" t="s">
        <v>600</v>
      </c>
      <c r="D446" s="13" t="s">
        <v>1985</v>
      </c>
      <c r="E446" s="13" t="s">
        <v>600</v>
      </c>
      <c r="F446" s="13" t="s">
        <v>1985</v>
      </c>
      <c r="G446" s="14" t="s">
        <v>76</v>
      </c>
      <c r="H446" s="14" t="s">
        <v>77</v>
      </c>
      <c r="I446" s="14" t="s">
        <v>375</v>
      </c>
      <c r="J446" s="14" t="s">
        <v>1299</v>
      </c>
      <c r="K446" s="14"/>
      <c r="L446" s="14"/>
      <c r="M446" s="14"/>
      <c r="N446" s="14"/>
      <c r="O446" s="14" t="s">
        <v>78</v>
      </c>
      <c r="P446" s="14" t="s">
        <v>80</v>
      </c>
      <c r="Q446" s="14" t="s">
        <v>0</v>
      </c>
      <c r="R446" s="14" t="s">
        <v>0</v>
      </c>
      <c r="S446" s="14" t="str">
        <f t="shared" si="6"/>
        <v>KN</v>
      </c>
      <c r="T446" s="14"/>
      <c r="U446" s="14"/>
      <c r="V446" s="14"/>
      <c r="W446" s="43" t="e">
        <f>IF(Tableau1[Libellé Famille TARIF]='Feuil 1'!$B$12,1,0)</f>
        <v>#REF!</v>
      </c>
      <c r="X446" s="43" t="e">
        <f>IF(Tableau1[Occurrence1]=0,0,SUM($W$3:W446))</f>
        <v>#REF!</v>
      </c>
      <c r="Y446" s="52" t="e">
        <f>IF(Tableau1[Libellé Famille TARIF]='Feuil 1'!$B$134,1,0)</f>
        <v>#REF!</v>
      </c>
      <c r="Z446" s="52" t="e">
        <f>IF(Tableau1[Occurrence2]=0,0,SUM($Y$3:Y446))</f>
        <v>#REF!</v>
      </c>
      <c r="AA446" s="52" t="e">
        <f>IF(Tableau1[Libellé Famille TARIF]='Feuil 1'!$B$156,1,0)</f>
        <v>#REF!</v>
      </c>
      <c r="AB446" s="52" t="e">
        <f>IF(Tableau1[Occurrence3]=0,0,SUM($AA$3:AA446))</f>
        <v>#REF!</v>
      </c>
      <c r="AC446" s="52" t="e">
        <f>IF(Tableau1[Libellé Famille TARIF]='Feuil 1'!#REF!,1,0)</f>
        <v>#REF!</v>
      </c>
      <c r="AD446" s="52" t="e">
        <f>IF(Tableau1[Occurrence4]=0,0,SUM($AC$3:AC446))</f>
        <v>#REF!</v>
      </c>
      <c r="AE446" s="52" t="e">
        <f>IF(Tableau1[Libellé Famille TARIF]='Feuil 1'!#REF!,1,0)</f>
        <v>#REF!</v>
      </c>
      <c r="AF446" s="52" t="e">
        <f>IF(Tableau1[Occurrence5]=0,0,SUM($AE$3:AE446))</f>
        <v>#REF!</v>
      </c>
      <c r="AG446" s="52" t="e">
        <f>IF(Tableau1[Libellé Famille TARIF]='Feuil 1'!#REF!,1,0)</f>
        <v>#REF!</v>
      </c>
      <c r="AH446" s="52" t="e">
        <f>IF(Tableau1[Occurrence6]=0,0,SUM($AG$3:AG446))</f>
        <v>#REF!</v>
      </c>
      <c r="AI446" s="52" t="e">
        <f>IF(Tableau1[Libellé Famille TARIF]='Feuil 1'!#REF!,1,0)</f>
        <v>#REF!</v>
      </c>
      <c r="AJ446" s="52" t="e">
        <f>IF(Tableau1[Occurrence7]=0,0,SUM($AI$3:AI446))</f>
        <v>#REF!</v>
      </c>
      <c r="AK446" s="52" t="e">
        <f>IF(Tableau1[Libellé Famille TARIF]='Feuil 1'!#REF!,1,0)</f>
        <v>#REF!</v>
      </c>
      <c r="AL446" s="52" t="e">
        <f>IF(Tableau1[Occurrence8]=0,0,SUM($AK$3:AK446))</f>
        <v>#REF!</v>
      </c>
      <c r="AM446" s="52" t="e">
        <f>IF(Tableau1[Libellé Famille TARIF]='Feuil 1'!#REF!,1,0)</f>
        <v>#REF!</v>
      </c>
      <c r="AN446" s="52" t="e">
        <f>IF(Tableau1[Occurrence9]=0,0,SUM($AM$3:AM446))</f>
        <v>#REF!</v>
      </c>
      <c r="AO446" s="52" t="e">
        <f>IF(Tableau1[Libellé Famille TARIF]='Feuil 1'!#REF!,1,0)</f>
        <v>#REF!</v>
      </c>
      <c r="AP446" s="52" t="e">
        <f>IF(Tableau1[Occurrence10]=0,0,SUM($AO$3:AO446))</f>
        <v>#REF!</v>
      </c>
      <c r="AQ446" s="52" t="e">
        <f>IF(Tableau1[Libellé Famille TARIF]='Feuil 1'!#REF!,1,0)</f>
        <v>#REF!</v>
      </c>
      <c r="AR446" s="52" t="e">
        <f>IF(Tableau1[Occurrence11]=0,0,SUM($AQ$3:AQ446))</f>
        <v>#REF!</v>
      </c>
      <c r="AS446" s="52" t="e">
        <f>IF(Tableau1[Libellé Famille TARIF]='Feuil 1'!#REF!,1,0)</f>
        <v>#REF!</v>
      </c>
      <c r="AT446" s="52" t="e">
        <f>IF(Tableau1[Occurrence12]=0,0,SUM($AS$3:AS446))</f>
        <v>#REF!</v>
      </c>
      <c r="AU446" s="52" t="e">
        <f>IF(Tableau1[Libellé Famille TARIF]='Feuil 1'!#REF!,1,0)</f>
        <v>#REF!</v>
      </c>
      <c r="AV446" s="52" t="e">
        <f>IF(Tableau1[Occurrence13]=0,0,SUM($AU$3:AU446))</f>
        <v>#REF!</v>
      </c>
      <c r="AW446" s="52" t="e">
        <f>IF(Tableau1[Libellé Famille TARIF]='Feuil 1'!#REF!,1,0)</f>
        <v>#REF!</v>
      </c>
      <c r="AX446" s="52" t="e">
        <f>IF(Tableau1[Occurrence14]=0,0,SUM($AW$3:AW446))</f>
        <v>#REF!</v>
      </c>
      <c r="AY446" s="52" t="e">
        <f>IF(Tableau1[Libellé Famille TARIF]='Feuil 1'!#REF!,1,0)</f>
        <v>#REF!</v>
      </c>
      <c r="AZ446" s="52" t="e">
        <f>IF(Tableau1[Occurrence15]=0,0,SUM($AY$3:AY446))</f>
        <v>#REF!</v>
      </c>
      <c r="BA446" s="52" t="e">
        <f>IF(Tableau1[Libellé Famille TARIF]='Feuil 1'!#REF!,1,0)</f>
        <v>#REF!</v>
      </c>
      <c r="BB446" s="52" t="e">
        <f>IF(Tableau1[Occurrence16]=0,0,SUM($BA$3:BA446))</f>
        <v>#REF!</v>
      </c>
      <c r="BC446" s="52" t="e">
        <f>IF(Tableau1[Libellé Famille TARIF]='Feuil 1'!#REF!,1,0)</f>
        <v>#REF!</v>
      </c>
      <c r="BD446" s="52" t="e">
        <f>IF(Tableau1[Occurrence17]=0,0,SUM($BC$3:BC446))</f>
        <v>#REF!</v>
      </c>
      <c r="BE446" s="52" t="e">
        <f>IF(Tableau1[Libellé Famille TARIF]='Feuil 1'!#REF!,1,0)</f>
        <v>#REF!</v>
      </c>
      <c r="BF446" s="52" t="e">
        <f>IF(Tableau1[Occurrence18]=0,0,SUM($BE$3:BE446))</f>
        <v>#REF!</v>
      </c>
      <c r="BG446" s="52" t="e">
        <f>IF(Tableau1[Libellé Famille TARIF]='Feuil 1'!#REF!,1,0)</f>
        <v>#REF!</v>
      </c>
      <c r="BH446" s="52" t="e">
        <f>IF(Tableau1[Occurrence19]=0,0,SUM($BG$3:BG446))</f>
        <v>#REF!</v>
      </c>
      <c r="BI446" s="52" t="e">
        <f>IF(Tableau1[Libellé Famille TARIF]='Feuil 1'!#REF!,1,0)</f>
        <v>#REF!</v>
      </c>
      <c r="BJ446" s="52" t="e">
        <f>IF(Tableau1[Occurrence20]=0,0,SUM($BI$3:BI446))</f>
        <v>#REF!</v>
      </c>
      <c r="BK446" s="52" t="e">
        <f>IF(Tableau1[Libellé Famille TARIF]='Feuil 1'!#REF!,1,0)</f>
        <v>#REF!</v>
      </c>
      <c r="BL446" s="52" t="e">
        <f>IF(Tableau1[Occurrence21]=0,0,SUM($BK$3:BK446))</f>
        <v>#REF!</v>
      </c>
      <c r="BM446" s="52" t="e">
        <f>IF(Tableau1[Libellé Famille TARIF]='Feuil 1'!#REF!,1,0)</f>
        <v>#REF!</v>
      </c>
      <c r="BN446" s="52" t="e">
        <f>IF(Tableau1[Occurrence22]=0,0,SUM($BM$3:BM446))</f>
        <v>#REF!</v>
      </c>
    </row>
    <row r="447" spans="1:66" x14ac:dyDescent="0.25">
      <c r="A447" s="74" t="e">
        <f>IF(ISNA(VLOOKUP(I447,#REF!,8,FALSE)),"",(VLOOKUP(I447,#REF!,8,FALSE)))</f>
        <v>#REF!</v>
      </c>
      <c r="B447" s="76" t="e">
        <f>IF(ISNA(VLOOKUP(A447,'TABLE FAMILLE'!$A$3:$C$73,3,FALSE)),"",VLOOKUP(A447,'TABLE FAMILLE'!$A$3:$C$73,3,FALSE))</f>
        <v>#REF!</v>
      </c>
      <c r="C447" s="13" t="s">
        <v>600</v>
      </c>
      <c r="D447" s="13" t="s">
        <v>1985</v>
      </c>
      <c r="E447" s="13" t="s">
        <v>600</v>
      </c>
      <c r="F447" s="13" t="s">
        <v>1985</v>
      </c>
      <c r="G447" s="14" t="s">
        <v>76</v>
      </c>
      <c r="H447" s="14" t="s">
        <v>77</v>
      </c>
      <c r="I447" s="14" t="s">
        <v>383</v>
      </c>
      <c r="J447" s="14" t="s">
        <v>543</v>
      </c>
      <c r="K447" s="14"/>
      <c r="L447" s="14"/>
      <c r="M447" s="14"/>
      <c r="N447" s="14"/>
      <c r="O447" s="14" t="s">
        <v>78</v>
      </c>
      <c r="P447" s="14" t="s">
        <v>80</v>
      </c>
      <c r="Q447" s="14" t="s">
        <v>0</v>
      </c>
      <c r="R447" s="14" t="s">
        <v>0</v>
      </c>
      <c r="S447" s="14" t="str">
        <f t="shared" si="6"/>
        <v>KN</v>
      </c>
      <c r="T447" s="14"/>
      <c r="U447" s="14"/>
      <c r="V447" s="14"/>
      <c r="W447" s="43" t="e">
        <f>IF(Tableau1[Libellé Famille TARIF]='Feuil 1'!$B$12,1,0)</f>
        <v>#REF!</v>
      </c>
      <c r="X447" s="43" t="e">
        <f>IF(Tableau1[Occurrence1]=0,0,SUM($W$3:W447))</f>
        <v>#REF!</v>
      </c>
      <c r="Y447" s="52" t="e">
        <f>IF(Tableau1[Libellé Famille TARIF]='Feuil 1'!$B$134,1,0)</f>
        <v>#REF!</v>
      </c>
      <c r="Z447" s="52" t="e">
        <f>IF(Tableau1[Occurrence2]=0,0,SUM($Y$3:Y447))</f>
        <v>#REF!</v>
      </c>
      <c r="AA447" s="52" t="e">
        <f>IF(Tableau1[Libellé Famille TARIF]='Feuil 1'!$B$156,1,0)</f>
        <v>#REF!</v>
      </c>
      <c r="AB447" s="52" t="e">
        <f>IF(Tableau1[Occurrence3]=0,0,SUM($AA$3:AA447))</f>
        <v>#REF!</v>
      </c>
      <c r="AC447" s="52" t="e">
        <f>IF(Tableau1[Libellé Famille TARIF]='Feuil 1'!#REF!,1,0)</f>
        <v>#REF!</v>
      </c>
      <c r="AD447" s="52" t="e">
        <f>IF(Tableau1[Occurrence4]=0,0,SUM($AC$3:AC447))</f>
        <v>#REF!</v>
      </c>
      <c r="AE447" s="52" t="e">
        <f>IF(Tableau1[Libellé Famille TARIF]='Feuil 1'!#REF!,1,0)</f>
        <v>#REF!</v>
      </c>
      <c r="AF447" s="52" t="e">
        <f>IF(Tableau1[Occurrence5]=0,0,SUM($AE$3:AE447))</f>
        <v>#REF!</v>
      </c>
      <c r="AG447" s="52" t="e">
        <f>IF(Tableau1[Libellé Famille TARIF]='Feuil 1'!#REF!,1,0)</f>
        <v>#REF!</v>
      </c>
      <c r="AH447" s="52" t="e">
        <f>IF(Tableau1[Occurrence6]=0,0,SUM($AG$3:AG447))</f>
        <v>#REF!</v>
      </c>
      <c r="AI447" s="52" t="e">
        <f>IF(Tableau1[Libellé Famille TARIF]='Feuil 1'!#REF!,1,0)</f>
        <v>#REF!</v>
      </c>
      <c r="AJ447" s="52" t="e">
        <f>IF(Tableau1[Occurrence7]=0,0,SUM($AI$3:AI447))</f>
        <v>#REF!</v>
      </c>
      <c r="AK447" s="52" t="e">
        <f>IF(Tableau1[Libellé Famille TARIF]='Feuil 1'!#REF!,1,0)</f>
        <v>#REF!</v>
      </c>
      <c r="AL447" s="52" t="e">
        <f>IF(Tableau1[Occurrence8]=0,0,SUM($AK$3:AK447))</f>
        <v>#REF!</v>
      </c>
      <c r="AM447" s="52" t="e">
        <f>IF(Tableau1[Libellé Famille TARIF]='Feuil 1'!#REF!,1,0)</f>
        <v>#REF!</v>
      </c>
      <c r="AN447" s="52" t="e">
        <f>IF(Tableau1[Occurrence9]=0,0,SUM($AM$3:AM447))</f>
        <v>#REF!</v>
      </c>
      <c r="AO447" s="52" t="e">
        <f>IF(Tableau1[Libellé Famille TARIF]='Feuil 1'!#REF!,1,0)</f>
        <v>#REF!</v>
      </c>
      <c r="AP447" s="52" t="e">
        <f>IF(Tableau1[Occurrence10]=0,0,SUM($AO$3:AO447))</f>
        <v>#REF!</v>
      </c>
      <c r="AQ447" s="52" t="e">
        <f>IF(Tableau1[Libellé Famille TARIF]='Feuil 1'!#REF!,1,0)</f>
        <v>#REF!</v>
      </c>
      <c r="AR447" s="52" t="e">
        <f>IF(Tableau1[Occurrence11]=0,0,SUM($AQ$3:AQ447))</f>
        <v>#REF!</v>
      </c>
      <c r="AS447" s="52" t="e">
        <f>IF(Tableau1[Libellé Famille TARIF]='Feuil 1'!#REF!,1,0)</f>
        <v>#REF!</v>
      </c>
      <c r="AT447" s="52" t="e">
        <f>IF(Tableau1[Occurrence12]=0,0,SUM($AS$3:AS447))</f>
        <v>#REF!</v>
      </c>
      <c r="AU447" s="52" t="e">
        <f>IF(Tableau1[Libellé Famille TARIF]='Feuil 1'!#REF!,1,0)</f>
        <v>#REF!</v>
      </c>
      <c r="AV447" s="52" t="e">
        <f>IF(Tableau1[Occurrence13]=0,0,SUM($AU$3:AU447))</f>
        <v>#REF!</v>
      </c>
      <c r="AW447" s="52" t="e">
        <f>IF(Tableau1[Libellé Famille TARIF]='Feuil 1'!#REF!,1,0)</f>
        <v>#REF!</v>
      </c>
      <c r="AX447" s="52" t="e">
        <f>IF(Tableau1[Occurrence14]=0,0,SUM($AW$3:AW447))</f>
        <v>#REF!</v>
      </c>
      <c r="AY447" s="52" t="e">
        <f>IF(Tableau1[Libellé Famille TARIF]='Feuil 1'!#REF!,1,0)</f>
        <v>#REF!</v>
      </c>
      <c r="AZ447" s="52" t="e">
        <f>IF(Tableau1[Occurrence15]=0,0,SUM($AY$3:AY447))</f>
        <v>#REF!</v>
      </c>
      <c r="BA447" s="52" t="e">
        <f>IF(Tableau1[Libellé Famille TARIF]='Feuil 1'!#REF!,1,0)</f>
        <v>#REF!</v>
      </c>
      <c r="BB447" s="52" t="e">
        <f>IF(Tableau1[Occurrence16]=0,0,SUM($BA$3:BA447))</f>
        <v>#REF!</v>
      </c>
      <c r="BC447" s="52" t="e">
        <f>IF(Tableau1[Libellé Famille TARIF]='Feuil 1'!#REF!,1,0)</f>
        <v>#REF!</v>
      </c>
      <c r="BD447" s="52" t="e">
        <f>IF(Tableau1[Occurrence17]=0,0,SUM($BC$3:BC447))</f>
        <v>#REF!</v>
      </c>
      <c r="BE447" s="52" t="e">
        <f>IF(Tableau1[Libellé Famille TARIF]='Feuil 1'!#REF!,1,0)</f>
        <v>#REF!</v>
      </c>
      <c r="BF447" s="52" t="e">
        <f>IF(Tableau1[Occurrence18]=0,0,SUM($BE$3:BE447))</f>
        <v>#REF!</v>
      </c>
      <c r="BG447" s="52" t="e">
        <f>IF(Tableau1[Libellé Famille TARIF]='Feuil 1'!#REF!,1,0)</f>
        <v>#REF!</v>
      </c>
      <c r="BH447" s="52" t="e">
        <f>IF(Tableau1[Occurrence19]=0,0,SUM($BG$3:BG447))</f>
        <v>#REF!</v>
      </c>
      <c r="BI447" s="52" t="e">
        <f>IF(Tableau1[Libellé Famille TARIF]='Feuil 1'!#REF!,1,0)</f>
        <v>#REF!</v>
      </c>
      <c r="BJ447" s="52" t="e">
        <f>IF(Tableau1[Occurrence20]=0,0,SUM($BI$3:BI447))</f>
        <v>#REF!</v>
      </c>
      <c r="BK447" s="52" t="e">
        <f>IF(Tableau1[Libellé Famille TARIF]='Feuil 1'!#REF!,1,0)</f>
        <v>#REF!</v>
      </c>
      <c r="BL447" s="52" t="e">
        <f>IF(Tableau1[Occurrence21]=0,0,SUM($BK$3:BK447))</f>
        <v>#REF!</v>
      </c>
      <c r="BM447" s="52" t="e">
        <f>IF(Tableau1[Libellé Famille TARIF]='Feuil 1'!#REF!,1,0)</f>
        <v>#REF!</v>
      </c>
      <c r="BN447" s="52" t="e">
        <f>IF(Tableau1[Occurrence22]=0,0,SUM($BM$3:BM447))</f>
        <v>#REF!</v>
      </c>
    </row>
    <row r="448" spans="1:66" x14ac:dyDescent="0.25">
      <c r="A448" s="74" t="e">
        <f>IF(ISNA(VLOOKUP(I448,#REF!,8,FALSE)),"",(VLOOKUP(I448,#REF!,8,FALSE)))</f>
        <v>#REF!</v>
      </c>
      <c r="B448" s="76" t="e">
        <f>IF(ISNA(VLOOKUP(A448,'TABLE FAMILLE'!$A$3:$C$73,3,FALSE)),"",VLOOKUP(A448,'TABLE FAMILLE'!$A$3:$C$73,3,FALSE))</f>
        <v>#REF!</v>
      </c>
      <c r="C448" s="13" t="s">
        <v>600</v>
      </c>
      <c r="D448" s="13" t="s">
        <v>1985</v>
      </c>
      <c r="E448" s="13" t="s">
        <v>600</v>
      </c>
      <c r="F448" s="13" t="s">
        <v>1985</v>
      </c>
      <c r="G448" s="14" t="s">
        <v>76</v>
      </c>
      <c r="H448" s="14" t="s">
        <v>77</v>
      </c>
      <c r="I448" s="14" t="s">
        <v>82</v>
      </c>
      <c r="J448" s="14" t="s">
        <v>83</v>
      </c>
      <c r="K448" s="14"/>
      <c r="L448" s="14"/>
      <c r="M448" s="14"/>
      <c r="N448" s="14"/>
      <c r="O448" s="14" t="s">
        <v>78</v>
      </c>
      <c r="P448" s="14" t="s">
        <v>80</v>
      </c>
      <c r="Q448" s="14" t="s">
        <v>0</v>
      </c>
      <c r="R448" s="14" t="s">
        <v>0</v>
      </c>
      <c r="S448" s="14" t="str">
        <f t="shared" si="6"/>
        <v>KN</v>
      </c>
      <c r="T448" s="14"/>
      <c r="U448" s="14"/>
      <c r="V448" s="14"/>
      <c r="W448" s="43" t="e">
        <f>IF(Tableau1[Libellé Famille TARIF]='Feuil 1'!$B$12,1,0)</f>
        <v>#REF!</v>
      </c>
      <c r="X448" s="43" t="e">
        <f>IF(Tableau1[Occurrence1]=0,0,SUM($W$3:W448))</f>
        <v>#REF!</v>
      </c>
      <c r="Y448" s="52" t="e">
        <f>IF(Tableau1[Libellé Famille TARIF]='Feuil 1'!$B$134,1,0)</f>
        <v>#REF!</v>
      </c>
      <c r="Z448" s="52" t="e">
        <f>IF(Tableau1[Occurrence2]=0,0,SUM($Y$3:Y448))</f>
        <v>#REF!</v>
      </c>
      <c r="AA448" s="52" t="e">
        <f>IF(Tableau1[Libellé Famille TARIF]='Feuil 1'!$B$156,1,0)</f>
        <v>#REF!</v>
      </c>
      <c r="AB448" s="52" t="e">
        <f>IF(Tableau1[Occurrence3]=0,0,SUM($AA$3:AA448))</f>
        <v>#REF!</v>
      </c>
      <c r="AC448" s="52" t="e">
        <f>IF(Tableau1[Libellé Famille TARIF]='Feuil 1'!#REF!,1,0)</f>
        <v>#REF!</v>
      </c>
      <c r="AD448" s="52" t="e">
        <f>IF(Tableau1[Occurrence4]=0,0,SUM($AC$3:AC448))</f>
        <v>#REF!</v>
      </c>
      <c r="AE448" s="52" t="e">
        <f>IF(Tableau1[Libellé Famille TARIF]='Feuil 1'!#REF!,1,0)</f>
        <v>#REF!</v>
      </c>
      <c r="AF448" s="52" t="e">
        <f>IF(Tableau1[Occurrence5]=0,0,SUM($AE$3:AE448))</f>
        <v>#REF!</v>
      </c>
      <c r="AG448" s="52" t="e">
        <f>IF(Tableau1[Libellé Famille TARIF]='Feuil 1'!#REF!,1,0)</f>
        <v>#REF!</v>
      </c>
      <c r="AH448" s="52" t="e">
        <f>IF(Tableau1[Occurrence6]=0,0,SUM($AG$3:AG448))</f>
        <v>#REF!</v>
      </c>
      <c r="AI448" s="52" t="e">
        <f>IF(Tableau1[Libellé Famille TARIF]='Feuil 1'!#REF!,1,0)</f>
        <v>#REF!</v>
      </c>
      <c r="AJ448" s="52" t="e">
        <f>IF(Tableau1[Occurrence7]=0,0,SUM($AI$3:AI448))</f>
        <v>#REF!</v>
      </c>
      <c r="AK448" s="52" t="e">
        <f>IF(Tableau1[Libellé Famille TARIF]='Feuil 1'!#REF!,1,0)</f>
        <v>#REF!</v>
      </c>
      <c r="AL448" s="52" t="e">
        <f>IF(Tableau1[Occurrence8]=0,0,SUM($AK$3:AK448))</f>
        <v>#REF!</v>
      </c>
      <c r="AM448" s="52" t="e">
        <f>IF(Tableau1[Libellé Famille TARIF]='Feuil 1'!#REF!,1,0)</f>
        <v>#REF!</v>
      </c>
      <c r="AN448" s="52" t="e">
        <f>IF(Tableau1[Occurrence9]=0,0,SUM($AM$3:AM448))</f>
        <v>#REF!</v>
      </c>
      <c r="AO448" s="52" t="e">
        <f>IF(Tableau1[Libellé Famille TARIF]='Feuil 1'!#REF!,1,0)</f>
        <v>#REF!</v>
      </c>
      <c r="AP448" s="52" t="e">
        <f>IF(Tableau1[Occurrence10]=0,0,SUM($AO$3:AO448))</f>
        <v>#REF!</v>
      </c>
      <c r="AQ448" s="52" t="e">
        <f>IF(Tableau1[Libellé Famille TARIF]='Feuil 1'!#REF!,1,0)</f>
        <v>#REF!</v>
      </c>
      <c r="AR448" s="52" t="e">
        <f>IF(Tableau1[Occurrence11]=0,0,SUM($AQ$3:AQ448))</f>
        <v>#REF!</v>
      </c>
      <c r="AS448" s="52" t="e">
        <f>IF(Tableau1[Libellé Famille TARIF]='Feuil 1'!#REF!,1,0)</f>
        <v>#REF!</v>
      </c>
      <c r="AT448" s="52" t="e">
        <f>IF(Tableau1[Occurrence12]=0,0,SUM($AS$3:AS448))</f>
        <v>#REF!</v>
      </c>
      <c r="AU448" s="52" t="e">
        <f>IF(Tableau1[Libellé Famille TARIF]='Feuil 1'!#REF!,1,0)</f>
        <v>#REF!</v>
      </c>
      <c r="AV448" s="52" t="e">
        <f>IF(Tableau1[Occurrence13]=0,0,SUM($AU$3:AU448))</f>
        <v>#REF!</v>
      </c>
      <c r="AW448" s="52" t="e">
        <f>IF(Tableau1[Libellé Famille TARIF]='Feuil 1'!#REF!,1,0)</f>
        <v>#REF!</v>
      </c>
      <c r="AX448" s="52" t="e">
        <f>IF(Tableau1[Occurrence14]=0,0,SUM($AW$3:AW448))</f>
        <v>#REF!</v>
      </c>
      <c r="AY448" s="52" t="e">
        <f>IF(Tableau1[Libellé Famille TARIF]='Feuil 1'!#REF!,1,0)</f>
        <v>#REF!</v>
      </c>
      <c r="AZ448" s="52" t="e">
        <f>IF(Tableau1[Occurrence15]=0,0,SUM($AY$3:AY448))</f>
        <v>#REF!</v>
      </c>
      <c r="BA448" s="52" t="e">
        <f>IF(Tableau1[Libellé Famille TARIF]='Feuil 1'!#REF!,1,0)</f>
        <v>#REF!</v>
      </c>
      <c r="BB448" s="52" t="e">
        <f>IF(Tableau1[Occurrence16]=0,0,SUM($BA$3:BA448))</f>
        <v>#REF!</v>
      </c>
      <c r="BC448" s="52" t="e">
        <f>IF(Tableau1[Libellé Famille TARIF]='Feuil 1'!#REF!,1,0)</f>
        <v>#REF!</v>
      </c>
      <c r="BD448" s="52" t="e">
        <f>IF(Tableau1[Occurrence17]=0,0,SUM($BC$3:BC448))</f>
        <v>#REF!</v>
      </c>
      <c r="BE448" s="52" t="e">
        <f>IF(Tableau1[Libellé Famille TARIF]='Feuil 1'!#REF!,1,0)</f>
        <v>#REF!</v>
      </c>
      <c r="BF448" s="52" t="e">
        <f>IF(Tableau1[Occurrence18]=0,0,SUM($BE$3:BE448))</f>
        <v>#REF!</v>
      </c>
      <c r="BG448" s="52" t="e">
        <f>IF(Tableau1[Libellé Famille TARIF]='Feuil 1'!#REF!,1,0)</f>
        <v>#REF!</v>
      </c>
      <c r="BH448" s="52" t="e">
        <f>IF(Tableau1[Occurrence19]=0,0,SUM($BG$3:BG448))</f>
        <v>#REF!</v>
      </c>
      <c r="BI448" s="52" t="e">
        <f>IF(Tableau1[Libellé Famille TARIF]='Feuil 1'!#REF!,1,0)</f>
        <v>#REF!</v>
      </c>
      <c r="BJ448" s="52" t="e">
        <f>IF(Tableau1[Occurrence20]=0,0,SUM($BI$3:BI448))</f>
        <v>#REF!</v>
      </c>
      <c r="BK448" s="52" t="e">
        <f>IF(Tableau1[Libellé Famille TARIF]='Feuil 1'!#REF!,1,0)</f>
        <v>#REF!</v>
      </c>
      <c r="BL448" s="52" t="e">
        <f>IF(Tableau1[Occurrence21]=0,0,SUM($BK$3:BK448))</f>
        <v>#REF!</v>
      </c>
      <c r="BM448" s="52" t="e">
        <f>IF(Tableau1[Libellé Famille TARIF]='Feuil 1'!#REF!,1,0)</f>
        <v>#REF!</v>
      </c>
      <c r="BN448" s="52" t="e">
        <f>IF(Tableau1[Occurrence22]=0,0,SUM($BM$3:BM448))</f>
        <v>#REF!</v>
      </c>
    </row>
    <row r="449" spans="1:66" x14ac:dyDescent="0.25">
      <c r="A449" s="74" t="e">
        <f>IF(ISNA(VLOOKUP(I449,#REF!,8,FALSE)),"",(VLOOKUP(I449,#REF!,8,FALSE)))</f>
        <v>#REF!</v>
      </c>
      <c r="B449" s="76" t="e">
        <f>IF(ISNA(VLOOKUP(A449,'TABLE FAMILLE'!$A$3:$C$73,3,FALSE)),"",VLOOKUP(A449,'TABLE FAMILLE'!$A$3:$C$73,3,FALSE))</f>
        <v>#REF!</v>
      </c>
      <c r="C449" s="13" t="s">
        <v>600</v>
      </c>
      <c r="D449" s="13" t="s">
        <v>1985</v>
      </c>
      <c r="E449" s="13" t="s">
        <v>600</v>
      </c>
      <c r="F449" s="13" t="s">
        <v>1985</v>
      </c>
      <c r="G449" s="14" t="s">
        <v>76</v>
      </c>
      <c r="H449" s="14" t="s">
        <v>77</v>
      </c>
      <c r="I449" s="14" t="s">
        <v>334</v>
      </c>
      <c r="J449" s="14" t="s">
        <v>1300</v>
      </c>
      <c r="K449" s="14"/>
      <c r="L449" s="14"/>
      <c r="M449" s="14"/>
      <c r="N449" s="14"/>
      <c r="O449" s="14" t="s">
        <v>78</v>
      </c>
      <c r="P449" s="14" t="s">
        <v>80</v>
      </c>
      <c r="Q449" s="14" t="s">
        <v>0</v>
      </c>
      <c r="R449" s="14" t="s">
        <v>0</v>
      </c>
      <c r="S449" s="14" t="str">
        <f t="shared" si="6"/>
        <v>KN</v>
      </c>
      <c r="T449" s="14"/>
      <c r="U449" s="14"/>
      <c r="V449" s="14"/>
      <c r="W449" s="43" t="e">
        <f>IF(Tableau1[Libellé Famille TARIF]='Feuil 1'!$B$12,1,0)</f>
        <v>#REF!</v>
      </c>
      <c r="X449" s="43" t="e">
        <f>IF(Tableau1[Occurrence1]=0,0,SUM($W$3:W449))</f>
        <v>#REF!</v>
      </c>
      <c r="Y449" s="52" t="e">
        <f>IF(Tableau1[Libellé Famille TARIF]='Feuil 1'!$B$134,1,0)</f>
        <v>#REF!</v>
      </c>
      <c r="Z449" s="52" t="e">
        <f>IF(Tableau1[Occurrence2]=0,0,SUM($Y$3:Y449))</f>
        <v>#REF!</v>
      </c>
      <c r="AA449" s="52" t="e">
        <f>IF(Tableau1[Libellé Famille TARIF]='Feuil 1'!$B$156,1,0)</f>
        <v>#REF!</v>
      </c>
      <c r="AB449" s="52" t="e">
        <f>IF(Tableau1[Occurrence3]=0,0,SUM($AA$3:AA449))</f>
        <v>#REF!</v>
      </c>
      <c r="AC449" s="52" t="e">
        <f>IF(Tableau1[Libellé Famille TARIF]='Feuil 1'!#REF!,1,0)</f>
        <v>#REF!</v>
      </c>
      <c r="AD449" s="52" t="e">
        <f>IF(Tableau1[Occurrence4]=0,0,SUM($AC$3:AC449))</f>
        <v>#REF!</v>
      </c>
      <c r="AE449" s="52" t="e">
        <f>IF(Tableau1[Libellé Famille TARIF]='Feuil 1'!#REF!,1,0)</f>
        <v>#REF!</v>
      </c>
      <c r="AF449" s="52" t="e">
        <f>IF(Tableau1[Occurrence5]=0,0,SUM($AE$3:AE449))</f>
        <v>#REF!</v>
      </c>
      <c r="AG449" s="52" t="e">
        <f>IF(Tableau1[Libellé Famille TARIF]='Feuil 1'!#REF!,1,0)</f>
        <v>#REF!</v>
      </c>
      <c r="AH449" s="52" t="e">
        <f>IF(Tableau1[Occurrence6]=0,0,SUM($AG$3:AG449))</f>
        <v>#REF!</v>
      </c>
      <c r="AI449" s="52" t="e">
        <f>IF(Tableau1[Libellé Famille TARIF]='Feuil 1'!#REF!,1,0)</f>
        <v>#REF!</v>
      </c>
      <c r="AJ449" s="52" t="e">
        <f>IF(Tableau1[Occurrence7]=0,0,SUM($AI$3:AI449))</f>
        <v>#REF!</v>
      </c>
      <c r="AK449" s="52" t="e">
        <f>IF(Tableau1[Libellé Famille TARIF]='Feuil 1'!#REF!,1,0)</f>
        <v>#REF!</v>
      </c>
      <c r="AL449" s="52" t="e">
        <f>IF(Tableau1[Occurrence8]=0,0,SUM($AK$3:AK449))</f>
        <v>#REF!</v>
      </c>
      <c r="AM449" s="52" t="e">
        <f>IF(Tableau1[Libellé Famille TARIF]='Feuil 1'!#REF!,1,0)</f>
        <v>#REF!</v>
      </c>
      <c r="AN449" s="52" t="e">
        <f>IF(Tableau1[Occurrence9]=0,0,SUM($AM$3:AM449))</f>
        <v>#REF!</v>
      </c>
      <c r="AO449" s="52" t="e">
        <f>IF(Tableau1[Libellé Famille TARIF]='Feuil 1'!#REF!,1,0)</f>
        <v>#REF!</v>
      </c>
      <c r="AP449" s="52" t="e">
        <f>IF(Tableau1[Occurrence10]=0,0,SUM($AO$3:AO449))</f>
        <v>#REF!</v>
      </c>
      <c r="AQ449" s="52" t="e">
        <f>IF(Tableau1[Libellé Famille TARIF]='Feuil 1'!#REF!,1,0)</f>
        <v>#REF!</v>
      </c>
      <c r="AR449" s="52" t="e">
        <f>IF(Tableau1[Occurrence11]=0,0,SUM($AQ$3:AQ449))</f>
        <v>#REF!</v>
      </c>
      <c r="AS449" s="52" t="e">
        <f>IF(Tableau1[Libellé Famille TARIF]='Feuil 1'!#REF!,1,0)</f>
        <v>#REF!</v>
      </c>
      <c r="AT449" s="52" t="e">
        <f>IF(Tableau1[Occurrence12]=0,0,SUM($AS$3:AS449))</f>
        <v>#REF!</v>
      </c>
      <c r="AU449" s="52" t="e">
        <f>IF(Tableau1[Libellé Famille TARIF]='Feuil 1'!#REF!,1,0)</f>
        <v>#REF!</v>
      </c>
      <c r="AV449" s="52" t="e">
        <f>IF(Tableau1[Occurrence13]=0,0,SUM($AU$3:AU449))</f>
        <v>#REF!</v>
      </c>
      <c r="AW449" s="52" t="e">
        <f>IF(Tableau1[Libellé Famille TARIF]='Feuil 1'!#REF!,1,0)</f>
        <v>#REF!</v>
      </c>
      <c r="AX449" s="52" t="e">
        <f>IF(Tableau1[Occurrence14]=0,0,SUM($AW$3:AW449))</f>
        <v>#REF!</v>
      </c>
      <c r="AY449" s="52" t="e">
        <f>IF(Tableau1[Libellé Famille TARIF]='Feuil 1'!#REF!,1,0)</f>
        <v>#REF!</v>
      </c>
      <c r="AZ449" s="52" t="e">
        <f>IF(Tableau1[Occurrence15]=0,0,SUM($AY$3:AY449))</f>
        <v>#REF!</v>
      </c>
      <c r="BA449" s="52" t="e">
        <f>IF(Tableau1[Libellé Famille TARIF]='Feuil 1'!#REF!,1,0)</f>
        <v>#REF!</v>
      </c>
      <c r="BB449" s="52" t="e">
        <f>IF(Tableau1[Occurrence16]=0,0,SUM($BA$3:BA449))</f>
        <v>#REF!</v>
      </c>
      <c r="BC449" s="52" t="e">
        <f>IF(Tableau1[Libellé Famille TARIF]='Feuil 1'!#REF!,1,0)</f>
        <v>#REF!</v>
      </c>
      <c r="BD449" s="52" t="e">
        <f>IF(Tableau1[Occurrence17]=0,0,SUM($BC$3:BC449))</f>
        <v>#REF!</v>
      </c>
      <c r="BE449" s="52" t="e">
        <f>IF(Tableau1[Libellé Famille TARIF]='Feuil 1'!#REF!,1,0)</f>
        <v>#REF!</v>
      </c>
      <c r="BF449" s="52" t="e">
        <f>IF(Tableau1[Occurrence18]=0,0,SUM($BE$3:BE449))</f>
        <v>#REF!</v>
      </c>
      <c r="BG449" s="52" t="e">
        <f>IF(Tableau1[Libellé Famille TARIF]='Feuil 1'!#REF!,1,0)</f>
        <v>#REF!</v>
      </c>
      <c r="BH449" s="52" t="e">
        <f>IF(Tableau1[Occurrence19]=0,0,SUM($BG$3:BG449))</f>
        <v>#REF!</v>
      </c>
      <c r="BI449" s="52" t="e">
        <f>IF(Tableau1[Libellé Famille TARIF]='Feuil 1'!#REF!,1,0)</f>
        <v>#REF!</v>
      </c>
      <c r="BJ449" s="52" t="e">
        <f>IF(Tableau1[Occurrence20]=0,0,SUM($BI$3:BI449))</f>
        <v>#REF!</v>
      </c>
      <c r="BK449" s="52" t="e">
        <f>IF(Tableau1[Libellé Famille TARIF]='Feuil 1'!#REF!,1,0)</f>
        <v>#REF!</v>
      </c>
      <c r="BL449" s="52" t="e">
        <f>IF(Tableau1[Occurrence21]=0,0,SUM($BK$3:BK449))</f>
        <v>#REF!</v>
      </c>
      <c r="BM449" s="52" t="e">
        <f>IF(Tableau1[Libellé Famille TARIF]='Feuil 1'!#REF!,1,0)</f>
        <v>#REF!</v>
      </c>
      <c r="BN449" s="52" t="e">
        <f>IF(Tableau1[Occurrence22]=0,0,SUM($BM$3:BM449))</f>
        <v>#REF!</v>
      </c>
    </row>
    <row r="450" spans="1:66" x14ac:dyDescent="0.25">
      <c r="A450" s="74" t="e">
        <f>IF(ISNA(VLOOKUP(I450,#REF!,8,FALSE)),"",(VLOOKUP(I450,#REF!,8,FALSE)))</f>
        <v>#REF!</v>
      </c>
      <c r="B450" s="76" t="e">
        <f>IF(ISNA(VLOOKUP(A450,'TABLE FAMILLE'!$A$3:$C$73,3,FALSE)),"",VLOOKUP(A450,'TABLE FAMILLE'!$A$3:$C$73,3,FALSE))</f>
        <v>#REF!</v>
      </c>
      <c r="C450" s="13" t="s">
        <v>600</v>
      </c>
      <c r="D450" s="13" t="s">
        <v>1985</v>
      </c>
      <c r="E450" s="13" t="s">
        <v>600</v>
      </c>
      <c r="F450" s="13" t="s">
        <v>1985</v>
      </c>
      <c r="G450" s="14" t="s">
        <v>76</v>
      </c>
      <c r="H450" s="14" t="s">
        <v>77</v>
      </c>
      <c r="I450" s="14" t="s">
        <v>379</v>
      </c>
      <c r="J450" s="14" t="s">
        <v>380</v>
      </c>
      <c r="K450" s="14"/>
      <c r="L450" s="14"/>
      <c r="M450" s="14"/>
      <c r="N450" s="14"/>
      <c r="O450" s="14" t="s">
        <v>78</v>
      </c>
      <c r="P450" s="14" t="s">
        <v>80</v>
      </c>
      <c r="Q450" s="14" t="s">
        <v>0</v>
      </c>
      <c r="R450" s="14" t="s">
        <v>0</v>
      </c>
      <c r="S450" s="14" t="str">
        <f t="shared" si="6"/>
        <v>KN</v>
      </c>
      <c r="T450" s="14"/>
      <c r="U450" s="14"/>
      <c r="V450" s="14"/>
      <c r="W450" s="43" t="e">
        <f>IF(Tableau1[Libellé Famille TARIF]='Feuil 1'!$B$12,1,0)</f>
        <v>#REF!</v>
      </c>
      <c r="X450" s="43" t="e">
        <f>IF(Tableau1[Occurrence1]=0,0,SUM($W$3:W450))</f>
        <v>#REF!</v>
      </c>
      <c r="Y450" s="52" t="e">
        <f>IF(Tableau1[Libellé Famille TARIF]='Feuil 1'!$B$134,1,0)</f>
        <v>#REF!</v>
      </c>
      <c r="Z450" s="52" t="e">
        <f>IF(Tableau1[Occurrence2]=0,0,SUM($Y$3:Y450))</f>
        <v>#REF!</v>
      </c>
      <c r="AA450" s="52" t="e">
        <f>IF(Tableau1[Libellé Famille TARIF]='Feuil 1'!$B$156,1,0)</f>
        <v>#REF!</v>
      </c>
      <c r="AB450" s="52" t="e">
        <f>IF(Tableau1[Occurrence3]=0,0,SUM($AA$3:AA450))</f>
        <v>#REF!</v>
      </c>
      <c r="AC450" s="52" t="e">
        <f>IF(Tableau1[Libellé Famille TARIF]='Feuil 1'!#REF!,1,0)</f>
        <v>#REF!</v>
      </c>
      <c r="AD450" s="52" t="e">
        <f>IF(Tableau1[Occurrence4]=0,0,SUM($AC$3:AC450))</f>
        <v>#REF!</v>
      </c>
      <c r="AE450" s="52" t="e">
        <f>IF(Tableau1[Libellé Famille TARIF]='Feuil 1'!#REF!,1,0)</f>
        <v>#REF!</v>
      </c>
      <c r="AF450" s="52" t="e">
        <f>IF(Tableau1[Occurrence5]=0,0,SUM($AE$3:AE450))</f>
        <v>#REF!</v>
      </c>
      <c r="AG450" s="52" t="e">
        <f>IF(Tableau1[Libellé Famille TARIF]='Feuil 1'!#REF!,1,0)</f>
        <v>#REF!</v>
      </c>
      <c r="AH450" s="52" t="e">
        <f>IF(Tableau1[Occurrence6]=0,0,SUM($AG$3:AG450))</f>
        <v>#REF!</v>
      </c>
      <c r="AI450" s="52" t="e">
        <f>IF(Tableau1[Libellé Famille TARIF]='Feuil 1'!#REF!,1,0)</f>
        <v>#REF!</v>
      </c>
      <c r="AJ450" s="52" t="e">
        <f>IF(Tableau1[Occurrence7]=0,0,SUM($AI$3:AI450))</f>
        <v>#REF!</v>
      </c>
      <c r="AK450" s="52" t="e">
        <f>IF(Tableau1[Libellé Famille TARIF]='Feuil 1'!#REF!,1,0)</f>
        <v>#REF!</v>
      </c>
      <c r="AL450" s="52" t="e">
        <f>IF(Tableau1[Occurrence8]=0,0,SUM($AK$3:AK450))</f>
        <v>#REF!</v>
      </c>
      <c r="AM450" s="52" t="e">
        <f>IF(Tableau1[Libellé Famille TARIF]='Feuil 1'!#REF!,1,0)</f>
        <v>#REF!</v>
      </c>
      <c r="AN450" s="52" t="e">
        <f>IF(Tableau1[Occurrence9]=0,0,SUM($AM$3:AM450))</f>
        <v>#REF!</v>
      </c>
      <c r="AO450" s="52" t="e">
        <f>IF(Tableau1[Libellé Famille TARIF]='Feuil 1'!#REF!,1,0)</f>
        <v>#REF!</v>
      </c>
      <c r="AP450" s="52" t="e">
        <f>IF(Tableau1[Occurrence10]=0,0,SUM($AO$3:AO450))</f>
        <v>#REF!</v>
      </c>
      <c r="AQ450" s="52" t="e">
        <f>IF(Tableau1[Libellé Famille TARIF]='Feuil 1'!#REF!,1,0)</f>
        <v>#REF!</v>
      </c>
      <c r="AR450" s="52" t="e">
        <f>IF(Tableau1[Occurrence11]=0,0,SUM($AQ$3:AQ450))</f>
        <v>#REF!</v>
      </c>
      <c r="AS450" s="52" t="e">
        <f>IF(Tableau1[Libellé Famille TARIF]='Feuil 1'!#REF!,1,0)</f>
        <v>#REF!</v>
      </c>
      <c r="AT450" s="52" t="e">
        <f>IF(Tableau1[Occurrence12]=0,0,SUM($AS$3:AS450))</f>
        <v>#REF!</v>
      </c>
      <c r="AU450" s="52" t="e">
        <f>IF(Tableau1[Libellé Famille TARIF]='Feuil 1'!#REF!,1,0)</f>
        <v>#REF!</v>
      </c>
      <c r="AV450" s="52" t="e">
        <f>IF(Tableau1[Occurrence13]=0,0,SUM($AU$3:AU450))</f>
        <v>#REF!</v>
      </c>
      <c r="AW450" s="52" t="e">
        <f>IF(Tableau1[Libellé Famille TARIF]='Feuil 1'!#REF!,1,0)</f>
        <v>#REF!</v>
      </c>
      <c r="AX450" s="52" t="e">
        <f>IF(Tableau1[Occurrence14]=0,0,SUM($AW$3:AW450))</f>
        <v>#REF!</v>
      </c>
      <c r="AY450" s="52" t="e">
        <f>IF(Tableau1[Libellé Famille TARIF]='Feuil 1'!#REF!,1,0)</f>
        <v>#REF!</v>
      </c>
      <c r="AZ450" s="52" t="e">
        <f>IF(Tableau1[Occurrence15]=0,0,SUM($AY$3:AY450))</f>
        <v>#REF!</v>
      </c>
      <c r="BA450" s="52" t="e">
        <f>IF(Tableau1[Libellé Famille TARIF]='Feuil 1'!#REF!,1,0)</f>
        <v>#REF!</v>
      </c>
      <c r="BB450" s="52" t="e">
        <f>IF(Tableau1[Occurrence16]=0,0,SUM($BA$3:BA450))</f>
        <v>#REF!</v>
      </c>
      <c r="BC450" s="52" t="e">
        <f>IF(Tableau1[Libellé Famille TARIF]='Feuil 1'!#REF!,1,0)</f>
        <v>#REF!</v>
      </c>
      <c r="BD450" s="52" t="e">
        <f>IF(Tableau1[Occurrence17]=0,0,SUM($BC$3:BC450))</f>
        <v>#REF!</v>
      </c>
      <c r="BE450" s="52" t="e">
        <f>IF(Tableau1[Libellé Famille TARIF]='Feuil 1'!#REF!,1,0)</f>
        <v>#REF!</v>
      </c>
      <c r="BF450" s="52" t="e">
        <f>IF(Tableau1[Occurrence18]=0,0,SUM($BE$3:BE450))</f>
        <v>#REF!</v>
      </c>
      <c r="BG450" s="52" t="e">
        <f>IF(Tableau1[Libellé Famille TARIF]='Feuil 1'!#REF!,1,0)</f>
        <v>#REF!</v>
      </c>
      <c r="BH450" s="52" t="e">
        <f>IF(Tableau1[Occurrence19]=0,0,SUM($BG$3:BG450))</f>
        <v>#REF!</v>
      </c>
      <c r="BI450" s="52" t="e">
        <f>IF(Tableau1[Libellé Famille TARIF]='Feuil 1'!#REF!,1,0)</f>
        <v>#REF!</v>
      </c>
      <c r="BJ450" s="52" t="e">
        <f>IF(Tableau1[Occurrence20]=0,0,SUM($BI$3:BI450))</f>
        <v>#REF!</v>
      </c>
      <c r="BK450" s="52" t="e">
        <f>IF(Tableau1[Libellé Famille TARIF]='Feuil 1'!#REF!,1,0)</f>
        <v>#REF!</v>
      </c>
      <c r="BL450" s="52" t="e">
        <f>IF(Tableau1[Occurrence21]=0,0,SUM($BK$3:BK450))</f>
        <v>#REF!</v>
      </c>
      <c r="BM450" s="52" t="e">
        <f>IF(Tableau1[Libellé Famille TARIF]='Feuil 1'!#REF!,1,0)</f>
        <v>#REF!</v>
      </c>
      <c r="BN450" s="52" t="e">
        <f>IF(Tableau1[Occurrence22]=0,0,SUM($BM$3:BM450))</f>
        <v>#REF!</v>
      </c>
    </row>
    <row r="451" spans="1:66" x14ac:dyDescent="0.25">
      <c r="A451" s="74" t="e">
        <f>IF(ISNA(VLOOKUP(I451,#REF!,8,FALSE)),"",(VLOOKUP(I451,#REF!,8,FALSE)))</f>
        <v>#REF!</v>
      </c>
      <c r="B451" s="76" t="e">
        <f>IF(ISNA(VLOOKUP(A451,'TABLE FAMILLE'!$A$3:$C$73,3,FALSE)),"",VLOOKUP(A451,'TABLE FAMILLE'!$A$3:$C$73,3,FALSE))</f>
        <v>#REF!</v>
      </c>
      <c r="C451" s="13" t="s">
        <v>600</v>
      </c>
      <c r="D451" s="13" t="s">
        <v>1985</v>
      </c>
      <c r="E451" s="13" t="s">
        <v>600</v>
      </c>
      <c r="F451" s="13" t="s">
        <v>1985</v>
      </c>
      <c r="G451" s="14" t="s">
        <v>76</v>
      </c>
      <c r="H451" s="14" t="s">
        <v>77</v>
      </c>
      <c r="I451" s="14" t="s">
        <v>1301</v>
      </c>
      <c r="J451" s="14" t="s">
        <v>1302</v>
      </c>
      <c r="K451" s="14"/>
      <c r="L451" s="14"/>
      <c r="M451" s="14"/>
      <c r="N451" s="14"/>
      <c r="O451" s="14" t="s">
        <v>78</v>
      </c>
      <c r="P451" s="14" t="s">
        <v>80</v>
      </c>
      <c r="Q451" s="14" t="s">
        <v>0</v>
      </c>
      <c r="R451" s="14" t="s">
        <v>0</v>
      </c>
      <c r="S451" s="14" t="str">
        <f t="shared" ref="S451:S514" si="7">XDO_?UnitOfMeasure_ID112?</f>
        <v>KN</v>
      </c>
      <c r="T451" s="14"/>
      <c r="U451" s="14"/>
      <c r="V451" s="14"/>
      <c r="W451" s="43" t="e">
        <f>IF(Tableau1[Libellé Famille TARIF]='Feuil 1'!$B$12,1,0)</f>
        <v>#REF!</v>
      </c>
      <c r="X451" s="43" t="e">
        <f>IF(Tableau1[Occurrence1]=0,0,SUM($W$3:W451))</f>
        <v>#REF!</v>
      </c>
      <c r="Y451" s="52" t="e">
        <f>IF(Tableau1[Libellé Famille TARIF]='Feuil 1'!$B$134,1,0)</f>
        <v>#REF!</v>
      </c>
      <c r="Z451" s="52" t="e">
        <f>IF(Tableau1[Occurrence2]=0,0,SUM($Y$3:Y451))</f>
        <v>#REF!</v>
      </c>
      <c r="AA451" s="52" t="e">
        <f>IF(Tableau1[Libellé Famille TARIF]='Feuil 1'!$B$156,1,0)</f>
        <v>#REF!</v>
      </c>
      <c r="AB451" s="52" t="e">
        <f>IF(Tableau1[Occurrence3]=0,0,SUM($AA$3:AA451))</f>
        <v>#REF!</v>
      </c>
      <c r="AC451" s="52" t="e">
        <f>IF(Tableau1[Libellé Famille TARIF]='Feuil 1'!#REF!,1,0)</f>
        <v>#REF!</v>
      </c>
      <c r="AD451" s="52" t="e">
        <f>IF(Tableau1[Occurrence4]=0,0,SUM($AC$3:AC451))</f>
        <v>#REF!</v>
      </c>
      <c r="AE451" s="52" t="e">
        <f>IF(Tableau1[Libellé Famille TARIF]='Feuil 1'!#REF!,1,0)</f>
        <v>#REF!</v>
      </c>
      <c r="AF451" s="52" t="e">
        <f>IF(Tableau1[Occurrence5]=0,0,SUM($AE$3:AE451))</f>
        <v>#REF!</v>
      </c>
      <c r="AG451" s="52" t="e">
        <f>IF(Tableau1[Libellé Famille TARIF]='Feuil 1'!#REF!,1,0)</f>
        <v>#REF!</v>
      </c>
      <c r="AH451" s="52" t="e">
        <f>IF(Tableau1[Occurrence6]=0,0,SUM($AG$3:AG451))</f>
        <v>#REF!</v>
      </c>
      <c r="AI451" s="52" t="e">
        <f>IF(Tableau1[Libellé Famille TARIF]='Feuil 1'!#REF!,1,0)</f>
        <v>#REF!</v>
      </c>
      <c r="AJ451" s="52" t="e">
        <f>IF(Tableau1[Occurrence7]=0,0,SUM($AI$3:AI451))</f>
        <v>#REF!</v>
      </c>
      <c r="AK451" s="52" t="e">
        <f>IF(Tableau1[Libellé Famille TARIF]='Feuil 1'!#REF!,1,0)</f>
        <v>#REF!</v>
      </c>
      <c r="AL451" s="52" t="e">
        <f>IF(Tableau1[Occurrence8]=0,0,SUM($AK$3:AK451))</f>
        <v>#REF!</v>
      </c>
      <c r="AM451" s="52" t="e">
        <f>IF(Tableau1[Libellé Famille TARIF]='Feuil 1'!#REF!,1,0)</f>
        <v>#REF!</v>
      </c>
      <c r="AN451" s="52" t="e">
        <f>IF(Tableau1[Occurrence9]=0,0,SUM($AM$3:AM451))</f>
        <v>#REF!</v>
      </c>
      <c r="AO451" s="52" t="e">
        <f>IF(Tableau1[Libellé Famille TARIF]='Feuil 1'!#REF!,1,0)</f>
        <v>#REF!</v>
      </c>
      <c r="AP451" s="52" t="e">
        <f>IF(Tableau1[Occurrence10]=0,0,SUM($AO$3:AO451))</f>
        <v>#REF!</v>
      </c>
      <c r="AQ451" s="52" t="e">
        <f>IF(Tableau1[Libellé Famille TARIF]='Feuil 1'!#REF!,1,0)</f>
        <v>#REF!</v>
      </c>
      <c r="AR451" s="52" t="e">
        <f>IF(Tableau1[Occurrence11]=0,0,SUM($AQ$3:AQ451))</f>
        <v>#REF!</v>
      </c>
      <c r="AS451" s="52" t="e">
        <f>IF(Tableau1[Libellé Famille TARIF]='Feuil 1'!#REF!,1,0)</f>
        <v>#REF!</v>
      </c>
      <c r="AT451" s="52" t="e">
        <f>IF(Tableau1[Occurrence12]=0,0,SUM($AS$3:AS451))</f>
        <v>#REF!</v>
      </c>
      <c r="AU451" s="52" t="e">
        <f>IF(Tableau1[Libellé Famille TARIF]='Feuil 1'!#REF!,1,0)</f>
        <v>#REF!</v>
      </c>
      <c r="AV451" s="52" t="e">
        <f>IF(Tableau1[Occurrence13]=0,0,SUM($AU$3:AU451))</f>
        <v>#REF!</v>
      </c>
      <c r="AW451" s="52" t="e">
        <f>IF(Tableau1[Libellé Famille TARIF]='Feuil 1'!#REF!,1,0)</f>
        <v>#REF!</v>
      </c>
      <c r="AX451" s="52" t="e">
        <f>IF(Tableau1[Occurrence14]=0,0,SUM($AW$3:AW451))</f>
        <v>#REF!</v>
      </c>
      <c r="AY451" s="52" t="e">
        <f>IF(Tableau1[Libellé Famille TARIF]='Feuil 1'!#REF!,1,0)</f>
        <v>#REF!</v>
      </c>
      <c r="AZ451" s="52" t="e">
        <f>IF(Tableau1[Occurrence15]=0,0,SUM($AY$3:AY451))</f>
        <v>#REF!</v>
      </c>
      <c r="BA451" s="52" t="e">
        <f>IF(Tableau1[Libellé Famille TARIF]='Feuil 1'!#REF!,1,0)</f>
        <v>#REF!</v>
      </c>
      <c r="BB451" s="52" t="e">
        <f>IF(Tableau1[Occurrence16]=0,0,SUM($BA$3:BA451))</f>
        <v>#REF!</v>
      </c>
      <c r="BC451" s="52" t="e">
        <f>IF(Tableau1[Libellé Famille TARIF]='Feuil 1'!#REF!,1,0)</f>
        <v>#REF!</v>
      </c>
      <c r="BD451" s="52" t="e">
        <f>IF(Tableau1[Occurrence17]=0,0,SUM($BC$3:BC451))</f>
        <v>#REF!</v>
      </c>
      <c r="BE451" s="52" t="e">
        <f>IF(Tableau1[Libellé Famille TARIF]='Feuil 1'!#REF!,1,0)</f>
        <v>#REF!</v>
      </c>
      <c r="BF451" s="52" t="e">
        <f>IF(Tableau1[Occurrence18]=0,0,SUM($BE$3:BE451))</f>
        <v>#REF!</v>
      </c>
      <c r="BG451" s="52" t="e">
        <f>IF(Tableau1[Libellé Famille TARIF]='Feuil 1'!#REF!,1,0)</f>
        <v>#REF!</v>
      </c>
      <c r="BH451" s="52" t="e">
        <f>IF(Tableau1[Occurrence19]=0,0,SUM($BG$3:BG451))</f>
        <v>#REF!</v>
      </c>
      <c r="BI451" s="52" t="e">
        <f>IF(Tableau1[Libellé Famille TARIF]='Feuil 1'!#REF!,1,0)</f>
        <v>#REF!</v>
      </c>
      <c r="BJ451" s="52" t="e">
        <f>IF(Tableau1[Occurrence20]=0,0,SUM($BI$3:BI451))</f>
        <v>#REF!</v>
      </c>
      <c r="BK451" s="52" t="e">
        <f>IF(Tableau1[Libellé Famille TARIF]='Feuil 1'!#REF!,1,0)</f>
        <v>#REF!</v>
      </c>
      <c r="BL451" s="52" t="e">
        <f>IF(Tableau1[Occurrence21]=0,0,SUM($BK$3:BK451))</f>
        <v>#REF!</v>
      </c>
      <c r="BM451" s="52" t="e">
        <f>IF(Tableau1[Libellé Famille TARIF]='Feuil 1'!#REF!,1,0)</f>
        <v>#REF!</v>
      </c>
      <c r="BN451" s="52" t="e">
        <f>IF(Tableau1[Occurrence22]=0,0,SUM($BM$3:BM451))</f>
        <v>#REF!</v>
      </c>
    </row>
    <row r="452" spans="1:66" x14ac:dyDescent="0.25">
      <c r="A452" s="74" t="e">
        <f>IF(ISNA(VLOOKUP(I452,#REF!,8,FALSE)),"",(VLOOKUP(I452,#REF!,8,FALSE)))</f>
        <v>#REF!</v>
      </c>
      <c r="B452" s="76" t="e">
        <f>IF(ISNA(VLOOKUP(A452,'TABLE FAMILLE'!$A$3:$C$73,3,FALSE)),"",VLOOKUP(A452,'TABLE FAMILLE'!$A$3:$C$73,3,FALSE))</f>
        <v>#REF!</v>
      </c>
      <c r="C452" s="13" t="s">
        <v>600</v>
      </c>
      <c r="D452" s="13" t="s">
        <v>1985</v>
      </c>
      <c r="E452" s="13" t="s">
        <v>600</v>
      </c>
      <c r="F452" s="13" t="s">
        <v>1985</v>
      </c>
      <c r="G452" s="14" t="s">
        <v>76</v>
      </c>
      <c r="H452" s="14" t="s">
        <v>77</v>
      </c>
      <c r="I452" s="14" t="s">
        <v>1303</v>
      </c>
      <c r="J452" s="14" t="s">
        <v>1304</v>
      </c>
      <c r="K452" s="14"/>
      <c r="L452" s="14"/>
      <c r="M452" s="14"/>
      <c r="N452" s="14"/>
      <c r="O452" s="14" t="s">
        <v>78</v>
      </c>
      <c r="P452" s="14" t="s">
        <v>80</v>
      </c>
      <c r="Q452" s="14" t="s">
        <v>0</v>
      </c>
      <c r="R452" s="14" t="s">
        <v>0</v>
      </c>
      <c r="S452" s="14" t="str">
        <f t="shared" si="7"/>
        <v>KN</v>
      </c>
      <c r="T452" s="14"/>
      <c r="U452" s="14"/>
      <c r="V452" s="14"/>
      <c r="W452" s="43" t="e">
        <f>IF(Tableau1[Libellé Famille TARIF]='Feuil 1'!$B$12,1,0)</f>
        <v>#REF!</v>
      </c>
      <c r="X452" s="43" t="e">
        <f>IF(Tableau1[Occurrence1]=0,0,SUM($W$3:W452))</f>
        <v>#REF!</v>
      </c>
      <c r="Y452" s="52" t="e">
        <f>IF(Tableau1[Libellé Famille TARIF]='Feuil 1'!$B$134,1,0)</f>
        <v>#REF!</v>
      </c>
      <c r="Z452" s="52" t="e">
        <f>IF(Tableau1[Occurrence2]=0,0,SUM($Y$3:Y452))</f>
        <v>#REF!</v>
      </c>
      <c r="AA452" s="52" t="e">
        <f>IF(Tableau1[Libellé Famille TARIF]='Feuil 1'!$B$156,1,0)</f>
        <v>#REF!</v>
      </c>
      <c r="AB452" s="52" t="e">
        <f>IF(Tableau1[Occurrence3]=0,0,SUM($AA$3:AA452))</f>
        <v>#REF!</v>
      </c>
      <c r="AC452" s="52" t="e">
        <f>IF(Tableau1[Libellé Famille TARIF]='Feuil 1'!#REF!,1,0)</f>
        <v>#REF!</v>
      </c>
      <c r="AD452" s="52" t="e">
        <f>IF(Tableau1[Occurrence4]=0,0,SUM($AC$3:AC452))</f>
        <v>#REF!</v>
      </c>
      <c r="AE452" s="52" t="e">
        <f>IF(Tableau1[Libellé Famille TARIF]='Feuil 1'!#REF!,1,0)</f>
        <v>#REF!</v>
      </c>
      <c r="AF452" s="52" t="e">
        <f>IF(Tableau1[Occurrence5]=0,0,SUM($AE$3:AE452))</f>
        <v>#REF!</v>
      </c>
      <c r="AG452" s="52" t="e">
        <f>IF(Tableau1[Libellé Famille TARIF]='Feuil 1'!#REF!,1,0)</f>
        <v>#REF!</v>
      </c>
      <c r="AH452" s="52" t="e">
        <f>IF(Tableau1[Occurrence6]=0,0,SUM($AG$3:AG452))</f>
        <v>#REF!</v>
      </c>
      <c r="AI452" s="52" t="e">
        <f>IF(Tableau1[Libellé Famille TARIF]='Feuil 1'!#REF!,1,0)</f>
        <v>#REF!</v>
      </c>
      <c r="AJ452" s="52" t="e">
        <f>IF(Tableau1[Occurrence7]=0,0,SUM($AI$3:AI452))</f>
        <v>#REF!</v>
      </c>
      <c r="AK452" s="52" t="e">
        <f>IF(Tableau1[Libellé Famille TARIF]='Feuil 1'!#REF!,1,0)</f>
        <v>#REF!</v>
      </c>
      <c r="AL452" s="52" t="e">
        <f>IF(Tableau1[Occurrence8]=0,0,SUM($AK$3:AK452))</f>
        <v>#REF!</v>
      </c>
      <c r="AM452" s="52" t="e">
        <f>IF(Tableau1[Libellé Famille TARIF]='Feuil 1'!#REF!,1,0)</f>
        <v>#REF!</v>
      </c>
      <c r="AN452" s="52" t="e">
        <f>IF(Tableau1[Occurrence9]=0,0,SUM($AM$3:AM452))</f>
        <v>#REF!</v>
      </c>
      <c r="AO452" s="52" t="e">
        <f>IF(Tableau1[Libellé Famille TARIF]='Feuil 1'!#REF!,1,0)</f>
        <v>#REF!</v>
      </c>
      <c r="AP452" s="52" t="e">
        <f>IF(Tableau1[Occurrence10]=0,0,SUM($AO$3:AO452))</f>
        <v>#REF!</v>
      </c>
      <c r="AQ452" s="52" t="e">
        <f>IF(Tableau1[Libellé Famille TARIF]='Feuil 1'!#REF!,1,0)</f>
        <v>#REF!</v>
      </c>
      <c r="AR452" s="52" t="e">
        <f>IF(Tableau1[Occurrence11]=0,0,SUM($AQ$3:AQ452))</f>
        <v>#REF!</v>
      </c>
      <c r="AS452" s="52" t="e">
        <f>IF(Tableau1[Libellé Famille TARIF]='Feuil 1'!#REF!,1,0)</f>
        <v>#REF!</v>
      </c>
      <c r="AT452" s="52" t="e">
        <f>IF(Tableau1[Occurrence12]=0,0,SUM($AS$3:AS452))</f>
        <v>#REF!</v>
      </c>
      <c r="AU452" s="52" t="e">
        <f>IF(Tableau1[Libellé Famille TARIF]='Feuil 1'!#REF!,1,0)</f>
        <v>#REF!</v>
      </c>
      <c r="AV452" s="52" t="e">
        <f>IF(Tableau1[Occurrence13]=0,0,SUM($AU$3:AU452))</f>
        <v>#REF!</v>
      </c>
      <c r="AW452" s="52" t="e">
        <f>IF(Tableau1[Libellé Famille TARIF]='Feuil 1'!#REF!,1,0)</f>
        <v>#REF!</v>
      </c>
      <c r="AX452" s="52" t="e">
        <f>IF(Tableau1[Occurrence14]=0,0,SUM($AW$3:AW452))</f>
        <v>#REF!</v>
      </c>
      <c r="AY452" s="52" t="e">
        <f>IF(Tableau1[Libellé Famille TARIF]='Feuil 1'!#REF!,1,0)</f>
        <v>#REF!</v>
      </c>
      <c r="AZ452" s="52" t="e">
        <f>IF(Tableau1[Occurrence15]=0,0,SUM($AY$3:AY452))</f>
        <v>#REF!</v>
      </c>
      <c r="BA452" s="52" t="e">
        <f>IF(Tableau1[Libellé Famille TARIF]='Feuil 1'!#REF!,1,0)</f>
        <v>#REF!</v>
      </c>
      <c r="BB452" s="52" t="e">
        <f>IF(Tableau1[Occurrence16]=0,0,SUM($BA$3:BA452))</f>
        <v>#REF!</v>
      </c>
      <c r="BC452" s="52" t="e">
        <f>IF(Tableau1[Libellé Famille TARIF]='Feuil 1'!#REF!,1,0)</f>
        <v>#REF!</v>
      </c>
      <c r="BD452" s="52" t="e">
        <f>IF(Tableau1[Occurrence17]=0,0,SUM($BC$3:BC452))</f>
        <v>#REF!</v>
      </c>
      <c r="BE452" s="52" t="e">
        <f>IF(Tableau1[Libellé Famille TARIF]='Feuil 1'!#REF!,1,0)</f>
        <v>#REF!</v>
      </c>
      <c r="BF452" s="52" t="e">
        <f>IF(Tableau1[Occurrence18]=0,0,SUM($BE$3:BE452))</f>
        <v>#REF!</v>
      </c>
      <c r="BG452" s="52" t="e">
        <f>IF(Tableau1[Libellé Famille TARIF]='Feuil 1'!#REF!,1,0)</f>
        <v>#REF!</v>
      </c>
      <c r="BH452" s="52" t="e">
        <f>IF(Tableau1[Occurrence19]=0,0,SUM($BG$3:BG452))</f>
        <v>#REF!</v>
      </c>
      <c r="BI452" s="52" t="e">
        <f>IF(Tableau1[Libellé Famille TARIF]='Feuil 1'!#REF!,1,0)</f>
        <v>#REF!</v>
      </c>
      <c r="BJ452" s="52" t="e">
        <f>IF(Tableau1[Occurrence20]=0,0,SUM($BI$3:BI452))</f>
        <v>#REF!</v>
      </c>
      <c r="BK452" s="52" t="e">
        <f>IF(Tableau1[Libellé Famille TARIF]='Feuil 1'!#REF!,1,0)</f>
        <v>#REF!</v>
      </c>
      <c r="BL452" s="52" t="e">
        <f>IF(Tableau1[Occurrence21]=0,0,SUM($BK$3:BK452))</f>
        <v>#REF!</v>
      </c>
      <c r="BM452" s="52" t="e">
        <f>IF(Tableau1[Libellé Famille TARIF]='Feuil 1'!#REF!,1,0)</f>
        <v>#REF!</v>
      </c>
      <c r="BN452" s="52" t="e">
        <f>IF(Tableau1[Occurrence22]=0,0,SUM($BM$3:BM452))</f>
        <v>#REF!</v>
      </c>
    </row>
    <row r="453" spans="1:66" x14ac:dyDescent="0.25">
      <c r="A453" s="74" t="e">
        <f>IF(ISNA(VLOOKUP(I453,#REF!,8,FALSE)),"",(VLOOKUP(I453,#REF!,8,FALSE)))</f>
        <v>#REF!</v>
      </c>
      <c r="B453" s="76" t="e">
        <f>IF(ISNA(VLOOKUP(A453,'TABLE FAMILLE'!$A$3:$C$73,3,FALSE)),"",VLOOKUP(A453,'TABLE FAMILLE'!$A$3:$C$73,3,FALSE))</f>
        <v>#REF!</v>
      </c>
      <c r="C453" s="13" t="s">
        <v>600</v>
      </c>
      <c r="D453" s="13" t="s">
        <v>1985</v>
      </c>
      <c r="E453" s="13" t="s">
        <v>600</v>
      </c>
      <c r="F453" s="13" t="s">
        <v>1985</v>
      </c>
      <c r="G453" s="14" t="s">
        <v>76</v>
      </c>
      <c r="H453" s="14" t="s">
        <v>77</v>
      </c>
      <c r="I453" s="14" t="s">
        <v>1305</v>
      </c>
      <c r="J453" s="14" t="s">
        <v>1306</v>
      </c>
      <c r="K453" s="14"/>
      <c r="L453" s="14"/>
      <c r="M453" s="14"/>
      <c r="N453" s="14"/>
      <c r="O453" s="14" t="s">
        <v>78</v>
      </c>
      <c r="P453" s="14" t="s">
        <v>87</v>
      </c>
      <c r="Q453" s="14" t="s">
        <v>0</v>
      </c>
      <c r="R453" s="14" t="s">
        <v>0</v>
      </c>
      <c r="S453" s="14" t="str">
        <f t="shared" si="7"/>
        <v>LT</v>
      </c>
      <c r="T453" s="14"/>
      <c r="U453" s="14"/>
      <c r="V453" s="14"/>
      <c r="W453" s="43" t="e">
        <f>IF(Tableau1[Libellé Famille TARIF]='Feuil 1'!$B$12,1,0)</f>
        <v>#REF!</v>
      </c>
      <c r="X453" s="43" t="e">
        <f>IF(Tableau1[Occurrence1]=0,0,SUM($W$3:W453))</f>
        <v>#REF!</v>
      </c>
      <c r="Y453" s="52" t="e">
        <f>IF(Tableau1[Libellé Famille TARIF]='Feuil 1'!$B$134,1,0)</f>
        <v>#REF!</v>
      </c>
      <c r="Z453" s="52" t="e">
        <f>IF(Tableau1[Occurrence2]=0,0,SUM($Y$3:Y453))</f>
        <v>#REF!</v>
      </c>
      <c r="AA453" s="52" t="e">
        <f>IF(Tableau1[Libellé Famille TARIF]='Feuil 1'!$B$156,1,0)</f>
        <v>#REF!</v>
      </c>
      <c r="AB453" s="52" t="e">
        <f>IF(Tableau1[Occurrence3]=0,0,SUM($AA$3:AA453))</f>
        <v>#REF!</v>
      </c>
      <c r="AC453" s="52" t="e">
        <f>IF(Tableau1[Libellé Famille TARIF]='Feuil 1'!#REF!,1,0)</f>
        <v>#REF!</v>
      </c>
      <c r="AD453" s="52" t="e">
        <f>IF(Tableau1[Occurrence4]=0,0,SUM($AC$3:AC453))</f>
        <v>#REF!</v>
      </c>
      <c r="AE453" s="52" t="e">
        <f>IF(Tableau1[Libellé Famille TARIF]='Feuil 1'!#REF!,1,0)</f>
        <v>#REF!</v>
      </c>
      <c r="AF453" s="52" t="e">
        <f>IF(Tableau1[Occurrence5]=0,0,SUM($AE$3:AE453))</f>
        <v>#REF!</v>
      </c>
      <c r="AG453" s="52" t="e">
        <f>IF(Tableau1[Libellé Famille TARIF]='Feuil 1'!#REF!,1,0)</f>
        <v>#REF!</v>
      </c>
      <c r="AH453" s="52" t="e">
        <f>IF(Tableau1[Occurrence6]=0,0,SUM($AG$3:AG453))</f>
        <v>#REF!</v>
      </c>
      <c r="AI453" s="52" t="e">
        <f>IF(Tableau1[Libellé Famille TARIF]='Feuil 1'!#REF!,1,0)</f>
        <v>#REF!</v>
      </c>
      <c r="AJ453" s="52" t="e">
        <f>IF(Tableau1[Occurrence7]=0,0,SUM($AI$3:AI453))</f>
        <v>#REF!</v>
      </c>
      <c r="AK453" s="52" t="e">
        <f>IF(Tableau1[Libellé Famille TARIF]='Feuil 1'!#REF!,1,0)</f>
        <v>#REF!</v>
      </c>
      <c r="AL453" s="52" t="e">
        <f>IF(Tableau1[Occurrence8]=0,0,SUM($AK$3:AK453))</f>
        <v>#REF!</v>
      </c>
      <c r="AM453" s="52" t="e">
        <f>IF(Tableau1[Libellé Famille TARIF]='Feuil 1'!#REF!,1,0)</f>
        <v>#REF!</v>
      </c>
      <c r="AN453" s="52" t="e">
        <f>IF(Tableau1[Occurrence9]=0,0,SUM($AM$3:AM453))</f>
        <v>#REF!</v>
      </c>
      <c r="AO453" s="52" t="e">
        <f>IF(Tableau1[Libellé Famille TARIF]='Feuil 1'!#REF!,1,0)</f>
        <v>#REF!</v>
      </c>
      <c r="AP453" s="52" t="e">
        <f>IF(Tableau1[Occurrence10]=0,0,SUM($AO$3:AO453))</f>
        <v>#REF!</v>
      </c>
      <c r="AQ453" s="52" t="e">
        <f>IF(Tableau1[Libellé Famille TARIF]='Feuil 1'!#REF!,1,0)</f>
        <v>#REF!</v>
      </c>
      <c r="AR453" s="52" t="e">
        <f>IF(Tableau1[Occurrence11]=0,0,SUM($AQ$3:AQ453))</f>
        <v>#REF!</v>
      </c>
      <c r="AS453" s="52" t="e">
        <f>IF(Tableau1[Libellé Famille TARIF]='Feuil 1'!#REF!,1,0)</f>
        <v>#REF!</v>
      </c>
      <c r="AT453" s="52" t="e">
        <f>IF(Tableau1[Occurrence12]=0,0,SUM($AS$3:AS453))</f>
        <v>#REF!</v>
      </c>
      <c r="AU453" s="52" t="e">
        <f>IF(Tableau1[Libellé Famille TARIF]='Feuil 1'!#REF!,1,0)</f>
        <v>#REF!</v>
      </c>
      <c r="AV453" s="52" t="e">
        <f>IF(Tableau1[Occurrence13]=0,0,SUM($AU$3:AU453))</f>
        <v>#REF!</v>
      </c>
      <c r="AW453" s="52" t="e">
        <f>IF(Tableau1[Libellé Famille TARIF]='Feuil 1'!#REF!,1,0)</f>
        <v>#REF!</v>
      </c>
      <c r="AX453" s="52" t="e">
        <f>IF(Tableau1[Occurrence14]=0,0,SUM($AW$3:AW453))</f>
        <v>#REF!</v>
      </c>
      <c r="AY453" s="52" t="e">
        <f>IF(Tableau1[Libellé Famille TARIF]='Feuil 1'!#REF!,1,0)</f>
        <v>#REF!</v>
      </c>
      <c r="AZ453" s="52" t="e">
        <f>IF(Tableau1[Occurrence15]=0,0,SUM($AY$3:AY453))</f>
        <v>#REF!</v>
      </c>
      <c r="BA453" s="52" t="e">
        <f>IF(Tableau1[Libellé Famille TARIF]='Feuil 1'!#REF!,1,0)</f>
        <v>#REF!</v>
      </c>
      <c r="BB453" s="52" t="e">
        <f>IF(Tableau1[Occurrence16]=0,0,SUM($BA$3:BA453))</f>
        <v>#REF!</v>
      </c>
      <c r="BC453" s="52" t="e">
        <f>IF(Tableau1[Libellé Famille TARIF]='Feuil 1'!#REF!,1,0)</f>
        <v>#REF!</v>
      </c>
      <c r="BD453" s="52" t="e">
        <f>IF(Tableau1[Occurrence17]=0,0,SUM($BC$3:BC453))</f>
        <v>#REF!</v>
      </c>
      <c r="BE453" s="52" t="e">
        <f>IF(Tableau1[Libellé Famille TARIF]='Feuil 1'!#REF!,1,0)</f>
        <v>#REF!</v>
      </c>
      <c r="BF453" s="52" t="e">
        <f>IF(Tableau1[Occurrence18]=0,0,SUM($BE$3:BE453))</f>
        <v>#REF!</v>
      </c>
      <c r="BG453" s="52" t="e">
        <f>IF(Tableau1[Libellé Famille TARIF]='Feuil 1'!#REF!,1,0)</f>
        <v>#REF!</v>
      </c>
      <c r="BH453" s="52" t="e">
        <f>IF(Tableau1[Occurrence19]=0,0,SUM($BG$3:BG453))</f>
        <v>#REF!</v>
      </c>
      <c r="BI453" s="52" t="e">
        <f>IF(Tableau1[Libellé Famille TARIF]='Feuil 1'!#REF!,1,0)</f>
        <v>#REF!</v>
      </c>
      <c r="BJ453" s="52" t="e">
        <f>IF(Tableau1[Occurrence20]=0,0,SUM($BI$3:BI453))</f>
        <v>#REF!</v>
      </c>
      <c r="BK453" s="52" t="e">
        <f>IF(Tableau1[Libellé Famille TARIF]='Feuil 1'!#REF!,1,0)</f>
        <v>#REF!</v>
      </c>
      <c r="BL453" s="52" t="e">
        <f>IF(Tableau1[Occurrence21]=0,0,SUM($BK$3:BK453))</f>
        <v>#REF!</v>
      </c>
      <c r="BM453" s="52" t="e">
        <f>IF(Tableau1[Libellé Famille TARIF]='Feuil 1'!#REF!,1,0)</f>
        <v>#REF!</v>
      </c>
      <c r="BN453" s="52" t="e">
        <f>IF(Tableau1[Occurrence22]=0,0,SUM($BM$3:BM453))</f>
        <v>#REF!</v>
      </c>
    </row>
    <row r="454" spans="1:66" x14ac:dyDescent="0.25">
      <c r="A454" s="74" t="e">
        <f>IF(ISNA(VLOOKUP(I454,#REF!,8,FALSE)),"",(VLOOKUP(I454,#REF!,8,FALSE)))</f>
        <v>#REF!</v>
      </c>
      <c r="B454" s="76" t="e">
        <f>IF(ISNA(VLOOKUP(A454,'TABLE FAMILLE'!$A$3:$C$73,3,FALSE)),"",VLOOKUP(A454,'TABLE FAMILLE'!$A$3:$C$73,3,FALSE))</f>
        <v>#REF!</v>
      </c>
      <c r="C454" s="13" t="s">
        <v>600</v>
      </c>
      <c r="D454" s="13" t="s">
        <v>1985</v>
      </c>
      <c r="E454" s="13" t="s">
        <v>600</v>
      </c>
      <c r="F454" s="13" t="s">
        <v>1985</v>
      </c>
      <c r="G454" s="14" t="s">
        <v>76</v>
      </c>
      <c r="H454" s="14" t="s">
        <v>77</v>
      </c>
      <c r="I454" s="14" t="s">
        <v>459</v>
      </c>
      <c r="J454" s="14" t="s">
        <v>1307</v>
      </c>
      <c r="K454" s="14"/>
      <c r="L454" s="14"/>
      <c r="M454" s="14"/>
      <c r="N454" s="14"/>
      <c r="O454" s="14" t="s">
        <v>78</v>
      </c>
      <c r="P454" s="14" t="s">
        <v>87</v>
      </c>
      <c r="Q454" s="14" t="s">
        <v>0</v>
      </c>
      <c r="R454" s="14" t="s">
        <v>0</v>
      </c>
      <c r="S454" s="14" t="str">
        <f t="shared" si="7"/>
        <v>LT</v>
      </c>
      <c r="T454" s="14"/>
      <c r="U454" s="14"/>
      <c r="V454" s="14"/>
      <c r="W454" s="43" t="e">
        <f>IF(Tableau1[Libellé Famille TARIF]='Feuil 1'!$B$12,1,0)</f>
        <v>#REF!</v>
      </c>
      <c r="X454" s="43" t="e">
        <f>IF(Tableau1[Occurrence1]=0,0,SUM($W$3:W454))</f>
        <v>#REF!</v>
      </c>
      <c r="Y454" s="52" t="e">
        <f>IF(Tableau1[Libellé Famille TARIF]='Feuil 1'!$B$134,1,0)</f>
        <v>#REF!</v>
      </c>
      <c r="Z454" s="52" t="e">
        <f>IF(Tableau1[Occurrence2]=0,0,SUM($Y$3:Y454))</f>
        <v>#REF!</v>
      </c>
      <c r="AA454" s="52" t="e">
        <f>IF(Tableau1[Libellé Famille TARIF]='Feuil 1'!$B$156,1,0)</f>
        <v>#REF!</v>
      </c>
      <c r="AB454" s="52" t="e">
        <f>IF(Tableau1[Occurrence3]=0,0,SUM($AA$3:AA454))</f>
        <v>#REF!</v>
      </c>
      <c r="AC454" s="52" t="e">
        <f>IF(Tableau1[Libellé Famille TARIF]='Feuil 1'!#REF!,1,0)</f>
        <v>#REF!</v>
      </c>
      <c r="AD454" s="52" t="e">
        <f>IF(Tableau1[Occurrence4]=0,0,SUM($AC$3:AC454))</f>
        <v>#REF!</v>
      </c>
      <c r="AE454" s="52" t="e">
        <f>IF(Tableau1[Libellé Famille TARIF]='Feuil 1'!#REF!,1,0)</f>
        <v>#REF!</v>
      </c>
      <c r="AF454" s="52" t="e">
        <f>IF(Tableau1[Occurrence5]=0,0,SUM($AE$3:AE454))</f>
        <v>#REF!</v>
      </c>
      <c r="AG454" s="52" t="e">
        <f>IF(Tableau1[Libellé Famille TARIF]='Feuil 1'!#REF!,1,0)</f>
        <v>#REF!</v>
      </c>
      <c r="AH454" s="52" t="e">
        <f>IF(Tableau1[Occurrence6]=0,0,SUM($AG$3:AG454))</f>
        <v>#REF!</v>
      </c>
      <c r="AI454" s="52" t="e">
        <f>IF(Tableau1[Libellé Famille TARIF]='Feuil 1'!#REF!,1,0)</f>
        <v>#REF!</v>
      </c>
      <c r="AJ454" s="52" t="e">
        <f>IF(Tableau1[Occurrence7]=0,0,SUM($AI$3:AI454))</f>
        <v>#REF!</v>
      </c>
      <c r="AK454" s="52" t="e">
        <f>IF(Tableau1[Libellé Famille TARIF]='Feuil 1'!#REF!,1,0)</f>
        <v>#REF!</v>
      </c>
      <c r="AL454" s="52" t="e">
        <f>IF(Tableau1[Occurrence8]=0,0,SUM($AK$3:AK454))</f>
        <v>#REF!</v>
      </c>
      <c r="AM454" s="52" t="e">
        <f>IF(Tableau1[Libellé Famille TARIF]='Feuil 1'!#REF!,1,0)</f>
        <v>#REF!</v>
      </c>
      <c r="AN454" s="52" t="e">
        <f>IF(Tableau1[Occurrence9]=0,0,SUM($AM$3:AM454))</f>
        <v>#REF!</v>
      </c>
      <c r="AO454" s="52" t="e">
        <f>IF(Tableau1[Libellé Famille TARIF]='Feuil 1'!#REF!,1,0)</f>
        <v>#REF!</v>
      </c>
      <c r="AP454" s="52" t="e">
        <f>IF(Tableau1[Occurrence10]=0,0,SUM($AO$3:AO454))</f>
        <v>#REF!</v>
      </c>
      <c r="AQ454" s="52" t="e">
        <f>IF(Tableau1[Libellé Famille TARIF]='Feuil 1'!#REF!,1,0)</f>
        <v>#REF!</v>
      </c>
      <c r="AR454" s="52" t="e">
        <f>IF(Tableau1[Occurrence11]=0,0,SUM($AQ$3:AQ454))</f>
        <v>#REF!</v>
      </c>
      <c r="AS454" s="52" t="e">
        <f>IF(Tableau1[Libellé Famille TARIF]='Feuil 1'!#REF!,1,0)</f>
        <v>#REF!</v>
      </c>
      <c r="AT454" s="52" t="e">
        <f>IF(Tableau1[Occurrence12]=0,0,SUM($AS$3:AS454))</f>
        <v>#REF!</v>
      </c>
      <c r="AU454" s="52" t="e">
        <f>IF(Tableau1[Libellé Famille TARIF]='Feuil 1'!#REF!,1,0)</f>
        <v>#REF!</v>
      </c>
      <c r="AV454" s="52" t="e">
        <f>IF(Tableau1[Occurrence13]=0,0,SUM($AU$3:AU454))</f>
        <v>#REF!</v>
      </c>
      <c r="AW454" s="52" t="e">
        <f>IF(Tableau1[Libellé Famille TARIF]='Feuil 1'!#REF!,1,0)</f>
        <v>#REF!</v>
      </c>
      <c r="AX454" s="52" t="e">
        <f>IF(Tableau1[Occurrence14]=0,0,SUM($AW$3:AW454))</f>
        <v>#REF!</v>
      </c>
      <c r="AY454" s="52" t="e">
        <f>IF(Tableau1[Libellé Famille TARIF]='Feuil 1'!#REF!,1,0)</f>
        <v>#REF!</v>
      </c>
      <c r="AZ454" s="52" t="e">
        <f>IF(Tableau1[Occurrence15]=0,0,SUM($AY$3:AY454))</f>
        <v>#REF!</v>
      </c>
      <c r="BA454" s="52" t="e">
        <f>IF(Tableau1[Libellé Famille TARIF]='Feuil 1'!#REF!,1,0)</f>
        <v>#REF!</v>
      </c>
      <c r="BB454" s="52" t="e">
        <f>IF(Tableau1[Occurrence16]=0,0,SUM($BA$3:BA454))</f>
        <v>#REF!</v>
      </c>
      <c r="BC454" s="52" t="e">
        <f>IF(Tableau1[Libellé Famille TARIF]='Feuil 1'!#REF!,1,0)</f>
        <v>#REF!</v>
      </c>
      <c r="BD454" s="52" t="e">
        <f>IF(Tableau1[Occurrence17]=0,0,SUM($BC$3:BC454))</f>
        <v>#REF!</v>
      </c>
      <c r="BE454" s="52" t="e">
        <f>IF(Tableau1[Libellé Famille TARIF]='Feuil 1'!#REF!,1,0)</f>
        <v>#REF!</v>
      </c>
      <c r="BF454" s="52" t="e">
        <f>IF(Tableau1[Occurrence18]=0,0,SUM($BE$3:BE454))</f>
        <v>#REF!</v>
      </c>
      <c r="BG454" s="52" t="e">
        <f>IF(Tableau1[Libellé Famille TARIF]='Feuil 1'!#REF!,1,0)</f>
        <v>#REF!</v>
      </c>
      <c r="BH454" s="52" t="e">
        <f>IF(Tableau1[Occurrence19]=0,0,SUM($BG$3:BG454))</f>
        <v>#REF!</v>
      </c>
      <c r="BI454" s="52" t="e">
        <f>IF(Tableau1[Libellé Famille TARIF]='Feuil 1'!#REF!,1,0)</f>
        <v>#REF!</v>
      </c>
      <c r="BJ454" s="52" t="e">
        <f>IF(Tableau1[Occurrence20]=0,0,SUM($BI$3:BI454))</f>
        <v>#REF!</v>
      </c>
      <c r="BK454" s="52" t="e">
        <f>IF(Tableau1[Libellé Famille TARIF]='Feuil 1'!#REF!,1,0)</f>
        <v>#REF!</v>
      </c>
      <c r="BL454" s="52" t="e">
        <f>IF(Tableau1[Occurrence21]=0,0,SUM($BK$3:BK454))</f>
        <v>#REF!</v>
      </c>
      <c r="BM454" s="52" t="e">
        <f>IF(Tableau1[Libellé Famille TARIF]='Feuil 1'!#REF!,1,0)</f>
        <v>#REF!</v>
      </c>
      <c r="BN454" s="52" t="e">
        <f>IF(Tableau1[Occurrence22]=0,0,SUM($BM$3:BM454))</f>
        <v>#REF!</v>
      </c>
    </row>
    <row r="455" spans="1:66" x14ac:dyDescent="0.25">
      <c r="A455" s="74" t="e">
        <f>IF(ISNA(VLOOKUP(I455,#REF!,8,FALSE)),"",(VLOOKUP(I455,#REF!,8,FALSE)))</f>
        <v>#REF!</v>
      </c>
      <c r="B455" s="76" t="e">
        <f>IF(ISNA(VLOOKUP(A455,'TABLE FAMILLE'!$A$3:$C$73,3,FALSE)),"",VLOOKUP(A455,'TABLE FAMILLE'!$A$3:$C$73,3,FALSE))</f>
        <v>#REF!</v>
      </c>
      <c r="C455" s="13" t="s">
        <v>600</v>
      </c>
      <c r="D455" s="13" t="s">
        <v>1985</v>
      </c>
      <c r="E455" s="13" t="s">
        <v>600</v>
      </c>
      <c r="F455" s="13" t="s">
        <v>1985</v>
      </c>
      <c r="G455" s="14" t="s">
        <v>76</v>
      </c>
      <c r="H455" s="14" t="s">
        <v>77</v>
      </c>
      <c r="I455" s="14" t="s">
        <v>409</v>
      </c>
      <c r="J455" s="14" t="s">
        <v>544</v>
      </c>
      <c r="K455" s="14"/>
      <c r="L455" s="14"/>
      <c r="M455" s="14"/>
      <c r="N455" s="14"/>
      <c r="O455" s="14" t="s">
        <v>78</v>
      </c>
      <c r="P455" s="14" t="s">
        <v>87</v>
      </c>
      <c r="Q455" s="14" t="s">
        <v>0</v>
      </c>
      <c r="R455" s="14" t="s">
        <v>0</v>
      </c>
      <c r="S455" s="14" t="str">
        <f t="shared" si="7"/>
        <v>LT</v>
      </c>
      <c r="T455" s="14"/>
      <c r="U455" s="14"/>
      <c r="V455" s="14"/>
      <c r="W455" s="43" t="e">
        <f>IF(Tableau1[Libellé Famille TARIF]='Feuil 1'!$B$12,1,0)</f>
        <v>#REF!</v>
      </c>
      <c r="X455" s="43" t="e">
        <f>IF(Tableau1[Occurrence1]=0,0,SUM($W$3:W455))</f>
        <v>#REF!</v>
      </c>
      <c r="Y455" s="52" t="e">
        <f>IF(Tableau1[Libellé Famille TARIF]='Feuil 1'!$B$134,1,0)</f>
        <v>#REF!</v>
      </c>
      <c r="Z455" s="52" t="e">
        <f>IF(Tableau1[Occurrence2]=0,0,SUM($Y$3:Y455))</f>
        <v>#REF!</v>
      </c>
      <c r="AA455" s="52" t="e">
        <f>IF(Tableau1[Libellé Famille TARIF]='Feuil 1'!$B$156,1,0)</f>
        <v>#REF!</v>
      </c>
      <c r="AB455" s="52" t="e">
        <f>IF(Tableau1[Occurrence3]=0,0,SUM($AA$3:AA455))</f>
        <v>#REF!</v>
      </c>
      <c r="AC455" s="52" t="e">
        <f>IF(Tableau1[Libellé Famille TARIF]='Feuil 1'!#REF!,1,0)</f>
        <v>#REF!</v>
      </c>
      <c r="AD455" s="52" t="e">
        <f>IF(Tableau1[Occurrence4]=0,0,SUM($AC$3:AC455))</f>
        <v>#REF!</v>
      </c>
      <c r="AE455" s="52" t="e">
        <f>IF(Tableau1[Libellé Famille TARIF]='Feuil 1'!#REF!,1,0)</f>
        <v>#REF!</v>
      </c>
      <c r="AF455" s="52" t="e">
        <f>IF(Tableau1[Occurrence5]=0,0,SUM($AE$3:AE455))</f>
        <v>#REF!</v>
      </c>
      <c r="AG455" s="52" t="e">
        <f>IF(Tableau1[Libellé Famille TARIF]='Feuil 1'!#REF!,1,0)</f>
        <v>#REF!</v>
      </c>
      <c r="AH455" s="52" t="e">
        <f>IF(Tableau1[Occurrence6]=0,0,SUM($AG$3:AG455))</f>
        <v>#REF!</v>
      </c>
      <c r="AI455" s="52" t="e">
        <f>IF(Tableau1[Libellé Famille TARIF]='Feuil 1'!#REF!,1,0)</f>
        <v>#REF!</v>
      </c>
      <c r="AJ455" s="52" t="e">
        <f>IF(Tableau1[Occurrence7]=0,0,SUM($AI$3:AI455))</f>
        <v>#REF!</v>
      </c>
      <c r="AK455" s="52" t="e">
        <f>IF(Tableau1[Libellé Famille TARIF]='Feuil 1'!#REF!,1,0)</f>
        <v>#REF!</v>
      </c>
      <c r="AL455" s="52" t="e">
        <f>IF(Tableau1[Occurrence8]=0,0,SUM($AK$3:AK455))</f>
        <v>#REF!</v>
      </c>
      <c r="AM455" s="52" t="e">
        <f>IF(Tableau1[Libellé Famille TARIF]='Feuil 1'!#REF!,1,0)</f>
        <v>#REF!</v>
      </c>
      <c r="AN455" s="52" t="e">
        <f>IF(Tableau1[Occurrence9]=0,0,SUM($AM$3:AM455))</f>
        <v>#REF!</v>
      </c>
      <c r="AO455" s="52" t="e">
        <f>IF(Tableau1[Libellé Famille TARIF]='Feuil 1'!#REF!,1,0)</f>
        <v>#REF!</v>
      </c>
      <c r="AP455" s="52" t="e">
        <f>IF(Tableau1[Occurrence10]=0,0,SUM($AO$3:AO455))</f>
        <v>#REF!</v>
      </c>
      <c r="AQ455" s="52" t="e">
        <f>IF(Tableau1[Libellé Famille TARIF]='Feuil 1'!#REF!,1,0)</f>
        <v>#REF!</v>
      </c>
      <c r="AR455" s="52" t="e">
        <f>IF(Tableau1[Occurrence11]=0,0,SUM($AQ$3:AQ455))</f>
        <v>#REF!</v>
      </c>
      <c r="AS455" s="52" t="e">
        <f>IF(Tableau1[Libellé Famille TARIF]='Feuil 1'!#REF!,1,0)</f>
        <v>#REF!</v>
      </c>
      <c r="AT455" s="52" t="e">
        <f>IF(Tableau1[Occurrence12]=0,0,SUM($AS$3:AS455))</f>
        <v>#REF!</v>
      </c>
      <c r="AU455" s="52" t="e">
        <f>IF(Tableau1[Libellé Famille TARIF]='Feuil 1'!#REF!,1,0)</f>
        <v>#REF!</v>
      </c>
      <c r="AV455" s="52" t="e">
        <f>IF(Tableau1[Occurrence13]=0,0,SUM($AU$3:AU455))</f>
        <v>#REF!</v>
      </c>
      <c r="AW455" s="52" t="e">
        <f>IF(Tableau1[Libellé Famille TARIF]='Feuil 1'!#REF!,1,0)</f>
        <v>#REF!</v>
      </c>
      <c r="AX455" s="52" t="e">
        <f>IF(Tableau1[Occurrence14]=0,0,SUM($AW$3:AW455))</f>
        <v>#REF!</v>
      </c>
      <c r="AY455" s="52" t="e">
        <f>IF(Tableau1[Libellé Famille TARIF]='Feuil 1'!#REF!,1,0)</f>
        <v>#REF!</v>
      </c>
      <c r="AZ455" s="52" t="e">
        <f>IF(Tableau1[Occurrence15]=0,0,SUM($AY$3:AY455))</f>
        <v>#REF!</v>
      </c>
      <c r="BA455" s="52" t="e">
        <f>IF(Tableau1[Libellé Famille TARIF]='Feuil 1'!#REF!,1,0)</f>
        <v>#REF!</v>
      </c>
      <c r="BB455" s="52" t="e">
        <f>IF(Tableau1[Occurrence16]=0,0,SUM($BA$3:BA455))</f>
        <v>#REF!</v>
      </c>
      <c r="BC455" s="52" t="e">
        <f>IF(Tableau1[Libellé Famille TARIF]='Feuil 1'!#REF!,1,0)</f>
        <v>#REF!</v>
      </c>
      <c r="BD455" s="52" t="e">
        <f>IF(Tableau1[Occurrence17]=0,0,SUM($BC$3:BC455))</f>
        <v>#REF!</v>
      </c>
      <c r="BE455" s="52" t="e">
        <f>IF(Tableau1[Libellé Famille TARIF]='Feuil 1'!#REF!,1,0)</f>
        <v>#REF!</v>
      </c>
      <c r="BF455" s="52" t="e">
        <f>IF(Tableau1[Occurrence18]=0,0,SUM($BE$3:BE455))</f>
        <v>#REF!</v>
      </c>
      <c r="BG455" s="52" t="e">
        <f>IF(Tableau1[Libellé Famille TARIF]='Feuil 1'!#REF!,1,0)</f>
        <v>#REF!</v>
      </c>
      <c r="BH455" s="52" t="e">
        <f>IF(Tableau1[Occurrence19]=0,0,SUM($BG$3:BG455))</f>
        <v>#REF!</v>
      </c>
      <c r="BI455" s="52" t="e">
        <f>IF(Tableau1[Libellé Famille TARIF]='Feuil 1'!#REF!,1,0)</f>
        <v>#REF!</v>
      </c>
      <c r="BJ455" s="52" t="e">
        <f>IF(Tableau1[Occurrence20]=0,0,SUM($BI$3:BI455))</f>
        <v>#REF!</v>
      </c>
      <c r="BK455" s="52" t="e">
        <f>IF(Tableau1[Libellé Famille TARIF]='Feuil 1'!#REF!,1,0)</f>
        <v>#REF!</v>
      </c>
      <c r="BL455" s="52" t="e">
        <f>IF(Tableau1[Occurrence21]=0,0,SUM($BK$3:BK455))</f>
        <v>#REF!</v>
      </c>
      <c r="BM455" s="52" t="e">
        <f>IF(Tableau1[Libellé Famille TARIF]='Feuil 1'!#REF!,1,0)</f>
        <v>#REF!</v>
      </c>
      <c r="BN455" s="52" t="e">
        <f>IF(Tableau1[Occurrence22]=0,0,SUM($BM$3:BM455))</f>
        <v>#REF!</v>
      </c>
    </row>
    <row r="456" spans="1:66" x14ac:dyDescent="0.25">
      <c r="A456" s="74" t="e">
        <f>IF(ISNA(VLOOKUP(I456,#REF!,8,FALSE)),"",(VLOOKUP(I456,#REF!,8,FALSE)))</f>
        <v>#REF!</v>
      </c>
      <c r="B456" s="76" t="e">
        <f>IF(ISNA(VLOOKUP(A456,'TABLE FAMILLE'!$A$3:$C$73,3,FALSE)),"",VLOOKUP(A456,'TABLE FAMILLE'!$A$3:$C$73,3,FALSE))</f>
        <v>#REF!</v>
      </c>
      <c r="C456" s="13" t="s">
        <v>600</v>
      </c>
      <c r="D456" s="13" t="s">
        <v>1985</v>
      </c>
      <c r="E456" s="13" t="s">
        <v>600</v>
      </c>
      <c r="F456" s="13" t="s">
        <v>1985</v>
      </c>
      <c r="G456" s="14" t="s">
        <v>76</v>
      </c>
      <c r="H456" s="14" t="s">
        <v>77</v>
      </c>
      <c r="I456" s="14" t="s">
        <v>460</v>
      </c>
      <c r="J456" s="14" t="s">
        <v>1308</v>
      </c>
      <c r="K456" s="14"/>
      <c r="L456" s="14"/>
      <c r="M456" s="14"/>
      <c r="N456" s="14"/>
      <c r="O456" s="14" t="s">
        <v>78</v>
      </c>
      <c r="P456" s="14" t="s">
        <v>85</v>
      </c>
      <c r="Q456" s="14" t="s">
        <v>0</v>
      </c>
      <c r="R456" s="14" t="s">
        <v>0</v>
      </c>
      <c r="S456" s="14" t="str">
        <f t="shared" si="7"/>
        <v>L1</v>
      </c>
      <c r="T456" s="14"/>
      <c r="U456" s="14"/>
      <c r="V456" s="14"/>
      <c r="W456" s="43" t="e">
        <f>IF(Tableau1[Libellé Famille TARIF]='Feuil 1'!$B$12,1,0)</f>
        <v>#REF!</v>
      </c>
      <c r="X456" s="43" t="e">
        <f>IF(Tableau1[Occurrence1]=0,0,SUM($W$3:W456))</f>
        <v>#REF!</v>
      </c>
      <c r="Y456" s="52" t="e">
        <f>IF(Tableau1[Libellé Famille TARIF]='Feuil 1'!$B$134,1,0)</f>
        <v>#REF!</v>
      </c>
      <c r="Z456" s="52" t="e">
        <f>IF(Tableau1[Occurrence2]=0,0,SUM($Y$3:Y456))</f>
        <v>#REF!</v>
      </c>
      <c r="AA456" s="52" t="e">
        <f>IF(Tableau1[Libellé Famille TARIF]='Feuil 1'!$B$156,1,0)</f>
        <v>#REF!</v>
      </c>
      <c r="AB456" s="52" t="e">
        <f>IF(Tableau1[Occurrence3]=0,0,SUM($AA$3:AA456))</f>
        <v>#REF!</v>
      </c>
      <c r="AC456" s="52" t="e">
        <f>IF(Tableau1[Libellé Famille TARIF]='Feuil 1'!#REF!,1,0)</f>
        <v>#REF!</v>
      </c>
      <c r="AD456" s="52" t="e">
        <f>IF(Tableau1[Occurrence4]=0,0,SUM($AC$3:AC456))</f>
        <v>#REF!</v>
      </c>
      <c r="AE456" s="52" t="e">
        <f>IF(Tableau1[Libellé Famille TARIF]='Feuil 1'!#REF!,1,0)</f>
        <v>#REF!</v>
      </c>
      <c r="AF456" s="52" t="e">
        <f>IF(Tableau1[Occurrence5]=0,0,SUM($AE$3:AE456))</f>
        <v>#REF!</v>
      </c>
      <c r="AG456" s="52" t="e">
        <f>IF(Tableau1[Libellé Famille TARIF]='Feuil 1'!#REF!,1,0)</f>
        <v>#REF!</v>
      </c>
      <c r="AH456" s="52" t="e">
        <f>IF(Tableau1[Occurrence6]=0,0,SUM($AG$3:AG456))</f>
        <v>#REF!</v>
      </c>
      <c r="AI456" s="52" t="e">
        <f>IF(Tableau1[Libellé Famille TARIF]='Feuil 1'!#REF!,1,0)</f>
        <v>#REF!</v>
      </c>
      <c r="AJ456" s="52" t="e">
        <f>IF(Tableau1[Occurrence7]=0,0,SUM($AI$3:AI456))</f>
        <v>#REF!</v>
      </c>
      <c r="AK456" s="52" t="e">
        <f>IF(Tableau1[Libellé Famille TARIF]='Feuil 1'!#REF!,1,0)</f>
        <v>#REF!</v>
      </c>
      <c r="AL456" s="52" t="e">
        <f>IF(Tableau1[Occurrence8]=0,0,SUM($AK$3:AK456))</f>
        <v>#REF!</v>
      </c>
      <c r="AM456" s="52" t="e">
        <f>IF(Tableau1[Libellé Famille TARIF]='Feuil 1'!#REF!,1,0)</f>
        <v>#REF!</v>
      </c>
      <c r="AN456" s="52" t="e">
        <f>IF(Tableau1[Occurrence9]=0,0,SUM($AM$3:AM456))</f>
        <v>#REF!</v>
      </c>
      <c r="AO456" s="52" t="e">
        <f>IF(Tableau1[Libellé Famille TARIF]='Feuil 1'!#REF!,1,0)</f>
        <v>#REF!</v>
      </c>
      <c r="AP456" s="52" t="e">
        <f>IF(Tableau1[Occurrence10]=0,0,SUM($AO$3:AO456))</f>
        <v>#REF!</v>
      </c>
      <c r="AQ456" s="52" t="e">
        <f>IF(Tableau1[Libellé Famille TARIF]='Feuil 1'!#REF!,1,0)</f>
        <v>#REF!</v>
      </c>
      <c r="AR456" s="52" t="e">
        <f>IF(Tableau1[Occurrence11]=0,0,SUM($AQ$3:AQ456))</f>
        <v>#REF!</v>
      </c>
      <c r="AS456" s="52" t="e">
        <f>IF(Tableau1[Libellé Famille TARIF]='Feuil 1'!#REF!,1,0)</f>
        <v>#REF!</v>
      </c>
      <c r="AT456" s="52" t="e">
        <f>IF(Tableau1[Occurrence12]=0,0,SUM($AS$3:AS456))</f>
        <v>#REF!</v>
      </c>
      <c r="AU456" s="52" t="e">
        <f>IF(Tableau1[Libellé Famille TARIF]='Feuil 1'!#REF!,1,0)</f>
        <v>#REF!</v>
      </c>
      <c r="AV456" s="52" t="e">
        <f>IF(Tableau1[Occurrence13]=0,0,SUM($AU$3:AU456))</f>
        <v>#REF!</v>
      </c>
      <c r="AW456" s="52" t="e">
        <f>IF(Tableau1[Libellé Famille TARIF]='Feuil 1'!#REF!,1,0)</f>
        <v>#REF!</v>
      </c>
      <c r="AX456" s="52" t="e">
        <f>IF(Tableau1[Occurrence14]=0,0,SUM($AW$3:AW456))</f>
        <v>#REF!</v>
      </c>
      <c r="AY456" s="52" t="e">
        <f>IF(Tableau1[Libellé Famille TARIF]='Feuil 1'!#REF!,1,0)</f>
        <v>#REF!</v>
      </c>
      <c r="AZ456" s="52" t="e">
        <f>IF(Tableau1[Occurrence15]=0,0,SUM($AY$3:AY456))</f>
        <v>#REF!</v>
      </c>
      <c r="BA456" s="52" t="e">
        <f>IF(Tableau1[Libellé Famille TARIF]='Feuil 1'!#REF!,1,0)</f>
        <v>#REF!</v>
      </c>
      <c r="BB456" s="52" t="e">
        <f>IF(Tableau1[Occurrence16]=0,0,SUM($BA$3:BA456))</f>
        <v>#REF!</v>
      </c>
      <c r="BC456" s="52" t="e">
        <f>IF(Tableau1[Libellé Famille TARIF]='Feuil 1'!#REF!,1,0)</f>
        <v>#REF!</v>
      </c>
      <c r="BD456" s="52" t="e">
        <f>IF(Tableau1[Occurrence17]=0,0,SUM($BC$3:BC456))</f>
        <v>#REF!</v>
      </c>
      <c r="BE456" s="52" t="e">
        <f>IF(Tableau1[Libellé Famille TARIF]='Feuil 1'!#REF!,1,0)</f>
        <v>#REF!</v>
      </c>
      <c r="BF456" s="52" t="e">
        <f>IF(Tableau1[Occurrence18]=0,0,SUM($BE$3:BE456))</f>
        <v>#REF!</v>
      </c>
      <c r="BG456" s="52" t="e">
        <f>IF(Tableau1[Libellé Famille TARIF]='Feuil 1'!#REF!,1,0)</f>
        <v>#REF!</v>
      </c>
      <c r="BH456" s="52" t="e">
        <f>IF(Tableau1[Occurrence19]=0,0,SUM($BG$3:BG456))</f>
        <v>#REF!</v>
      </c>
      <c r="BI456" s="52" t="e">
        <f>IF(Tableau1[Libellé Famille TARIF]='Feuil 1'!#REF!,1,0)</f>
        <v>#REF!</v>
      </c>
      <c r="BJ456" s="52" t="e">
        <f>IF(Tableau1[Occurrence20]=0,0,SUM($BI$3:BI456))</f>
        <v>#REF!</v>
      </c>
      <c r="BK456" s="52" t="e">
        <f>IF(Tableau1[Libellé Famille TARIF]='Feuil 1'!#REF!,1,0)</f>
        <v>#REF!</v>
      </c>
      <c r="BL456" s="52" t="e">
        <f>IF(Tableau1[Occurrence21]=0,0,SUM($BK$3:BK456))</f>
        <v>#REF!</v>
      </c>
      <c r="BM456" s="52" t="e">
        <f>IF(Tableau1[Libellé Famille TARIF]='Feuil 1'!#REF!,1,0)</f>
        <v>#REF!</v>
      </c>
      <c r="BN456" s="52" t="e">
        <f>IF(Tableau1[Occurrence22]=0,0,SUM($BM$3:BM456))</f>
        <v>#REF!</v>
      </c>
    </row>
    <row r="457" spans="1:66" x14ac:dyDescent="0.25">
      <c r="A457" s="74" t="e">
        <f>IF(ISNA(VLOOKUP(I457,#REF!,8,FALSE)),"",(VLOOKUP(I457,#REF!,8,FALSE)))</f>
        <v>#REF!</v>
      </c>
      <c r="B457" s="76" t="e">
        <f>IF(ISNA(VLOOKUP(A457,'TABLE FAMILLE'!$A$3:$C$73,3,FALSE)),"",VLOOKUP(A457,'TABLE FAMILLE'!$A$3:$C$73,3,FALSE))</f>
        <v>#REF!</v>
      </c>
      <c r="C457" s="13" t="s">
        <v>600</v>
      </c>
      <c r="D457" s="13" t="s">
        <v>1985</v>
      </c>
      <c r="E457" s="13" t="s">
        <v>600</v>
      </c>
      <c r="F457" s="13" t="s">
        <v>1985</v>
      </c>
      <c r="G457" s="14" t="s">
        <v>76</v>
      </c>
      <c r="H457" s="14" t="s">
        <v>77</v>
      </c>
      <c r="I457" s="14" t="s">
        <v>417</v>
      </c>
      <c r="J457" s="14" t="s">
        <v>545</v>
      </c>
      <c r="K457" s="14"/>
      <c r="L457" s="14"/>
      <c r="M457" s="14"/>
      <c r="N457" s="14"/>
      <c r="O457" s="14" t="s">
        <v>78</v>
      </c>
      <c r="P457" s="14" t="s">
        <v>85</v>
      </c>
      <c r="Q457" s="14" t="s">
        <v>0</v>
      </c>
      <c r="R457" s="14" t="s">
        <v>0</v>
      </c>
      <c r="S457" s="14" t="str">
        <f t="shared" si="7"/>
        <v>L1</v>
      </c>
      <c r="T457" s="14"/>
      <c r="U457" s="14"/>
      <c r="V457" s="14"/>
      <c r="W457" s="43" t="e">
        <f>IF(Tableau1[Libellé Famille TARIF]='Feuil 1'!$B$12,1,0)</f>
        <v>#REF!</v>
      </c>
      <c r="X457" s="43" t="e">
        <f>IF(Tableau1[Occurrence1]=0,0,SUM($W$3:W457))</f>
        <v>#REF!</v>
      </c>
      <c r="Y457" s="52" t="e">
        <f>IF(Tableau1[Libellé Famille TARIF]='Feuil 1'!$B$134,1,0)</f>
        <v>#REF!</v>
      </c>
      <c r="Z457" s="52" t="e">
        <f>IF(Tableau1[Occurrence2]=0,0,SUM($Y$3:Y457))</f>
        <v>#REF!</v>
      </c>
      <c r="AA457" s="52" t="e">
        <f>IF(Tableau1[Libellé Famille TARIF]='Feuil 1'!$B$156,1,0)</f>
        <v>#REF!</v>
      </c>
      <c r="AB457" s="52" t="e">
        <f>IF(Tableau1[Occurrence3]=0,0,SUM($AA$3:AA457))</f>
        <v>#REF!</v>
      </c>
      <c r="AC457" s="52" t="e">
        <f>IF(Tableau1[Libellé Famille TARIF]='Feuil 1'!#REF!,1,0)</f>
        <v>#REF!</v>
      </c>
      <c r="AD457" s="52" t="e">
        <f>IF(Tableau1[Occurrence4]=0,0,SUM($AC$3:AC457))</f>
        <v>#REF!</v>
      </c>
      <c r="AE457" s="52" t="e">
        <f>IF(Tableau1[Libellé Famille TARIF]='Feuil 1'!#REF!,1,0)</f>
        <v>#REF!</v>
      </c>
      <c r="AF457" s="52" t="e">
        <f>IF(Tableau1[Occurrence5]=0,0,SUM($AE$3:AE457))</f>
        <v>#REF!</v>
      </c>
      <c r="AG457" s="52" t="e">
        <f>IF(Tableau1[Libellé Famille TARIF]='Feuil 1'!#REF!,1,0)</f>
        <v>#REF!</v>
      </c>
      <c r="AH457" s="52" t="e">
        <f>IF(Tableau1[Occurrence6]=0,0,SUM($AG$3:AG457))</f>
        <v>#REF!</v>
      </c>
      <c r="AI457" s="52" t="e">
        <f>IF(Tableau1[Libellé Famille TARIF]='Feuil 1'!#REF!,1,0)</f>
        <v>#REF!</v>
      </c>
      <c r="AJ457" s="52" t="e">
        <f>IF(Tableau1[Occurrence7]=0,0,SUM($AI$3:AI457))</f>
        <v>#REF!</v>
      </c>
      <c r="AK457" s="52" t="e">
        <f>IF(Tableau1[Libellé Famille TARIF]='Feuil 1'!#REF!,1,0)</f>
        <v>#REF!</v>
      </c>
      <c r="AL457" s="52" t="e">
        <f>IF(Tableau1[Occurrence8]=0,0,SUM($AK$3:AK457))</f>
        <v>#REF!</v>
      </c>
      <c r="AM457" s="52" t="e">
        <f>IF(Tableau1[Libellé Famille TARIF]='Feuil 1'!#REF!,1,0)</f>
        <v>#REF!</v>
      </c>
      <c r="AN457" s="52" t="e">
        <f>IF(Tableau1[Occurrence9]=0,0,SUM($AM$3:AM457))</f>
        <v>#REF!</v>
      </c>
      <c r="AO457" s="52" t="e">
        <f>IF(Tableau1[Libellé Famille TARIF]='Feuil 1'!#REF!,1,0)</f>
        <v>#REF!</v>
      </c>
      <c r="AP457" s="52" t="e">
        <f>IF(Tableau1[Occurrence10]=0,0,SUM($AO$3:AO457))</f>
        <v>#REF!</v>
      </c>
      <c r="AQ457" s="52" t="e">
        <f>IF(Tableau1[Libellé Famille TARIF]='Feuil 1'!#REF!,1,0)</f>
        <v>#REF!</v>
      </c>
      <c r="AR457" s="52" t="e">
        <f>IF(Tableau1[Occurrence11]=0,0,SUM($AQ$3:AQ457))</f>
        <v>#REF!</v>
      </c>
      <c r="AS457" s="52" t="e">
        <f>IF(Tableau1[Libellé Famille TARIF]='Feuil 1'!#REF!,1,0)</f>
        <v>#REF!</v>
      </c>
      <c r="AT457" s="52" t="e">
        <f>IF(Tableau1[Occurrence12]=0,0,SUM($AS$3:AS457))</f>
        <v>#REF!</v>
      </c>
      <c r="AU457" s="52" t="e">
        <f>IF(Tableau1[Libellé Famille TARIF]='Feuil 1'!#REF!,1,0)</f>
        <v>#REF!</v>
      </c>
      <c r="AV457" s="52" t="e">
        <f>IF(Tableau1[Occurrence13]=0,0,SUM($AU$3:AU457))</f>
        <v>#REF!</v>
      </c>
      <c r="AW457" s="52" t="e">
        <f>IF(Tableau1[Libellé Famille TARIF]='Feuil 1'!#REF!,1,0)</f>
        <v>#REF!</v>
      </c>
      <c r="AX457" s="52" t="e">
        <f>IF(Tableau1[Occurrence14]=0,0,SUM($AW$3:AW457))</f>
        <v>#REF!</v>
      </c>
      <c r="AY457" s="52" t="e">
        <f>IF(Tableau1[Libellé Famille TARIF]='Feuil 1'!#REF!,1,0)</f>
        <v>#REF!</v>
      </c>
      <c r="AZ457" s="52" t="e">
        <f>IF(Tableau1[Occurrence15]=0,0,SUM($AY$3:AY457))</f>
        <v>#REF!</v>
      </c>
      <c r="BA457" s="52" t="e">
        <f>IF(Tableau1[Libellé Famille TARIF]='Feuil 1'!#REF!,1,0)</f>
        <v>#REF!</v>
      </c>
      <c r="BB457" s="52" t="e">
        <f>IF(Tableau1[Occurrence16]=0,0,SUM($BA$3:BA457))</f>
        <v>#REF!</v>
      </c>
      <c r="BC457" s="52" t="e">
        <f>IF(Tableau1[Libellé Famille TARIF]='Feuil 1'!#REF!,1,0)</f>
        <v>#REF!</v>
      </c>
      <c r="BD457" s="52" t="e">
        <f>IF(Tableau1[Occurrence17]=0,0,SUM($BC$3:BC457))</f>
        <v>#REF!</v>
      </c>
      <c r="BE457" s="52" t="e">
        <f>IF(Tableau1[Libellé Famille TARIF]='Feuil 1'!#REF!,1,0)</f>
        <v>#REF!</v>
      </c>
      <c r="BF457" s="52" t="e">
        <f>IF(Tableau1[Occurrence18]=0,0,SUM($BE$3:BE457))</f>
        <v>#REF!</v>
      </c>
      <c r="BG457" s="52" t="e">
        <f>IF(Tableau1[Libellé Famille TARIF]='Feuil 1'!#REF!,1,0)</f>
        <v>#REF!</v>
      </c>
      <c r="BH457" s="52" t="e">
        <f>IF(Tableau1[Occurrence19]=0,0,SUM($BG$3:BG457))</f>
        <v>#REF!</v>
      </c>
      <c r="BI457" s="52" t="e">
        <f>IF(Tableau1[Libellé Famille TARIF]='Feuil 1'!#REF!,1,0)</f>
        <v>#REF!</v>
      </c>
      <c r="BJ457" s="52" t="e">
        <f>IF(Tableau1[Occurrence20]=0,0,SUM($BI$3:BI457))</f>
        <v>#REF!</v>
      </c>
      <c r="BK457" s="52" t="e">
        <f>IF(Tableau1[Libellé Famille TARIF]='Feuil 1'!#REF!,1,0)</f>
        <v>#REF!</v>
      </c>
      <c r="BL457" s="52" t="e">
        <f>IF(Tableau1[Occurrence21]=0,0,SUM($BK$3:BK457))</f>
        <v>#REF!</v>
      </c>
      <c r="BM457" s="52" t="e">
        <f>IF(Tableau1[Libellé Famille TARIF]='Feuil 1'!#REF!,1,0)</f>
        <v>#REF!</v>
      </c>
      <c r="BN457" s="52" t="e">
        <f>IF(Tableau1[Occurrence22]=0,0,SUM($BM$3:BM457))</f>
        <v>#REF!</v>
      </c>
    </row>
    <row r="458" spans="1:66" x14ac:dyDescent="0.25">
      <c r="A458" s="74" t="e">
        <f>IF(ISNA(VLOOKUP(I458,#REF!,8,FALSE)),"",(VLOOKUP(I458,#REF!,8,FALSE)))</f>
        <v>#REF!</v>
      </c>
      <c r="B458" s="76" t="e">
        <f>IF(ISNA(VLOOKUP(A458,'TABLE FAMILLE'!$A$3:$C$73,3,FALSE)),"",VLOOKUP(A458,'TABLE FAMILLE'!$A$3:$C$73,3,FALSE))</f>
        <v>#REF!</v>
      </c>
      <c r="C458" s="13" t="s">
        <v>600</v>
      </c>
      <c r="D458" s="13" t="s">
        <v>1985</v>
      </c>
      <c r="E458" s="13" t="s">
        <v>600</v>
      </c>
      <c r="F458" s="13" t="s">
        <v>1985</v>
      </c>
      <c r="G458" s="14" t="s">
        <v>76</v>
      </c>
      <c r="H458" s="14" t="s">
        <v>77</v>
      </c>
      <c r="I458" s="14" t="s">
        <v>461</v>
      </c>
      <c r="J458" s="14" t="s">
        <v>546</v>
      </c>
      <c r="K458" s="14"/>
      <c r="L458" s="14"/>
      <c r="M458" s="14"/>
      <c r="N458" s="14"/>
      <c r="O458" s="14" t="s">
        <v>78</v>
      </c>
      <c r="P458" s="14" t="s">
        <v>85</v>
      </c>
      <c r="Q458" s="14" t="s">
        <v>0</v>
      </c>
      <c r="R458" s="14" t="s">
        <v>0</v>
      </c>
      <c r="S458" s="14" t="str">
        <f t="shared" si="7"/>
        <v>L1</v>
      </c>
      <c r="T458" s="14"/>
      <c r="U458" s="14"/>
      <c r="V458" s="14"/>
      <c r="W458" s="43" t="e">
        <f>IF(Tableau1[Libellé Famille TARIF]='Feuil 1'!$B$12,1,0)</f>
        <v>#REF!</v>
      </c>
      <c r="X458" s="43" t="e">
        <f>IF(Tableau1[Occurrence1]=0,0,SUM($W$3:W458))</f>
        <v>#REF!</v>
      </c>
      <c r="Y458" s="52" t="e">
        <f>IF(Tableau1[Libellé Famille TARIF]='Feuil 1'!$B$134,1,0)</f>
        <v>#REF!</v>
      </c>
      <c r="Z458" s="52" t="e">
        <f>IF(Tableau1[Occurrence2]=0,0,SUM($Y$3:Y458))</f>
        <v>#REF!</v>
      </c>
      <c r="AA458" s="52" t="e">
        <f>IF(Tableau1[Libellé Famille TARIF]='Feuil 1'!$B$156,1,0)</f>
        <v>#REF!</v>
      </c>
      <c r="AB458" s="52" t="e">
        <f>IF(Tableau1[Occurrence3]=0,0,SUM($AA$3:AA458))</f>
        <v>#REF!</v>
      </c>
      <c r="AC458" s="52" t="e">
        <f>IF(Tableau1[Libellé Famille TARIF]='Feuil 1'!#REF!,1,0)</f>
        <v>#REF!</v>
      </c>
      <c r="AD458" s="52" t="e">
        <f>IF(Tableau1[Occurrence4]=0,0,SUM($AC$3:AC458))</f>
        <v>#REF!</v>
      </c>
      <c r="AE458" s="52" t="e">
        <f>IF(Tableau1[Libellé Famille TARIF]='Feuil 1'!#REF!,1,0)</f>
        <v>#REF!</v>
      </c>
      <c r="AF458" s="52" t="e">
        <f>IF(Tableau1[Occurrence5]=0,0,SUM($AE$3:AE458))</f>
        <v>#REF!</v>
      </c>
      <c r="AG458" s="52" t="e">
        <f>IF(Tableau1[Libellé Famille TARIF]='Feuil 1'!#REF!,1,0)</f>
        <v>#REF!</v>
      </c>
      <c r="AH458" s="52" t="e">
        <f>IF(Tableau1[Occurrence6]=0,0,SUM($AG$3:AG458))</f>
        <v>#REF!</v>
      </c>
      <c r="AI458" s="52" t="e">
        <f>IF(Tableau1[Libellé Famille TARIF]='Feuil 1'!#REF!,1,0)</f>
        <v>#REF!</v>
      </c>
      <c r="AJ458" s="52" t="e">
        <f>IF(Tableau1[Occurrence7]=0,0,SUM($AI$3:AI458))</f>
        <v>#REF!</v>
      </c>
      <c r="AK458" s="52" t="e">
        <f>IF(Tableau1[Libellé Famille TARIF]='Feuil 1'!#REF!,1,0)</f>
        <v>#REF!</v>
      </c>
      <c r="AL458" s="52" t="e">
        <f>IF(Tableau1[Occurrence8]=0,0,SUM($AK$3:AK458))</f>
        <v>#REF!</v>
      </c>
      <c r="AM458" s="52" t="e">
        <f>IF(Tableau1[Libellé Famille TARIF]='Feuil 1'!#REF!,1,0)</f>
        <v>#REF!</v>
      </c>
      <c r="AN458" s="52" t="e">
        <f>IF(Tableau1[Occurrence9]=0,0,SUM($AM$3:AM458))</f>
        <v>#REF!</v>
      </c>
      <c r="AO458" s="52" t="e">
        <f>IF(Tableau1[Libellé Famille TARIF]='Feuil 1'!#REF!,1,0)</f>
        <v>#REF!</v>
      </c>
      <c r="AP458" s="52" t="e">
        <f>IF(Tableau1[Occurrence10]=0,0,SUM($AO$3:AO458))</f>
        <v>#REF!</v>
      </c>
      <c r="AQ458" s="52" t="e">
        <f>IF(Tableau1[Libellé Famille TARIF]='Feuil 1'!#REF!,1,0)</f>
        <v>#REF!</v>
      </c>
      <c r="AR458" s="52" t="e">
        <f>IF(Tableau1[Occurrence11]=0,0,SUM($AQ$3:AQ458))</f>
        <v>#REF!</v>
      </c>
      <c r="AS458" s="52" t="e">
        <f>IF(Tableau1[Libellé Famille TARIF]='Feuil 1'!#REF!,1,0)</f>
        <v>#REF!</v>
      </c>
      <c r="AT458" s="52" t="e">
        <f>IF(Tableau1[Occurrence12]=0,0,SUM($AS$3:AS458))</f>
        <v>#REF!</v>
      </c>
      <c r="AU458" s="52" t="e">
        <f>IF(Tableau1[Libellé Famille TARIF]='Feuil 1'!#REF!,1,0)</f>
        <v>#REF!</v>
      </c>
      <c r="AV458" s="52" t="e">
        <f>IF(Tableau1[Occurrence13]=0,0,SUM($AU$3:AU458))</f>
        <v>#REF!</v>
      </c>
      <c r="AW458" s="52" t="e">
        <f>IF(Tableau1[Libellé Famille TARIF]='Feuil 1'!#REF!,1,0)</f>
        <v>#REF!</v>
      </c>
      <c r="AX458" s="52" t="e">
        <f>IF(Tableau1[Occurrence14]=0,0,SUM($AW$3:AW458))</f>
        <v>#REF!</v>
      </c>
      <c r="AY458" s="52" t="e">
        <f>IF(Tableau1[Libellé Famille TARIF]='Feuil 1'!#REF!,1,0)</f>
        <v>#REF!</v>
      </c>
      <c r="AZ458" s="52" t="e">
        <f>IF(Tableau1[Occurrence15]=0,0,SUM($AY$3:AY458))</f>
        <v>#REF!</v>
      </c>
      <c r="BA458" s="52" t="e">
        <f>IF(Tableau1[Libellé Famille TARIF]='Feuil 1'!#REF!,1,0)</f>
        <v>#REF!</v>
      </c>
      <c r="BB458" s="52" t="e">
        <f>IF(Tableau1[Occurrence16]=0,0,SUM($BA$3:BA458))</f>
        <v>#REF!</v>
      </c>
      <c r="BC458" s="52" t="e">
        <f>IF(Tableau1[Libellé Famille TARIF]='Feuil 1'!#REF!,1,0)</f>
        <v>#REF!</v>
      </c>
      <c r="BD458" s="52" t="e">
        <f>IF(Tableau1[Occurrence17]=0,0,SUM($BC$3:BC458))</f>
        <v>#REF!</v>
      </c>
      <c r="BE458" s="52" t="e">
        <f>IF(Tableau1[Libellé Famille TARIF]='Feuil 1'!#REF!,1,0)</f>
        <v>#REF!</v>
      </c>
      <c r="BF458" s="52" t="e">
        <f>IF(Tableau1[Occurrence18]=0,0,SUM($BE$3:BE458))</f>
        <v>#REF!</v>
      </c>
      <c r="BG458" s="52" t="e">
        <f>IF(Tableau1[Libellé Famille TARIF]='Feuil 1'!#REF!,1,0)</f>
        <v>#REF!</v>
      </c>
      <c r="BH458" s="52" t="e">
        <f>IF(Tableau1[Occurrence19]=0,0,SUM($BG$3:BG458))</f>
        <v>#REF!</v>
      </c>
      <c r="BI458" s="52" t="e">
        <f>IF(Tableau1[Libellé Famille TARIF]='Feuil 1'!#REF!,1,0)</f>
        <v>#REF!</v>
      </c>
      <c r="BJ458" s="52" t="e">
        <f>IF(Tableau1[Occurrence20]=0,0,SUM($BI$3:BI458))</f>
        <v>#REF!</v>
      </c>
      <c r="BK458" s="52" t="e">
        <f>IF(Tableau1[Libellé Famille TARIF]='Feuil 1'!#REF!,1,0)</f>
        <v>#REF!</v>
      </c>
      <c r="BL458" s="52" t="e">
        <f>IF(Tableau1[Occurrence21]=0,0,SUM($BK$3:BK458))</f>
        <v>#REF!</v>
      </c>
      <c r="BM458" s="52" t="e">
        <f>IF(Tableau1[Libellé Famille TARIF]='Feuil 1'!#REF!,1,0)</f>
        <v>#REF!</v>
      </c>
      <c r="BN458" s="52" t="e">
        <f>IF(Tableau1[Occurrence22]=0,0,SUM($BM$3:BM458))</f>
        <v>#REF!</v>
      </c>
    </row>
    <row r="459" spans="1:66" x14ac:dyDescent="0.25">
      <c r="A459" s="74" t="e">
        <f>IF(ISNA(VLOOKUP(I459,#REF!,8,FALSE)),"",(VLOOKUP(I459,#REF!,8,FALSE)))</f>
        <v>#REF!</v>
      </c>
      <c r="B459" s="76" t="e">
        <f>IF(ISNA(VLOOKUP(A459,'TABLE FAMILLE'!$A$3:$C$73,3,FALSE)),"",VLOOKUP(A459,'TABLE FAMILLE'!$A$3:$C$73,3,FALSE))</f>
        <v>#REF!</v>
      </c>
      <c r="C459" s="13" t="s">
        <v>600</v>
      </c>
      <c r="D459" s="13" t="s">
        <v>1985</v>
      </c>
      <c r="E459" s="13" t="s">
        <v>600</v>
      </c>
      <c r="F459" s="13" t="s">
        <v>1985</v>
      </c>
      <c r="G459" s="14" t="s">
        <v>76</v>
      </c>
      <c r="H459" s="14" t="s">
        <v>77</v>
      </c>
      <c r="I459" s="14" t="s">
        <v>410</v>
      </c>
      <c r="J459" s="14" t="s">
        <v>547</v>
      </c>
      <c r="K459" s="14"/>
      <c r="L459" s="14"/>
      <c r="M459" s="14"/>
      <c r="N459" s="14"/>
      <c r="O459" s="14" t="s">
        <v>78</v>
      </c>
      <c r="P459" s="14" t="s">
        <v>85</v>
      </c>
      <c r="Q459" s="14" t="s">
        <v>0</v>
      </c>
      <c r="R459" s="14" t="s">
        <v>0</v>
      </c>
      <c r="S459" s="14" t="str">
        <f t="shared" si="7"/>
        <v>L1</v>
      </c>
      <c r="T459" s="14"/>
      <c r="U459" s="14"/>
      <c r="V459" s="14"/>
      <c r="W459" s="43" t="e">
        <f>IF(Tableau1[Libellé Famille TARIF]='Feuil 1'!$B$12,1,0)</f>
        <v>#REF!</v>
      </c>
      <c r="X459" s="43" t="e">
        <f>IF(Tableau1[Occurrence1]=0,0,SUM($W$3:W459))</f>
        <v>#REF!</v>
      </c>
      <c r="Y459" s="52" t="e">
        <f>IF(Tableau1[Libellé Famille TARIF]='Feuil 1'!$B$134,1,0)</f>
        <v>#REF!</v>
      </c>
      <c r="Z459" s="52" t="e">
        <f>IF(Tableau1[Occurrence2]=0,0,SUM($Y$3:Y459))</f>
        <v>#REF!</v>
      </c>
      <c r="AA459" s="52" t="e">
        <f>IF(Tableau1[Libellé Famille TARIF]='Feuil 1'!$B$156,1,0)</f>
        <v>#REF!</v>
      </c>
      <c r="AB459" s="52" t="e">
        <f>IF(Tableau1[Occurrence3]=0,0,SUM($AA$3:AA459))</f>
        <v>#REF!</v>
      </c>
      <c r="AC459" s="52" t="e">
        <f>IF(Tableau1[Libellé Famille TARIF]='Feuil 1'!#REF!,1,0)</f>
        <v>#REF!</v>
      </c>
      <c r="AD459" s="52" t="e">
        <f>IF(Tableau1[Occurrence4]=0,0,SUM($AC$3:AC459))</f>
        <v>#REF!</v>
      </c>
      <c r="AE459" s="52" t="e">
        <f>IF(Tableau1[Libellé Famille TARIF]='Feuil 1'!#REF!,1,0)</f>
        <v>#REF!</v>
      </c>
      <c r="AF459" s="52" t="e">
        <f>IF(Tableau1[Occurrence5]=0,0,SUM($AE$3:AE459))</f>
        <v>#REF!</v>
      </c>
      <c r="AG459" s="52" t="e">
        <f>IF(Tableau1[Libellé Famille TARIF]='Feuil 1'!#REF!,1,0)</f>
        <v>#REF!</v>
      </c>
      <c r="AH459" s="52" t="e">
        <f>IF(Tableau1[Occurrence6]=0,0,SUM($AG$3:AG459))</f>
        <v>#REF!</v>
      </c>
      <c r="AI459" s="52" t="e">
        <f>IF(Tableau1[Libellé Famille TARIF]='Feuil 1'!#REF!,1,0)</f>
        <v>#REF!</v>
      </c>
      <c r="AJ459" s="52" t="e">
        <f>IF(Tableau1[Occurrence7]=0,0,SUM($AI$3:AI459))</f>
        <v>#REF!</v>
      </c>
      <c r="AK459" s="52" t="e">
        <f>IF(Tableau1[Libellé Famille TARIF]='Feuil 1'!#REF!,1,0)</f>
        <v>#REF!</v>
      </c>
      <c r="AL459" s="52" t="e">
        <f>IF(Tableau1[Occurrence8]=0,0,SUM($AK$3:AK459))</f>
        <v>#REF!</v>
      </c>
      <c r="AM459" s="52" t="e">
        <f>IF(Tableau1[Libellé Famille TARIF]='Feuil 1'!#REF!,1,0)</f>
        <v>#REF!</v>
      </c>
      <c r="AN459" s="52" t="e">
        <f>IF(Tableau1[Occurrence9]=0,0,SUM($AM$3:AM459))</f>
        <v>#REF!</v>
      </c>
      <c r="AO459" s="52" t="e">
        <f>IF(Tableau1[Libellé Famille TARIF]='Feuil 1'!#REF!,1,0)</f>
        <v>#REF!</v>
      </c>
      <c r="AP459" s="52" t="e">
        <f>IF(Tableau1[Occurrence10]=0,0,SUM($AO$3:AO459))</f>
        <v>#REF!</v>
      </c>
      <c r="AQ459" s="52" t="e">
        <f>IF(Tableau1[Libellé Famille TARIF]='Feuil 1'!#REF!,1,0)</f>
        <v>#REF!</v>
      </c>
      <c r="AR459" s="52" t="e">
        <f>IF(Tableau1[Occurrence11]=0,0,SUM($AQ$3:AQ459))</f>
        <v>#REF!</v>
      </c>
      <c r="AS459" s="52" t="e">
        <f>IF(Tableau1[Libellé Famille TARIF]='Feuil 1'!#REF!,1,0)</f>
        <v>#REF!</v>
      </c>
      <c r="AT459" s="52" t="e">
        <f>IF(Tableau1[Occurrence12]=0,0,SUM($AS$3:AS459))</f>
        <v>#REF!</v>
      </c>
      <c r="AU459" s="52" t="e">
        <f>IF(Tableau1[Libellé Famille TARIF]='Feuil 1'!#REF!,1,0)</f>
        <v>#REF!</v>
      </c>
      <c r="AV459" s="52" t="e">
        <f>IF(Tableau1[Occurrence13]=0,0,SUM($AU$3:AU459))</f>
        <v>#REF!</v>
      </c>
      <c r="AW459" s="52" t="e">
        <f>IF(Tableau1[Libellé Famille TARIF]='Feuil 1'!#REF!,1,0)</f>
        <v>#REF!</v>
      </c>
      <c r="AX459" s="52" t="e">
        <f>IF(Tableau1[Occurrence14]=0,0,SUM($AW$3:AW459))</f>
        <v>#REF!</v>
      </c>
      <c r="AY459" s="52" t="e">
        <f>IF(Tableau1[Libellé Famille TARIF]='Feuil 1'!#REF!,1,0)</f>
        <v>#REF!</v>
      </c>
      <c r="AZ459" s="52" t="e">
        <f>IF(Tableau1[Occurrence15]=0,0,SUM($AY$3:AY459))</f>
        <v>#REF!</v>
      </c>
      <c r="BA459" s="52" t="e">
        <f>IF(Tableau1[Libellé Famille TARIF]='Feuil 1'!#REF!,1,0)</f>
        <v>#REF!</v>
      </c>
      <c r="BB459" s="52" t="e">
        <f>IF(Tableau1[Occurrence16]=0,0,SUM($BA$3:BA459))</f>
        <v>#REF!</v>
      </c>
      <c r="BC459" s="52" t="e">
        <f>IF(Tableau1[Libellé Famille TARIF]='Feuil 1'!#REF!,1,0)</f>
        <v>#REF!</v>
      </c>
      <c r="BD459" s="52" t="e">
        <f>IF(Tableau1[Occurrence17]=0,0,SUM($BC$3:BC459))</f>
        <v>#REF!</v>
      </c>
      <c r="BE459" s="52" t="e">
        <f>IF(Tableau1[Libellé Famille TARIF]='Feuil 1'!#REF!,1,0)</f>
        <v>#REF!</v>
      </c>
      <c r="BF459" s="52" t="e">
        <f>IF(Tableau1[Occurrence18]=0,0,SUM($BE$3:BE459))</f>
        <v>#REF!</v>
      </c>
      <c r="BG459" s="52" t="e">
        <f>IF(Tableau1[Libellé Famille TARIF]='Feuil 1'!#REF!,1,0)</f>
        <v>#REF!</v>
      </c>
      <c r="BH459" s="52" t="e">
        <f>IF(Tableau1[Occurrence19]=0,0,SUM($BG$3:BG459))</f>
        <v>#REF!</v>
      </c>
      <c r="BI459" s="52" t="e">
        <f>IF(Tableau1[Libellé Famille TARIF]='Feuil 1'!#REF!,1,0)</f>
        <v>#REF!</v>
      </c>
      <c r="BJ459" s="52" t="e">
        <f>IF(Tableau1[Occurrence20]=0,0,SUM($BI$3:BI459))</f>
        <v>#REF!</v>
      </c>
      <c r="BK459" s="52" t="e">
        <f>IF(Tableau1[Libellé Famille TARIF]='Feuil 1'!#REF!,1,0)</f>
        <v>#REF!</v>
      </c>
      <c r="BL459" s="52" t="e">
        <f>IF(Tableau1[Occurrence21]=0,0,SUM($BK$3:BK459))</f>
        <v>#REF!</v>
      </c>
      <c r="BM459" s="52" t="e">
        <f>IF(Tableau1[Libellé Famille TARIF]='Feuil 1'!#REF!,1,0)</f>
        <v>#REF!</v>
      </c>
      <c r="BN459" s="52" t="e">
        <f>IF(Tableau1[Occurrence22]=0,0,SUM($BM$3:BM459))</f>
        <v>#REF!</v>
      </c>
    </row>
    <row r="460" spans="1:66" x14ac:dyDescent="0.25">
      <c r="A460" s="74" t="e">
        <f>IF(ISNA(VLOOKUP(I460,#REF!,8,FALSE)),"",(VLOOKUP(I460,#REF!,8,FALSE)))</f>
        <v>#REF!</v>
      </c>
      <c r="B460" s="76" t="e">
        <f>IF(ISNA(VLOOKUP(A460,'TABLE FAMILLE'!$A$3:$C$73,3,FALSE)),"",VLOOKUP(A460,'TABLE FAMILLE'!$A$3:$C$73,3,FALSE))</f>
        <v>#REF!</v>
      </c>
      <c r="C460" s="13" t="s">
        <v>600</v>
      </c>
      <c r="D460" s="13" t="s">
        <v>1985</v>
      </c>
      <c r="E460" s="13" t="s">
        <v>600</v>
      </c>
      <c r="F460" s="13" t="s">
        <v>1985</v>
      </c>
      <c r="G460" s="14" t="s">
        <v>76</v>
      </c>
      <c r="H460" s="14" t="s">
        <v>77</v>
      </c>
      <c r="I460" s="14" t="s">
        <v>462</v>
      </c>
      <c r="J460" s="14" t="s">
        <v>1309</v>
      </c>
      <c r="K460" s="14"/>
      <c r="L460" s="14"/>
      <c r="M460" s="14"/>
      <c r="N460" s="14"/>
      <c r="O460" s="14" t="s">
        <v>78</v>
      </c>
      <c r="P460" s="14" t="s">
        <v>85</v>
      </c>
      <c r="Q460" s="14" t="s">
        <v>0</v>
      </c>
      <c r="R460" s="14" t="s">
        <v>0</v>
      </c>
      <c r="S460" s="14" t="str">
        <f t="shared" si="7"/>
        <v>L1</v>
      </c>
      <c r="T460" s="14"/>
      <c r="U460" s="14"/>
      <c r="V460" s="14"/>
      <c r="W460" s="43" t="e">
        <f>IF(Tableau1[Libellé Famille TARIF]='Feuil 1'!$B$12,1,0)</f>
        <v>#REF!</v>
      </c>
      <c r="X460" s="43" t="e">
        <f>IF(Tableau1[Occurrence1]=0,0,SUM($W$3:W460))</f>
        <v>#REF!</v>
      </c>
      <c r="Y460" s="52" t="e">
        <f>IF(Tableau1[Libellé Famille TARIF]='Feuil 1'!$B$134,1,0)</f>
        <v>#REF!</v>
      </c>
      <c r="Z460" s="52" t="e">
        <f>IF(Tableau1[Occurrence2]=0,0,SUM($Y$3:Y460))</f>
        <v>#REF!</v>
      </c>
      <c r="AA460" s="52" t="e">
        <f>IF(Tableau1[Libellé Famille TARIF]='Feuil 1'!$B$156,1,0)</f>
        <v>#REF!</v>
      </c>
      <c r="AB460" s="52" t="e">
        <f>IF(Tableau1[Occurrence3]=0,0,SUM($AA$3:AA460))</f>
        <v>#REF!</v>
      </c>
      <c r="AC460" s="52" t="e">
        <f>IF(Tableau1[Libellé Famille TARIF]='Feuil 1'!#REF!,1,0)</f>
        <v>#REF!</v>
      </c>
      <c r="AD460" s="52" t="e">
        <f>IF(Tableau1[Occurrence4]=0,0,SUM($AC$3:AC460))</f>
        <v>#REF!</v>
      </c>
      <c r="AE460" s="52" t="e">
        <f>IF(Tableau1[Libellé Famille TARIF]='Feuil 1'!#REF!,1,0)</f>
        <v>#REF!</v>
      </c>
      <c r="AF460" s="52" t="e">
        <f>IF(Tableau1[Occurrence5]=0,0,SUM($AE$3:AE460))</f>
        <v>#REF!</v>
      </c>
      <c r="AG460" s="52" t="e">
        <f>IF(Tableau1[Libellé Famille TARIF]='Feuil 1'!#REF!,1,0)</f>
        <v>#REF!</v>
      </c>
      <c r="AH460" s="52" t="e">
        <f>IF(Tableau1[Occurrence6]=0,0,SUM($AG$3:AG460))</f>
        <v>#REF!</v>
      </c>
      <c r="AI460" s="52" t="e">
        <f>IF(Tableau1[Libellé Famille TARIF]='Feuil 1'!#REF!,1,0)</f>
        <v>#REF!</v>
      </c>
      <c r="AJ460" s="52" t="e">
        <f>IF(Tableau1[Occurrence7]=0,0,SUM($AI$3:AI460))</f>
        <v>#REF!</v>
      </c>
      <c r="AK460" s="52" t="e">
        <f>IF(Tableau1[Libellé Famille TARIF]='Feuil 1'!#REF!,1,0)</f>
        <v>#REF!</v>
      </c>
      <c r="AL460" s="52" t="e">
        <f>IF(Tableau1[Occurrence8]=0,0,SUM($AK$3:AK460))</f>
        <v>#REF!</v>
      </c>
      <c r="AM460" s="52" t="e">
        <f>IF(Tableau1[Libellé Famille TARIF]='Feuil 1'!#REF!,1,0)</f>
        <v>#REF!</v>
      </c>
      <c r="AN460" s="52" t="e">
        <f>IF(Tableau1[Occurrence9]=0,0,SUM($AM$3:AM460))</f>
        <v>#REF!</v>
      </c>
      <c r="AO460" s="52" t="e">
        <f>IF(Tableau1[Libellé Famille TARIF]='Feuil 1'!#REF!,1,0)</f>
        <v>#REF!</v>
      </c>
      <c r="AP460" s="52" t="e">
        <f>IF(Tableau1[Occurrence10]=0,0,SUM($AO$3:AO460))</f>
        <v>#REF!</v>
      </c>
      <c r="AQ460" s="52" t="e">
        <f>IF(Tableau1[Libellé Famille TARIF]='Feuil 1'!#REF!,1,0)</f>
        <v>#REF!</v>
      </c>
      <c r="AR460" s="52" t="e">
        <f>IF(Tableau1[Occurrence11]=0,0,SUM($AQ$3:AQ460))</f>
        <v>#REF!</v>
      </c>
      <c r="AS460" s="52" t="e">
        <f>IF(Tableau1[Libellé Famille TARIF]='Feuil 1'!#REF!,1,0)</f>
        <v>#REF!</v>
      </c>
      <c r="AT460" s="52" t="e">
        <f>IF(Tableau1[Occurrence12]=0,0,SUM($AS$3:AS460))</f>
        <v>#REF!</v>
      </c>
      <c r="AU460" s="52" t="e">
        <f>IF(Tableau1[Libellé Famille TARIF]='Feuil 1'!#REF!,1,0)</f>
        <v>#REF!</v>
      </c>
      <c r="AV460" s="52" t="e">
        <f>IF(Tableau1[Occurrence13]=0,0,SUM($AU$3:AU460))</f>
        <v>#REF!</v>
      </c>
      <c r="AW460" s="52" t="e">
        <f>IF(Tableau1[Libellé Famille TARIF]='Feuil 1'!#REF!,1,0)</f>
        <v>#REF!</v>
      </c>
      <c r="AX460" s="52" t="e">
        <f>IF(Tableau1[Occurrence14]=0,0,SUM($AW$3:AW460))</f>
        <v>#REF!</v>
      </c>
      <c r="AY460" s="52" t="e">
        <f>IF(Tableau1[Libellé Famille TARIF]='Feuil 1'!#REF!,1,0)</f>
        <v>#REF!</v>
      </c>
      <c r="AZ460" s="52" t="e">
        <f>IF(Tableau1[Occurrence15]=0,0,SUM($AY$3:AY460))</f>
        <v>#REF!</v>
      </c>
      <c r="BA460" s="52" t="e">
        <f>IF(Tableau1[Libellé Famille TARIF]='Feuil 1'!#REF!,1,0)</f>
        <v>#REF!</v>
      </c>
      <c r="BB460" s="52" t="e">
        <f>IF(Tableau1[Occurrence16]=0,0,SUM($BA$3:BA460))</f>
        <v>#REF!</v>
      </c>
      <c r="BC460" s="52" t="e">
        <f>IF(Tableau1[Libellé Famille TARIF]='Feuil 1'!#REF!,1,0)</f>
        <v>#REF!</v>
      </c>
      <c r="BD460" s="52" t="e">
        <f>IF(Tableau1[Occurrence17]=0,0,SUM($BC$3:BC460))</f>
        <v>#REF!</v>
      </c>
      <c r="BE460" s="52" t="e">
        <f>IF(Tableau1[Libellé Famille TARIF]='Feuil 1'!#REF!,1,0)</f>
        <v>#REF!</v>
      </c>
      <c r="BF460" s="52" t="e">
        <f>IF(Tableau1[Occurrence18]=0,0,SUM($BE$3:BE460))</f>
        <v>#REF!</v>
      </c>
      <c r="BG460" s="52" t="e">
        <f>IF(Tableau1[Libellé Famille TARIF]='Feuil 1'!#REF!,1,0)</f>
        <v>#REF!</v>
      </c>
      <c r="BH460" s="52" t="e">
        <f>IF(Tableau1[Occurrence19]=0,0,SUM($BG$3:BG460))</f>
        <v>#REF!</v>
      </c>
      <c r="BI460" s="52" t="e">
        <f>IF(Tableau1[Libellé Famille TARIF]='Feuil 1'!#REF!,1,0)</f>
        <v>#REF!</v>
      </c>
      <c r="BJ460" s="52" t="e">
        <f>IF(Tableau1[Occurrence20]=0,0,SUM($BI$3:BI460))</f>
        <v>#REF!</v>
      </c>
      <c r="BK460" s="52" t="e">
        <f>IF(Tableau1[Libellé Famille TARIF]='Feuil 1'!#REF!,1,0)</f>
        <v>#REF!</v>
      </c>
      <c r="BL460" s="52" t="e">
        <f>IF(Tableau1[Occurrence21]=0,0,SUM($BK$3:BK460))</f>
        <v>#REF!</v>
      </c>
      <c r="BM460" s="52" t="e">
        <f>IF(Tableau1[Libellé Famille TARIF]='Feuil 1'!#REF!,1,0)</f>
        <v>#REF!</v>
      </c>
      <c r="BN460" s="52" t="e">
        <f>IF(Tableau1[Occurrence22]=0,0,SUM($BM$3:BM460))</f>
        <v>#REF!</v>
      </c>
    </row>
    <row r="461" spans="1:66" x14ac:dyDescent="0.25">
      <c r="A461" s="74" t="e">
        <f>IF(ISNA(VLOOKUP(I461,#REF!,8,FALSE)),"",(VLOOKUP(I461,#REF!,8,FALSE)))</f>
        <v>#REF!</v>
      </c>
      <c r="B461" s="76" t="e">
        <f>IF(ISNA(VLOOKUP(A461,'TABLE FAMILLE'!$A$3:$C$73,3,FALSE)),"",VLOOKUP(A461,'TABLE FAMILLE'!$A$3:$C$73,3,FALSE))</f>
        <v>#REF!</v>
      </c>
      <c r="C461" s="13" t="s">
        <v>600</v>
      </c>
      <c r="D461" s="13" t="s">
        <v>1985</v>
      </c>
      <c r="E461" s="13" t="s">
        <v>600</v>
      </c>
      <c r="F461" s="13" t="s">
        <v>1985</v>
      </c>
      <c r="G461" s="14" t="s">
        <v>76</v>
      </c>
      <c r="H461" s="14" t="s">
        <v>77</v>
      </c>
      <c r="I461" s="14" t="s">
        <v>463</v>
      </c>
      <c r="J461" s="14" t="s">
        <v>1310</v>
      </c>
      <c r="K461" s="14"/>
      <c r="L461" s="14"/>
      <c r="M461" s="14"/>
      <c r="N461" s="14"/>
      <c r="O461" s="14" t="s">
        <v>78</v>
      </c>
      <c r="P461" s="14" t="s">
        <v>85</v>
      </c>
      <c r="Q461" s="14" t="s">
        <v>0</v>
      </c>
      <c r="R461" s="14" t="s">
        <v>0</v>
      </c>
      <c r="S461" s="14" t="str">
        <f t="shared" si="7"/>
        <v>L1</v>
      </c>
      <c r="T461" s="14"/>
      <c r="U461" s="14"/>
      <c r="V461" s="14"/>
      <c r="W461" s="43" t="e">
        <f>IF(Tableau1[Libellé Famille TARIF]='Feuil 1'!$B$12,1,0)</f>
        <v>#REF!</v>
      </c>
      <c r="X461" s="43" t="e">
        <f>IF(Tableau1[Occurrence1]=0,0,SUM($W$3:W461))</f>
        <v>#REF!</v>
      </c>
      <c r="Y461" s="52" t="e">
        <f>IF(Tableau1[Libellé Famille TARIF]='Feuil 1'!$B$134,1,0)</f>
        <v>#REF!</v>
      </c>
      <c r="Z461" s="52" t="e">
        <f>IF(Tableau1[Occurrence2]=0,0,SUM($Y$3:Y461))</f>
        <v>#REF!</v>
      </c>
      <c r="AA461" s="52" t="e">
        <f>IF(Tableau1[Libellé Famille TARIF]='Feuil 1'!$B$156,1,0)</f>
        <v>#REF!</v>
      </c>
      <c r="AB461" s="52" t="e">
        <f>IF(Tableau1[Occurrence3]=0,0,SUM($AA$3:AA461))</f>
        <v>#REF!</v>
      </c>
      <c r="AC461" s="52" t="e">
        <f>IF(Tableau1[Libellé Famille TARIF]='Feuil 1'!#REF!,1,0)</f>
        <v>#REF!</v>
      </c>
      <c r="AD461" s="52" t="e">
        <f>IF(Tableau1[Occurrence4]=0,0,SUM($AC$3:AC461))</f>
        <v>#REF!</v>
      </c>
      <c r="AE461" s="52" t="e">
        <f>IF(Tableau1[Libellé Famille TARIF]='Feuil 1'!#REF!,1,0)</f>
        <v>#REF!</v>
      </c>
      <c r="AF461" s="52" t="e">
        <f>IF(Tableau1[Occurrence5]=0,0,SUM($AE$3:AE461))</f>
        <v>#REF!</v>
      </c>
      <c r="AG461" s="52" t="e">
        <f>IF(Tableau1[Libellé Famille TARIF]='Feuil 1'!#REF!,1,0)</f>
        <v>#REF!</v>
      </c>
      <c r="AH461" s="52" t="e">
        <f>IF(Tableau1[Occurrence6]=0,0,SUM($AG$3:AG461))</f>
        <v>#REF!</v>
      </c>
      <c r="AI461" s="52" t="e">
        <f>IF(Tableau1[Libellé Famille TARIF]='Feuil 1'!#REF!,1,0)</f>
        <v>#REF!</v>
      </c>
      <c r="AJ461" s="52" t="e">
        <f>IF(Tableau1[Occurrence7]=0,0,SUM($AI$3:AI461))</f>
        <v>#REF!</v>
      </c>
      <c r="AK461" s="52" t="e">
        <f>IF(Tableau1[Libellé Famille TARIF]='Feuil 1'!#REF!,1,0)</f>
        <v>#REF!</v>
      </c>
      <c r="AL461" s="52" t="e">
        <f>IF(Tableau1[Occurrence8]=0,0,SUM($AK$3:AK461))</f>
        <v>#REF!</v>
      </c>
      <c r="AM461" s="52" t="e">
        <f>IF(Tableau1[Libellé Famille TARIF]='Feuil 1'!#REF!,1,0)</f>
        <v>#REF!</v>
      </c>
      <c r="AN461" s="52" t="e">
        <f>IF(Tableau1[Occurrence9]=0,0,SUM($AM$3:AM461))</f>
        <v>#REF!</v>
      </c>
      <c r="AO461" s="52" t="e">
        <f>IF(Tableau1[Libellé Famille TARIF]='Feuil 1'!#REF!,1,0)</f>
        <v>#REF!</v>
      </c>
      <c r="AP461" s="52" t="e">
        <f>IF(Tableau1[Occurrence10]=0,0,SUM($AO$3:AO461))</f>
        <v>#REF!</v>
      </c>
      <c r="AQ461" s="52" t="e">
        <f>IF(Tableau1[Libellé Famille TARIF]='Feuil 1'!#REF!,1,0)</f>
        <v>#REF!</v>
      </c>
      <c r="AR461" s="52" t="e">
        <f>IF(Tableau1[Occurrence11]=0,0,SUM($AQ$3:AQ461))</f>
        <v>#REF!</v>
      </c>
      <c r="AS461" s="52" t="e">
        <f>IF(Tableau1[Libellé Famille TARIF]='Feuil 1'!#REF!,1,0)</f>
        <v>#REF!</v>
      </c>
      <c r="AT461" s="52" t="e">
        <f>IF(Tableau1[Occurrence12]=0,0,SUM($AS$3:AS461))</f>
        <v>#REF!</v>
      </c>
      <c r="AU461" s="52" t="e">
        <f>IF(Tableau1[Libellé Famille TARIF]='Feuil 1'!#REF!,1,0)</f>
        <v>#REF!</v>
      </c>
      <c r="AV461" s="52" t="e">
        <f>IF(Tableau1[Occurrence13]=0,0,SUM($AU$3:AU461))</f>
        <v>#REF!</v>
      </c>
      <c r="AW461" s="52" t="e">
        <f>IF(Tableau1[Libellé Famille TARIF]='Feuil 1'!#REF!,1,0)</f>
        <v>#REF!</v>
      </c>
      <c r="AX461" s="52" t="e">
        <f>IF(Tableau1[Occurrence14]=0,0,SUM($AW$3:AW461))</f>
        <v>#REF!</v>
      </c>
      <c r="AY461" s="52" t="e">
        <f>IF(Tableau1[Libellé Famille TARIF]='Feuil 1'!#REF!,1,0)</f>
        <v>#REF!</v>
      </c>
      <c r="AZ461" s="52" t="e">
        <f>IF(Tableau1[Occurrence15]=0,0,SUM($AY$3:AY461))</f>
        <v>#REF!</v>
      </c>
      <c r="BA461" s="52" t="e">
        <f>IF(Tableau1[Libellé Famille TARIF]='Feuil 1'!#REF!,1,0)</f>
        <v>#REF!</v>
      </c>
      <c r="BB461" s="52" t="e">
        <f>IF(Tableau1[Occurrence16]=0,0,SUM($BA$3:BA461))</f>
        <v>#REF!</v>
      </c>
      <c r="BC461" s="52" t="e">
        <f>IF(Tableau1[Libellé Famille TARIF]='Feuil 1'!#REF!,1,0)</f>
        <v>#REF!</v>
      </c>
      <c r="BD461" s="52" t="e">
        <f>IF(Tableau1[Occurrence17]=0,0,SUM($BC$3:BC461))</f>
        <v>#REF!</v>
      </c>
      <c r="BE461" s="52" t="e">
        <f>IF(Tableau1[Libellé Famille TARIF]='Feuil 1'!#REF!,1,0)</f>
        <v>#REF!</v>
      </c>
      <c r="BF461" s="52" t="e">
        <f>IF(Tableau1[Occurrence18]=0,0,SUM($BE$3:BE461))</f>
        <v>#REF!</v>
      </c>
      <c r="BG461" s="52" t="e">
        <f>IF(Tableau1[Libellé Famille TARIF]='Feuil 1'!#REF!,1,0)</f>
        <v>#REF!</v>
      </c>
      <c r="BH461" s="52" t="e">
        <f>IF(Tableau1[Occurrence19]=0,0,SUM($BG$3:BG461))</f>
        <v>#REF!</v>
      </c>
      <c r="BI461" s="52" t="e">
        <f>IF(Tableau1[Libellé Famille TARIF]='Feuil 1'!#REF!,1,0)</f>
        <v>#REF!</v>
      </c>
      <c r="BJ461" s="52" t="e">
        <f>IF(Tableau1[Occurrence20]=0,0,SUM($BI$3:BI461))</f>
        <v>#REF!</v>
      </c>
      <c r="BK461" s="52" t="e">
        <f>IF(Tableau1[Libellé Famille TARIF]='Feuil 1'!#REF!,1,0)</f>
        <v>#REF!</v>
      </c>
      <c r="BL461" s="52" t="e">
        <f>IF(Tableau1[Occurrence21]=0,0,SUM($BK$3:BK461))</f>
        <v>#REF!</v>
      </c>
      <c r="BM461" s="52" t="e">
        <f>IF(Tableau1[Libellé Famille TARIF]='Feuil 1'!#REF!,1,0)</f>
        <v>#REF!</v>
      </c>
      <c r="BN461" s="52" t="e">
        <f>IF(Tableau1[Occurrence22]=0,0,SUM($BM$3:BM461))</f>
        <v>#REF!</v>
      </c>
    </row>
    <row r="462" spans="1:66" x14ac:dyDescent="0.25">
      <c r="A462" s="74" t="e">
        <f>IF(ISNA(VLOOKUP(I462,#REF!,8,FALSE)),"",(VLOOKUP(I462,#REF!,8,FALSE)))</f>
        <v>#REF!</v>
      </c>
      <c r="B462" s="76" t="e">
        <f>IF(ISNA(VLOOKUP(A462,'TABLE FAMILLE'!$A$3:$C$73,3,FALSE)),"",VLOOKUP(A462,'TABLE FAMILLE'!$A$3:$C$73,3,FALSE))</f>
        <v>#REF!</v>
      </c>
      <c r="C462" s="13" t="s">
        <v>600</v>
      </c>
      <c r="D462" s="13" t="s">
        <v>1985</v>
      </c>
      <c r="E462" s="13" t="s">
        <v>600</v>
      </c>
      <c r="F462" s="13" t="s">
        <v>1985</v>
      </c>
      <c r="G462" s="14" t="s">
        <v>76</v>
      </c>
      <c r="H462" s="14" t="s">
        <v>77</v>
      </c>
      <c r="I462" s="14" t="s">
        <v>431</v>
      </c>
      <c r="J462" s="14" t="s">
        <v>1311</v>
      </c>
      <c r="K462" s="14"/>
      <c r="L462" s="14"/>
      <c r="M462" s="14"/>
      <c r="N462" s="14"/>
      <c r="O462" s="14" t="s">
        <v>78</v>
      </c>
      <c r="P462" s="14" t="s">
        <v>85</v>
      </c>
      <c r="Q462" s="14" t="s">
        <v>0</v>
      </c>
      <c r="R462" s="14" t="s">
        <v>0</v>
      </c>
      <c r="S462" s="14" t="str">
        <f t="shared" si="7"/>
        <v>L1</v>
      </c>
      <c r="T462" s="14"/>
      <c r="U462" s="14"/>
      <c r="V462" s="14"/>
      <c r="W462" s="43" t="e">
        <f>IF(Tableau1[Libellé Famille TARIF]='Feuil 1'!$B$12,1,0)</f>
        <v>#REF!</v>
      </c>
      <c r="X462" s="43" t="e">
        <f>IF(Tableau1[Occurrence1]=0,0,SUM($W$3:W462))</f>
        <v>#REF!</v>
      </c>
      <c r="Y462" s="52" t="e">
        <f>IF(Tableau1[Libellé Famille TARIF]='Feuil 1'!$B$134,1,0)</f>
        <v>#REF!</v>
      </c>
      <c r="Z462" s="52" t="e">
        <f>IF(Tableau1[Occurrence2]=0,0,SUM($Y$3:Y462))</f>
        <v>#REF!</v>
      </c>
      <c r="AA462" s="52" t="e">
        <f>IF(Tableau1[Libellé Famille TARIF]='Feuil 1'!$B$156,1,0)</f>
        <v>#REF!</v>
      </c>
      <c r="AB462" s="52" t="e">
        <f>IF(Tableau1[Occurrence3]=0,0,SUM($AA$3:AA462))</f>
        <v>#REF!</v>
      </c>
      <c r="AC462" s="52" t="e">
        <f>IF(Tableau1[Libellé Famille TARIF]='Feuil 1'!#REF!,1,0)</f>
        <v>#REF!</v>
      </c>
      <c r="AD462" s="52" t="e">
        <f>IF(Tableau1[Occurrence4]=0,0,SUM($AC$3:AC462))</f>
        <v>#REF!</v>
      </c>
      <c r="AE462" s="52" t="e">
        <f>IF(Tableau1[Libellé Famille TARIF]='Feuil 1'!#REF!,1,0)</f>
        <v>#REF!</v>
      </c>
      <c r="AF462" s="52" t="e">
        <f>IF(Tableau1[Occurrence5]=0,0,SUM($AE$3:AE462))</f>
        <v>#REF!</v>
      </c>
      <c r="AG462" s="52" t="e">
        <f>IF(Tableau1[Libellé Famille TARIF]='Feuil 1'!#REF!,1,0)</f>
        <v>#REF!</v>
      </c>
      <c r="AH462" s="52" t="e">
        <f>IF(Tableau1[Occurrence6]=0,0,SUM($AG$3:AG462))</f>
        <v>#REF!</v>
      </c>
      <c r="AI462" s="52" t="e">
        <f>IF(Tableau1[Libellé Famille TARIF]='Feuil 1'!#REF!,1,0)</f>
        <v>#REF!</v>
      </c>
      <c r="AJ462" s="52" t="e">
        <f>IF(Tableau1[Occurrence7]=0,0,SUM($AI$3:AI462))</f>
        <v>#REF!</v>
      </c>
      <c r="AK462" s="52" t="e">
        <f>IF(Tableau1[Libellé Famille TARIF]='Feuil 1'!#REF!,1,0)</f>
        <v>#REF!</v>
      </c>
      <c r="AL462" s="52" t="e">
        <f>IF(Tableau1[Occurrence8]=0,0,SUM($AK$3:AK462))</f>
        <v>#REF!</v>
      </c>
      <c r="AM462" s="52" t="e">
        <f>IF(Tableau1[Libellé Famille TARIF]='Feuil 1'!#REF!,1,0)</f>
        <v>#REF!</v>
      </c>
      <c r="AN462" s="52" t="e">
        <f>IF(Tableau1[Occurrence9]=0,0,SUM($AM$3:AM462))</f>
        <v>#REF!</v>
      </c>
      <c r="AO462" s="52" t="e">
        <f>IF(Tableau1[Libellé Famille TARIF]='Feuil 1'!#REF!,1,0)</f>
        <v>#REF!</v>
      </c>
      <c r="AP462" s="52" t="e">
        <f>IF(Tableau1[Occurrence10]=0,0,SUM($AO$3:AO462))</f>
        <v>#REF!</v>
      </c>
      <c r="AQ462" s="52" t="e">
        <f>IF(Tableau1[Libellé Famille TARIF]='Feuil 1'!#REF!,1,0)</f>
        <v>#REF!</v>
      </c>
      <c r="AR462" s="52" t="e">
        <f>IF(Tableau1[Occurrence11]=0,0,SUM($AQ$3:AQ462))</f>
        <v>#REF!</v>
      </c>
      <c r="AS462" s="52" t="e">
        <f>IF(Tableau1[Libellé Famille TARIF]='Feuil 1'!#REF!,1,0)</f>
        <v>#REF!</v>
      </c>
      <c r="AT462" s="52" t="e">
        <f>IF(Tableau1[Occurrence12]=0,0,SUM($AS$3:AS462))</f>
        <v>#REF!</v>
      </c>
      <c r="AU462" s="52" t="e">
        <f>IF(Tableau1[Libellé Famille TARIF]='Feuil 1'!#REF!,1,0)</f>
        <v>#REF!</v>
      </c>
      <c r="AV462" s="52" t="e">
        <f>IF(Tableau1[Occurrence13]=0,0,SUM($AU$3:AU462))</f>
        <v>#REF!</v>
      </c>
      <c r="AW462" s="52" t="e">
        <f>IF(Tableau1[Libellé Famille TARIF]='Feuil 1'!#REF!,1,0)</f>
        <v>#REF!</v>
      </c>
      <c r="AX462" s="52" t="e">
        <f>IF(Tableau1[Occurrence14]=0,0,SUM($AW$3:AW462))</f>
        <v>#REF!</v>
      </c>
      <c r="AY462" s="52" t="e">
        <f>IF(Tableau1[Libellé Famille TARIF]='Feuil 1'!#REF!,1,0)</f>
        <v>#REF!</v>
      </c>
      <c r="AZ462" s="52" t="e">
        <f>IF(Tableau1[Occurrence15]=0,0,SUM($AY$3:AY462))</f>
        <v>#REF!</v>
      </c>
      <c r="BA462" s="52" t="e">
        <f>IF(Tableau1[Libellé Famille TARIF]='Feuil 1'!#REF!,1,0)</f>
        <v>#REF!</v>
      </c>
      <c r="BB462" s="52" t="e">
        <f>IF(Tableau1[Occurrence16]=0,0,SUM($BA$3:BA462))</f>
        <v>#REF!</v>
      </c>
      <c r="BC462" s="52" t="e">
        <f>IF(Tableau1[Libellé Famille TARIF]='Feuil 1'!#REF!,1,0)</f>
        <v>#REF!</v>
      </c>
      <c r="BD462" s="52" t="e">
        <f>IF(Tableau1[Occurrence17]=0,0,SUM($BC$3:BC462))</f>
        <v>#REF!</v>
      </c>
      <c r="BE462" s="52" t="e">
        <f>IF(Tableau1[Libellé Famille TARIF]='Feuil 1'!#REF!,1,0)</f>
        <v>#REF!</v>
      </c>
      <c r="BF462" s="52" t="e">
        <f>IF(Tableau1[Occurrence18]=0,0,SUM($BE$3:BE462))</f>
        <v>#REF!</v>
      </c>
      <c r="BG462" s="52" t="e">
        <f>IF(Tableau1[Libellé Famille TARIF]='Feuil 1'!#REF!,1,0)</f>
        <v>#REF!</v>
      </c>
      <c r="BH462" s="52" t="e">
        <f>IF(Tableau1[Occurrence19]=0,0,SUM($BG$3:BG462))</f>
        <v>#REF!</v>
      </c>
      <c r="BI462" s="52" t="e">
        <f>IF(Tableau1[Libellé Famille TARIF]='Feuil 1'!#REF!,1,0)</f>
        <v>#REF!</v>
      </c>
      <c r="BJ462" s="52" t="e">
        <f>IF(Tableau1[Occurrence20]=0,0,SUM($BI$3:BI462))</f>
        <v>#REF!</v>
      </c>
      <c r="BK462" s="52" t="e">
        <f>IF(Tableau1[Libellé Famille TARIF]='Feuil 1'!#REF!,1,0)</f>
        <v>#REF!</v>
      </c>
      <c r="BL462" s="52" t="e">
        <f>IF(Tableau1[Occurrence21]=0,0,SUM($BK$3:BK462))</f>
        <v>#REF!</v>
      </c>
      <c r="BM462" s="52" t="e">
        <f>IF(Tableau1[Libellé Famille TARIF]='Feuil 1'!#REF!,1,0)</f>
        <v>#REF!</v>
      </c>
      <c r="BN462" s="52" t="e">
        <f>IF(Tableau1[Occurrence22]=0,0,SUM($BM$3:BM462))</f>
        <v>#REF!</v>
      </c>
    </row>
    <row r="463" spans="1:66" x14ac:dyDescent="0.25">
      <c r="A463" s="74" t="e">
        <f>IF(ISNA(VLOOKUP(I463,#REF!,8,FALSE)),"",(VLOOKUP(I463,#REF!,8,FALSE)))</f>
        <v>#REF!</v>
      </c>
      <c r="B463" s="76" t="e">
        <f>IF(ISNA(VLOOKUP(A463,'TABLE FAMILLE'!$A$3:$C$73,3,FALSE)),"",VLOOKUP(A463,'TABLE FAMILLE'!$A$3:$C$73,3,FALSE))</f>
        <v>#REF!</v>
      </c>
      <c r="C463" s="13" t="s">
        <v>600</v>
      </c>
      <c r="D463" s="13" t="s">
        <v>1985</v>
      </c>
      <c r="E463" s="13" t="s">
        <v>600</v>
      </c>
      <c r="F463" s="13" t="s">
        <v>1985</v>
      </c>
      <c r="G463" s="14" t="s">
        <v>76</v>
      </c>
      <c r="H463" s="14" t="s">
        <v>77</v>
      </c>
      <c r="I463" s="14" t="s">
        <v>464</v>
      </c>
      <c r="J463" s="14" t="s">
        <v>1312</v>
      </c>
      <c r="K463" s="14"/>
      <c r="L463" s="14"/>
      <c r="M463" s="14"/>
      <c r="N463" s="14"/>
      <c r="O463" s="14" t="s">
        <v>78</v>
      </c>
      <c r="P463" s="14" t="s">
        <v>85</v>
      </c>
      <c r="Q463" s="14" t="s">
        <v>0</v>
      </c>
      <c r="R463" s="14" t="s">
        <v>0</v>
      </c>
      <c r="S463" s="14" t="str">
        <f t="shared" si="7"/>
        <v>L1</v>
      </c>
      <c r="T463" s="14"/>
      <c r="U463" s="14"/>
      <c r="V463" s="14"/>
      <c r="W463" s="43" t="e">
        <f>IF(Tableau1[Libellé Famille TARIF]='Feuil 1'!$B$12,1,0)</f>
        <v>#REF!</v>
      </c>
      <c r="X463" s="43" t="e">
        <f>IF(Tableau1[Occurrence1]=0,0,SUM($W$3:W463))</f>
        <v>#REF!</v>
      </c>
      <c r="Y463" s="52" t="e">
        <f>IF(Tableau1[Libellé Famille TARIF]='Feuil 1'!$B$134,1,0)</f>
        <v>#REF!</v>
      </c>
      <c r="Z463" s="52" t="e">
        <f>IF(Tableau1[Occurrence2]=0,0,SUM($Y$3:Y463))</f>
        <v>#REF!</v>
      </c>
      <c r="AA463" s="52" t="e">
        <f>IF(Tableau1[Libellé Famille TARIF]='Feuil 1'!$B$156,1,0)</f>
        <v>#REF!</v>
      </c>
      <c r="AB463" s="52" t="e">
        <f>IF(Tableau1[Occurrence3]=0,0,SUM($AA$3:AA463))</f>
        <v>#REF!</v>
      </c>
      <c r="AC463" s="52" t="e">
        <f>IF(Tableau1[Libellé Famille TARIF]='Feuil 1'!#REF!,1,0)</f>
        <v>#REF!</v>
      </c>
      <c r="AD463" s="52" t="e">
        <f>IF(Tableau1[Occurrence4]=0,0,SUM($AC$3:AC463))</f>
        <v>#REF!</v>
      </c>
      <c r="AE463" s="52" t="e">
        <f>IF(Tableau1[Libellé Famille TARIF]='Feuil 1'!#REF!,1,0)</f>
        <v>#REF!</v>
      </c>
      <c r="AF463" s="52" t="e">
        <f>IF(Tableau1[Occurrence5]=0,0,SUM($AE$3:AE463))</f>
        <v>#REF!</v>
      </c>
      <c r="AG463" s="52" t="e">
        <f>IF(Tableau1[Libellé Famille TARIF]='Feuil 1'!#REF!,1,0)</f>
        <v>#REF!</v>
      </c>
      <c r="AH463" s="52" t="e">
        <f>IF(Tableau1[Occurrence6]=0,0,SUM($AG$3:AG463))</f>
        <v>#REF!</v>
      </c>
      <c r="AI463" s="52" t="e">
        <f>IF(Tableau1[Libellé Famille TARIF]='Feuil 1'!#REF!,1,0)</f>
        <v>#REF!</v>
      </c>
      <c r="AJ463" s="52" t="e">
        <f>IF(Tableau1[Occurrence7]=0,0,SUM($AI$3:AI463))</f>
        <v>#REF!</v>
      </c>
      <c r="AK463" s="52" t="e">
        <f>IF(Tableau1[Libellé Famille TARIF]='Feuil 1'!#REF!,1,0)</f>
        <v>#REF!</v>
      </c>
      <c r="AL463" s="52" t="e">
        <f>IF(Tableau1[Occurrence8]=0,0,SUM($AK$3:AK463))</f>
        <v>#REF!</v>
      </c>
      <c r="AM463" s="52" t="e">
        <f>IF(Tableau1[Libellé Famille TARIF]='Feuil 1'!#REF!,1,0)</f>
        <v>#REF!</v>
      </c>
      <c r="AN463" s="52" t="e">
        <f>IF(Tableau1[Occurrence9]=0,0,SUM($AM$3:AM463))</f>
        <v>#REF!</v>
      </c>
      <c r="AO463" s="52" t="e">
        <f>IF(Tableau1[Libellé Famille TARIF]='Feuil 1'!#REF!,1,0)</f>
        <v>#REF!</v>
      </c>
      <c r="AP463" s="52" t="e">
        <f>IF(Tableau1[Occurrence10]=0,0,SUM($AO$3:AO463))</f>
        <v>#REF!</v>
      </c>
      <c r="AQ463" s="52" t="e">
        <f>IF(Tableau1[Libellé Famille TARIF]='Feuil 1'!#REF!,1,0)</f>
        <v>#REF!</v>
      </c>
      <c r="AR463" s="52" t="e">
        <f>IF(Tableau1[Occurrence11]=0,0,SUM($AQ$3:AQ463))</f>
        <v>#REF!</v>
      </c>
      <c r="AS463" s="52" t="e">
        <f>IF(Tableau1[Libellé Famille TARIF]='Feuil 1'!#REF!,1,0)</f>
        <v>#REF!</v>
      </c>
      <c r="AT463" s="52" t="e">
        <f>IF(Tableau1[Occurrence12]=0,0,SUM($AS$3:AS463))</f>
        <v>#REF!</v>
      </c>
      <c r="AU463" s="52" t="e">
        <f>IF(Tableau1[Libellé Famille TARIF]='Feuil 1'!#REF!,1,0)</f>
        <v>#REF!</v>
      </c>
      <c r="AV463" s="52" t="e">
        <f>IF(Tableau1[Occurrence13]=0,0,SUM($AU$3:AU463))</f>
        <v>#REF!</v>
      </c>
      <c r="AW463" s="52" t="e">
        <f>IF(Tableau1[Libellé Famille TARIF]='Feuil 1'!#REF!,1,0)</f>
        <v>#REF!</v>
      </c>
      <c r="AX463" s="52" t="e">
        <f>IF(Tableau1[Occurrence14]=0,0,SUM($AW$3:AW463))</f>
        <v>#REF!</v>
      </c>
      <c r="AY463" s="52" t="e">
        <f>IF(Tableau1[Libellé Famille TARIF]='Feuil 1'!#REF!,1,0)</f>
        <v>#REF!</v>
      </c>
      <c r="AZ463" s="52" t="e">
        <f>IF(Tableau1[Occurrence15]=0,0,SUM($AY$3:AY463))</f>
        <v>#REF!</v>
      </c>
      <c r="BA463" s="52" t="e">
        <f>IF(Tableau1[Libellé Famille TARIF]='Feuil 1'!#REF!,1,0)</f>
        <v>#REF!</v>
      </c>
      <c r="BB463" s="52" t="e">
        <f>IF(Tableau1[Occurrence16]=0,0,SUM($BA$3:BA463))</f>
        <v>#REF!</v>
      </c>
      <c r="BC463" s="52" t="e">
        <f>IF(Tableau1[Libellé Famille TARIF]='Feuil 1'!#REF!,1,0)</f>
        <v>#REF!</v>
      </c>
      <c r="BD463" s="52" t="e">
        <f>IF(Tableau1[Occurrence17]=0,0,SUM($BC$3:BC463))</f>
        <v>#REF!</v>
      </c>
      <c r="BE463" s="52" t="e">
        <f>IF(Tableau1[Libellé Famille TARIF]='Feuil 1'!#REF!,1,0)</f>
        <v>#REF!</v>
      </c>
      <c r="BF463" s="52" t="e">
        <f>IF(Tableau1[Occurrence18]=0,0,SUM($BE$3:BE463))</f>
        <v>#REF!</v>
      </c>
      <c r="BG463" s="52" t="e">
        <f>IF(Tableau1[Libellé Famille TARIF]='Feuil 1'!#REF!,1,0)</f>
        <v>#REF!</v>
      </c>
      <c r="BH463" s="52" t="e">
        <f>IF(Tableau1[Occurrence19]=0,0,SUM($BG$3:BG463))</f>
        <v>#REF!</v>
      </c>
      <c r="BI463" s="52" t="e">
        <f>IF(Tableau1[Libellé Famille TARIF]='Feuil 1'!#REF!,1,0)</f>
        <v>#REF!</v>
      </c>
      <c r="BJ463" s="52" t="e">
        <f>IF(Tableau1[Occurrence20]=0,0,SUM($BI$3:BI463))</f>
        <v>#REF!</v>
      </c>
      <c r="BK463" s="52" t="e">
        <f>IF(Tableau1[Libellé Famille TARIF]='Feuil 1'!#REF!,1,0)</f>
        <v>#REF!</v>
      </c>
      <c r="BL463" s="52" t="e">
        <f>IF(Tableau1[Occurrence21]=0,0,SUM($BK$3:BK463))</f>
        <v>#REF!</v>
      </c>
      <c r="BM463" s="52" t="e">
        <f>IF(Tableau1[Libellé Famille TARIF]='Feuil 1'!#REF!,1,0)</f>
        <v>#REF!</v>
      </c>
      <c r="BN463" s="52" t="e">
        <f>IF(Tableau1[Occurrence22]=0,0,SUM($BM$3:BM463))</f>
        <v>#REF!</v>
      </c>
    </row>
    <row r="464" spans="1:66" x14ac:dyDescent="0.25">
      <c r="A464" s="74" t="e">
        <f>IF(ISNA(VLOOKUP(I464,#REF!,8,FALSE)),"",(VLOOKUP(I464,#REF!,8,FALSE)))</f>
        <v>#REF!</v>
      </c>
      <c r="B464" s="76" t="e">
        <f>IF(ISNA(VLOOKUP(A464,'TABLE FAMILLE'!$A$3:$C$73,3,FALSE)),"",VLOOKUP(A464,'TABLE FAMILLE'!$A$3:$C$73,3,FALSE))</f>
        <v>#REF!</v>
      </c>
      <c r="C464" s="13" t="s">
        <v>600</v>
      </c>
      <c r="D464" s="13" t="s">
        <v>1985</v>
      </c>
      <c r="E464" s="13" t="s">
        <v>600</v>
      </c>
      <c r="F464" s="13" t="s">
        <v>1985</v>
      </c>
      <c r="G464" s="14" t="s">
        <v>76</v>
      </c>
      <c r="H464" s="14" t="s">
        <v>77</v>
      </c>
      <c r="I464" s="14" t="s">
        <v>1313</v>
      </c>
      <c r="J464" s="14" t="s">
        <v>1314</v>
      </c>
      <c r="K464" s="14"/>
      <c r="L464" s="14"/>
      <c r="M464" s="14"/>
      <c r="N464" s="14"/>
      <c r="O464" s="14" t="s">
        <v>78</v>
      </c>
      <c r="P464" s="14" t="s">
        <v>85</v>
      </c>
      <c r="Q464" s="14" t="s">
        <v>0</v>
      </c>
      <c r="R464" s="14" t="s">
        <v>0</v>
      </c>
      <c r="S464" s="14" t="str">
        <f t="shared" si="7"/>
        <v>L1</v>
      </c>
      <c r="T464" s="14"/>
      <c r="U464" s="14"/>
      <c r="V464" s="14"/>
      <c r="W464" s="43" t="e">
        <f>IF(Tableau1[Libellé Famille TARIF]='Feuil 1'!$B$12,1,0)</f>
        <v>#REF!</v>
      </c>
      <c r="X464" s="43" t="e">
        <f>IF(Tableau1[Occurrence1]=0,0,SUM($W$3:W464))</f>
        <v>#REF!</v>
      </c>
      <c r="Y464" s="52" t="e">
        <f>IF(Tableau1[Libellé Famille TARIF]='Feuil 1'!$B$134,1,0)</f>
        <v>#REF!</v>
      </c>
      <c r="Z464" s="52" t="e">
        <f>IF(Tableau1[Occurrence2]=0,0,SUM($Y$3:Y464))</f>
        <v>#REF!</v>
      </c>
      <c r="AA464" s="52" t="e">
        <f>IF(Tableau1[Libellé Famille TARIF]='Feuil 1'!$B$156,1,0)</f>
        <v>#REF!</v>
      </c>
      <c r="AB464" s="52" t="e">
        <f>IF(Tableau1[Occurrence3]=0,0,SUM($AA$3:AA464))</f>
        <v>#REF!</v>
      </c>
      <c r="AC464" s="52" t="e">
        <f>IF(Tableau1[Libellé Famille TARIF]='Feuil 1'!#REF!,1,0)</f>
        <v>#REF!</v>
      </c>
      <c r="AD464" s="52" t="e">
        <f>IF(Tableau1[Occurrence4]=0,0,SUM($AC$3:AC464))</f>
        <v>#REF!</v>
      </c>
      <c r="AE464" s="52" t="e">
        <f>IF(Tableau1[Libellé Famille TARIF]='Feuil 1'!#REF!,1,0)</f>
        <v>#REF!</v>
      </c>
      <c r="AF464" s="52" t="e">
        <f>IF(Tableau1[Occurrence5]=0,0,SUM($AE$3:AE464))</f>
        <v>#REF!</v>
      </c>
      <c r="AG464" s="52" t="e">
        <f>IF(Tableau1[Libellé Famille TARIF]='Feuil 1'!#REF!,1,0)</f>
        <v>#REF!</v>
      </c>
      <c r="AH464" s="52" t="e">
        <f>IF(Tableau1[Occurrence6]=0,0,SUM($AG$3:AG464))</f>
        <v>#REF!</v>
      </c>
      <c r="AI464" s="52" t="e">
        <f>IF(Tableau1[Libellé Famille TARIF]='Feuil 1'!#REF!,1,0)</f>
        <v>#REF!</v>
      </c>
      <c r="AJ464" s="52" t="e">
        <f>IF(Tableau1[Occurrence7]=0,0,SUM($AI$3:AI464))</f>
        <v>#REF!</v>
      </c>
      <c r="AK464" s="52" t="e">
        <f>IF(Tableau1[Libellé Famille TARIF]='Feuil 1'!#REF!,1,0)</f>
        <v>#REF!</v>
      </c>
      <c r="AL464" s="52" t="e">
        <f>IF(Tableau1[Occurrence8]=0,0,SUM($AK$3:AK464))</f>
        <v>#REF!</v>
      </c>
      <c r="AM464" s="52" t="e">
        <f>IF(Tableau1[Libellé Famille TARIF]='Feuil 1'!#REF!,1,0)</f>
        <v>#REF!</v>
      </c>
      <c r="AN464" s="52" t="e">
        <f>IF(Tableau1[Occurrence9]=0,0,SUM($AM$3:AM464))</f>
        <v>#REF!</v>
      </c>
      <c r="AO464" s="52" t="e">
        <f>IF(Tableau1[Libellé Famille TARIF]='Feuil 1'!#REF!,1,0)</f>
        <v>#REF!</v>
      </c>
      <c r="AP464" s="52" t="e">
        <f>IF(Tableau1[Occurrence10]=0,0,SUM($AO$3:AO464))</f>
        <v>#REF!</v>
      </c>
      <c r="AQ464" s="52" t="e">
        <f>IF(Tableau1[Libellé Famille TARIF]='Feuil 1'!#REF!,1,0)</f>
        <v>#REF!</v>
      </c>
      <c r="AR464" s="52" t="e">
        <f>IF(Tableau1[Occurrence11]=0,0,SUM($AQ$3:AQ464))</f>
        <v>#REF!</v>
      </c>
      <c r="AS464" s="52" t="e">
        <f>IF(Tableau1[Libellé Famille TARIF]='Feuil 1'!#REF!,1,0)</f>
        <v>#REF!</v>
      </c>
      <c r="AT464" s="52" t="e">
        <f>IF(Tableau1[Occurrence12]=0,0,SUM($AS$3:AS464))</f>
        <v>#REF!</v>
      </c>
      <c r="AU464" s="52" t="e">
        <f>IF(Tableau1[Libellé Famille TARIF]='Feuil 1'!#REF!,1,0)</f>
        <v>#REF!</v>
      </c>
      <c r="AV464" s="52" t="e">
        <f>IF(Tableau1[Occurrence13]=0,0,SUM($AU$3:AU464))</f>
        <v>#REF!</v>
      </c>
      <c r="AW464" s="52" t="e">
        <f>IF(Tableau1[Libellé Famille TARIF]='Feuil 1'!#REF!,1,0)</f>
        <v>#REF!</v>
      </c>
      <c r="AX464" s="52" t="e">
        <f>IF(Tableau1[Occurrence14]=0,0,SUM($AW$3:AW464))</f>
        <v>#REF!</v>
      </c>
      <c r="AY464" s="52" t="e">
        <f>IF(Tableau1[Libellé Famille TARIF]='Feuil 1'!#REF!,1,0)</f>
        <v>#REF!</v>
      </c>
      <c r="AZ464" s="52" t="e">
        <f>IF(Tableau1[Occurrence15]=0,0,SUM($AY$3:AY464))</f>
        <v>#REF!</v>
      </c>
      <c r="BA464" s="52" t="e">
        <f>IF(Tableau1[Libellé Famille TARIF]='Feuil 1'!#REF!,1,0)</f>
        <v>#REF!</v>
      </c>
      <c r="BB464" s="52" t="e">
        <f>IF(Tableau1[Occurrence16]=0,0,SUM($BA$3:BA464))</f>
        <v>#REF!</v>
      </c>
      <c r="BC464" s="52" t="e">
        <f>IF(Tableau1[Libellé Famille TARIF]='Feuil 1'!#REF!,1,0)</f>
        <v>#REF!</v>
      </c>
      <c r="BD464" s="52" t="e">
        <f>IF(Tableau1[Occurrence17]=0,0,SUM($BC$3:BC464))</f>
        <v>#REF!</v>
      </c>
      <c r="BE464" s="52" t="e">
        <f>IF(Tableau1[Libellé Famille TARIF]='Feuil 1'!#REF!,1,0)</f>
        <v>#REF!</v>
      </c>
      <c r="BF464" s="52" t="e">
        <f>IF(Tableau1[Occurrence18]=0,0,SUM($BE$3:BE464))</f>
        <v>#REF!</v>
      </c>
      <c r="BG464" s="52" t="e">
        <f>IF(Tableau1[Libellé Famille TARIF]='Feuil 1'!#REF!,1,0)</f>
        <v>#REF!</v>
      </c>
      <c r="BH464" s="52" t="e">
        <f>IF(Tableau1[Occurrence19]=0,0,SUM($BG$3:BG464))</f>
        <v>#REF!</v>
      </c>
      <c r="BI464" s="52" t="e">
        <f>IF(Tableau1[Libellé Famille TARIF]='Feuil 1'!#REF!,1,0)</f>
        <v>#REF!</v>
      </c>
      <c r="BJ464" s="52" t="e">
        <f>IF(Tableau1[Occurrence20]=0,0,SUM($BI$3:BI464))</f>
        <v>#REF!</v>
      </c>
      <c r="BK464" s="52" t="e">
        <f>IF(Tableau1[Libellé Famille TARIF]='Feuil 1'!#REF!,1,0)</f>
        <v>#REF!</v>
      </c>
      <c r="BL464" s="52" t="e">
        <f>IF(Tableau1[Occurrence21]=0,0,SUM($BK$3:BK464))</f>
        <v>#REF!</v>
      </c>
      <c r="BM464" s="52" t="e">
        <f>IF(Tableau1[Libellé Famille TARIF]='Feuil 1'!#REF!,1,0)</f>
        <v>#REF!</v>
      </c>
      <c r="BN464" s="52" t="e">
        <f>IF(Tableau1[Occurrence22]=0,0,SUM($BM$3:BM464))</f>
        <v>#REF!</v>
      </c>
    </row>
    <row r="465" spans="1:66" x14ac:dyDescent="0.25">
      <c r="A465" s="74" t="e">
        <f>IF(ISNA(VLOOKUP(I465,#REF!,8,FALSE)),"",(VLOOKUP(I465,#REF!,8,FALSE)))</f>
        <v>#REF!</v>
      </c>
      <c r="B465" s="76" t="e">
        <f>IF(ISNA(VLOOKUP(A465,'TABLE FAMILLE'!$A$3:$C$73,3,FALSE)),"",VLOOKUP(A465,'TABLE FAMILLE'!$A$3:$C$73,3,FALSE))</f>
        <v>#REF!</v>
      </c>
      <c r="C465" s="13" t="s">
        <v>600</v>
      </c>
      <c r="D465" s="13" t="s">
        <v>1985</v>
      </c>
      <c r="E465" s="13" t="s">
        <v>600</v>
      </c>
      <c r="F465" s="13" t="s">
        <v>1985</v>
      </c>
      <c r="G465" s="14" t="s">
        <v>76</v>
      </c>
      <c r="H465" s="14" t="s">
        <v>77</v>
      </c>
      <c r="I465" s="14" t="s">
        <v>500</v>
      </c>
      <c r="J465" s="14" t="s">
        <v>1315</v>
      </c>
      <c r="K465" s="14"/>
      <c r="L465" s="14"/>
      <c r="M465" s="14"/>
      <c r="N465" s="14"/>
      <c r="O465" s="14" t="s">
        <v>78</v>
      </c>
      <c r="P465" s="14" t="s">
        <v>84</v>
      </c>
      <c r="Q465" s="14" t="s">
        <v>0</v>
      </c>
      <c r="R465" s="14" t="s">
        <v>0</v>
      </c>
      <c r="S465" s="14" t="str">
        <f t="shared" si="7"/>
        <v>L0</v>
      </c>
      <c r="T465" s="14"/>
      <c r="U465" s="14"/>
      <c r="V465" s="14"/>
      <c r="W465" s="43" t="e">
        <f>IF(Tableau1[Libellé Famille TARIF]='Feuil 1'!$B$12,1,0)</f>
        <v>#REF!</v>
      </c>
      <c r="X465" s="43" t="e">
        <f>IF(Tableau1[Occurrence1]=0,0,SUM($W$3:W465))</f>
        <v>#REF!</v>
      </c>
      <c r="Y465" s="52" t="e">
        <f>IF(Tableau1[Libellé Famille TARIF]='Feuil 1'!$B$134,1,0)</f>
        <v>#REF!</v>
      </c>
      <c r="Z465" s="52" t="e">
        <f>IF(Tableau1[Occurrence2]=0,0,SUM($Y$3:Y465))</f>
        <v>#REF!</v>
      </c>
      <c r="AA465" s="52" t="e">
        <f>IF(Tableau1[Libellé Famille TARIF]='Feuil 1'!$B$156,1,0)</f>
        <v>#REF!</v>
      </c>
      <c r="AB465" s="52" t="e">
        <f>IF(Tableau1[Occurrence3]=0,0,SUM($AA$3:AA465))</f>
        <v>#REF!</v>
      </c>
      <c r="AC465" s="52" t="e">
        <f>IF(Tableau1[Libellé Famille TARIF]='Feuil 1'!#REF!,1,0)</f>
        <v>#REF!</v>
      </c>
      <c r="AD465" s="52" t="e">
        <f>IF(Tableau1[Occurrence4]=0,0,SUM($AC$3:AC465))</f>
        <v>#REF!</v>
      </c>
      <c r="AE465" s="52" t="e">
        <f>IF(Tableau1[Libellé Famille TARIF]='Feuil 1'!#REF!,1,0)</f>
        <v>#REF!</v>
      </c>
      <c r="AF465" s="52" t="e">
        <f>IF(Tableau1[Occurrence5]=0,0,SUM($AE$3:AE465))</f>
        <v>#REF!</v>
      </c>
      <c r="AG465" s="52" t="e">
        <f>IF(Tableau1[Libellé Famille TARIF]='Feuil 1'!#REF!,1,0)</f>
        <v>#REF!</v>
      </c>
      <c r="AH465" s="52" t="e">
        <f>IF(Tableau1[Occurrence6]=0,0,SUM($AG$3:AG465))</f>
        <v>#REF!</v>
      </c>
      <c r="AI465" s="52" t="e">
        <f>IF(Tableau1[Libellé Famille TARIF]='Feuil 1'!#REF!,1,0)</f>
        <v>#REF!</v>
      </c>
      <c r="AJ465" s="52" t="e">
        <f>IF(Tableau1[Occurrence7]=0,0,SUM($AI$3:AI465))</f>
        <v>#REF!</v>
      </c>
      <c r="AK465" s="52" t="e">
        <f>IF(Tableau1[Libellé Famille TARIF]='Feuil 1'!#REF!,1,0)</f>
        <v>#REF!</v>
      </c>
      <c r="AL465" s="52" t="e">
        <f>IF(Tableau1[Occurrence8]=0,0,SUM($AK$3:AK465))</f>
        <v>#REF!</v>
      </c>
      <c r="AM465" s="52" t="e">
        <f>IF(Tableau1[Libellé Famille TARIF]='Feuil 1'!#REF!,1,0)</f>
        <v>#REF!</v>
      </c>
      <c r="AN465" s="52" t="e">
        <f>IF(Tableau1[Occurrence9]=0,0,SUM($AM$3:AM465))</f>
        <v>#REF!</v>
      </c>
      <c r="AO465" s="52" t="e">
        <f>IF(Tableau1[Libellé Famille TARIF]='Feuil 1'!#REF!,1,0)</f>
        <v>#REF!</v>
      </c>
      <c r="AP465" s="52" t="e">
        <f>IF(Tableau1[Occurrence10]=0,0,SUM($AO$3:AO465))</f>
        <v>#REF!</v>
      </c>
      <c r="AQ465" s="52" t="e">
        <f>IF(Tableau1[Libellé Famille TARIF]='Feuil 1'!#REF!,1,0)</f>
        <v>#REF!</v>
      </c>
      <c r="AR465" s="52" t="e">
        <f>IF(Tableau1[Occurrence11]=0,0,SUM($AQ$3:AQ465))</f>
        <v>#REF!</v>
      </c>
      <c r="AS465" s="52" t="e">
        <f>IF(Tableau1[Libellé Famille TARIF]='Feuil 1'!#REF!,1,0)</f>
        <v>#REF!</v>
      </c>
      <c r="AT465" s="52" t="e">
        <f>IF(Tableau1[Occurrence12]=0,0,SUM($AS$3:AS465))</f>
        <v>#REF!</v>
      </c>
      <c r="AU465" s="52" t="e">
        <f>IF(Tableau1[Libellé Famille TARIF]='Feuil 1'!#REF!,1,0)</f>
        <v>#REF!</v>
      </c>
      <c r="AV465" s="52" t="e">
        <f>IF(Tableau1[Occurrence13]=0,0,SUM($AU$3:AU465))</f>
        <v>#REF!</v>
      </c>
      <c r="AW465" s="52" t="e">
        <f>IF(Tableau1[Libellé Famille TARIF]='Feuil 1'!#REF!,1,0)</f>
        <v>#REF!</v>
      </c>
      <c r="AX465" s="52" t="e">
        <f>IF(Tableau1[Occurrence14]=0,0,SUM($AW$3:AW465))</f>
        <v>#REF!</v>
      </c>
      <c r="AY465" s="52" t="e">
        <f>IF(Tableau1[Libellé Famille TARIF]='Feuil 1'!#REF!,1,0)</f>
        <v>#REF!</v>
      </c>
      <c r="AZ465" s="52" t="e">
        <f>IF(Tableau1[Occurrence15]=0,0,SUM($AY$3:AY465))</f>
        <v>#REF!</v>
      </c>
      <c r="BA465" s="52" t="e">
        <f>IF(Tableau1[Libellé Famille TARIF]='Feuil 1'!#REF!,1,0)</f>
        <v>#REF!</v>
      </c>
      <c r="BB465" s="52" t="e">
        <f>IF(Tableau1[Occurrence16]=0,0,SUM($BA$3:BA465))</f>
        <v>#REF!</v>
      </c>
      <c r="BC465" s="52" t="e">
        <f>IF(Tableau1[Libellé Famille TARIF]='Feuil 1'!#REF!,1,0)</f>
        <v>#REF!</v>
      </c>
      <c r="BD465" s="52" t="e">
        <f>IF(Tableau1[Occurrence17]=0,0,SUM($BC$3:BC465))</f>
        <v>#REF!</v>
      </c>
      <c r="BE465" s="52" t="e">
        <f>IF(Tableau1[Libellé Famille TARIF]='Feuil 1'!#REF!,1,0)</f>
        <v>#REF!</v>
      </c>
      <c r="BF465" s="52" t="e">
        <f>IF(Tableau1[Occurrence18]=0,0,SUM($BE$3:BE465))</f>
        <v>#REF!</v>
      </c>
      <c r="BG465" s="52" t="e">
        <f>IF(Tableau1[Libellé Famille TARIF]='Feuil 1'!#REF!,1,0)</f>
        <v>#REF!</v>
      </c>
      <c r="BH465" s="52" t="e">
        <f>IF(Tableau1[Occurrence19]=0,0,SUM($BG$3:BG465))</f>
        <v>#REF!</v>
      </c>
      <c r="BI465" s="52" t="e">
        <f>IF(Tableau1[Libellé Famille TARIF]='Feuil 1'!#REF!,1,0)</f>
        <v>#REF!</v>
      </c>
      <c r="BJ465" s="52" t="e">
        <f>IF(Tableau1[Occurrence20]=0,0,SUM($BI$3:BI465))</f>
        <v>#REF!</v>
      </c>
      <c r="BK465" s="52" t="e">
        <f>IF(Tableau1[Libellé Famille TARIF]='Feuil 1'!#REF!,1,0)</f>
        <v>#REF!</v>
      </c>
      <c r="BL465" s="52" t="e">
        <f>IF(Tableau1[Occurrence21]=0,0,SUM($BK$3:BK465))</f>
        <v>#REF!</v>
      </c>
      <c r="BM465" s="52" t="e">
        <f>IF(Tableau1[Libellé Famille TARIF]='Feuil 1'!#REF!,1,0)</f>
        <v>#REF!</v>
      </c>
      <c r="BN465" s="52" t="e">
        <f>IF(Tableau1[Occurrence22]=0,0,SUM($BM$3:BM465))</f>
        <v>#REF!</v>
      </c>
    </row>
    <row r="466" spans="1:66" x14ac:dyDescent="0.25">
      <c r="A466" s="74" t="e">
        <f>IF(ISNA(VLOOKUP(I466,#REF!,8,FALSE)),"",(VLOOKUP(I466,#REF!,8,FALSE)))</f>
        <v>#REF!</v>
      </c>
      <c r="B466" s="76" t="e">
        <f>IF(ISNA(VLOOKUP(A466,'TABLE FAMILLE'!$A$3:$C$73,3,FALSE)),"",VLOOKUP(A466,'TABLE FAMILLE'!$A$3:$C$73,3,FALSE))</f>
        <v>#REF!</v>
      </c>
      <c r="C466" s="13" t="s">
        <v>600</v>
      </c>
      <c r="D466" s="13" t="s">
        <v>1985</v>
      </c>
      <c r="E466" s="13" t="s">
        <v>600</v>
      </c>
      <c r="F466" s="13" t="s">
        <v>1985</v>
      </c>
      <c r="G466" s="14" t="s">
        <v>76</v>
      </c>
      <c r="H466" s="14" t="s">
        <v>77</v>
      </c>
      <c r="I466" s="14" t="s">
        <v>501</v>
      </c>
      <c r="J466" s="14" t="s">
        <v>1316</v>
      </c>
      <c r="K466" s="14"/>
      <c r="L466" s="14"/>
      <c r="M466" s="14"/>
      <c r="N466" s="14"/>
      <c r="O466" s="14" t="s">
        <v>78</v>
      </c>
      <c r="P466" s="14" t="s">
        <v>84</v>
      </c>
      <c r="Q466" s="14" t="s">
        <v>0</v>
      </c>
      <c r="R466" s="14" t="s">
        <v>0</v>
      </c>
      <c r="S466" s="14" t="str">
        <f t="shared" si="7"/>
        <v>L0</v>
      </c>
      <c r="T466" s="14"/>
      <c r="U466" s="14"/>
      <c r="V466" s="14"/>
      <c r="W466" s="43" t="e">
        <f>IF(Tableau1[Libellé Famille TARIF]='Feuil 1'!$B$12,1,0)</f>
        <v>#REF!</v>
      </c>
      <c r="X466" s="43" t="e">
        <f>IF(Tableau1[Occurrence1]=0,0,SUM($W$3:W466))</f>
        <v>#REF!</v>
      </c>
      <c r="Y466" s="52" t="e">
        <f>IF(Tableau1[Libellé Famille TARIF]='Feuil 1'!$B$134,1,0)</f>
        <v>#REF!</v>
      </c>
      <c r="Z466" s="52" t="e">
        <f>IF(Tableau1[Occurrence2]=0,0,SUM($Y$3:Y466))</f>
        <v>#REF!</v>
      </c>
      <c r="AA466" s="52" t="e">
        <f>IF(Tableau1[Libellé Famille TARIF]='Feuil 1'!$B$156,1,0)</f>
        <v>#REF!</v>
      </c>
      <c r="AB466" s="52" t="e">
        <f>IF(Tableau1[Occurrence3]=0,0,SUM($AA$3:AA466))</f>
        <v>#REF!</v>
      </c>
      <c r="AC466" s="52" t="e">
        <f>IF(Tableau1[Libellé Famille TARIF]='Feuil 1'!#REF!,1,0)</f>
        <v>#REF!</v>
      </c>
      <c r="AD466" s="52" t="e">
        <f>IF(Tableau1[Occurrence4]=0,0,SUM($AC$3:AC466))</f>
        <v>#REF!</v>
      </c>
      <c r="AE466" s="52" t="e">
        <f>IF(Tableau1[Libellé Famille TARIF]='Feuil 1'!#REF!,1,0)</f>
        <v>#REF!</v>
      </c>
      <c r="AF466" s="52" t="e">
        <f>IF(Tableau1[Occurrence5]=0,0,SUM($AE$3:AE466))</f>
        <v>#REF!</v>
      </c>
      <c r="AG466" s="52" t="e">
        <f>IF(Tableau1[Libellé Famille TARIF]='Feuil 1'!#REF!,1,0)</f>
        <v>#REF!</v>
      </c>
      <c r="AH466" s="52" t="e">
        <f>IF(Tableau1[Occurrence6]=0,0,SUM($AG$3:AG466))</f>
        <v>#REF!</v>
      </c>
      <c r="AI466" s="52" t="e">
        <f>IF(Tableau1[Libellé Famille TARIF]='Feuil 1'!#REF!,1,0)</f>
        <v>#REF!</v>
      </c>
      <c r="AJ466" s="52" t="e">
        <f>IF(Tableau1[Occurrence7]=0,0,SUM($AI$3:AI466))</f>
        <v>#REF!</v>
      </c>
      <c r="AK466" s="52" t="e">
        <f>IF(Tableau1[Libellé Famille TARIF]='Feuil 1'!#REF!,1,0)</f>
        <v>#REF!</v>
      </c>
      <c r="AL466" s="52" t="e">
        <f>IF(Tableau1[Occurrence8]=0,0,SUM($AK$3:AK466))</f>
        <v>#REF!</v>
      </c>
      <c r="AM466" s="52" t="e">
        <f>IF(Tableau1[Libellé Famille TARIF]='Feuil 1'!#REF!,1,0)</f>
        <v>#REF!</v>
      </c>
      <c r="AN466" s="52" t="e">
        <f>IF(Tableau1[Occurrence9]=0,0,SUM($AM$3:AM466))</f>
        <v>#REF!</v>
      </c>
      <c r="AO466" s="52" t="e">
        <f>IF(Tableau1[Libellé Famille TARIF]='Feuil 1'!#REF!,1,0)</f>
        <v>#REF!</v>
      </c>
      <c r="AP466" s="52" t="e">
        <f>IF(Tableau1[Occurrence10]=0,0,SUM($AO$3:AO466))</f>
        <v>#REF!</v>
      </c>
      <c r="AQ466" s="52" t="e">
        <f>IF(Tableau1[Libellé Famille TARIF]='Feuil 1'!#REF!,1,0)</f>
        <v>#REF!</v>
      </c>
      <c r="AR466" s="52" t="e">
        <f>IF(Tableau1[Occurrence11]=0,0,SUM($AQ$3:AQ466))</f>
        <v>#REF!</v>
      </c>
      <c r="AS466" s="52" t="e">
        <f>IF(Tableau1[Libellé Famille TARIF]='Feuil 1'!#REF!,1,0)</f>
        <v>#REF!</v>
      </c>
      <c r="AT466" s="52" t="e">
        <f>IF(Tableau1[Occurrence12]=0,0,SUM($AS$3:AS466))</f>
        <v>#REF!</v>
      </c>
      <c r="AU466" s="52" t="e">
        <f>IF(Tableau1[Libellé Famille TARIF]='Feuil 1'!#REF!,1,0)</f>
        <v>#REF!</v>
      </c>
      <c r="AV466" s="52" t="e">
        <f>IF(Tableau1[Occurrence13]=0,0,SUM($AU$3:AU466))</f>
        <v>#REF!</v>
      </c>
      <c r="AW466" s="52" t="e">
        <f>IF(Tableau1[Libellé Famille TARIF]='Feuil 1'!#REF!,1,0)</f>
        <v>#REF!</v>
      </c>
      <c r="AX466" s="52" t="e">
        <f>IF(Tableau1[Occurrence14]=0,0,SUM($AW$3:AW466))</f>
        <v>#REF!</v>
      </c>
      <c r="AY466" s="52" t="e">
        <f>IF(Tableau1[Libellé Famille TARIF]='Feuil 1'!#REF!,1,0)</f>
        <v>#REF!</v>
      </c>
      <c r="AZ466" s="52" t="e">
        <f>IF(Tableau1[Occurrence15]=0,0,SUM($AY$3:AY466))</f>
        <v>#REF!</v>
      </c>
      <c r="BA466" s="52" t="e">
        <f>IF(Tableau1[Libellé Famille TARIF]='Feuil 1'!#REF!,1,0)</f>
        <v>#REF!</v>
      </c>
      <c r="BB466" s="52" t="e">
        <f>IF(Tableau1[Occurrence16]=0,0,SUM($BA$3:BA466))</f>
        <v>#REF!</v>
      </c>
      <c r="BC466" s="52" t="e">
        <f>IF(Tableau1[Libellé Famille TARIF]='Feuil 1'!#REF!,1,0)</f>
        <v>#REF!</v>
      </c>
      <c r="BD466" s="52" t="e">
        <f>IF(Tableau1[Occurrence17]=0,0,SUM($BC$3:BC466))</f>
        <v>#REF!</v>
      </c>
      <c r="BE466" s="52" t="e">
        <f>IF(Tableau1[Libellé Famille TARIF]='Feuil 1'!#REF!,1,0)</f>
        <v>#REF!</v>
      </c>
      <c r="BF466" s="52" t="e">
        <f>IF(Tableau1[Occurrence18]=0,0,SUM($BE$3:BE466))</f>
        <v>#REF!</v>
      </c>
      <c r="BG466" s="52" t="e">
        <f>IF(Tableau1[Libellé Famille TARIF]='Feuil 1'!#REF!,1,0)</f>
        <v>#REF!</v>
      </c>
      <c r="BH466" s="52" t="e">
        <f>IF(Tableau1[Occurrence19]=0,0,SUM($BG$3:BG466))</f>
        <v>#REF!</v>
      </c>
      <c r="BI466" s="52" t="e">
        <f>IF(Tableau1[Libellé Famille TARIF]='Feuil 1'!#REF!,1,0)</f>
        <v>#REF!</v>
      </c>
      <c r="BJ466" s="52" t="e">
        <f>IF(Tableau1[Occurrence20]=0,0,SUM($BI$3:BI466))</f>
        <v>#REF!</v>
      </c>
      <c r="BK466" s="52" t="e">
        <f>IF(Tableau1[Libellé Famille TARIF]='Feuil 1'!#REF!,1,0)</f>
        <v>#REF!</v>
      </c>
      <c r="BL466" s="52" t="e">
        <f>IF(Tableau1[Occurrence21]=0,0,SUM($BK$3:BK466))</f>
        <v>#REF!</v>
      </c>
      <c r="BM466" s="52" t="e">
        <f>IF(Tableau1[Libellé Famille TARIF]='Feuil 1'!#REF!,1,0)</f>
        <v>#REF!</v>
      </c>
      <c r="BN466" s="52" t="e">
        <f>IF(Tableau1[Occurrence22]=0,0,SUM($BM$3:BM466))</f>
        <v>#REF!</v>
      </c>
    </row>
    <row r="467" spans="1:66" x14ac:dyDescent="0.25">
      <c r="A467" s="74" t="e">
        <f>IF(ISNA(VLOOKUP(I467,#REF!,8,FALSE)),"",(VLOOKUP(I467,#REF!,8,FALSE)))</f>
        <v>#REF!</v>
      </c>
      <c r="B467" s="76" t="e">
        <f>IF(ISNA(VLOOKUP(A467,'TABLE FAMILLE'!$A$3:$C$73,3,FALSE)),"",VLOOKUP(A467,'TABLE FAMILLE'!$A$3:$C$73,3,FALSE))</f>
        <v>#REF!</v>
      </c>
      <c r="C467" s="13" t="s">
        <v>600</v>
      </c>
      <c r="D467" s="13" t="s">
        <v>1985</v>
      </c>
      <c r="E467" s="13" t="s">
        <v>600</v>
      </c>
      <c r="F467" s="13" t="s">
        <v>1985</v>
      </c>
      <c r="G467" s="14" t="s">
        <v>76</v>
      </c>
      <c r="H467" s="14" t="s">
        <v>77</v>
      </c>
      <c r="I467" s="14" t="s">
        <v>428</v>
      </c>
      <c r="J467" s="14" t="s">
        <v>429</v>
      </c>
      <c r="K467" s="14"/>
      <c r="L467" s="14"/>
      <c r="M467" s="14"/>
      <c r="N467" s="14"/>
      <c r="O467" s="14" t="s">
        <v>78</v>
      </c>
      <c r="P467" s="14" t="s">
        <v>79</v>
      </c>
      <c r="Q467" s="14" t="s">
        <v>0</v>
      </c>
      <c r="R467" s="14" t="s">
        <v>0</v>
      </c>
      <c r="S467" s="14" t="str">
        <f t="shared" si="7"/>
        <v>BI</v>
      </c>
      <c r="T467" s="14"/>
      <c r="U467" s="14"/>
      <c r="V467" s="14"/>
      <c r="W467" s="43" t="e">
        <f>IF(Tableau1[Libellé Famille TARIF]='Feuil 1'!$B$12,1,0)</f>
        <v>#REF!</v>
      </c>
      <c r="X467" s="43" t="e">
        <f>IF(Tableau1[Occurrence1]=0,0,SUM($W$3:W467))</f>
        <v>#REF!</v>
      </c>
      <c r="Y467" s="52" t="e">
        <f>IF(Tableau1[Libellé Famille TARIF]='Feuil 1'!$B$134,1,0)</f>
        <v>#REF!</v>
      </c>
      <c r="Z467" s="52" t="e">
        <f>IF(Tableau1[Occurrence2]=0,0,SUM($Y$3:Y467))</f>
        <v>#REF!</v>
      </c>
      <c r="AA467" s="52" t="e">
        <f>IF(Tableau1[Libellé Famille TARIF]='Feuil 1'!$B$156,1,0)</f>
        <v>#REF!</v>
      </c>
      <c r="AB467" s="52" t="e">
        <f>IF(Tableau1[Occurrence3]=0,0,SUM($AA$3:AA467))</f>
        <v>#REF!</v>
      </c>
      <c r="AC467" s="52" t="e">
        <f>IF(Tableau1[Libellé Famille TARIF]='Feuil 1'!#REF!,1,0)</f>
        <v>#REF!</v>
      </c>
      <c r="AD467" s="52" t="e">
        <f>IF(Tableau1[Occurrence4]=0,0,SUM($AC$3:AC467))</f>
        <v>#REF!</v>
      </c>
      <c r="AE467" s="52" t="e">
        <f>IF(Tableau1[Libellé Famille TARIF]='Feuil 1'!#REF!,1,0)</f>
        <v>#REF!</v>
      </c>
      <c r="AF467" s="52" t="e">
        <f>IF(Tableau1[Occurrence5]=0,0,SUM($AE$3:AE467))</f>
        <v>#REF!</v>
      </c>
      <c r="AG467" s="52" t="e">
        <f>IF(Tableau1[Libellé Famille TARIF]='Feuil 1'!#REF!,1,0)</f>
        <v>#REF!</v>
      </c>
      <c r="AH467" s="52" t="e">
        <f>IF(Tableau1[Occurrence6]=0,0,SUM($AG$3:AG467))</f>
        <v>#REF!</v>
      </c>
      <c r="AI467" s="52" t="e">
        <f>IF(Tableau1[Libellé Famille TARIF]='Feuil 1'!#REF!,1,0)</f>
        <v>#REF!</v>
      </c>
      <c r="AJ467" s="52" t="e">
        <f>IF(Tableau1[Occurrence7]=0,0,SUM($AI$3:AI467))</f>
        <v>#REF!</v>
      </c>
      <c r="AK467" s="52" t="e">
        <f>IF(Tableau1[Libellé Famille TARIF]='Feuil 1'!#REF!,1,0)</f>
        <v>#REF!</v>
      </c>
      <c r="AL467" s="52" t="e">
        <f>IF(Tableau1[Occurrence8]=0,0,SUM($AK$3:AK467))</f>
        <v>#REF!</v>
      </c>
      <c r="AM467" s="52" t="e">
        <f>IF(Tableau1[Libellé Famille TARIF]='Feuil 1'!#REF!,1,0)</f>
        <v>#REF!</v>
      </c>
      <c r="AN467" s="52" t="e">
        <f>IF(Tableau1[Occurrence9]=0,0,SUM($AM$3:AM467))</f>
        <v>#REF!</v>
      </c>
      <c r="AO467" s="52" t="e">
        <f>IF(Tableau1[Libellé Famille TARIF]='Feuil 1'!#REF!,1,0)</f>
        <v>#REF!</v>
      </c>
      <c r="AP467" s="52" t="e">
        <f>IF(Tableau1[Occurrence10]=0,0,SUM($AO$3:AO467))</f>
        <v>#REF!</v>
      </c>
      <c r="AQ467" s="52" t="e">
        <f>IF(Tableau1[Libellé Famille TARIF]='Feuil 1'!#REF!,1,0)</f>
        <v>#REF!</v>
      </c>
      <c r="AR467" s="52" t="e">
        <f>IF(Tableau1[Occurrence11]=0,0,SUM($AQ$3:AQ467))</f>
        <v>#REF!</v>
      </c>
      <c r="AS467" s="52" t="e">
        <f>IF(Tableau1[Libellé Famille TARIF]='Feuil 1'!#REF!,1,0)</f>
        <v>#REF!</v>
      </c>
      <c r="AT467" s="52" t="e">
        <f>IF(Tableau1[Occurrence12]=0,0,SUM($AS$3:AS467))</f>
        <v>#REF!</v>
      </c>
      <c r="AU467" s="52" t="e">
        <f>IF(Tableau1[Libellé Famille TARIF]='Feuil 1'!#REF!,1,0)</f>
        <v>#REF!</v>
      </c>
      <c r="AV467" s="52" t="e">
        <f>IF(Tableau1[Occurrence13]=0,0,SUM($AU$3:AU467))</f>
        <v>#REF!</v>
      </c>
      <c r="AW467" s="52" t="e">
        <f>IF(Tableau1[Libellé Famille TARIF]='Feuil 1'!#REF!,1,0)</f>
        <v>#REF!</v>
      </c>
      <c r="AX467" s="52" t="e">
        <f>IF(Tableau1[Occurrence14]=0,0,SUM($AW$3:AW467))</f>
        <v>#REF!</v>
      </c>
      <c r="AY467" s="52" t="e">
        <f>IF(Tableau1[Libellé Famille TARIF]='Feuil 1'!#REF!,1,0)</f>
        <v>#REF!</v>
      </c>
      <c r="AZ467" s="52" t="e">
        <f>IF(Tableau1[Occurrence15]=0,0,SUM($AY$3:AY467))</f>
        <v>#REF!</v>
      </c>
      <c r="BA467" s="52" t="e">
        <f>IF(Tableau1[Libellé Famille TARIF]='Feuil 1'!#REF!,1,0)</f>
        <v>#REF!</v>
      </c>
      <c r="BB467" s="52" t="e">
        <f>IF(Tableau1[Occurrence16]=0,0,SUM($BA$3:BA467))</f>
        <v>#REF!</v>
      </c>
      <c r="BC467" s="52" t="e">
        <f>IF(Tableau1[Libellé Famille TARIF]='Feuil 1'!#REF!,1,0)</f>
        <v>#REF!</v>
      </c>
      <c r="BD467" s="52" t="e">
        <f>IF(Tableau1[Occurrence17]=0,0,SUM($BC$3:BC467))</f>
        <v>#REF!</v>
      </c>
      <c r="BE467" s="52" t="e">
        <f>IF(Tableau1[Libellé Famille TARIF]='Feuil 1'!#REF!,1,0)</f>
        <v>#REF!</v>
      </c>
      <c r="BF467" s="52" t="e">
        <f>IF(Tableau1[Occurrence18]=0,0,SUM($BE$3:BE467))</f>
        <v>#REF!</v>
      </c>
      <c r="BG467" s="52" t="e">
        <f>IF(Tableau1[Libellé Famille TARIF]='Feuil 1'!#REF!,1,0)</f>
        <v>#REF!</v>
      </c>
      <c r="BH467" s="52" t="e">
        <f>IF(Tableau1[Occurrence19]=0,0,SUM($BG$3:BG467))</f>
        <v>#REF!</v>
      </c>
      <c r="BI467" s="52" t="e">
        <f>IF(Tableau1[Libellé Famille TARIF]='Feuil 1'!#REF!,1,0)</f>
        <v>#REF!</v>
      </c>
      <c r="BJ467" s="52" t="e">
        <f>IF(Tableau1[Occurrence20]=0,0,SUM($BI$3:BI467))</f>
        <v>#REF!</v>
      </c>
      <c r="BK467" s="52" t="e">
        <f>IF(Tableau1[Libellé Famille TARIF]='Feuil 1'!#REF!,1,0)</f>
        <v>#REF!</v>
      </c>
      <c r="BL467" s="52" t="e">
        <f>IF(Tableau1[Occurrence21]=0,0,SUM($BK$3:BK467))</f>
        <v>#REF!</v>
      </c>
      <c r="BM467" s="52" t="e">
        <f>IF(Tableau1[Libellé Famille TARIF]='Feuil 1'!#REF!,1,0)</f>
        <v>#REF!</v>
      </c>
      <c r="BN467" s="52" t="e">
        <f>IF(Tableau1[Occurrence22]=0,0,SUM($BM$3:BM467))</f>
        <v>#REF!</v>
      </c>
    </row>
    <row r="468" spans="1:66" x14ac:dyDescent="0.25">
      <c r="A468" s="74" t="e">
        <f>IF(ISNA(VLOOKUP(I468,#REF!,8,FALSE)),"",(VLOOKUP(I468,#REF!,8,FALSE)))</f>
        <v>#REF!</v>
      </c>
      <c r="B468" s="76" t="e">
        <f>IF(ISNA(VLOOKUP(A468,'TABLE FAMILLE'!$A$3:$C$73,3,FALSE)),"",VLOOKUP(A468,'TABLE FAMILLE'!$A$3:$C$73,3,FALSE))</f>
        <v>#REF!</v>
      </c>
      <c r="C468" s="13" t="s">
        <v>600</v>
      </c>
      <c r="D468" s="13" t="s">
        <v>1985</v>
      </c>
      <c r="E468" s="13" t="s">
        <v>600</v>
      </c>
      <c r="F468" s="13" t="s">
        <v>1985</v>
      </c>
      <c r="G468" s="14" t="s">
        <v>76</v>
      </c>
      <c r="H468" s="14" t="s">
        <v>77</v>
      </c>
      <c r="I468" s="14" t="s">
        <v>430</v>
      </c>
      <c r="J468" s="14" t="s">
        <v>548</v>
      </c>
      <c r="K468" s="14"/>
      <c r="L468" s="14"/>
      <c r="M468" s="14"/>
      <c r="N468" s="14"/>
      <c r="O468" s="14" t="s">
        <v>78</v>
      </c>
      <c r="P468" s="14" t="s">
        <v>79</v>
      </c>
      <c r="Q468" s="14" t="s">
        <v>0</v>
      </c>
      <c r="R468" s="14" t="s">
        <v>0</v>
      </c>
      <c r="S468" s="14" t="str">
        <f t="shared" si="7"/>
        <v>BI</v>
      </c>
      <c r="T468" s="14"/>
      <c r="U468" s="14"/>
      <c r="V468" s="14"/>
      <c r="W468" s="43" t="e">
        <f>IF(Tableau1[Libellé Famille TARIF]='Feuil 1'!$B$12,1,0)</f>
        <v>#REF!</v>
      </c>
      <c r="X468" s="43" t="e">
        <f>IF(Tableau1[Occurrence1]=0,0,SUM($W$3:W468))</f>
        <v>#REF!</v>
      </c>
      <c r="Y468" s="52" t="e">
        <f>IF(Tableau1[Libellé Famille TARIF]='Feuil 1'!$B$134,1,0)</f>
        <v>#REF!</v>
      </c>
      <c r="Z468" s="52" t="e">
        <f>IF(Tableau1[Occurrence2]=0,0,SUM($Y$3:Y468))</f>
        <v>#REF!</v>
      </c>
      <c r="AA468" s="52" t="e">
        <f>IF(Tableau1[Libellé Famille TARIF]='Feuil 1'!$B$156,1,0)</f>
        <v>#REF!</v>
      </c>
      <c r="AB468" s="52" t="e">
        <f>IF(Tableau1[Occurrence3]=0,0,SUM($AA$3:AA468))</f>
        <v>#REF!</v>
      </c>
      <c r="AC468" s="52" t="e">
        <f>IF(Tableau1[Libellé Famille TARIF]='Feuil 1'!#REF!,1,0)</f>
        <v>#REF!</v>
      </c>
      <c r="AD468" s="52" t="e">
        <f>IF(Tableau1[Occurrence4]=0,0,SUM($AC$3:AC468))</f>
        <v>#REF!</v>
      </c>
      <c r="AE468" s="52" t="e">
        <f>IF(Tableau1[Libellé Famille TARIF]='Feuil 1'!#REF!,1,0)</f>
        <v>#REF!</v>
      </c>
      <c r="AF468" s="52" t="e">
        <f>IF(Tableau1[Occurrence5]=0,0,SUM($AE$3:AE468))</f>
        <v>#REF!</v>
      </c>
      <c r="AG468" s="52" t="e">
        <f>IF(Tableau1[Libellé Famille TARIF]='Feuil 1'!#REF!,1,0)</f>
        <v>#REF!</v>
      </c>
      <c r="AH468" s="52" t="e">
        <f>IF(Tableau1[Occurrence6]=0,0,SUM($AG$3:AG468))</f>
        <v>#REF!</v>
      </c>
      <c r="AI468" s="52" t="e">
        <f>IF(Tableau1[Libellé Famille TARIF]='Feuil 1'!#REF!,1,0)</f>
        <v>#REF!</v>
      </c>
      <c r="AJ468" s="52" t="e">
        <f>IF(Tableau1[Occurrence7]=0,0,SUM($AI$3:AI468))</f>
        <v>#REF!</v>
      </c>
      <c r="AK468" s="52" t="e">
        <f>IF(Tableau1[Libellé Famille TARIF]='Feuil 1'!#REF!,1,0)</f>
        <v>#REF!</v>
      </c>
      <c r="AL468" s="52" t="e">
        <f>IF(Tableau1[Occurrence8]=0,0,SUM($AK$3:AK468))</f>
        <v>#REF!</v>
      </c>
      <c r="AM468" s="52" t="e">
        <f>IF(Tableau1[Libellé Famille TARIF]='Feuil 1'!#REF!,1,0)</f>
        <v>#REF!</v>
      </c>
      <c r="AN468" s="52" t="e">
        <f>IF(Tableau1[Occurrence9]=0,0,SUM($AM$3:AM468))</f>
        <v>#REF!</v>
      </c>
      <c r="AO468" s="52" t="e">
        <f>IF(Tableau1[Libellé Famille TARIF]='Feuil 1'!#REF!,1,0)</f>
        <v>#REF!</v>
      </c>
      <c r="AP468" s="52" t="e">
        <f>IF(Tableau1[Occurrence10]=0,0,SUM($AO$3:AO468))</f>
        <v>#REF!</v>
      </c>
      <c r="AQ468" s="52" t="e">
        <f>IF(Tableau1[Libellé Famille TARIF]='Feuil 1'!#REF!,1,0)</f>
        <v>#REF!</v>
      </c>
      <c r="AR468" s="52" t="e">
        <f>IF(Tableau1[Occurrence11]=0,0,SUM($AQ$3:AQ468))</f>
        <v>#REF!</v>
      </c>
      <c r="AS468" s="52" t="e">
        <f>IF(Tableau1[Libellé Famille TARIF]='Feuil 1'!#REF!,1,0)</f>
        <v>#REF!</v>
      </c>
      <c r="AT468" s="52" t="e">
        <f>IF(Tableau1[Occurrence12]=0,0,SUM($AS$3:AS468))</f>
        <v>#REF!</v>
      </c>
      <c r="AU468" s="52" t="e">
        <f>IF(Tableau1[Libellé Famille TARIF]='Feuil 1'!#REF!,1,0)</f>
        <v>#REF!</v>
      </c>
      <c r="AV468" s="52" t="e">
        <f>IF(Tableau1[Occurrence13]=0,0,SUM($AU$3:AU468))</f>
        <v>#REF!</v>
      </c>
      <c r="AW468" s="52" t="e">
        <f>IF(Tableau1[Libellé Famille TARIF]='Feuil 1'!#REF!,1,0)</f>
        <v>#REF!</v>
      </c>
      <c r="AX468" s="52" t="e">
        <f>IF(Tableau1[Occurrence14]=0,0,SUM($AW$3:AW468))</f>
        <v>#REF!</v>
      </c>
      <c r="AY468" s="52" t="e">
        <f>IF(Tableau1[Libellé Famille TARIF]='Feuil 1'!#REF!,1,0)</f>
        <v>#REF!</v>
      </c>
      <c r="AZ468" s="52" t="e">
        <f>IF(Tableau1[Occurrence15]=0,0,SUM($AY$3:AY468))</f>
        <v>#REF!</v>
      </c>
      <c r="BA468" s="52" t="e">
        <f>IF(Tableau1[Libellé Famille TARIF]='Feuil 1'!#REF!,1,0)</f>
        <v>#REF!</v>
      </c>
      <c r="BB468" s="52" t="e">
        <f>IF(Tableau1[Occurrence16]=0,0,SUM($BA$3:BA468))</f>
        <v>#REF!</v>
      </c>
      <c r="BC468" s="52" t="e">
        <f>IF(Tableau1[Libellé Famille TARIF]='Feuil 1'!#REF!,1,0)</f>
        <v>#REF!</v>
      </c>
      <c r="BD468" s="52" t="e">
        <f>IF(Tableau1[Occurrence17]=0,0,SUM($BC$3:BC468))</f>
        <v>#REF!</v>
      </c>
      <c r="BE468" s="52" t="e">
        <f>IF(Tableau1[Libellé Famille TARIF]='Feuil 1'!#REF!,1,0)</f>
        <v>#REF!</v>
      </c>
      <c r="BF468" s="52" t="e">
        <f>IF(Tableau1[Occurrence18]=0,0,SUM($BE$3:BE468))</f>
        <v>#REF!</v>
      </c>
      <c r="BG468" s="52" t="e">
        <f>IF(Tableau1[Libellé Famille TARIF]='Feuil 1'!#REF!,1,0)</f>
        <v>#REF!</v>
      </c>
      <c r="BH468" s="52" t="e">
        <f>IF(Tableau1[Occurrence19]=0,0,SUM($BG$3:BG468))</f>
        <v>#REF!</v>
      </c>
      <c r="BI468" s="52" t="e">
        <f>IF(Tableau1[Libellé Famille TARIF]='Feuil 1'!#REF!,1,0)</f>
        <v>#REF!</v>
      </c>
      <c r="BJ468" s="52" t="e">
        <f>IF(Tableau1[Occurrence20]=0,0,SUM($BI$3:BI468))</f>
        <v>#REF!</v>
      </c>
      <c r="BK468" s="52" t="e">
        <f>IF(Tableau1[Libellé Famille TARIF]='Feuil 1'!#REF!,1,0)</f>
        <v>#REF!</v>
      </c>
      <c r="BL468" s="52" t="e">
        <f>IF(Tableau1[Occurrence21]=0,0,SUM($BK$3:BK468))</f>
        <v>#REF!</v>
      </c>
      <c r="BM468" s="52" t="e">
        <f>IF(Tableau1[Libellé Famille TARIF]='Feuil 1'!#REF!,1,0)</f>
        <v>#REF!</v>
      </c>
      <c r="BN468" s="52" t="e">
        <f>IF(Tableau1[Occurrence22]=0,0,SUM($BM$3:BM468))</f>
        <v>#REF!</v>
      </c>
    </row>
    <row r="469" spans="1:66" x14ac:dyDescent="0.25">
      <c r="A469" s="74" t="e">
        <f>IF(ISNA(VLOOKUP(I469,#REF!,8,FALSE)),"",(VLOOKUP(I469,#REF!,8,FALSE)))</f>
        <v>#REF!</v>
      </c>
      <c r="B469" s="76" t="e">
        <f>IF(ISNA(VLOOKUP(A469,'TABLE FAMILLE'!$A$3:$C$73,3,FALSE)),"",VLOOKUP(A469,'TABLE FAMILLE'!$A$3:$C$73,3,FALSE))</f>
        <v>#REF!</v>
      </c>
      <c r="C469" s="13" t="s">
        <v>600</v>
      </c>
      <c r="D469" s="13" t="s">
        <v>1985</v>
      </c>
      <c r="E469" s="13" t="s">
        <v>600</v>
      </c>
      <c r="F469" s="13" t="s">
        <v>1985</v>
      </c>
      <c r="G469" s="14" t="s">
        <v>76</v>
      </c>
      <c r="H469" s="14" t="s">
        <v>77</v>
      </c>
      <c r="I469" s="14" t="s">
        <v>426</v>
      </c>
      <c r="J469" s="14" t="s">
        <v>1317</v>
      </c>
      <c r="K469" s="14"/>
      <c r="L469" s="14"/>
      <c r="M469" s="14"/>
      <c r="N469" s="14"/>
      <c r="O469" s="14" t="s">
        <v>78</v>
      </c>
      <c r="P469" s="14" t="s">
        <v>79</v>
      </c>
      <c r="Q469" s="14" t="s">
        <v>0</v>
      </c>
      <c r="R469" s="14" t="s">
        <v>0</v>
      </c>
      <c r="S469" s="14" t="str">
        <f t="shared" si="7"/>
        <v>BI</v>
      </c>
      <c r="T469" s="14"/>
      <c r="U469" s="14"/>
      <c r="V469" s="14"/>
      <c r="W469" s="43" t="e">
        <f>IF(Tableau1[Libellé Famille TARIF]='Feuil 1'!$B$12,1,0)</f>
        <v>#REF!</v>
      </c>
      <c r="X469" s="43" t="e">
        <f>IF(Tableau1[Occurrence1]=0,0,SUM($W$3:W469))</f>
        <v>#REF!</v>
      </c>
      <c r="Y469" s="52" t="e">
        <f>IF(Tableau1[Libellé Famille TARIF]='Feuil 1'!$B$134,1,0)</f>
        <v>#REF!</v>
      </c>
      <c r="Z469" s="52" t="e">
        <f>IF(Tableau1[Occurrence2]=0,0,SUM($Y$3:Y469))</f>
        <v>#REF!</v>
      </c>
      <c r="AA469" s="52" t="e">
        <f>IF(Tableau1[Libellé Famille TARIF]='Feuil 1'!$B$156,1,0)</f>
        <v>#REF!</v>
      </c>
      <c r="AB469" s="52" t="e">
        <f>IF(Tableau1[Occurrence3]=0,0,SUM($AA$3:AA469))</f>
        <v>#REF!</v>
      </c>
      <c r="AC469" s="52" t="e">
        <f>IF(Tableau1[Libellé Famille TARIF]='Feuil 1'!#REF!,1,0)</f>
        <v>#REF!</v>
      </c>
      <c r="AD469" s="52" t="e">
        <f>IF(Tableau1[Occurrence4]=0,0,SUM($AC$3:AC469))</f>
        <v>#REF!</v>
      </c>
      <c r="AE469" s="52" t="e">
        <f>IF(Tableau1[Libellé Famille TARIF]='Feuil 1'!#REF!,1,0)</f>
        <v>#REF!</v>
      </c>
      <c r="AF469" s="52" t="e">
        <f>IF(Tableau1[Occurrence5]=0,0,SUM($AE$3:AE469))</f>
        <v>#REF!</v>
      </c>
      <c r="AG469" s="52" t="e">
        <f>IF(Tableau1[Libellé Famille TARIF]='Feuil 1'!#REF!,1,0)</f>
        <v>#REF!</v>
      </c>
      <c r="AH469" s="52" t="e">
        <f>IF(Tableau1[Occurrence6]=0,0,SUM($AG$3:AG469))</f>
        <v>#REF!</v>
      </c>
      <c r="AI469" s="52" t="e">
        <f>IF(Tableau1[Libellé Famille TARIF]='Feuil 1'!#REF!,1,0)</f>
        <v>#REF!</v>
      </c>
      <c r="AJ469" s="52" t="e">
        <f>IF(Tableau1[Occurrence7]=0,0,SUM($AI$3:AI469))</f>
        <v>#REF!</v>
      </c>
      <c r="AK469" s="52" t="e">
        <f>IF(Tableau1[Libellé Famille TARIF]='Feuil 1'!#REF!,1,0)</f>
        <v>#REF!</v>
      </c>
      <c r="AL469" s="52" t="e">
        <f>IF(Tableau1[Occurrence8]=0,0,SUM($AK$3:AK469))</f>
        <v>#REF!</v>
      </c>
      <c r="AM469" s="52" t="e">
        <f>IF(Tableau1[Libellé Famille TARIF]='Feuil 1'!#REF!,1,0)</f>
        <v>#REF!</v>
      </c>
      <c r="AN469" s="52" t="e">
        <f>IF(Tableau1[Occurrence9]=0,0,SUM($AM$3:AM469))</f>
        <v>#REF!</v>
      </c>
      <c r="AO469" s="52" t="e">
        <f>IF(Tableau1[Libellé Famille TARIF]='Feuil 1'!#REF!,1,0)</f>
        <v>#REF!</v>
      </c>
      <c r="AP469" s="52" t="e">
        <f>IF(Tableau1[Occurrence10]=0,0,SUM($AO$3:AO469))</f>
        <v>#REF!</v>
      </c>
      <c r="AQ469" s="52" t="e">
        <f>IF(Tableau1[Libellé Famille TARIF]='Feuil 1'!#REF!,1,0)</f>
        <v>#REF!</v>
      </c>
      <c r="AR469" s="52" t="e">
        <f>IF(Tableau1[Occurrence11]=0,0,SUM($AQ$3:AQ469))</f>
        <v>#REF!</v>
      </c>
      <c r="AS469" s="52" t="e">
        <f>IF(Tableau1[Libellé Famille TARIF]='Feuil 1'!#REF!,1,0)</f>
        <v>#REF!</v>
      </c>
      <c r="AT469" s="52" t="e">
        <f>IF(Tableau1[Occurrence12]=0,0,SUM($AS$3:AS469))</f>
        <v>#REF!</v>
      </c>
      <c r="AU469" s="52" t="e">
        <f>IF(Tableau1[Libellé Famille TARIF]='Feuil 1'!#REF!,1,0)</f>
        <v>#REF!</v>
      </c>
      <c r="AV469" s="52" t="e">
        <f>IF(Tableau1[Occurrence13]=0,0,SUM($AU$3:AU469))</f>
        <v>#REF!</v>
      </c>
      <c r="AW469" s="52" t="e">
        <f>IF(Tableau1[Libellé Famille TARIF]='Feuil 1'!#REF!,1,0)</f>
        <v>#REF!</v>
      </c>
      <c r="AX469" s="52" t="e">
        <f>IF(Tableau1[Occurrence14]=0,0,SUM($AW$3:AW469))</f>
        <v>#REF!</v>
      </c>
      <c r="AY469" s="52" t="e">
        <f>IF(Tableau1[Libellé Famille TARIF]='Feuil 1'!#REF!,1,0)</f>
        <v>#REF!</v>
      </c>
      <c r="AZ469" s="52" t="e">
        <f>IF(Tableau1[Occurrence15]=0,0,SUM($AY$3:AY469))</f>
        <v>#REF!</v>
      </c>
      <c r="BA469" s="52" t="e">
        <f>IF(Tableau1[Libellé Famille TARIF]='Feuil 1'!#REF!,1,0)</f>
        <v>#REF!</v>
      </c>
      <c r="BB469" s="52" t="e">
        <f>IF(Tableau1[Occurrence16]=0,0,SUM($BA$3:BA469))</f>
        <v>#REF!</v>
      </c>
      <c r="BC469" s="52" t="e">
        <f>IF(Tableau1[Libellé Famille TARIF]='Feuil 1'!#REF!,1,0)</f>
        <v>#REF!</v>
      </c>
      <c r="BD469" s="52" t="e">
        <f>IF(Tableau1[Occurrence17]=0,0,SUM($BC$3:BC469))</f>
        <v>#REF!</v>
      </c>
      <c r="BE469" s="52" t="e">
        <f>IF(Tableau1[Libellé Famille TARIF]='Feuil 1'!#REF!,1,0)</f>
        <v>#REF!</v>
      </c>
      <c r="BF469" s="52" t="e">
        <f>IF(Tableau1[Occurrence18]=0,0,SUM($BE$3:BE469))</f>
        <v>#REF!</v>
      </c>
      <c r="BG469" s="52" t="e">
        <f>IF(Tableau1[Libellé Famille TARIF]='Feuil 1'!#REF!,1,0)</f>
        <v>#REF!</v>
      </c>
      <c r="BH469" s="52" t="e">
        <f>IF(Tableau1[Occurrence19]=0,0,SUM($BG$3:BG469))</f>
        <v>#REF!</v>
      </c>
      <c r="BI469" s="52" t="e">
        <f>IF(Tableau1[Libellé Famille TARIF]='Feuil 1'!#REF!,1,0)</f>
        <v>#REF!</v>
      </c>
      <c r="BJ469" s="52" t="e">
        <f>IF(Tableau1[Occurrence20]=0,0,SUM($BI$3:BI469))</f>
        <v>#REF!</v>
      </c>
      <c r="BK469" s="52" t="e">
        <f>IF(Tableau1[Libellé Famille TARIF]='Feuil 1'!#REF!,1,0)</f>
        <v>#REF!</v>
      </c>
      <c r="BL469" s="52" t="e">
        <f>IF(Tableau1[Occurrence21]=0,0,SUM($BK$3:BK469))</f>
        <v>#REF!</v>
      </c>
      <c r="BM469" s="52" t="e">
        <f>IF(Tableau1[Libellé Famille TARIF]='Feuil 1'!#REF!,1,0)</f>
        <v>#REF!</v>
      </c>
      <c r="BN469" s="52" t="e">
        <f>IF(Tableau1[Occurrence22]=0,0,SUM($BM$3:BM469))</f>
        <v>#REF!</v>
      </c>
    </row>
    <row r="470" spans="1:66" x14ac:dyDescent="0.25">
      <c r="A470" s="74" t="e">
        <f>IF(ISNA(VLOOKUP(I470,#REF!,8,FALSE)),"",(VLOOKUP(I470,#REF!,8,FALSE)))</f>
        <v>#REF!</v>
      </c>
      <c r="B470" s="76" t="e">
        <f>IF(ISNA(VLOOKUP(A470,'TABLE FAMILLE'!$A$3:$C$73,3,FALSE)),"",VLOOKUP(A470,'TABLE FAMILLE'!$A$3:$C$73,3,FALSE))</f>
        <v>#REF!</v>
      </c>
      <c r="C470" s="13" t="s">
        <v>600</v>
      </c>
      <c r="D470" s="13" t="s">
        <v>1985</v>
      </c>
      <c r="E470" s="13" t="s">
        <v>600</v>
      </c>
      <c r="F470" s="13" t="s">
        <v>1985</v>
      </c>
      <c r="G470" s="14" t="s">
        <v>76</v>
      </c>
      <c r="H470" s="14" t="s">
        <v>77</v>
      </c>
      <c r="I470" s="14" t="s">
        <v>427</v>
      </c>
      <c r="J470" s="14" t="s">
        <v>549</v>
      </c>
      <c r="K470" s="14"/>
      <c r="L470" s="14"/>
      <c r="M470" s="14"/>
      <c r="N470" s="14"/>
      <c r="O470" s="14" t="s">
        <v>78</v>
      </c>
      <c r="P470" s="14" t="s">
        <v>79</v>
      </c>
      <c r="Q470" s="14" t="s">
        <v>0</v>
      </c>
      <c r="R470" s="14" t="s">
        <v>0</v>
      </c>
      <c r="S470" s="14" t="str">
        <f t="shared" si="7"/>
        <v>BI</v>
      </c>
      <c r="T470" s="14"/>
      <c r="U470" s="14"/>
      <c r="V470" s="14"/>
      <c r="W470" s="43" t="e">
        <f>IF(Tableau1[Libellé Famille TARIF]='Feuil 1'!$B$12,1,0)</f>
        <v>#REF!</v>
      </c>
      <c r="X470" s="43" t="e">
        <f>IF(Tableau1[Occurrence1]=0,0,SUM($W$3:W470))</f>
        <v>#REF!</v>
      </c>
      <c r="Y470" s="52" t="e">
        <f>IF(Tableau1[Libellé Famille TARIF]='Feuil 1'!$B$134,1,0)</f>
        <v>#REF!</v>
      </c>
      <c r="Z470" s="52" t="e">
        <f>IF(Tableau1[Occurrence2]=0,0,SUM($Y$3:Y470))</f>
        <v>#REF!</v>
      </c>
      <c r="AA470" s="52" t="e">
        <f>IF(Tableau1[Libellé Famille TARIF]='Feuil 1'!$B$156,1,0)</f>
        <v>#REF!</v>
      </c>
      <c r="AB470" s="52" t="e">
        <f>IF(Tableau1[Occurrence3]=0,0,SUM($AA$3:AA470))</f>
        <v>#REF!</v>
      </c>
      <c r="AC470" s="52" t="e">
        <f>IF(Tableau1[Libellé Famille TARIF]='Feuil 1'!#REF!,1,0)</f>
        <v>#REF!</v>
      </c>
      <c r="AD470" s="52" t="e">
        <f>IF(Tableau1[Occurrence4]=0,0,SUM($AC$3:AC470))</f>
        <v>#REF!</v>
      </c>
      <c r="AE470" s="52" t="e">
        <f>IF(Tableau1[Libellé Famille TARIF]='Feuil 1'!#REF!,1,0)</f>
        <v>#REF!</v>
      </c>
      <c r="AF470" s="52" t="e">
        <f>IF(Tableau1[Occurrence5]=0,0,SUM($AE$3:AE470))</f>
        <v>#REF!</v>
      </c>
      <c r="AG470" s="52" t="e">
        <f>IF(Tableau1[Libellé Famille TARIF]='Feuil 1'!#REF!,1,0)</f>
        <v>#REF!</v>
      </c>
      <c r="AH470" s="52" t="e">
        <f>IF(Tableau1[Occurrence6]=0,0,SUM($AG$3:AG470))</f>
        <v>#REF!</v>
      </c>
      <c r="AI470" s="52" t="e">
        <f>IF(Tableau1[Libellé Famille TARIF]='Feuil 1'!#REF!,1,0)</f>
        <v>#REF!</v>
      </c>
      <c r="AJ470" s="52" t="e">
        <f>IF(Tableau1[Occurrence7]=0,0,SUM($AI$3:AI470))</f>
        <v>#REF!</v>
      </c>
      <c r="AK470" s="52" t="e">
        <f>IF(Tableau1[Libellé Famille TARIF]='Feuil 1'!#REF!,1,0)</f>
        <v>#REF!</v>
      </c>
      <c r="AL470" s="52" t="e">
        <f>IF(Tableau1[Occurrence8]=0,0,SUM($AK$3:AK470))</f>
        <v>#REF!</v>
      </c>
      <c r="AM470" s="52" t="e">
        <f>IF(Tableau1[Libellé Famille TARIF]='Feuil 1'!#REF!,1,0)</f>
        <v>#REF!</v>
      </c>
      <c r="AN470" s="52" t="e">
        <f>IF(Tableau1[Occurrence9]=0,0,SUM($AM$3:AM470))</f>
        <v>#REF!</v>
      </c>
      <c r="AO470" s="52" t="e">
        <f>IF(Tableau1[Libellé Famille TARIF]='Feuil 1'!#REF!,1,0)</f>
        <v>#REF!</v>
      </c>
      <c r="AP470" s="52" t="e">
        <f>IF(Tableau1[Occurrence10]=0,0,SUM($AO$3:AO470))</f>
        <v>#REF!</v>
      </c>
      <c r="AQ470" s="52" t="e">
        <f>IF(Tableau1[Libellé Famille TARIF]='Feuil 1'!#REF!,1,0)</f>
        <v>#REF!</v>
      </c>
      <c r="AR470" s="52" t="e">
        <f>IF(Tableau1[Occurrence11]=0,0,SUM($AQ$3:AQ470))</f>
        <v>#REF!</v>
      </c>
      <c r="AS470" s="52" t="e">
        <f>IF(Tableau1[Libellé Famille TARIF]='Feuil 1'!#REF!,1,0)</f>
        <v>#REF!</v>
      </c>
      <c r="AT470" s="52" t="e">
        <f>IF(Tableau1[Occurrence12]=0,0,SUM($AS$3:AS470))</f>
        <v>#REF!</v>
      </c>
      <c r="AU470" s="52" t="e">
        <f>IF(Tableau1[Libellé Famille TARIF]='Feuil 1'!#REF!,1,0)</f>
        <v>#REF!</v>
      </c>
      <c r="AV470" s="52" t="e">
        <f>IF(Tableau1[Occurrence13]=0,0,SUM($AU$3:AU470))</f>
        <v>#REF!</v>
      </c>
      <c r="AW470" s="52" t="e">
        <f>IF(Tableau1[Libellé Famille TARIF]='Feuil 1'!#REF!,1,0)</f>
        <v>#REF!</v>
      </c>
      <c r="AX470" s="52" t="e">
        <f>IF(Tableau1[Occurrence14]=0,0,SUM($AW$3:AW470))</f>
        <v>#REF!</v>
      </c>
      <c r="AY470" s="52" t="e">
        <f>IF(Tableau1[Libellé Famille TARIF]='Feuil 1'!#REF!,1,0)</f>
        <v>#REF!</v>
      </c>
      <c r="AZ470" s="52" t="e">
        <f>IF(Tableau1[Occurrence15]=0,0,SUM($AY$3:AY470))</f>
        <v>#REF!</v>
      </c>
      <c r="BA470" s="52" t="e">
        <f>IF(Tableau1[Libellé Famille TARIF]='Feuil 1'!#REF!,1,0)</f>
        <v>#REF!</v>
      </c>
      <c r="BB470" s="52" t="e">
        <f>IF(Tableau1[Occurrence16]=0,0,SUM($BA$3:BA470))</f>
        <v>#REF!</v>
      </c>
      <c r="BC470" s="52" t="e">
        <f>IF(Tableau1[Libellé Famille TARIF]='Feuil 1'!#REF!,1,0)</f>
        <v>#REF!</v>
      </c>
      <c r="BD470" s="52" t="e">
        <f>IF(Tableau1[Occurrence17]=0,0,SUM($BC$3:BC470))</f>
        <v>#REF!</v>
      </c>
      <c r="BE470" s="52" t="e">
        <f>IF(Tableau1[Libellé Famille TARIF]='Feuil 1'!#REF!,1,0)</f>
        <v>#REF!</v>
      </c>
      <c r="BF470" s="52" t="e">
        <f>IF(Tableau1[Occurrence18]=0,0,SUM($BE$3:BE470))</f>
        <v>#REF!</v>
      </c>
      <c r="BG470" s="52" t="e">
        <f>IF(Tableau1[Libellé Famille TARIF]='Feuil 1'!#REF!,1,0)</f>
        <v>#REF!</v>
      </c>
      <c r="BH470" s="52" t="e">
        <f>IF(Tableau1[Occurrence19]=0,0,SUM($BG$3:BG470))</f>
        <v>#REF!</v>
      </c>
      <c r="BI470" s="52" t="e">
        <f>IF(Tableau1[Libellé Famille TARIF]='Feuil 1'!#REF!,1,0)</f>
        <v>#REF!</v>
      </c>
      <c r="BJ470" s="52" t="e">
        <f>IF(Tableau1[Occurrence20]=0,0,SUM($BI$3:BI470))</f>
        <v>#REF!</v>
      </c>
      <c r="BK470" s="52" t="e">
        <f>IF(Tableau1[Libellé Famille TARIF]='Feuil 1'!#REF!,1,0)</f>
        <v>#REF!</v>
      </c>
      <c r="BL470" s="52" t="e">
        <f>IF(Tableau1[Occurrence21]=0,0,SUM($BK$3:BK470))</f>
        <v>#REF!</v>
      </c>
      <c r="BM470" s="52" t="e">
        <f>IF(Tableau1[Libellé Famille TARIF]='Feuil 1'!#REF!,1,0)</f>
        <v>#REF!</v>
      </c>
      <c r="BN470" s="52" t="e">
        <f>IF(Tableau1[Occurrence22]=0,0,SUM($BM$3:BM470))</f>
        <v>#REF!</v>
      </c>
    </row>
    <row r="471" spans="1:66" x14ac:dyDescent="0.25">
      <c r="A471" s="74" t="e">
        <f>IF(ISNA(VLOOKUP(I471,#REF!,8,FALSE)),"",(VLOOKUP(I471,#REF!,8,FALSE)))</f>
        <v>#REF!</v>
      </c>
      <c r="B471" s="76" t="e">
        <f>IF(ISNA(VLOOKUP(A471,'TABLE FAMILLE'!$A$3:$C$73,3,FALSE)),"",VLOOKUP(A471,'TABLE FAMILLE'!$A$3:$C$73,3,FALSE))</f>
        <v>#REF!</v>
      </c>
      <c r="C471" s="13" t="s">
        <v>600</v>
      </c>
      <c r="D471" s="13" t="s">
        <v>1985</v>
      </c>
      <c r="E471" s="13" t="s">
        <v>600</v>
      </c>
      <c r="F471" s="13" t="s">
        <v>1985</v>
      </c>
      <c r="G471" s="14" t="s">
        <v>76</v>
      </c>
      <c r="H471" s="14" t="s">
        <v>77</v>
      </c>
      <c r="I471" s="14" t="s">
        <v>376</v>
      </c>
      <c r="J471" s="14" t="s">
        <v>1318</v>
      </c>
      <c r="K471" s="14"/>
      <c r="L471" s="14"/>
      <c r="M471" s="14"/>
      <c r="N471" s="14"/>
      <c r="O471" s="14" t="s">
        <v>78</v>
      </c>
      <c r="P471" s="14" t="s">
        <v>87</v>
      </c>
      <c r="Q471" s="14" t="s">
        <v>0</v>
      </c>
      <c r="R471" s="14" t="s">
        <v>0</v>
      </c>
      <c r="S471" s="14" t="str">
        <f t="shared" si="7"/>
        <v>LT</v>
      </c>
      <c r="T471" s="14"/>
      <c r="U471" s="14"/>
      <c r="V471" s="14"/>
      <c r="W471" s="43" t="e">
        <f>IF(Tableau1[Libellé Famille TARIF]='Feuil 1'!$B$12,1,0)</f>
        <v>#REF!</v>
      </c>
      <c r="X471" s="43" t="e">
        <f>IF(Tableau1[Occurrence1]=0,0,SUM($W$3:W471))</f>
        <v>#REF!</v>
      </c>
      <c r="Y471" s="52" t="e">
        <f>IF(Tableau1[Libellé Famille TARIF]='Feuil 1'!$B$134,1,0)</f>
        <v>#REF!</v>
      </c>
      <c r="Z471" s="52" t="e">
        <f>IF(Tableau1[Occurrence2]=0,0,SUM($Y$3:Y471))</f>
        <v>#REF!</v>
      </c>
      <c r="AA471" s="52" t="e">
        <f>IF(Tableau1[Libellé Famille TARIF]='Feuil 1'!$B$156,1,0)</f>
        <v>#REF!</v>
      </c>
      <c r="AB471" s="52" t="e">
        <f>IF(Tableau1[Occurrence3]=0,0,SUM($AA$3:AA471))</f>
        <v>#REF!</v>
      </c>
      <c r="AC471" s="52" t="e">
        <f>IF(Tableau1[Libellé Famille TARIF]='Feuil 1'!#REF!,1,0)</f>
        <v>#REF!</v>
      </c>
      <c r="AD471" s="52" t="e">
        <f>IF(Tableau1[Occurrence4]=0,0,SUM($AC$3:AC471))</f>
        <v>#REF!</v>
      </c>
      <c r="AE471" s="52" t="e">
        <f>IF(Tableau1[Libellé Famille TARIF]='Feuil 1'!#REF!,1,0)</f>
        <v>#REF!</v>
      </c>
      <c r="AF471" s="52" t="e">
        <f>IF(Tableau1[Occurrence5]=0,0,SUM($AE$3:AE471))</f>
        <v>#REF!</v>
      </c>
      <c r="AG471" s="52" t="e">
        <f>IF(Tableau1[Libellé Famille TARIF]='Feuil 1'!#REF!,1,0)</f>
        <v>#REF!</v>
      </c>
      <c r="AH471" s="52" t="e">
        <f>IF(Tableau1[Occurrence6]=0,0,SUM($AG$3:AG471))</f>
        <v>#REF!</v>
      </c>
      <c r="AI471" s="52" t="e">
        <f>IF(Tableau1[Libellé Famille TARIF]='Feuil 1'!#REF!,1,0)</f>
        <v>#REF!</v>
      </c>
      <c r="AJ471" s="52" t="e">
        <f>IF(Tableau1[Occurrence7]=0,0,SUM($AI$3:AI471))</f>
        <v>#REF!</v>
      </c>
      <c r="AK471" s="52" t="e">
        <f>IF(Tableau1[Libellé Famille TARIF]='Feuil 1'!#REF!,1,0)</f>
        <v>#REF!</v>
      </c>
      <c r="AL471" s="52" t="e">
        <f>IF(Tableau1[Occurrence8]=0,0,SUM($AK$3:AK471))</f>
        <v>#REF!</v>
      </c>
      <c r="AM471" s="52" t="e">
        <f>IF(Tableau1[Libellé Famille TARIF]='Feuil 1'!#REF!,1,0)</f>
        <v>#REF!</v>
      </c>
      <c r="AN471" s="52" t="e">
        <f>IF(Tableau1[Occurrence9]=0,0,SUM($AM$3:AM471))</f>
        <v>#REF!</v>
      </c>
      <c r="AO471" s="52" t="e">
        <f>IF(Tableau1[Libellé Famille TARIF]='Feuil 1'!#REF!,1,0)</f>
        <v>#REF!</v>
      </c>
      <c r="AP471" s="52" t="e">
        <f>IF(Tableau1[Occurrence10]=0,0,SUM($AO$3:AO471))</f>
        <v>#REF!</v>
      </c>
      <c r="AQ471" s="52" t="e">
        <f>IF(Tableau1[Libellé Famille TARIF]='Feuil 1'!#REF!,1,0)</f>
        <v>#REF!</v>
      </c>
      <c r="AR471" s="52" t="e">
        <f>IF(Tableau1[Occurrence11]=0,0,SUM($AQ$3:AQ471))</f>
        <v>#REF!</v>
      </c>
      <c r="AS471" s="52" t="e">
        <f>IF(Tableau1[Libellé Famille TARIF]='Feuil 1'!#REF!,1,0)</f>
        <v>#REF!</v>
      </c>
      <c r="AT471" s="52" t="e">
        <f>IF(Tableau1[Occurrence12]=0,0,SUM($AS$3:AS471))</f>
        <v>#REF!</v>
      </c>
      <c r="AU471" s="52" t="e">
        <f>IF(Tableau1[Libellé Famille TARIF]='Feuil 1'!#REF!,1,0)</f>
        <v>#REF!</v>
      </c>
      <c r="AV471" s="52" t="e">
        <f>IF(Tableau1[Occurrence13]=0,0,SUM($AU$3:AU471))</f>
        <v>#REF!</v>
      </c>
      <c r="AW471" s="52" t="e">
        <f>IF(Tableau1[Libellé Famille TARIF]='Feuil 1'!#REF!,1,0)</f>
        <v>#REF!</v>
      </c>
      <c r="AX471" s="52" t="e">
        <f>IF(Tableau1[Occurrence14]=0,0,SUM($AW$3:AW471))</f>
        <v>#REF!</v>
      </c>
      <c r="AY471" s="52" t="e">
        <f>IF(Tableau1[Libellé Famille TARIF]='Feuil 1'!#REF!,1,0)</f>
        <v>#REF!</v>
      </c>
      <c r="AZ471" s="52" t="e">
        <f>IF(Tableau1[Occurrence15]=0,0,SUM($AY$3:AY471))</f>
        <v>#REF!</v>
      </c>
      <c r="BA471" s="52" t="e">
        <f>IF(Tableau1[Libellé Famille TARIF]='Feuil 1'!#REF!,1,0)</f>
        <v>#REF!</v>
      </c>
      <c r="BB471" s="52" t="e">
        <f>IF(Tableau1[Occurrence16]=0,0,SUM($BA$3:BA471))</f>
        <v>#REF!</v>
      </c>
      <c r="BC471" s="52" t="e">
        <f>IF(Tableau1[Libellé Famille TARIF]='Feuil 1'!#REF!,1,0)</f>
        <v>#REF!</v>
      </c>
      <c r="BD471" s="52" t="e">
        <f>IF(Tableau1[Occurrence17]=0,0,SUM($BC$3:BC471))</f>
        <v>#REF!</v>
      </c>
      <c r="BE471" s="52" t="e">
        <f>IF(Tableau1[Libellé Famille TARIF]='Feuil 1'!#REF!,1,0)</f>
        <v>#REF!</v>
      </c>
      <c r="BF471" s="52" t="e">
        <f>IF(Tableau1[Occurrence18]=0,0,SUM($BE$3:BE471))</f>
        <v>#REF!</v>
      </c>
      <c r="BG471" s="52" t="e">
        <f>IF(Tableau1[Libellé Famille TARIF]='Feuil 1'!#REF!,1,0)</f>
        <v>#REF!</v>
      </c>
      <c r="BH471" s="52" t="e">
        <f>IF(Tableau1[Occurrence19]=0,0,SUM($BG$3:BG471))</f>
        <v>#REF!</v>
      </c>
      <c r="BI471" s="52" t="e">
        <f>IF(Tableau1[Libellé Famille TARIF]='Feuil 1'!#REF!,1,0)</f>
        <v>#REF!</v>
      </c>
      <c r="BJ471" s="52" t="e">
        <f>IF(Tableau1[Occurrence20]=0,0,SUM($BI$3:BI471))</f>
        <v>#REF!</v>
      </c>
      <c r="BK471" s="52" t="e">
        <f>IF(Tableau1[Libellé Famille TARIF]='Feuil 1'!#REF!,1,0)</f>
        <v>#REF!</v>
      </c>
      <c r="BL471" s="52" t="e">
        <f>IF(Tableau1[Occurrence21]=0,0,SUM($BK$3:BK471))</f>
        <v>#REF!</v>
      </c>
      <c r="BM471" s="52" t="e">
        <f>IF(Tableau1[Libellé Famille TARIF]='Feuil 1'!#REF!,1,0)</f>
        <v>#REF!</v>
      </c>
      <c r="BN471" s="52" t="e">
        <f>IF(Tableau1[Occurrence22]=0,0,SUM($BM$3:BM471))</f>
        <v>#REF!</v>
      </c>
    </row>
    <row r="472" spans="1:66" x14ac:dyDescent="0.25">
      <c r="A472" s="74" t="e">
        <f>IF(ISNA(VLOOKUP(I472,#REF!,8,FALSE)),"",(VLOOKUP(I472,#REF!,8,FALSE)))</f>
        <v>#REF!</v>
      </c>
      <c r="B472" s="76" t="e">
        <f>IF(ISNA(VLOOKUP(A472,'TABLE FAMILLE'!$A$3:$C$73,3,FALSE)),"",VLOOKUP(A472,'TABLE FAMILLE'!$A$3:$C$73,3,FALSE))</f>
        <v>#REF!</v>
      </c>
      <c r="C472" s="13" t="s">
        <v>600</v>
      </c>
      <c r="D472" s="13" t="s">
        <v>1985</v>
      </c>
      <c r="E472" s="13" t="s">
        <v>600</v>
      </c>
      <c r="F472" s="13" t="s">
        <v>1985</v>
      </c>
      <c r="G472" s="14" t="s">
        <v>76</v>
      </c>
      <c r="H472" s="14" t="s">
        <v>77</v>
      </c>
      <c r="I472" s="14" t="s">
        <v>335</v>
      </c>
      <c r="J472" s="14" t="s">
        <v>1319</v>
      </c>
      <c r="K472" s="14"/>
      <c r="L472" s="14"/>
      <c r="M472" s="14"/>
      <c r="N472" s="14"/>
      <c r="O472" s="14" t="s">
        <v>78</v>
      </c>
      <c r="P472" s="14" t="s">
        <v>87</v>
      </c>
      <c r="Q472" s="14" t="s">
        <v>0</v>
      </c>
      <c r="R472" s="14" t="s">
        <v>0</v>
      </c>
      <c r="S472" s="14" t="str">
        <f t="shared" si="7"/>
        <v>LT</v>
      </c>
      <c r="T472" s="14"/>
      <c r="U472" s="14"/>
      <c r="V472" s="14"/>
      <c r="W472" s="43" t="e">
        <f>IF(Tableau1[Libellé Famille TARIF]='Feuil 1'!$B$12,1,0)</f>
        <v>#REF!</v>
      </c>
      <c r="X472" s="43" t="e">
        <f>IF(Tableau1[Occurrence1]=0,0,SUM($W$3:W472))</f>
        <v>#REF!</v>
      </c>
      <c r="Y472" s="52" t="e">
        <f>IF(Tableau1[Libellé Famille TARIF]='Feuil 1'!$B$134,1,0)</f>
        <v>#REF!</v>
      </c>
      <c r="Z472" s="52" t="e">
        <f>IF(Tableau1[Occurrence2]=0,0,SUM($Y$3:Y472))</f>
        <v>#REF!</v>
      </c>
      <c r="AA472" s="52" t="e">
        <f>IF(Tableau1[Libellé Famille TARIF]='Feuil 1'!$B$156,1,0)</f>
        <v>#REF!</v>
      </c>
      <c r="AB472" s="52" t="e">
        <f>IF(Tableau1[Occurrence3]=0,0,SUM($AA$3:AA472))</f>
        <v>#REF!</v>
      </c>
      <c r="AC472" s="52" t="e">
        <f>IF(Tableau1[Libellé Famille TARIF]='Feuil 1'!#REF!,1,0)</f>
        <v>#REF!</v>
      </c>
      <c r="AD472" s="52" t="e">
        <f>IF(Tableau1[Occurrence4]=0,0,SUM($AC$3:AC472))</f>
        <v>#REF!</v>
      </c>
      <c r="AE472" s="52" t="e">
        <f>IF(Tableau1[Libellé Famille TARIF]='Feuil 1'!#REF!,1,0)</f>
        <v>#REF!</v>
      </c>
      <c r="AF472" s="52" t="e">
        <f>IF(Tableau1[Occurrence5]=0,0,SUM($AE$3:AE472))</f>
        <v>#REF!</v>
      </c>
      <c r="AG472" s="52" t="e">
        <f>IF(Tableau1[Libellé Famille TARIF]='Feuil 1'!#REF!,1,0)</f>
        <v>#REF!</v>
      </c>
      <c r="AH472" s="52" t="e">
        <f>IF(Tableau1[Occurrence6]=0,0,SUM($AG$3:AG472))</f>
        <v>#REF!</v>
      </c>
      <c r="AI472" s="52" t="e">
        <f>IF(Tableau1[Libellé Famille TARIF]='Feuil 1'!#REF!,1,0)</f>
        <v>#REF!</v>
      </c>
      <c r="AJ472" s="52" t="e">
        <f>IF(Tableau1[Occurrence7]=0,0,SUM($AI$3:AI472))</f>
        <v>#REF!</v>
      </c>
      <c r="AK472" s="52" t="e">
        <f>IF(Tableau1[Libellé Famille TARIF]='Feuil 1'!#REF!,1,0)</f>
        <v>#REF!</v>
      </c>
      <c r="AL472" s="52" t="e">
        <f>IF(Tableau1[Occurrence8]=0,0,SUM($AK$3:AK472))</f>
        <v>#REF!</v>
      </c>
      <c r="AM472" s="52" t="e">
        <f>IF(Tableau1[Libellé Famille TARIF]='Feuil 1'!#REF!,1,0)</f>
        <v>#REF!</v>
      </c>
      <c r="AN472" s="52" t="e">
        <f>IF(Tableau1[Occurrence9]=0,0,SUM($AM$3:AM472))</f>
        <v>#REF!</v>
      </c>
      <c r="AO472" s="52" t="e">
        <f>IF(Tableau1[Libellé Famille TARIF]='Feuil 1'!#REF!,1,0)</f>
        <v>#REF!</v>
      </c>
      <c r="AP472" s="52" t="e">
        <f>IF(Tableau1[Occurrence10]=0,0,SUM($AO$3:AO472))</f>
        <v>#REF!</v>
      </c>
      <c r="AQ472" s="52" t="e">
        <f>IF(Tableau1[Libellé Famille TARIF]='Feuil 1'!#REF!,1,0)</f>
        <v>#REF!</v>
      </c>
      <c r="AR472" s="52" t="e">
        <f>IF(Tableau1[Occurrence11]=0,0,SUM($AQ$3:AQ472))</f>
        <v>#REF!</v>
      </c>
      <c r="AS472" s="52" t="e">
        <f>IF(Tableau1[Libellé Famille TARIF]='Feuil 1'!#REF!,1,0)</f>
        <v>#REF!</v>
      </c>
      <c r="AT472" s="52" t="e">
        <f>IF(Tableau1[Occurrence12]=0,0,SUM($AS$3:AS472))</f>
        <v>#REF!</v>
      </c>
      <c r="AU472" s="52" t="e">
        <f>IF(Tableau1[Libellé Famille TARIF]='Feuil 1'!#REF!,1,0)</f>
        <v>#REF!</v>
      </c>
      <c r="AV472" s="52" t="e">
        <f>IF(Tableau1[Occurrence13]=0,0,SUM($AU$3:AU472))</f>
        <v>#REF!</v>
      </c>
      <c r="AW472" s="52" t="e">
        <f>IF(Tableau1[Libellé Famille TARIF]='Feuil 1'!#REF!,1,0)</f>
        <v>#REF!</v>
      </c>
      <c r="AX472" s="52" t="e">
        <f>IF(Tableau1[Occurrence14]=0,0,SUM($AW$3:AW472))</f>
        <v>#REF!</v>
      </c>
      <c r="AY472" s="52" t="e">
        <f>IF(Tableau1[Libellé Famille TARIF]='Feuil 1'!#REF!,1,0)</f>
        <v>#REF!</v>
      </c>
      <c r="AZ472" s="52" t="e">
        <f>IF(Tableau1[Occurrence15]=0,0,SUM($AY$3:AY472))</f>
        <v>#REF!</v>
      </c>
      <c r="BA472" s="52" t="e">
        <f>IF(Tableau1[Libellé Famille TARIF]='Feuil 1'!#REF!,1,0)</f>
        <v>#REF!</v>
      </c>
      <c r="BB472" s="52" t="e">
        <f>IF(Tableau1[Occurrence16]=0,0,SUM($BA$3:BA472))</f>
        <v>#REF!</v>
      </c>
      <c r="BC472" s="52" t="e">
        <f>IF(Tableau1[Libellé Famille TARIF]='Feuil 1'!#REF!,1,0)</f>
        <v>#REF!</v>
      </c>
      <c r="BD472" s="52" t="e">
        <f>IF(Tableau1[Occurrence17]=0,0,SUM($BC$3:BC472))</f>
        <v>#REF!</v>
      </c>
      <c r="BE472" s="52" t="e">
        <f>IF(Tableau1[Libellé Famille TARIF]='Feuil 1'!#REF!,1,0)</f>
        <v>#REF!</v>
      </c>
      <c r="BF472" s="52" t="e">
        <f>IF(Tableau1[Occurrence18]=0,0,SUM($BE$3:BE472))</f>
        <v>#REF!</v>
      </c>
      <c r="BG472" s="52" t="e">
        <f>IF(Tableau1[Libellé Famille TARIF]='Feuil 1'!#REF!,1,0)</f>
        <v>#REF!</v>
      </c>
      <c r="BH472" s="52" t="e">
        <f>IF(Tableau1[Occurrence19]=0,0,SUM($BG$3:BG472))</f>
        <v>#REF!</v>
      </c>
      <c r="BI472" s="52" t="e">
        <f>IF(Tableau1[Libellé Famille TARIF]='Feuil 1'!#REF!,1,0)</f>
        <v>#REF!</v>
      </c>
      <c r="BJ472" s="52" t="e">
        <f>IF(Tableau1[Occurrence20]=0,0,SUM($BI$3:BI472))</f>
        <v>#REF!</v>
      </c>
      <c r="BK472" s="52" t="e">
        <f>IF(Tableau1[Libellé Famille TARIF]='Feuil 1'!#REF!,1,0)</f>
        <v>#REF!</v>
      </c>
      <c r="BL472" s="52" t="e">
        <f>IF(Tableau1[Occurrence21]=0,0,SUM($BK$3:BK472))</f>
        <v>#REF!</v>
      </c>
      <c r="BM472" s="52" t="e">
        <f>IF(Tableau1[Libellé Famille TARIF]='Feuil 1'!#REF!,1,0)</f>
        <v>#REF!</v>
      </c>
      <c r="BN472" s="52" t="e">
        <f>IF(Tableau1[Occurrence22]=0,0,SUM($BM$3:BM472))</f>
        <v>#REF!</v>
      </c>
    </row>
    <row r="473" spans="1:66" x14ac:dyDescent="0.25">
      <c r="A473" s="74" t="e">
        <f>IF(ISNA(VLOOKUP(I473,#REF!,8,FALSE)),"",(VLOOKUP(I473,#REF!,8,FALSE)))</f>
        <v>#REF!</v>
      </c>
      <c r="B473" s="76" t="e">
        <f>IF(ISNA(VLOOKUP(A473,'TABLE FAMILLE'!$A$3:$C$73,3,FALSE)),"",VLOOKUP(A473,'TABLE FAMILLE'!$A$3:$C$73,3,FALSE))</f>
        <v>#REF!</v>
      </c>
      <c r="C473" s="13" t="s">
        <v>600</v>
      </c>
      <c r="D473" s="13" t="s">
        <v>1985</v>
      </c>
      <c r="E473" s="13" t="s">
        <v>600</v>
      </c>
      <c r="F473" s="13" t="s">
        <v>1985</v>
      </c>
      <c r="G473" s="14" t="s">
        <v>76</v>
      </c>
      <c r="H473" s="14" t="s">
        <v>77</v>
      </c>
      <c r="I473" s="14" t="s">
        <v>336</v>
      </c>
      <c r="J473" s="14" t="s">
        <v>1320</v>
      </c>
      <c r="K473" s="14"/>
      <c r="L473" s="14"/>
      <c r="M473" s="14"/>
      <c r="N473" s="14"/>
      <c r="O473" s="14" t="s">
        <v>78</v>
      </c>
      <c r="P473" s="14" t="s">
        <v>87</v>
      </c>
      <c r="Q473" s="14" t="s">
        <v>0</v>
      </c>
      <c r="R473" s="14" t="s">
        <v>0</v>
      </c>
      <c r="S473" s="14" t="str">
        <f t="shared" si="7"/>
        <v>LT</v>
      </c>
      <c r="T473" s="14"/>
      <c r="U473" s="14"/>
      <c r="V473" s="14"/>
      <c r="W473" s="43" t="e">
        <f>IF(Tableau1[Libellé Famille TARIF]='Feuil 1'!$B$12,1,0)</f>
        <v>#REF!</v>
      </c>
      <c r="X473" s="43" t="e">
        <f>IF(Tableau1[Occurrence1]=0,0,SUM($W$3:W473))</f>
        <v>#REF!</v>
      </c>
      <c r="Y473" s="52" t="e">
        <f>IF(Tableau1[Libellé Famille TARIF]='Feuil 1'!$B$134,1,0)</f>
        <v>#REF!</v>
      </c>
      <c r="Z473" s="52" t="e">
        <f>IF(Tableau1[Occurrence2]=0,0,SUM($Y$3:Y473))</f>
        <v>#REF!</v>
      </c>
      <c r="AA473" s="52" t="e">
        <f>IF(Tableau1[Libellé Famille TARIF]='Feuil 1'!$B$156,1,0)</f>
        <v>#REF!</v>
      </c>
      <c r="AB473" s="52" t="e">
        <f>IF(Tableau1[Occurrence3]=0,0,SUM($AA$3:AA473))</f>
        <v>#REF!</v>
      </c>
      <c r="AC473" s="52" t="e">
        <f>IF(Tableau1[Libellé Famille TARIF]='Feuil 1'!#REF!,1,0)</f>
        <v>#REF!</v>
      </c>
      <c r="AD473" s="52" t="e">
        <f>IF(Tableau1[Occurrence4]=0,0,SUM($AC$3:AC473))</f>
        <v>#REF!</v>
      </c>
      <c r="AE473" s="52" t="e">
        <f>IF(Tableau1[Libellé Famille TARIF]='Feuil 1'!#REF!,1,0)</f>
        <v>#REF!</v>
      </c>
      <c r="AF473" s="52" t="e">
        <f>IF(Tableau1[Occurrence5]=0,0,SUM($AE$3:AE473))</f>
        <v>#REF!</v>
      </c>
      <c r="AG473" s="52" t="e">
        <f>IF(Tableau1[Libellé Famille TARIF]='Feuil 1'!#REF!,1,0)</f>
        <v>#REF!</v>
      </c>
      <c r="AH473" s="52" t="e">
        <f>IF(Tableau1[Occurrence6]=0,0,SUM($AG$3:AG473))</f>
        <v>#REF!</v>
      </c>
      <c r="AI473" s="52" t="e">
        <f>IF(Tableau1[Libellé Famille TARIF]='Feuil 1'!#REF!,1,0)</f>
        <v>#REF!</v>
      </c>
      <c r="AJ473" s="52" t="e">
        <f>IF(Tableau1[Occurrence7]=0,0,SUM($AI$3:AI473))</f>
        <v>#REF!</v>
      </c>
      <c r="AK473" s="52" t="e">
        <f>IF(Tableau1[Libellé Famille TARIF]='Feuil 1'!#REF!,1,0)</f>
        <v>#REF!</v>
      </c>
      <c r="AL473" s="52" t="e">
        <f>IF(Tableau1[Occurrence8]=0,0,SUM($AK$3:AK473))</f>
        <v>#REF!</v>
      </c>
      <c r="AM473" s="52" t="e">
        <f>IF(Tableau1[Libellé Famille TARIF]='Feuil 1'!#REF!,1,0)</f>
        <v>#REF!</v>
      </c>
      <c r="AN473" s="52" t="e">
        <f>IF(Tableau1[Occurrence9]=0,0,SUM($AM$3:AM473))</f>
        <v>#REF!</v>
      </c>
      <c r="AO473" s="52" t="e">
        <f>IF(Tableau1[Libellé Famille TARIF]='Feuil 1'!#REF!,1,0)</f>
        <v>#REF!</v>
      </c>
      <c r="AP473" s="52" t="e">
        <f>IF(Tableau1[Occurrence10]=0,0,SUM($AO$3:AO473))</f>
        <v>#REF!</v>
      </c>
      <c r="AQ473" s="52" t="e">
        <f>IF(Tableau1[Libellé Famille TARIF]='Feuil 1'!#REF!,1,0)</f>
        <v>#REF!</v>
      </c>
      <c r="AR473" s="52" t="e">
        <f>IF(Tableau1[Occurrence11]=0,0,SUM($AQ$3:AQ473))</f>
        <v>#REF!</v>
      </c>
      <c r="AS473" s="52" t="e">
        <f>IF(Tableau1[Libellé Famille TARIF]='Feuil 1'!#REF!,1,0)</f>
        <v>#REF!</v>
      </c>
      <c r="AT473" s="52" t="e">
        <f>IF(Tableau1[Occurrence12]=0,0,SUM($AS$3:AS473))</f>
        <v>#REF!</v>
      </c>
      <c r="AU473" s="52" t="e">
        <f>IF(Tableau1[Libellé Famille TARIF]='Feuil 1'!#REF!,1,0)</f>
        <v>#REF!</v>
      </c>
      <c r="AV473" s="52" t="e">
        <f>IF(Tableau1[Occurrence13]=0,0,SUM($AU$3:AU473))</f>
        <v>#REF!</v>
      </c>
      <c r="AW473" s="52" t="e">
        <f>IF(Tableau1[Libellé Famille TARIF]='Feuil 1'!#REF!,1,0)</f>
        <v>#REF!</v>
      </c>
      <c r="AX473" s="52" t="e">
        <f>IF(Tableau1[Occurrence14]=0,0,SUM($AW$3:AW473))</f>
        <v>#REF!</v>
      </c>
      <c r="AY473" s="52" t="e">
        <f>IF(Tableau1[Libellé Famille TARIF]='Feuil 1'!#REF!,1,0)</f>
        <v>#REF!</v>
      </c>
      <c r="AZ473" s="52" t="e">
        <f>IF(Tableau1[Occurrence15]=0,0,SUM($AY$3:AY473))</f>
        <v>#REF!</v>
      </c>
      <c r="BA473" s="52" t="e">
        <f>IF(Tableau1[Libellé Famille TARIF]='Feuil 1'!#REF!,1,0)</f>
        <v>#REF!</v>
      </c>
      <c r="BB473" s="52" t="e">
        <f>IF(Tableau1[Occurrence16]=0,0,SUM($BA$3:BA473))</f>
        <v>#REF!</v>
      </c>
      <c r="BC473" s="52" t="e">
        <f>IF(Tableau1[Libellé Famille TARIF]='Feuil 1'!#REF!,1,0)</f>
        <v>#REF!</v>
      </c>
      <c r="BD473" s="52" t="e">
        <f>IF(Tableau1[Occurrence17]=0,0,SUM($BC$3:BC473))</f>
        <v>#REF!</v>
      </c>
      <c r="BE473" s="52" t="e">
        <f>IF(Tableau1[Libellé Famille TARIF]='Feuil 1'!#REF!,1,0)</f>
        <v>#REF!</v>
      </c>
      <c r="BF473" s="52" t="e">
        <f>IF(Tableau1[Occurrence18]=0,0,SUM($BE$3:BE473))</f>
        <v>#REF!</v>
      </c>
      <c r="BG473" s="52" t="e">
        <f>IF(Tableau1[Libellé Famille TARIF]='Feuil 1'!#REF!,1,0)</f>
        <v>#REF!</v>
      </c>
      <c r="BH473" s="52" t="e">
        <f>IF(Tableau1[Occurrence19]=0,0,SUM($BG$3:BG473))</f>
        <v>#REF!</v>
      </c>
      <c r="BI473" s="52" t="e">
        <f>IF(Tableau1[Libellé Famille TARIF]='Feuil 1'!#REF!,1,0)</f>
        <v>#REF!</v>
      </c>
      <c r="BJ473" s="52" t="e">
        <f>IF(Tableau1[Occurrence20]=0,0,SUM($BI$3:BI473))</f>
        <v>#REF!</v>
      </c>
      <c r="BK473" s="52" t="e">
        <f>IF(Tableau1[Libellé Famille TARIF]='Feuil 1'!#REF!,1,0)</f>
        <v>#REF!</v>
      </c>
      <c r="BL473" s="52" t="e">
        <f>IF(Tableau1[Occurrence21]=0,0,SUM($BK$3:BK473))</f>
        <v>#REF!</v>
      </c>
      <c r="BM473" s="52" t="e">
        <f>IF(Tableau1[Libellé Famille TARIF]='Feuil 1'!#REF!,1,0)</f>
        <v>#REF!</v>
      </c>
      <c r="BN473" s="52" t="e">
        <f>IF(Tableau1[Occurrence22]=0,0,SUM($BM$3:BM473))</f>
        <v>#REF!</v>
      </c>
    </row>
    <row r="474" spans="1:66" x14ac:dyDescent="0.25">
      <c r="A474" s="74" t="e">
        <f>IF(ISNA(VLOOKUP(I474,#REF!,8,FALSE)),"",(VLOOKUP(I474,#REF!,8,FALSE)))</f>
        <v>#REF!</v>
      </c>
      <c r="B474" s="76" t="e">
        <f>IF(ISNA(VLOOKUP(A474,'TABLE FAMILLE'!$A$3:$C$73,3,FALSE)),"",VLOOKUP(A474,'TABLE FAMILLE'!$A$3:$C$73,3,FALSE))</f>
        <v>#REF!</v>
      </c>
      <c r="C474" s="13" t="s">
        <v>600</v>
      </c>
      <c r="D474" s="13" t="s">
        <v>1985</v>
      </c>
      <c r="E474" s="13" t="s">
        <v>600</v>
      </c>
      <c r="F474" s="13" t="s">
        <v>1985</v>
      </c>
      <c r="G474" s="14" t="s">
        <v>76</v>
      </c>
      <c r="H474" s="14" t="s">
        <v>77</v>
      </c>
      <c r="I474" s="14" t="s">
        <v>337</v>
      </c>
      <c r="J474" s="14" t="s">
        <v>1321</v>
      </c>
      <c r="K474" s="14"/>
      <c r="L474" s="14"/>
      <c r="M474" s="14"/>
      <c r="N474" s="14"/>
      <c r="O474" s="14" t="s">
        <v>78</v>
      </c>
      <c r="P474" s="14" t="s">
        <v>87</v>
      </c>
      <c r="Q474" s="14" t="s">
        <v>0</v>
      </c>
      <c r="R474" s="14" t="s">
        <v>0</v>
      </c>
      <c r="S474" s="14" t="str">
        <f t="shared" si="7"/>
        <v>LT</v>
      </c>
      <c r="T474" s="14"/>
      <c r="U474" s="14"/>
      <c r="V474" s="14"/>
      <c r="W474" s="43" t="e">
        <f>IF(Tableau1[Libellé Famille TARIF]='Feuil 1'!$B$12,1,0)</f>
        <v>#REF!</v>
      </c>
      <c r="X474" s="43" t="e">
        <f>IF(Tableau1[Occurrence1]=0,0,SUM($W$3:W474))</f>
        <v>#REF!</v>
      </c>
      <c r="Y474" s="52" t="e">
        <f>IF(Tableau1[Libellé Famille TARIF]='Feuil 1'!$B$134,1,0)</f>
        <v>#REF!</v>
      </c>
      <c r="Z474" s="52" t="e">
        <f>IF(Tableau1[Occurrence2]=0,0,SUM($Y$3:Y474))</f>
        <v>#REF!</v>
      </c>
      <c r="AA474" s="52" t="e">
        <f>IF(Tableau1[Libellé Famille TARIF]='Feuil 1'!$B$156,1,0)</f>
        <v>#REF!</v>
      </c>
      <c r="AB474" s="52" t="e">
        <f>IF(Tableau1[Occurrence3]=0,0,SUM($AA$3:AA474))</f>
        <v>#REF!</v>
      </c>
      <c r="AC474" s="52" t="e">
        <f>IF(Tableau1[Libellé Famille TARIF]='Feuil 1'!#REF!,1,0)</f>
        <v>#REF!</v>
      </c>
      <c r="AD474" s="52" t="e">
        <f>IF(Tableau1[Occurrence4]=0,0,SUM($AC$3:AC474))</f>
        <v>#REF!</v>
      </c>
      <c r="AE474" s="52" t="e">
        <f>IF(Tableau1[Libellé Famille TARIF]='Feuil 1'!#REF!,1,0)</f>
        <v>#REF!</v>
      </c>
      <c r="AF474" s="52" t="e">
        <f>IF(Tableau1[Occurrence5]=0,0,SUM($AE$3:AE474))</f>
        <v>#REF!</v>
      </c>
      <c r="AG474" s="52" t="e">
        <f>IF(Tableau1[Libellé Famille TARIF]='Feuil 1'!#REF!,1,0)</f>
        <v>#REF!</v>
      </c>
      <c r="AH474" s="52" t="e">
        <f>IF(Tableau1[Occurrence6]=0,0,SUM($AG$3:AG474))</f>
        <v>#REF!</v>
      </c>
      <c r="AI474" s="52" t="e">
        <f>IF(Tableau1[Libellé Famille TARIF]='Feuil 1'!#REF!,1,0)</f>
        <v>#REF!</v>
      </c>
      <c r="AJ474" s="52" t="e">
        <f>IF(Tableau1[Occurrence7]=0,0,SUM($AI$3:AI474))</f>
        <v>#REF!</v>
      </c>
      <c r="AK474" s="52" t="e">
        <f>IF(Tableau1[Libellé Famille TARIF]='Feuil 1'!#REF!,1,0)</f>
        <v>#REF!</v>
      </c>
      <c r="AL474" s="52" t="e">
        <f>IF(Tableau1[Occurrence8]=0,0,SUM($AK$3:AK474))</f>
        <v>#REF!</v>
      </c>
      <c r="AM474" s="52" t="e">
        <f>IF(Tableau1[Libellé Famille TARIF]='Feuil 1'!#REF!,1,0)</f>
        <v>#REF!</v>
      </c>
      <c r="AN474" s="52" t="e">
        <f>IF(Tableau1[Occurrence9]=0,0,SUM($AM$3:AM474))</f>
        <v>#REF!</v>
      </c>
      <c r="AO474" s="52" t="e">
        <f>IF(Tableau1[Libellé Famille TARIF]='Feuil 1'!#REF!,1,0)</f>
        <v>#REF!</v>
      </c>
      <c r="AP474" s="52" t="e">
        <f>IF(Tableau1[Occurrence10]=0,0,SUM($AO$3:AO474))</f>
        <v>#REF!</v>
      </c>
      <c r="AQ474" s="52" t="e">
        <f>IF(Tableau1[Libellé Famille TARIF]='Feuil 1'!#REF!,1,0)</f>
        <v>#REF!</v>
      </c>
      <c r="AR474" s="52" t="e">
        <f>IF(Tableau1[Occurrence11]=0,0,SUM($AQ$3:AQ474))</f>
        <v>#REF!</v>
      </c>
      <c r="AS474" s="52" t="e">
        <f>IF(Tableau1[Libellé Famille TARIF]='Feuil 1'!#REF!,1,0)</f>
        <v>#REF!</v>
      </c>
      <c r="AT474" s="52" t="e">
        <f>IF(Tableau1[Occurrence12]=0,0,SUM($AS$3:AS474))</f>
        <v>#REF!</v>
      </c>
      <c r="AU474" s="52" t="e">
        <f>IF(Tableau1[Libellé Famille TARIF]='Feuil 1'!#REF!,1,0)</f>
        <v>#REF!</v>
      </c>
      <c r="AV474" s="52" t="e">
        <f>IF(Tableau1[Occurrence13]=0,0,SUM($AU$3:AU474))</f>
        <v>#REF!</v>
      </c>
      <c r="AW474" s="52" t="e">
        <f>IF(Tableau1[Libellé Famille TARIF]='Feuil 1'!#REF!,1,0)</f>
        <v>#REF!</v>
      </c>
      <c r="AX474" s="52" t="e">
        <f>IF(Tableau1[Occurrence14]=0,0,SUM($AW$3:AW474))</f>
        <v>#REF!</v>
      </c>
      <c r="AY474" s="52" t="e">
        <f>IF(Tableau1[Libellé Famille TARIF]='Feuil 1'!#REF!,1,0)</f>
        <v>#REF!</v>
      </c>
      <c r="AZ474" s="52" t="e">
        <f>IF(Tableau1[Occurrence15]=0,0,SUM($AY$3:AY474))</f>
        <v>#REF!</v>
      </c>
      <c r="BA474" s="52" t="e">
        <f>IF(Tableau1[Libellé Famille TARIF]='Feuil 1'!#REF!,1,0)</f>
        <v>#REF!</v>
      </c>
      <c r="BB474" s="52" t="e">
        <f>IF(Tableau1[Occurrence16]=0,0,SUM($BA$3:BA474))</f>
        <v>#REF!</v>
      </c>
      <c r="BC474" s="52" t="e">
        <f>IF(Tableau1[Libellé Famille TARIF]='Feuil 1'!#REF!,1,0)</f>
        <v>#REF!</v>
      </c>
      <c r="BD474" s="52" t="e">
        <f>IF(Tableau1[Occurrence17]=0,0,SUM($BC$3:BC474))</f>
        <v>#REF!</v>
      </c>
      <c r="BE474" s="52" t="e">
        <f>IF(Tableau1[Libellé Famille TARIF]='Feuil 1'!#REF!,1,0)</f>
        <v>#REF!</v>
      </c>
      <c r="BF474" s="52" t="e">
        <f>IF(Tableau1[Occurrence18]=0,0,SUM($BE$3:BE474))</f>
        <v>#REF!</v>
      </c>
      <c r="BG474" s="52" t="e">
        <f>IF(Tableau1[Libellé Famille TARIF]='Feuil 1'!#REF!,1,0)</f>
        <v>#REF!</v>
      </c>
      <c r="BH474" s="52" t="e">
        <f>IF(Tableau1[Occurrence19]=0,0,SUM($BG$3:BG474))</f>
        <v>#REF!</v>
      </c>
      <c r="BI474" s="52" t="e">
        <f>IF(Tableau1[Libellé Famille TARIF]='Feuil 1'!#REF!,1,0)</f>
        <v>#REF!</v>
      </c>
      <c r="BJ474" s="52" t="e">
        <f>IF(Tableau1[Occurrence20]=0,0,SUM($BI$3:BI474))</f>
        <v>#REF!</v>
      </c>
      <c r="BK474" s="52" t="e">
        <f>IF(Tableau1[Libellé Famille TARIF]='Feuil 1'!#REF!,1,0)</f>
        <v>#REF!</v>
      </c>
      <c r="BL474" s="52" t="e">
        <f>IF(Tableau1[Occurrence21]=0,0,SUM($BK$3:BK474))</f>
        <v>#REF!</v>
      </c>
      <c r="BM474" s="52" t="e">
        <f>IF(Tableau1[Libellé Famille TARIF]='Feuil 1'!#REF!,1,0)</f>
        <v>#REF!</v>
      </c>
      <c r="BN474" s="52" t="e">
        <f>IF(Tableau1[Occurrence22]=0,0,SUM($BM$3:BM474))</f>
        <v>#REF!</v>
      </c>
    </row>
    <row r="475" spans="1:66" x14ac:dyDescent="0.25">
      <c r="A475" s="74" t="e">
        <f>IF(ISNA(VLOOKUP(I475,#REF!,8,FALSE)),"",(VLOOKUP(I475,#REF!,8,FALSE)))</f>
        <v>#REF!</v>
      </c>
      <c r="B475" s="76" t="e">
        <f>IF(ISNA(VLOOKUP(A475,'TABLE FAMILLE'!$A$3:$C$73,3,FALSE)),"",VLOOKUP(A475,'TABLE FAMILLE'!$A$3:$C$73,3,FALSE))</f>
        <v>#REF!</v>
      </c>
      <c r="C475" s="13" t="s">
        <v>600</v>
      </c>
      <c r="D475" s="13" t="s">
        <v>1985</v>
      </c>
      <c r="E475" s="13" t="s">
        <v>600</v>
      </c>
      <c r="F475" s="13" t="s">
        <v>1985</v>
      </c>
      <c r="G475" s="14" t="s">
        <v>76</v>
      </c>
      <c r="H475" s="14" t="s">
        <v>77</v>
      </c>
      <c r="I475" s="14" t="s">
        <v>338</v>
      </c>
      <c r="J475" s="14" t="s">
        <v>1322</v>
      </c>
      <c r="K475" s="14"/>
      <c r="L475" s="14"/>
      <c r="M475" s="14"/>
      <c r="N475" s="14"/>
      <c r="O475" s="14" t="s">
        <v>78</v>
      </c>
      <c r="P475" s="14" t="s">
        <v>87</v>
      </c>
      <c r="Q475" s="14" t="s">
        <v>0</v>
      </c>
      <c r="R475" s="14" t="s">
        <v>0</v>
      </c>
      <c r="S475" s="14" t="str">
        <f t="shared" si="7"/>
        <v>LT</v>
      </c>
      <c r="T475" s="14"/>
      <c r="U475" s="14"/>
      <c r="V475" s="14"/>
      <c r="W475" s="43" t="e">
        <f>IF(Tableau1[Libellé Famille TARIF]='Feuil 1'!$B$12,1,0)</f>
        <v>#REF!</v>
      </c>
      <c r="X475" s="43" t="e">
        <f>IF(Tableau1[Occurrence1]=0,0,SUM($W$3:W475))</f>
        <v>#REF!</v>
      </c>
      <c r="Y475" s="52" t="e">
        <f>IF(Tableau1[Libellé Famille TARIF]='Feuil 1'!$B$134,1,0)</f>
        <v>#REF!</v>
      </c>
      <c r="Z475" s="52" t="e">
        <f>IF(Tableau1[Occurrence2]=0,0,SUM($Y$3:Y475))</f>
        <v>#REF!</v>
      </c>
      <c r="AA475" s="52" t="e">
        <f>IF(Tableau1[Libellé Famille TARIF]='Feuil 1'!$B$156,1,0)</f>
        <v>#REF!</v>
      </c>
      <c r="AB475" s="52" t="e">
        <f>IF(Tableau1[Occurrence3]=0,0,SUM($AA$3:AA475))</f>
        <v>#REF!</v>
      </c>
      <c r="AC475" s="52" t="e">
        <f>IF(Tableau1[Libellé Famille TARIF]='Feuil 1'!#REF!,1,0)</f>
        <v>#REF!</v>
      </c>
      <c r="AD475" s="52" t="e">
        <f>IF(Tableau1[Occurrence4]=0,0,SUM($AC$3:AC475))</f>
        <v>#REF!</v>
      </c>
      <c r="AE475" s="52" t="e">
        <f>IF(Tableau1[Libellé Famille TARIF]='Feuil 1'!#REF!,1,0)</f>
        <v>#REF!</v>
      </c>
      <c r="AF475" s="52" t="e">
        <f>IF(Tableau1[Occurrence5]=0,0,SUM($AE$3:AE475))</f>
        <v>#REF!</v>
      </c>
      <c r="AG475" s="52" t="e">
        <f>IF(Tableau1[Libellé Famille TARIF]='Feuil 1'!#REF!,1,0)</f>
        <v>#REF!</v>
      </c>
      <c r="AH475" s="52" t="e">
        <f>IF(Tableau1[Occurrence6]=0,0,SUM($AG$3:AG475))</f>
        <v>#REF!</v>
      </c>
      <c r="AI475" s="52" t="e">
        <f>IF(Tableau1[Libellé Famille TARIF]='Feuil 1'!#REF!,1,0)</f>
        <v>#REF!</v>
      </c>
      <c r="AJ475" s="52" t="e">
        <f>IF(Tableau1[Occurrence7]=0,0,SUM($AI$3:AI475))</f>
        <v>#REF!</v>
      </c>
      <c r="AK475" s="52" t="e">
        <f>IF(Tableau1[Libellé Famille TARIF]='Feuil 1'!#REF!,1,0)</f>
        <v>#REF!</v>
      </c>
      <c r="AL475" s="52" t="e">
        <f>IF(Tableau1[Occurrence8]=0,0,SUM($AK$3:AK475))</f>
        <v>#REF!</v>
      </c>
      <c r="AM475" s="52" t="e">
        <f>IF(Tableau1[Libellé Famille TARIF]='Feuil 1'!#REF!,1,0)</f>
        <v>#REF!</v>
      </c>
      <c r="AN475" s="52" t="e">
        <f>IF(Tableau1[Occurrence9]=0,0,SUM($AM$3:AM475))</f>
        <v>#REF!</v>
      </c>
      <c r="AO475" s="52" t="e">
        <f>IF(Tableau1[Libellé Famille TARIF]='Feuil 1'!#REF!,1,0)</f>
        <v>#REF!</v>
      </c>
      <c r="AP475" s="52" t="e">
        <f>IF(Tableau1[Occurrence10]=0,0,SUM($AO$3:AO475))</f>
        <v>#REF!</v>
      </c>
      <c r="AQ475" s="52" t="e">
        <f>IF(Tableau1[Libellé Famille TARIF]='Feuil 1'!#REF!,1,0)</f>
        <v>#REF!</v>
      </c>
      <c r="AR475" s="52" t="e">
        <f>IF(Tableau1[Occurrence11]=0,0,SUM($AQ$3:AQ475))</f>
        <v>#REF!</v>
      </c>
      <c r="AS475" s="52" t="e">
        <f>IF(Tableau1[Libellé Famille TARIF]='Feuil 1'!#REF!,1,0)</f>
        <v>#REF!</v>
      </c>
      <c r="AT475" s="52" t="e">
        <f>IF(Tableau1[Occurrence12]=0,0,SUM($AS$3:AS475))</f>
        <v>#REF!</v>
      </c>
      <c r="AU475" s="52" t="e">
        <f>IF(Tableau1[Libellé Famille TARIF]='Feuil 1'!#REF!,1,0)</f>
        <v>#REF!</v>
      </c>
      <c r="AV475" s="52" t="e">
        <f>IF(Tableau1[Occurrence13]=0,0,SUM($AU$3:AU475))</f>
        <v>#REF!</v>
      </c>
      <c r="AW475" s="52" t="e">
        <f>IF(Tableau1[Libellé Famille TARIF]='Feuil 1'!#REF!,1,0)</f>
        <v>#REF!</v>
      </c>
      <c r="AX475" s="52" t="e">
        <f>IF(Tableau1[Occurrence14]=0,0,SUM($AW$3:AW475))</f>
        <v>#REF!</v>
      </c>
      <c r="AY475" s="52" t="e">
        <f>IF(Tableau1[Libellé Famille TARIF]='Feuil 1'!#REF!,1,0)</f>
        <v>#REF!</v>
      </c>
      <c r="AZ475" s="52" t="e">
        <f>IF(Tableau1[Occurrence15]=0,0,SUM($AY$3:AY475))</f>
        <v>#REF!</v>
      </c>
      <c r="BA475" s="52" t="e">
        <f>IF(Tableau1[Libellé Famille TARIF]='Feuil 1'!#REF!,1,0)</f>
        <v>#REF!</v>
      </c>
      <c r="BB475" s="52" t="e">
        <f>IF(Tableau1[Occurrence16]=0,0,SUM($BA$3:BA475))</f>
        <v>#REF!</v>
      </c>
      <c r="BC475" s="52" t="e">
        <f>IF(Tableau1[Libellé Famille TARIF]='Feuil 1'!#REF!,1,0)</f>
        <v>#REF!</v>
      </c>
      <c r="BD475" s="52" t="e">
        <f>IF(Tableau1[Occurrence17]=0,0,SUM($BC$3:BC475))</f>
        <v>#REF!</v>
      </c>
      <c r="BE475" s="52" t="e">
        <f>IF(Tableau1[Libellé Famille TARIF]='Feuil 1'!#REF!,1,0)</f>
        <v>#REF!</v>
      </c>
      <c r="BF475" s="52" t="e">
        <f>IF(Tableau1[Occurrence18]=0,0,SUM($BE$3:BE475))</f>
        <v>#REF!</v>
      </c>
      <c r="BG475" s="52" t="e">
        <f>IF(Tableau1[Libellé Famille TARIF]='Feuil 1'!#REF!,1,0)</f>
        <v>#REF!</v>
      </c>
      <c r="BH475" s="52" t="e">
        <f>IF(Tableau1[Occurrence19]=0,0,SUM($BG$3:BG475))</f>
        <v>#REF!</v>
      </c>
      <c r="BI475" s="52" t="e">
        <f>IF(Tableau1[Libellé Famille TARIF]='Feuil 1'!#REF!,1,0)</f>
        <v>#REF!</v>
      </c>
      <c r="BJ475" s="52" t="e">
        <f>IF(Tableau1[Occurrence20]=0,0,SUM($BI$3:BI475))</f>
        <v>#REF!</v>
      </c>
      <c r="BK475" s="52" t="e">
        <f>IF(Tableau1[Libellé Famille TARIF]='Feuil 1'!#REF!,1,0)</f>
        <v>#REF!</v>
      </c>
      <c r="BL475" s="52" t="e">
        <f>IF(Tableau1[Occurrence21]=0,0,SUM($BK$3:BK475))</f>
        <v>#REF!</v>
      </c>
      <c r="BM475" s="52" t="e">
        <f>IF(Tableau1[Libellé Famille TARIF]='Feuil 1'!#REF!,1,0)</f>
        <v>#REF!</v>
      </c>
      <c r="BN475" s="52" t="e">
        <f>IF(Tableau1[Occurrence22]=0,0,SUM($BM$3:BM475))</f>
        <v>#REF!</v>
      </c>
    </row>
    <row r="476" spans="1:66" x14ac:dyDescent="0.25">
      <c r="A476" s="74" t="e">
        <f>IF(ISNA(VLOOKUP(I476,#REF!,8,FALSE)),"",(VLOOKUP(I476,#REF!,8,FALSE)))</f>
        <v>#REF!</v>
      </c>
      <c r="B476" s="76" t="e">
        <f>IF(ISNA(VLOOKUP(A476,'TABLE FAMILLE'!$A$3:$C$73,3,FALSE)),"",VLOOKUP(A476,'TABLE FAMILLE'!$A$3:$C$73,3,FALSE))</f>
        <v>#REF!</v>
      </c>
      <c r="C476" s="13" t="s">
        <v>600</v>
      </c>
      <c r="D476" s="13" t="s">
        <v>1985</v>
      </c>
      <c r="E476" s="13" t="s">
        <v>600</v>
      </c>
      <c r="F476" s="13" t="s">
        <v>1985</v>
      </c>
      <c r="G476" s="14" t="s">
        <v>76</v>
      </c>
      <c r="H476" s="14" t="s">
        <v>77</v>
      </c>
      <c r="I476" s="14" t="s">
        <v>339</v>
      </c>
      <c r="J476" s="14" t="s">
        <v>1323</v>
      </c>
      <c r="K476" s="14"/>
      <c r="L476" s="14"/>
      <c r="M476" s="14"/>
      <c r="N476" s="14"/>
      <c r="O476" s="14" t="s">
        <v>78</v>
      </c>
      <c r="P476" s="14" t="s">
        <v>87</v>
      </c>
      <c r="Q476" s="14" t="s">
        <v>0</v>
      </c>
      <c r="R476" s="14" t="s">
        <v>0</v>
      </c>
      <c r="S476" s="14" t="str">
        <f t="shared" si="7"/>
        <v>LT</v>
      </c>
      <c r="T476" s="14"/>
      <c r="U476" s="14"/>
      <c r="V476" s="14"/>
      <c r="W476" s="43" t="e">
        <f>IF(Tableau1[Libellé Famille TARIF]='Feuil 1'!$B$12,1,0)</f>
        <v>#REF!</v>
      </c>
      <c r="X476" s="43" t="e">
        <f>IF(Tableau1[Occurrence1]=0,0,SUM($W$3:W476))</f>
        <v>#REF!</v>
      </c>
      <c r="Y476" s="52" t="e">
        <f>IF(Tableau1[Libellé Famille TARIF]='Feuil 1'!$B$134,1,0)</f>
        <v>#REF!</v>
      </c>
      <c r="Z476" s="52" t="e">
        <f>IF(Tableau1[Occurrence2]=0,0,SUM($Y$3:Y476))</f>
        <v>#REF!</v>
      </c>
      <c r="AA476" s="52" t="e">
        <f>IF(Tableau1[Libellé Famille TARIF]='Feuil 1'!$B$156,1,0)</f>
        <v>#REF!</v>
      </c>
      <c r="AB476" s="52" t="e">
        <f>IF(Tableau1[Occurrence3]=0,0,SUM($AA$3:AA476))</f>
        <v>#REF!</v>
      </c>
      <c r="AC476" s="52" t="e">
        <f>IF(Tableau1[Libellé Famille TARIF]='Feuil 1'!#REF!,1,0)</f>
        <v>#REF!</v>
      </c>
      <c r="AD476" s="52" t="e">
        <f>IF(Tableau1[Occurrence4]=0,0,SUM($AC$3:AC476))</f>
        <v>#REF!</v>
      </c>
      <c r="AE476" s="52" t="e">
        <f>IF(Tableau1[Libellé Famille TARIF]='Feuil 1'!#REF!,1,0)</f>
        <v>#REF!</v>
      </c>
      <c r="AF476" s="52" t="e">
        <f>IF(Tableau1[Occurrence5]=0,0,SUM($AE$3:AE476))</f>
        <v>#REF!</v>
      </c>
      <c r="AG476" s="52" t="e">
        <f>IF(Tableau1[Libellé Famille TARIF]='Feuil 1'!#REF!,1,0)</f>
        <v>#REF!</v>
      </c>
      <c r="AH476" s="52" t="e">
        <f>IF(Tableau1[Occurrence6]=0,0,SUM($AG$3:AG476))</f>
        <v>#REF!</v>
      </c>
      <c r="AI476" s="52" t="e">
        <f>IF(Tableau1[Libellé Famille TARIF]='Feuil 1'!#REF!,1,0)</f>
        <v>#REF!</v>
      </c>
      <c r="AJ476" s="52" t="e">
        <f>IF(Tableau1[Occurrence7]=0,0,SUM($AI$3:AI476))</f>
        <v>#REF!</v>
      </c>
      <c r="AK476" s="52" t="e">
        <f>IF(Tableau1[Libellé Famille TARIF]='Feuil 1'!#REF!,1,0)</f>
        <v>#REF!</v>
      </c>
      <c r="AL476" s="52" t="e">
        <f>IF(Tableau1[Occurrence8]=0,0,SUM($AK$3:AK476))</f>
        <v>#REF!</v>
      </c>
      <c r="AM476" s="52" t="e">
        <f>IF(Tableau1[Libellé Famille TARIF]='Feuil 1'!#REF!,1,0)</f>
        <v>#REF!</v>
      </c>
      <c r="AN476" s="52" t="e">
        <f>IF(Tableau1[Occurrence9]=0,0,SUM($AM$3:AM476))</f>
        <v>#REF!</v>
      </c>
      <c r="AO476" s="52" t="e">
        <f>IF(Tableau1[Libellé Famille TARIF]='Feuil 1'!#REF!,1,0)</f>
        <v>#REF!</v>
      </c>
      <c r="AP476" s="52" t="e">
        <f>IF(Tableau1[Occurrence10]=0,0,SUM($AO$3:AO476))</f>
        <v>#REF!</v>
      </c>
      <c r="AQ476" s="52" t="e">
        <f>IF(Tableau1[Libellé Famille TARIF]='Feuil 1'!#REF!,1,0)</f>
        <v>#REF!</v>
      </c>
      <c r="AR476" s="52" t="e">
        <f>IF(Tableau1[Occurrence11]=0,0,SUM($AQ$3:AQ476))</f>
        <v>#REF!</v>
      </c>
      <c r="AS476" s="52" t="e">
        <f>IF(Tableau1[Libellé Famille TARIF]='Feuil 1'!#REF!,1,0)</f>
        <v>#REF!</v>
      </c>
      <c r="AT476" s="52" t="e">
        <f>IF(Tableau1[Occurrence12]=0,0,SUM($AS$3:AS476))</f>
        <v>#REF!</v>
      </c>
      <c r="AU476" s="52" t="e">
        <f>IF(Tableau1[Libellé Famille TARIF]='Feuil 1'!#REF!,1,0)</f>
        <v>#REF!</v>
      </c>
      <c r="AV476" s="52" t="e">
        <f>IF(Tableau1[Occurrence13]=0,0,SUM($AU$3:AU476))</f>
        <v>#REF!</v>
      </c>
      <c r="AW476" s="52" t="e">
        <f>IF(Tableau1[Libellé Famille TARIF]='Feuil 1'!#REF!,1,0)</f>
        <v>#REF!</v>
      </c>
      <c r="AX476" s="52" t="e">
        <f>IF(Tableau1[Occurrence14]=0,0,SUM($AW$3:AW476))</f>
        <v>#REF!</v>
      </c>
      <c r="AY476" s="52" t="e">
        <f>IF(Tableau1[Libellé Famille TARIF]='Feuil 1'!#REF!,1,0)</f>
        <v>#REF!</v>
      </c>
      <c r="AZ476" s="52" t="e">
        <f>IF(Tableau1[Occurrence15]=0,0,SUM($AY$3:AY476))</f>
        <v>#REF!</v>
      </c>
      <c r="BA476" s="52" t="e">
        <f>IF(Tableau1[Libellé Famille TARIF]='Feuil 1'!#REF!,1,0)</f>
        <v>#REF!</v>
      </c>
      <c r="BB476" s="52" t="e">
        <f>IF(Tableau1[Occurrence16]=0,0,SUM($BA$3:BA476))</f>
        <v>#REF!</v>
      </c>
      <c r="BC476" s="52" t="e">
        <f>IF(Tableau1[Libellé Famille TARIF]='Feuil 1'!#REF!,1,0)</f>
        <v>#REF!</v>
      </c>
      <c r="BD476" s="52" t="e">
        <f>IF(Tableau1[Occurrence17]=0,0,SUM($BC$3:BC476))</f>
        <v>#REF!</v>
      </c>
      <c r="BE476" s="52" t="e">
        <f>IF(Tableau1[Libellé Famille TARIF]='Feuil 1'!#REF!,1,0)</f>
        <v>#REF!</v>
      </c>
      <c r="BF476" s="52" t="e">
        <f>IF(Tableau1[Occurrence18]=0,0,SUM($BE$3:BE476))</f>
        <v>#REF!</v>
      </c>
      <c r="BG476" s="52" t="e">
        <f>IF(Tableau1[Libellé Famille TARIF]='Feuil 1'!#REF!,1,0)</f>
        <v>#REF!</v>
      </c>
      <c r="BH476" s="52" t="e">
        <f>IF(Tableau1[Occurrence19]=0,0,SUM($BG$3:BG476))</f>
        <v>#REF!</v>
      </c>
      <c r="BI476" s="52" t="e">
        <f>IF(Tableau1[Libellé Famille TARIF]='Feuil 1'!#REF!,1,0)</f>
        <v>#REF!</v>
      </c>
      <c r="BJ476" s="52" t="e">
        <f>IF(Tableau1[Occurrence20]=0,0,SUM($BI$3:BI476))</f>
        <v>#REF!</v>
      </c>
      <c r="BK476" s="52" t="e">
        <f>IF(Tableau1[Libellé Famille TARIF]='Feuil 1'!#REF!,1,0)</f>
        <v>#REF!</v>
      </c>
      <c r="BL476" s="52" t="e">
        <f>IF(Tableau1[Occurrence21]=0,0,SUM($BK$3:BK476))</f>
        <v>#REF!</v>
      </c>
      <c r="BM476" s="52" t="e">
        <f>IF(Tableau1[Libellé Famille TARIF]='Feuil 1'!#REF!,1,0)</f>
        <v>#REF!</v>
      </c>
      <c r="BN476" s="52" t="e">
        <f>IF(Tableau1[Occurrence22]=0,0,SUM($BM$3:BM476))</f>
        <v>#REF!</v>
      </c>
    </row>
    <row r="477" spans="1:66" x14ac:dyDescent="0.25">
      <c r="A477" s="74" t="e">
        <f>IF(ISNA(VLOOKUP(I477,#REF!,8,FALSE)),"",(VLOOKUP(I477,#REF!,8,FALSE)))</f>
        <v>#REF!</v>
      </c>
      <c r="B477" s="76" t="e">
        <f>IF(ISNA(VLOOKUP(A477,'TABLE FAMILLE'!$A$3:$C$73,3,FALSE)),"",VLOOKUP(A477,'TABLE FAMILLE'!$A$3:$C$73,3,FALSE))</f>
        <v>#REF!</v>
      </c>
      <c r="C477" s="13" t="s">
        <v>600</v>
      </c>
      <c r="D477" s="13" t="s">
        <v>1985</v>
      </c>
      <c r="E477" s="13" t="s">
        <v>600</v>
      </c>
      <c r="F477" s="13" t="s">
        <v>1985</v>
      </c>
      <c r="G477" s="14" t="s">
        <v>76</v>
      </c>
      <c r="H477" s="14" t="s">
        <v>77</v>
      </c>
      <c r="I477" s="14" t="s">
        <v>414</v>
      </c>
      <c r="J477" s="14" t="s">
        <v>1324</v>
      </c>
      <c r="K477" s="14"/>
      <c r="L477" s="14"/>
      <c r="M477" s="14"/>
      <c r="N477" s="14"/>
      <c r="O477" s="14" t="s">
        <v>78</v>
      </c>
      <c r="P477" s="14" t="s">
        <v>87</v>
      </c>
      <c r="Q477" s="14" t="s">
        <v>0</v>
      </c>
      <c r="R477" s="14" t="s">
        <v>0</v>
      </c>
      <c r="S477" s="14" t="str">
        <f t="shared" si="7"/>
        <v>LT</v>
      </c>
      <c r="T477" s="14"/>
      <c r="U477" s="14"/>
      <c r="V477" s="14"/>
      <c r="W477" s="43" t="e">
        <f>IF(Tableau1[Libellé Famille TARIF]='Feuil 1'!$B$12,1,0)</f>
        <v>#REF!</v>
      </c>
      <c r="X477" s="43" t="e">
        <f>IF(Tableau1[Occurrence1]=0,0,SUM($W$3:W477))</f>
        <v>#REF!</v>
      </c>
      <c r="Y477" s="52" t="e">
        <f>IF(Tableau1[Libellé Famille TARIF]='Feuil 1'!$B$134,1,0)</f>
        <v>#REF!</v>
      </c>
      <c r="Z477" s="52" t="e">
        <f>IF(Tableau1[Occurrence2]=0,0,SUM($Y$3:Y477))</f>
        <v>#REF!</v>
      </c>
      <c r="AA477" s="52" t="e">
        <f>IF(Tableau1[Libellé Famille TARIF]='Feuil 1'!$B$156,1,0)</f>
        <v>#REF!</v>
      </c>
      <c r="AB477" s="52" t="e">
        <f>IF(Tableau1[Occurrence3]=0,0,SUM($AA$3:AA477))</f>
        <v>#REF!</v>
      </c>
      <c r="AC477" s="52" t="e">
        <f>IF(Tableau1[Libellé Famille TARIF]='Feuil 1'!#REF!,1,0)</f>
        <v>#REF!</v>
      </c>
      <c r="AD477" s="52" t="e">
        <f>IF(Tableau1[Occurrence4]=0,0,SUM($AC$3:AC477))</f>
        <v>#REF!</v>
      </c>
      <c r="AE477" s="52" t="e">
        <f>IF(Tableau1[Libellé Famille TARIF]='Feuil 1'!#REF!,1,0)</f>
        <v>#REF!</v>
      </c>
      <c r="AF477" s="52" t="e">
        <f>IF(Tableau1[Occurrence5]=0,0,SUM($AE$3:AE477))</f>
        <v>#REF!</v>
      </c>
      <c r="AG477" s="52" t="e">
        <f>IF(Tableau1[Libellé Famille TARIF]='Feuil 1'!#REF!,1,0)</f>
        <v>#REF!</v>
      </c>
      <c r="AH477" s="52" t="e">
        <f>IF(Tableau1[Occurrence6]=0,0,SUM($AG$3:AG477))</f>
        <v>#REF!</v>
      </c>
      <c r="AI477" s="52" t="e">
        <f>IF(Tableau1[Libellé Famille TARIF]='Feuil 1'!#REF!,1,0)</f>
        <v>#REF!</v>
      </c>
      <c r="AJ477" s="52" t="e">
        <f>IF(Tableau1[Occurrence7]=0,0,SUM($AI$3:AI477))</f>
        <v>#REF!</v>
      </c>
      <c r="AK477" s="52" t="e">
        <f>IF(Tableau1[Libellé Famille TARIF]='Feuil 1'!#REF!,1,0)</f>
        <v>#REF!</v>
      </c>
      <c r="AL477" s="52" t="e">
        <f>IF(Tableau1[Occurrence8]=0,0,SUM($AK$3:AK477))</f>
        <v>#REF!</v>
      </c>
      <c r="AM477" s="52" t="e">
        <f>IF(Tableau1[Libellé Famille TARIF]='Feuil 1'!#REF!,1,0)</f>
        <v>#REF!</v>
      </c>
      <c r="AN477" s="52" t="e">
        <f>IF(Tableau1[Occurrence9]=0,0,SUM($AM$3:AM477))</f>
        <v>#REF!</v>
      </c>
      <c r="AO477" s="52" t="e">
        <f>IF(Tableau1[Libellé Famille TARIF]='Feuil 1'!#REF!,1,0)</f>
        <v>#REF!</v>
      </c>
      <c r="AP477" s="52" t="e">
        <f>IF(Tableau1[Occurrence10]=0,0,SUM($AO$3:AO477))</f>
        <v>#REF!</v>
      </c>
      <c r="AQ477" s="52" t="e">
        <f>IF(Tableau1[Libellé Famille TARIF]='Feuil 1'!#REF!,1,0)</f>
        <v>#REF!</v>
      </c>
      <c r="AR477" s="52" t="e">
        <f>IF(Tableau1[Occurrence11]=0,0,SUM($AQ$3:AQ477))</f>
        <v>#REF!</v>
      </c>
      <c r="AS477" s="52" t="e">
        <f>IF(Tableau1[Libellé Famille TARIF]='Feuil 1'!#REF!,1,0)</f>
        <v>#REF!</v>
      </c>
      <c r="AT477" s="52" t="e">
        <f>IF(Tableau1[Occurrence12]=0,0,SUM($AS$3:AS477))</f>
        <v>#REF!</v>
      </c>
      <c r="AU477" s="52" t="e">
        <f>IF(Tableau1[Libellé Famille TARIF]='Feuil 1'!#REF!,1,0)</f>
        <v>#REF!</v>
      </c>
      <c r="AV477" s="52" t="e">
        <f>IF(Tableau1[Occurrence13]=0,0,SUM($AU$3:AU477))</f>
        <v>#REF!</v>
      </c>
      <c r="AW477" s="52" t="e">
        <f>IF(Tableau1[Libellé Famille TARIF]='Feuil 1'!#REF!,1,0)</f>
        <v>#REF!</v>
      </c>
      <c r="AX477" s="52" t="e">
        <f>IF(Tableau1[Occurrence14]=0,0,SUM($AW$3:AW477))</f>
        <v>#REF!</v>
      </c>
      <c r="AY477" s="52" t="e">
        <f>IF(Tableau1[Libellé Famille TARIF]='Feuil 1'!#REF!,1,0)</f>
        <v>#REF!</v>
      </c>
      <c r="AZ477" s="52" t="e">
        <f>IF(Tableau1[Occurrence15]=0,0,SUM($AY$3:AY477))</f>
        <v>#REF!</v>
      </c>
      <c r="BA477" s="52" t="e">
        <f>IF(Tableau1[Libellé Famille TARIF]='Feuil 1'!#REF!,1,0)</f>
        <v>#REF!</v>
      </c>
      <c r="BB477" s="52" t="e">
        <f>IF(Tableau1[Occurrence16]=0,0,SUM($BA$3:BA477))</f>
        <v>#REF!</v>
      </c>
      <c r="BC477" s="52" t="e">
        <f>IF(Tableau1[Libellé Famille TARIF]='Feuil 1'!#REF!,1,0)</f>
        <v>#REF!</v>
      </c>
      <c r="BD477" s="52" t="e">
        <f>IF(Tableau1[Occurrence17]=0,0,SUM($BC$3:BC477))</f>
        <v>#REF!</v>
      </c>
      <c r="BE477" s="52" t="e">
        <f>IF(Tableau1[Libellé Famille TARIF]='Feuil 1'!#REF!,1,0)</f>
        <v>#REF!</v>
      </c>
      <c r="BF477" s="52" t="e">
        <f>IF(Tableau1[Occurrence18]=0,0,SUM($BE$3:BE477))</f>
        <v>#REF!</v>
      </c>
      <c r="BG477" s="52" t="e">
        <f>IF(Tableau1[Libellé Famille TARIF]='Feuil 1'!#REF!,1,0)</f>
        <v>#REF!</v>
      </c>
      <c r="BH477" s="52" t="e">
        <f>IF(Tableau1[Occurrence19]=0,0,SUM($BG$3:BG477))</f>
        <v>#REF!</v>
      </c>
      <c r="BI477" s="52" t="e">
        <f>IF(Tableau1[Libellé Famille TARIF]='Feuil 1'!#REF!,1,0)</f>
        <v>#REF!</v>
      </c>
      <c r="BJ477" s="52" t="e">
        <f>IF(Tableau1[Occurrence20]=0,0,SUM($BI$3:BI477))</f>
        <v>#REF!</v>
      </c>
      <c r="BK477" s="52" t="e">
        <f>IF(Tableau1[Libellé Famille TARIF]='Feuil 1'!#REF!,1,0)</f>
        <v>#REF!</v>
      </c>
      <c r="BL477" s="52" t="e">
        <f>IF(Tableau1[Occurrence21]=0,0,SUM($BK$3:BK477))</f>
        <v>#REF!</v>
      </c>
      <c r="BM477" s="52" t="e">
        <f>IF(Tableau1[Libellé Famille TARIF]='Feuil 1'!#REF!,1,0)</f>
        <v>#REF!</v>
      </c>
      <c r="BN477" s="52" t="e">
        <f>IF(Tableau1[Occurrence22]=0,0,SUM($BM$3:BM477))</f>
        <v>#REF!</v>
      </c>
    </row>
    <row r="478" spans="1:66" x14ac:dyDescent="0.25">
      <c r="A478" s="74" t="e">
        <f>IF(ISNA(VLOOKUP(I478,#REF!,8,FALSE)),"",(VLOOKUP(I478,#REF!,8,FALSE)))</f>
        <v>#REF!</v>
      </c>
      <c r="B478" s="76" t="e">
        <f>IF(ISNA(VLOOKUP(A478,'TABLE FAMILLE'!$A$3:$C$73,3,FALSE)),"",VLOOKUP(A478,'TABLE FAMILLE'!$A$3:$C$73,3,FALSE))</f>
        <v>#REF!</v>
      </c>
      <c r="C478" s="13" t="s">
        <v>600</v>
      </c>
      <c r="D478" s="13" t="s">
        <v>1985</v>
      </c>
      <c r="E478" s="13" t="s">
        <v>600</v>
      </c>
      <c r="F478" s="13" t="s">
        <v>1985</v>
      </c>
      <c r="G478" s="14" t="s">
        <v>76</v>
      </c>
      <c r="H478" s="14" t="s">
        <v>77</v>
      </c>
      <c r="I478" s="14" t="s">
        <v>86</v>
      </c>
      <c r="J478" s="14" t="s">
        <v>1325</v>
      </c>
      <c r="K478" s="14"/>
      <c r="L478" s="14"/>
      <c r="M478" s="14"/>
      <c r="N478" s="14"/>
      <c r="O478" s="14" t="s">
        <v>78</v>
      </c>
      <c r="P478" s="14" t="s">
        <v>87</v>
      </c>
      <c r="Q478" s="14" t="s">
        <v>0</v>
      </c>
      <c r="R478" s="14" t="s">
        <v>0</v>
      </c>
      <c r="S478" s="14" t="str">
        <f t="shared" si="7"/>
        <v>LT</v>
      </c>
      <c r="T478" s="14"/>
      <c r="U478" s="14"/>
      <c r="V478" s="14"/>
      <c r="W478" s="43" t="e">
        <f>IF(Tableau1[Libellé Famille TARIF]='Feuil 1'!$B$12,1,0)</f>
        <v>#REF!</v>
      </c>
      <c r="X478" s="43" t="e">
        <f>IF(Tableau1[Occurrence1]=0,0,SUM($W$3:W478))</f>
        <v>#REF!</v>
      </c>
      <c r="Y478" s="52" t="e">
        <f>IF(Tableau1[Libellé Famille TARIF]='Feuil 1'!$B$134,1,0)</f>
        <v>#REF!</v>
      </c>
      <c r="Z478" s="52" t="e">
        <f>IF(Tableau1[Occurrence2]=0,0,SUM($Y$3:Y478))</f>
        <v>#REF!</v>
      </c>
      <c r="AA478" s="52" t="e">
        <f>IF(Tableau1[Libellé Famille TARIF]='Feuil 1'!$B$156,1,0)</f>
        <v>#REF!</v>
      </c>
      <c r="AB478" s="52" t="e">
        <f>IF(Tableau1[Occurrence3]=0,0,SUM($AA$3:AA478))</f>
        <v>#REF!</v>
      </c>
      <c r="AC478" s="52" t="e">
        <f>IF(Tableau1[Libellé Famille TARIF]='Feuil 1'!#REF!,1,0)</f>
        <v>#REF!</v>
      </c>
      <c r="AD478" s="52" t="e">
        <f>IF(Tableau1[Occurrence4]=0,0,SUM($AC$3:AC478))</f>
        <v>#REF!</v>
      </c>
      <c r="AE478" s="52" t="e">
        <f>IF(Tableau1[Libellé Famille TARIF]='Feuil 1'!#REF!,1,0)</f>
        <v>#REF!</v>
      </c>
      <c r="AF478" s="52" t="e">
        <f>IF(Tableau1[Occurrence5]=0,0,SUM($AE$3:AE478))</f>
        <v>#REF!</v>
      </c>
      <c r="AG478" s="52" t="e">
        <f>IF(Tableau1[Libellé Famille TARIF]='Feuil 1'!#REF!,1,0)</f>
        <v>#REF!</v>
      </c>
      <c r="AH478" s="52" t="e">
        <f>IF(Tableau1[Occurrence6]=0,0,SUM($AG$3:AG478))</f>
        <v>#REF!</v>
      </c>
      <c r="AI478" s="52" t="e">
        <f>IF(Tableau1[Libellé Famille TARIF]='Feuil 1'!#REF!,1,0)</f>
        <v>#REF!</v>
      </c>
      <c r="AJ478" s="52" t="e">
        <f>IF(Tableau1[Occurrence7]=0,0,SUM($AI$3:AI478))</f>
        <v>#REF!</v>
      </c>
      <c r="AK478" s="52" t="e">
        <f>IF(Tableau1[Libellé Famille TARIF]='Feuil 1'!#REF!,1,0)</f>
        <v>#REF!</v>
      </c>
      <c r="AL478" s="52" t="e">
        <f>IF(Tableau1[Occurrence8]=0,0,SUM($AK$3:AK478))</f>
        <v>#REF!</v>
      </c>
      <c r="AM478" s="52" t="e">
        <f>IF(Tableau1[Libellé Famille TARIF]='Feuil 1'!#REF!,1,0)</f>
        <v>#REF!</v>
      </c>
      <c r="AN478" s="52" t="e">
        <f>IF(Tableau1[Occurrence9]=0,0,SUM($AM$3:AM478))</f>
        <v>#REF!</v>
      </c>
      <c r="AO478" s="52" t="e">
        <f>IF(Tableau1[Libellé Famille TARIF]='Feuil 1'!#REF!,1,0)</f>
        <v>#REF!</v>
      </c>
      <c r="AP478" s="52" t="e">
        <f>IF(Tableau1[Occurrence10]=0,0,SUM($AO$3:AO478))</f>
        <v>#REF!</v>
      </c>
      <c r="AQ478" s="52" t="e">
        <f>IF(Tableau1[Libellé Famille TARIF]='Feuil 1'!#REF!,1,0)</f>
        <v>#REF!</v>
      </c>
      <c r="AR478" s="52" t="e">
        <f>IF(Tableau1[Occurrence11]=0,0,SUM($AQ$3:AQ478))</f>
        <v>#REF!</v>
      </c>
      <c r="AS478" s="52" t="e">
        <f>IF(Tableau1[Libellé Famille TARIF]='Feuil 1'!#REF!,1,0)</f>
        <v>#REF!</v>
      </c>
      <c r="AT478" s="52" t="e">
        <f>IF(Tableau1[Occurrence12]=0,0,SUM($AS$3:AS478))</f>
        <v>#REF!</v>
      </c>
      <c r="AU478" s="52" t="e">
        <f>IF(Tableau1[Libellé Famille TARIF]='Feuil 1'!#REF!,1,0)</f>
        <v>#REF!</v>
      </c>
      <c r="AV478" s="52" t="e">
        <f>IF(Tableau1[Occurrence13]=0,0,SUM($AU$3:AU478))</f>
        <v>#REF!</v>
      </c>
      <c r="AW478" s="52" t="e">
        <f>IF(Tableau1[Libellé Famille TARIF]='Feuil 1'!#REF!,1,0)</f>
        <v>#REF!</v>
      </c>
      <c r="AX478" s="52" t="e">
        <f>IF(Tableau1[Occurrence14]=0,0,SUM($AW$3:AW478))</f>
        <v>#REF!</v>
      </c>
      <c r="AY478" s="52" t="e">
        <f>IF(Tableau1[Libellé Famille TARIF]='Feuil 1'!#REF!,1,0)</f>
        <v>#REF!</v>
      </c>
      <c r="AZ478" s="52" t="e">
        <f>IF(Tableau1[Occurrence15]=0,0,SUM($AY$3:AY478))</f>
        <v>#REF!</v>
      </c>
      <c r="BA478" s="52" t="e">
        <f>IF(Tableau1[Libellé Famille TARIF]='Feuil 1'!#REF!,1,0)</f>
        <v>#REF!</v>
      </c>
      <c r="BB478" s="52" t="e">
        <f>IF(Tableau1[Occurrence16]=0,0,SUM($BA$3:BA478))</f>
        <v>#REF!</v>
      </c>
      <c r="BC478" s="52" t="e">
        <f>IF(Tableau1[Libellé Famille TARIF]='Feuil 1'!#REF!,1,0)</f>
        <v>#REF!</v>
      </c>
      <c r="BD478" s="52" t="e">
        <f>IF(Tableau1[Occurrence17]=0,0,SUM($BC$3:BC478))</f>
        <v>#REF!</v>
      </c>
      <c r="BE478" s="52" t="e">
        <f>IF(Tableau1[Libellé Famille TARIF]='Feuil 1'!#REF!,1,0)</f>
        <v>#REF!</v>
      </c>
      <c r="BF478" s="52" t="e">
        <f>IF(Tableau1[Occurrence18]=0,0,SUM($BE$3:BE478))</f>
        <v>#REF!</v>
      </c>
      <c r="BG478" s="52" t="e">
        <f>IF(Tableau1[Libellé Famille TARIF]='Feuil 1'!#REF!,1,0)</f>
        <v>#REF!</v>
      </c>
      <c r="BH478" s="52" t="e">
        <f>IF(Tableau1[Occurrence19]=0,0,SUM($BG$3:BG478))</f>
        <v>#REF!</v>
      </c>
      <c r="BI478" s="52" t="e">
        <f>IF(Tableau1[Libellé Famille TARIF]='Feuil 1'!#REF!,1,0)</f>
        <v>#REF!</v>
      </c>
      <c r="BJ478" s="52" t="e">
        <f>IF(Tableau1[Occurrence20]=0,0,SUM($BI$3:BI478))</f>
        <v>#REF!</v>
      </c>
      <c r="BK478" s="52" t="e">
        <f>IF(Tableau1[Libellé Famille TARIF]='Feuil 1'!#REF!,1,0)</f>
        <v>#REF!</v>
      </c>
      <c r="BL478" s="52" t="e">
        <f>IF(Tableau1[Occurrence21]=0,0,SUM($BK$3:BK478))</f>
        <v>#REF!</v>
      </c>
      <c r="BM478" s="52" t="e">
        <f>IF(Tableau1[Libellé Famille TARIF]='Feuil 1'!#REF!,1,0)</f>
        <v>#REF!</v>
      </c>
      <c r="BN478" s="52" t="e">
        <f>IF(Tableau1[Occurrence22]=0,0,SUM($BM$3:BM478))</f>
        <v>#REF!</v>
      </c>
    </row>
    <row r="479" spans="1:66" x14ac:dyDescent="0.25">
      <c r="A479" s="74" t="e">
        <f>IF(ISNA(VLOOKUP(I479,#REF!,8,FALSE)),"",(VLOOKUP(I479,#REF!,8,FALSE)))</f>
        <v>#REF!</v>
      </c>
      <c r="B479" s="76" t="e">
        <f>IF(ISNA(VLOOKUP(A479,'TABLE FAMILLE'!$A$3:$C$73,3,FALSE)),"",VLOOKUP(A479,'TABLE FAMILLE'!$A$3:$C$73,3,FALSE))</f>
        <v>#REF!</v>
      </c>
      <c r="C479" s="13" t="s">
        <v>600</v>
      </c>
      <c r="D479" s="13" t="s">
        <v>1985</v>
      </c>
      <c r="E479" s="13" t="s">
        <v>600</v>
      </c>
      <c r="F479" s="13" t="s">
        <v>1985</v>
      </c>
      <c r="G479" s="14" t="s">
        <v>76</v>
      </c>
      <c r="H479" s="14" t="s">
        <v>77</v>
      </c>
      <c r="I479" s="14" t="s">
        <v>412</v>
      </c>
      <c r="J479" s="14" t="s">
        <v>1326</v>
      </c>
      <c r="K479" s="14"/>
      <c r="L479" s="14"/>
      <c r="M479" s="14"/>
      <c r="N479" s="14"/>
      <c r="O479" s="14" t="s">
        <v>78</v>
      </c>
      <c r="P479" s="14" t="s">
        <v>87</v>
      </c>
      <c r="Q479" s="14" t="s">
        <v>0</v>
      </c>
      <c r="R479" s="14" t="s">
        <v>0</v>
      </c>
      <c r="S479" s="14" t="str">
        <f t="shared" si="7"/>
        <v>LT</v>
      </c>
      <c r="T479" s="14"/>
      <c r="U479" s="14"/>
      <c r="V479" s="14"/>
      <c r="W479" s="43" t="e">
        <f>IF(Tableau1[Libellé Famille TARIF]='Feuil 1'!$B$12,1,0)</f>
        <v>#REF!</v>
      </c>
      <c r="X479" s="43" t="e">
        <f>IF(Tableau1[Occurrence1]=0,0,SUM($W$3:W479))</f>
        <v>#REF!</v>
      </c>
      <c r="Y479" s="52" t="e">
        <f>IF(Tableau1[Libellé Famille TARIF]='Feuil 1'!$B$134,1,0)</f>
        <v>#REF!</v>
      </c>
      <c r="Z479" s="52" t="e">
        <f>IF(Tableau1[Occurrence2]=0,0,SUM($Y$3:Y479))</f>
        <v>#REF!</v>
      </c>
      <c r="AA479" s="52" t="e">
        <f>IF(Tableau1[Libellé Famille TARIF]='Feuil 1'!$B$156,1,0)</f>
        <v>#REF!</v>
      </c>
      <c r="AB479" s="52" t="e">
        <f>IF(Tableau1[Occurrence3]=0,0,SUM($AA$3:AA479))</f>
        <v>#REF!</v>
      </c>
      <c r="AC479" s="52" t="e">
        <f>IF(Tableau1[Libellé Famille TARIF]='Feuil 1'!#REF!,1,0)</f>
        <v>#REF!</v>
      </c>
      <c r="AD479" s="52" t="e">
        <f>IF(Tableau1[Occurrence4]=0,0,SUM($AC$3:AC479))</f>
        <v>#REF!</v>
      </c>
      <c r="AE479" s="52" t="e">
        <f>IF(Tableau1[Libellé Famille TARIF]='Feuil 1'!#REF!,1,0)</f>
        <v>#REF!</v>
      </c>
      <c r="AF479" s="52" t="e">
        <f>IF(Tableau1[Occurrence5]=0,0,SUM($AE$3:AE479))</f>
        <v>#REF!</v>
      </c>
      <c r="AG479" s="52" t="e">
        <f>IF(Tableau1[Libellé Famille TARIF]='Feuil 1'!#REF!,1,0)</f>
        <v>#REF!</v>
      </c>
      <c r="AH479" s="52" t="e">
        <f>IF(Tableau1[Occurrence6]=0,0,SUM($AG$3:AG479))</f>
        <v>#REF!</v>
      </c>
      <c r="AI479" s="52" t="e">
        <f>IF(Tableau1[Libellé Famille TARIF]='Feuil 1'!#REF!,1,0)</f>
        <v>#REF!</v>
      </c>
      <c r="AJ479" s="52" t="e">
        <f>IF(Tableau1[Occurrence7]=0,0,SUM($AI$3:AI479))</f>
        <v>#REF!</v>
      </c>
      <c r="AK479" s="52" t="e">
        <f>IF(Tableau1[Libellé Famille TARIF]='Feuil 1'!#REF!,1,0)</f>
        <v>#REF!</v>
      </c>
      <c r="AL479" s="52" t="e">
        <f>IF(Tableau1[Occurrence8]=0,0,SUM($AK$3:AK479))</f>
        <v>#REF!</v>
      </c>
      <c r="AM479" s="52" t="e">
        <f>IF(Tableau1[Libellé Famille TARIF]='Feuil 1'!#REF!,1,0)</f>
        <v>#REF!</v>
      </c>
      <c r="AN479" s="52" t="e">
        <f>IF(Tableau1[Occurrence9]=0,0,SUM($AM$3:AM479))</f>
        <v>#REF!</v>
      </c>
      <c r="AO479" s="52" t="e">
        <f>IF(Tableau1[Libellé Famille TARIF]='Feuil 1'!#REF!,1,0)</f>
        <v>#REF!</v>
      </c>
      <c r="AP479" s="52" t="e">
        <f>IF(Tableau1[Occurrence10]=0,0,SUM($AO$3:AO479))</f>
        <v>#REF!</v>
      </c>
      <c r="AQ479" s="52" t="e">
        <f>IF(Tableau1[Libellé Famille TARIF]='Feuil 1'!#REF!,1,0)</f>
        <v>#REF!</v>
      </c>
      <c r="AR479" s="52" t="e">
        <f>IF(Tableau1[Occurrence11]=0,0,SUM($AQ$3:AQ479))</f>
        <v>#REF!</v>
      </c>
      <c r="AS479" s="52" t="e">
        <f>IF(Tableau1[Libellé Famille TARIF]='Feuil 1'!#REF!,1,0)</f>
        <v>#REF!</v>
      </c>
      <c r="AT479" s="52" t="e">
        <f>IF(Tableau1[Occurrence12]=0,0,SUM($AS$3:AS479))</f>
        <v>#REF!</v>
      </c>
      <c r="AU479" s="52" t="e">
        <f>IF(Tableau1[Libellé Famille TARIF]='Feuil 1'!#REF!,1,0)</f>
        <v>#REF!</v>
      </c>
      <c r="AV479" s="52" t="e">
        <f>IF(Tableau1[Occurrence13]=0,0,SUM($AU$3:AU479))</f>
        <v>#REF!</v>
      </c>
      <c r="AW479" s="52" t="e">
        <f>IF(Tableau1[Libellé Famille TARIF]='Feuil 1'!#REF!,1,0)</f>
        <v>#REF!</v>
      </c>
      <c r="AX479" s="52" t="e">
        <f>IF(Tableau1[Occurrence14]=0,0,SUM($AW$3:AW479))</f>
        <v>#REF!</v>
      </c>
      <c r="AY479" s="52" t="e">
        <f>IF(Tableau1[Libellé Famille TARIF]='Feuil 1'!#REF!,1,0)</f>
        <v>#REF!</v>
      </c>
      <c r="AZ479" s="52" t="e">
        <f>IF(Tableau1[Occurrence15]=0,0,SUM($AY$3:AY479))</f>
        <v>#REF!</v>
      </c>
      <c r="BA479" s="52" t="e">
        <f>IF(Tableau1[Libellé Famille TARIF]='Feuil 1'!#REF!,1,0)</f>
        <v>#REF!</v>
      </c>
      <c r="BB479" s="52" t="e">
        <f>IF(Tableau1[Occurrence16]=0,0,SUM($BA$3:BA479))</f>
        <v>#REF!</v>
      </c>
      <c r="BC479" s="52" t="e">
        <f>IF(Tableau1[Libellé Famille TARIF]='Feuil 1'!#REF!,1,0)</f>
        <v>#REF!</v>
      </c>
      <c r="BD479" s="52" t="e">
        <f>IF(Tableau1[Occurrence17]=0,0,SUM($BC$3:BC479))</f>
        <v>#REF!</v>
      </c>
      <c r="BE479" s="52" t="e">
        <f>IF(Tableau1[Libellé Famille TARIF]='Feuil 1'!#REF!,1,0)</f>
        <v>#REF!</v>
      </c>
      <c r="BF479" s="52" t="e">
        <f>IF(Tableau1[Occurrence18]=0,0,SUM($BE$3:BE479))</f>
        <v>#REF!</v>
      </c>
      <c r="BG479" s="52" t="e">
        <f>IF(Tableau1[Libellé Famille TARIF]='Feuil 1'!#REF!,1,0)</f>
        <v>#REF!</v>
      </c>
      <c r="BH479" s="52" t="e">
        <f>IF(Tableau1[Occurrence19]=0,0,SUM($BG$3:BG479))</f>
        <v>#REF!</v>
      </c>
      <c r="BI479" s="52" t="e">
        <f>IF(Tableau1[Libellé Famille TARIF]='Feuil 1'!#REF!,1,0)</f>
        <v>#REF!</v>
      </c>
      <c r="BJ479" s="52" t="e">
        <f>IF(Tableau1[Occurrence20]=0,0,SUM($BI$3:BI479))</f>
        <v>#REF!</v>
      </c>
      <c r="BK479" s="52" t="e">
        <f>IF(Tableau1[Libellé Famille TARIF]='Feuil 1'!#REF!,1,0)</f>
        <v>#REF!</v>
      </c>
      <c r="BL479" s="52" t="e">
        <f>IF(Tableau1[Occurrence21]=0,0,SUM($BK$3:BK479))</f>
        <v>#REF!</v>
      </c>
      <c r="BM479" s="52" t="e">
        <f>IF(Tableau1[Libellé Famille TARIF]='Feuil 1'!#REF!,1,0)</f>
        <v>#REF!</v>
      </c>
      <c r="BN479" s="52" t="e">
        <f>IF(Tableau1[Occurrence22]=0,0,SUM($BM$3:BM479))</f>
        <v>#REF!</v>
      </c>
    </row>
    <row r="480" spans="1:66" x14ac:dyDescent="0.25">
      <c r="A480" s="74" t="e">
        <f>IF(ISNA(VLOOKUP(I480,#REF!,8,FALSE)),"",(VLOOKUP(I480,#REF!,8,FALSE)))</f>
        <v>#REF!</v>
      </c>
      <c r="B480" s="76" t="e">
        <f>IF(ISNA(VLOOKUP(A480,'TABLE FAMILLE'!$A$3:$C$73,3,FALSE)),"",VLOOKUP(A480,'TABLE FAMILLE'!$A$3:$C$73,3,FALSE))</f>
        <v>#REF!</v>
      </c>
      <c r="C480" s="13" t="s">
        <v>600</v>
      </c>
      <c r="D480" s="13" t="s">
        <v>1985</v>
      </c>
      <c r="E480" s="13" t="s">
        <v>600</v>
      </c>
      <c r="F480" s="13" t="s">
        <v>1985</v>
      </c>
      <c r="G480" s="14" t="s">
        <v>76</v>
      </c>
      <c r="H480" s="14" t="s">
        <v>77</v>
      </c>
      <c r="I480" s="14" t="s">
        <v>413</v>
      </c>
      <c r="J480" s="14" t="s">
        <v>1327</v>
      </c>
      <c r="K480" s="14"/>
      <c r="L480" s="14"/>
      <c r="M480" s="14"/>
      <c r="N480" s="14"/>
      <c r="O480" s="14" t="s">
        <v>78</v>
      </c>
      <c r="P480" s="14" t="s">
        <v>87</v>
      </c>
      <c r="Q480" s="14" t="s">
        <v>0</v>
      </c>
      <c r="R480" s="14" t="s">
        <v>0</v>
      </c>
      <c r="S480" s="14" t="str">
        <f t="shared" si="7"/>
        <v>LT</v>
      </c>
      <c r="T480" s="14"/>
      <c r="U480" s="14"/>
      <c r="V480" s="14"/>
      <c r="W480" s="43" t="e">
        <f>IF(Tableau1[Libellé Famille TARIF]='Feuil 1'!$B$12,1,0)</f>
        <v>#REF!</v>
      </c>
      <c r="X480" s="43" t="e">
        <f>IF(Tableau1[Occurrence1]=0,0,SUM($W$3:W480))</f>
        <v>#REF!</v>
      </c>
      <c r="Y480" s="52" t="e">
        <f>IF(Tableau1[Libellé Famille TARIF]='Feuil 1'!$B$134,1,0)</f>
        <v>#REF!</v>
      </c>
      <c r="Z480" s="52" t="e">
        <f>IF(Tableau1[Occurrence2]=0,0,SUM($Y$3:Y480))</f>
        <v>#REF!</v>
      </c>
      <c r="AA480" s="52" t="e">
        <f>IF(Tableau1[Libellé Famille TARIF]='Feuil 1'!$B$156,1,0)</f>
        <v>#REF!</v>
      </c>
      <c r="AB480" s="52" t="e">
        <f>IF(Tableau1[Occurrence3]=0,0,SUM($AA$3:AA480))</f>
        <v>#REF!</v>
      </c>
      <c r="AC480" s="52" t="e">
        <f>IF(Tableau1[Libellé Famille TARIF]='Feuil 1'!#REF!,1,0)</f>
        <v>#REF!</v>
      </c>
      <c r="AD480" s="52" t="e">
        <f>IF(Tableau1[Occurrence4]=0,0,SUM($AC$3:AC480))</f>
        <v>#REF!</v>
      </c>
      <c r="AE480" s="52" t="e">
        <f>IF(Tableau1[Libellé Famille TARIF]='Feuil 1'!#REF!,1,0)</f>
        <v>#REF!</v>
      </c>
      <c r="AF480" s="52" t="e">
        <f>IF(Tableau1[Occurrence5]=0,0,SUM($AE$3:AE480))</f>
        <v>#REF!</v>
      </c>
      <c r="AG480" s="52" t="e">
        <f>IF(Tableau1[Libellé Famille TARIF]='Feuil 1'!#REF!,1,0)</f>
        <v>#REF!</v>
      </c>
      <c r="AH480" s="52" t="e">
        <f>IF(Tableau1[Occurrence6]=0,0,SUM($AG$3:AG480))</f>
        <v>#REF!</v>
      </c>
      <c r="AI480" s="52" t="e">
        <f>IF(Tableau1[Libellé Famille TARIF]='Feuil 1'!#REF!,1,0)</f>
        <v>#REF!</v>
      </c>
      <c r="AJ480" s="52" t="e">
        <f>IF(Tableau1[Occurrence7]=0,0,SUM($AI$3:AI480))</f>
        <v>#REF!</v>
      </c>
      <c r="AK480" s="52" t="e">
        <f>IF(Tableau1[Libellé Famille TARIF]='Feuil 1'!#REF!,1,0)</f>
        <v>#REF!</v>
      </c>
      <c r="AL480" s="52" t="e">
        <f>IF(Tableau1[Occurrence8]=0,0,SUM($AK$3:AK480))</f>
        <v>#REF!</v>
      </c>
      <c r="AM480" s="52" t="e">
        <f>IF(Tableau1[Libellé Famille TARIF]='Feuil 1'!#REF!,1,0)</f>
        <v>#REF!</v>
      </c>
      <c r="AN480" s="52" t="e">
        <f>IF(Tableau1[Occurrence9]=0,0,SUM($AM$3:AM480))</f>
        <v>#REF!</v>
      </c>
      <c r="AO480" s="52" t="e">
        <f>IF(Tableau1[Libellé Famille TARIF]='Feuil 1'!#REF!,1,0)</f>
        <v>#REF!</v>
      </c>
      <c r="AP480" s="52" t="e">
        <f>IF(Tableau1[Occurrence10]=0,0,SUM($AO$3:AO480))</f>
        <v>#REF!</v>
      </c>
      <c r="AQ480" s="52" t="e">
        <f>IF(Tableau1[Libellé Famille TARIF]='Feuil 1'!#REF!,1,0)</f>
        <v>#REF!</v>
      </c>
      <c r="AR480" s="52" t="e">
        <f>IF(Tableau1[Occurrence11]=0,0,SUM($AQ$3:AQ480))</f>
        <v>#REF!</v>
      </c>
      <c r="AS480" s="52" t="e">
        <f>IF(Tableau1[Libellé Famille TARIF]='Feuil 1'!#REF!,1,0)</f>
        <v>#REF!</v>
      </c>
      <c r="AT480" s="52" t="e">
        <f>IF(Tableau1[Occurrence12]=0,0,SUM($AS$3:AS480))</f>
        <v>#REF!</v>
      </c>
      <c r="AU480" s="52" t="e">
        <f>IF(Tableau1[Libellé Famille TARIF]='Feuil 1'!#REF!,1,0)</f>
        <v>#REF!</v>
      </c>
      <c r="AV480" s="52" t="e">
        <f>IF(Tableau1[Occurrence13]=0,0,SUM($AU$3:AU480))</f>
        <v>#REF!</v>
      </c>
      <c r="AW480" s="52" t="e">
        <f>IF(Tableau1[Libellé Famille TARIF]='Feuil 1'!#REF!,1,0)</f>
        <v>#REF!</v>
      </c>
      <c r="AX480" s="52" t="e">
        <f>IF(Tableau1[Occurrence14]=0,0,SUM($AW$3:AW480))</f>
        <v>#REF!</v>
      </c>
      <c r="AY480" s="52" t="e">
        <f>IF(Tableau1[Libellé Famille TARIF]='Feuil 1'!#REF!,1,0)</f>
        <v>#REF!</v>
      </c>
      <c r="AZ480" s="52" t="e">
        <f>IF(Tableau1[Occurrence15]=0,0,SUM($AY$3:AY480))</f>
        <v>#REF!</v>
      </c>
      <c r="BA480" s="52" t="e">
        <f>IF(Tableau1[Libellé Famille TARIF]='Feuil 1'!#REF!,1,0)</f>
        <v>#REF!</v>
      </c>
      <c r="BB480" s="52" t="e">
        <f>IF(Tableau1[Occurrence16]=0,0,SUM($BA$3:BA480))</f>
        <v>#REF!</v>
      </c>
      <c r="BC480" s="52" t="e">
        <f>IF(Tableau1[Libellé Famille TARIF]='Feuil 1'!#REF!,1,0)</f>
        <v>#REF!</v>
      </c>
      <c r="BD480" s="52" t="e">
        <f>IF(Tableau1[Occurrence17]=0,0,SUM($BC$3:BC480))</f>
        <v>#REF!</v>
      </c>
      <c r="BE480" s="52" t="e">
        <f>IF(Tableau1[Libellé Famille TARIF]='Feuil 1'!#REF!,1,0)</f>
        <v>#REF!</v>
      </c>
      <c r="BF480" s="52" t="e">
        <f>IF(Tableau1[Occurrence18]=0,0,SUM($BE$3:BE480))</f>
        <v>#REF!</v>
      </c>
      <c r="BG480" s="52" t="e">
        <f>IF(Tableau1[Libellé Famille TARIF]='Feuil 1'!#REF!,1,0)</f>
        <v>#REF!</v>
      </c>
      <c r="BH480" s="52" t="e">
        <f>IF(Tableau1[Occurrence19]=0,0,SUM($BG$3:BG480))</f>
        <v>#REF!</v>
      </c>
      <c r="BI480" s="52" t="e">
        <f>IF(Tableau1[Libellé Famille TARIF]='Feuil 1'!#REF!,1,0)</f>
        <v>#REF!</v>
      </c>
      <c r="BJ480" s="52" t="e">
        <f>IF(Tableau1[Occurrence20]=0,0,SUM($BI$3:BI480))</f>
        <v>#REF!</v>
      </c>
      <c r="BK480" s="52" t="e">
        <f>IF(Tableau1[Libellé Famille TARIF]='Feuil 1'!#REF!,1,0)</f>
        <v>#REF!</v>
      </c>
      <c r="BL480" s="52" t="e">
        <f>IF(Tableau1[Occurrence21]=0,0,SUM($BK$3:BK480))</f>
        <v>#REF!</v>
      </c>
      <c r="BM480" s="52" t="e">
        <f>IF(Tableau1[Libellé Famille TARIF]='Feuil 1'!#REF!,1,0)</f>
        <v>#REF!</v>
      </c>
      <c r="BN480" s="52" t="e">
        <f>IF(Tableau1[Occurrence22]=0,0,SUM($BM$3:BM480))</f>
        <v>#REF!</v>
      </c>
    </row>
    <row r="481" spans="1:66" x14ac:dyDescent="0.25">
      <c r="A481" s="74" t="e">
        <f>IF(ISNA(VLOOKUP(I481,#REF!,8,FALSE)),"",(VLOOKUP(I481,#REF!,8,FALSE)))</f>
        <v>#REF!</v>
      </c>
      <c r="B481" s="76" t="e">
        <f>IF(ISNA(VLOOKUP(A481,'TABLE FAMILLE'!$A$3:$C$73,3,FALSE)),"",VLOOKUP(A481,'TABLE FAMILLE'!$A$3:$C$73,3,FALSE))</f>
        <v>#REF!</v>
      </c>
      <c r="C481" s="13" t="s">
        <v>600</v>
      </c>
      <c r="D481" s="13" t="s">
        <v>1985</v>
      </c>
      <c r="E481" s="13" t="s">
        <v>600</v>
      </c>
      <c r="F481" s="13" t="s">
        <v>1985</v>
      </c>
      <c r="G481" s="14" t="s">
        <v>76</v>
      </c>
      <c r="H481" s="14" t="s">
        <v>77</v>
      </c>
      <c r="I481" s="14" t="s">
        <v>387</v>
      </c>
      <c r="J481" s="14" t="s">
        <v>1328</v>
      </c>
      <c r="K481" s="14"/>
      <c r="L481" s="14"/>
      <c r="M481" s="14"/>
      <c r="N481" s="14"/>
      <c r="O481" s="14" t="s">
        <v>78</v>
      </c>
      <c r="P481" s="14" t="s">
        <v>80</v>
      </c>
      <c r="Q481" s="14" t="s">
        <v>0</v>
      </c>
      <c r="R481" s="14" t="s">
        <v>0</v>
      </c>
      <c r="S481" s="14" t="str">
        <f t="shared" si="7"/>
        <v>KN</v>
      </c>
      <c r="T481" s="14"/>
      <c r="U481" s="14"/>
      <c r="V481" s="14"/>
      <c r="W481" s="43" t="e">
        <f>IF(Tableau1[Libellé Famille TARIF]='Feuil 1'!$B$12,1,0)</f>
        <v>#REF!</v>
      </c>
      <c r="X481" s="43" t="e">
        <f>IF(Tableau1[Occurrence1]=0,0,SUM($W$3:W481))</f>
        <v>#REF!</v>
      </c>
      <c r="Y481" s="52" t="e">
        <f>IF(Tableau1[Libellé Famille TARIF]='Feuil 1'!$B$134,1,0)</f>
        <v>#REF!</v>
      </c>
      <c r="Z481" s="52" t="e">
        <f>IF(Tableau1[Occurrence2]=0,0,SUM($Y$3:Y481))</f>
        <v>#REF!</v>
      </c>
      <c r="AA481" s="52" t="e">
        <f>IF(Tableau1[Libellé Famille TARIF]='Feuil 1'!$B$156,1,0)</f>
        <v>#REF!</v>
      </c>
      <c r="AB481" s="52" t="e">
        <f>IF(Tableau1[Occurrence3]=0,0,SUM($AA$3:AA481))</f>
        <v>#REF!</v>
      </c>
      <c r="AC481" s="52" t="e">
        <f>IF(Tableau1[Libellé Famille TARIF]='Feuil 1'!#REF!,1,0)</f>
        <v>#REF!</v>
      </c>
      <c r="AD481" s="52" t="e">
        <f>IF(Tableau1[Occurrence4]=0,0,SUM($AC$3:AC481))</f>
        <v>#REF!</v>
      </c>
      <c r="AE481" s="52" t="e">
        <f>IF(Tableau1[Libellé Famille TARIF]='Feuil 1'!#REF!,1,0)</f>
        <v>#REF!</v>
      </c>
      <c r="AF481" s="52" t="e">
        <f>IF(Tableau1[Occurrence5]=0,0,SUM($AE$3:AE481))</f>
        <v>#REF!</v>
      </c>
      <c r="AG481" s="52" t="e">
        <f>IF(Tableau1[Libellé Famille TARIF]='Feuil 1'!#REF!,1,0)</f>
        <v>#REF!</v>
      </c>
      <c r="AH481" s="52" t="e">
        <f>IF(Tableau1[Occurrence6]=0,0,SUM($AG$3:AG481))</f>
        <v>#REF!</v>
      </c>
      <c r="AI481" s="52" t="e">
        <f>IF(Tableau1[Libellé Famille TARIF]='Feuil 1'!#REF!,1,0)</f>
        <v>#REF!</v>
      </c>
      <c r="AJ481" s="52" t="e">
        <f>IF(Tableau1[Occurrence7]=0,0,SUM($AI$3:AI481))</f>
        <v>#REF!</v>
      </c>
      <c r="AK481" s="52" t="e">
        <f>IF(Tableau1[Libellé Famille TARIF]='Feuil 1'!#REF!,1,0)</f>
        <v>#REF!</v>
      </c>
      <c r="AL481" s="52" t="e">
        <f>IF(Tableau1[Occurrence8]=0,0,SUM($AK$3:AK481))</f>
        <v>#REF!</v>
      </c>
      <c r="AM481" s="52" t="e">
        <f>IF(Tableau1[Libellé Famille TARIF]='Feuil 1'!#REF!,1,0)</f>
        <v>#REF!</v>
      </c>
      <c r="AN481" s="52" t="e">
        <f>IF(Tableau1[Occurrence9]=0,0,SUM($AM$3:AM481))</f>
        <v>#REF!</v>
      </c>
      <c r="AO481" s="52" t="e">
        <f>IF(Tableau1[Libellé Famille TARIF]='Feuil 1'!#REF!,1,0)</f>
        <v>#REF!</v>
      </c>
      <c r="AP481" s="52" t="e">
        <f>IF(Tableau1[Occurrence10]=0,0,SUM($AO$3:AO481))</f>
        <v>#REF!</v>
      </c>
      <c r="AQ481" s="52" t="e">
        <f>IF(Tableau1[Libellé Famille TARIF]='Feuil 1'!#REF!,1,0)</f>
        <v>#REF!</v>
      </c>
      <c r="AR481" s="52" t="e">
        <f>IF(Tableau1[Occurrence11]=0,0,SUM($AQ$3:AQ481))</f>
        <v>#REF!</v>
      </c>
      <c r="AS481" s="52" t="e">
        <f>IF(Tableau1[Libellé Famille TARIF]='Feuil 1'!#REF!,1,0)</f>
        <v>#REF!</v>
      </c>
      <c r="AT481" s="52" t="e">
        <f>IF(Tableau1[Occurrence12]=0,0,SUM($AS$3:AS481))</f>
        <v>#REF!</v>
      </c>
      <c r="AU481" s="52" t="e">
        <f>IF(Tableau1[Libellé Famille TARIF]='Feuil 1'!#REF!,1,0)</f>
        <v>#REF!</v>
      </c>
      <c r="AV481" s="52" t="e">
        <f>IF(Tableau1[Occurrence13]=0,0,SUM($AU$3:AU481))</f>
        <v>#REF!</v>
      </c>
      <c r="AW481" s="52" t="e">
        <f>IF(Tableau1[Libellé Famille TARIF]='Feuil 1'!#REF!,1,0)</f>
        <v>#REF!</v>
      </c>
      <c r="AX481" s="52" t="e">
        <f>IF(Tableau1[Occurrence14]=0,0,SUM($AW$3:AW481))</f>
        <v>#REF!</v>
      </c>
      <c r="AY481" s="52" t="e">
        <f>IF(Tableau1[Libellé Famille TARIF]='Feuil 1'!#REF!,1,0)</f>
        <v>#REF!</v>
      </c>
      <c r="AZ481" s="52" t="e">
        <f>IF(Tableau1[Occurrence15]=0,0,SUM($AY$3:AY481))</f>
        <v>#REF!</v>
      </c>
      <c r="BA481" s="52" t="e">
        <f>IF(Tableau1[Libellé Famille TARIF]='Feuil 1'!#REF!,1,0)</f>
        <v>#REF!</v>
      </c>
      <c r="BB481" s="52" t="e">
        <f>IF(Tableau1[Occurrence16]=0,0,SUM($BA$3:BA481))</f>
        <v>#REF!</v>
      </c>
      <c r="BC481" s="52" t="e">
        <f>IF(Tableau1[Libellé Famille TARIF]='Feuil 1'!#REF!,1,0)</f>
        <v>#REF!</v>
      </c>
      <c r="BD481" s="52" t="e">
        <f>IF(Tableau1[Occurrence17]=0,0,SUM($BC$3:BC481))</f>
        <v>#REF!</v>
      </c>
      <c r="BE481" s="52" t="e">
        <f>IF(Tableau1[Libellé Famille TARIF]='Feuil 1'!#REF!,1,0)</f>
        <v>#REF!</v>
      </c>
      <c r="BF481" s="52" t="e">
        <f>IF(Tableau1[Occurrence18]=0,0,SUM($BE$3:BE481))</f>
        <v>#REF!</v>
      </c>
      <c r="BG481" s="52" t="e">
        <f>IF(Tableau1[Libellé Famille TARIF]='Feuil 1'!#REF!,1,0)</f>
        <v>#REF!</v>
      </c>
      <c r="BH481" s="52" t="e">
        <f>IF(Tableau1[Occurrence19]=0,0,SUM($BG$3:BG481))</f>
        <v>#REF!</v>
      </c>
      <c r="BI481" s="52" t="e">
        <f>IF(Tableau1[Libellé Famille TARIF]='Feuil 1'!#REF!,1,0)</f>
        <v>#REF!</v>
      </c>
      <c r="BJ481" s="52" t="e">
        <f>IF(Tableau1[Occurrence20]=0,0,SUM($BI$3:BI481))</f>
        <v>#REF!</v>
      </c>
      <c r="BK481" s="52" t="e">
        <f>IF(Tableau1[Libellé Famille TARIF]='Feuil 1'!#REF!,1,0)</f>
        <v>#REF!</v>
      </c>
      <c r="BL481" s="52" t="e">
        <f>IF(Tableau1[Occurrence21]=0,0,SUM($BK$3:BK481))</f>
        <v>#REF!</v>
      </c>
      <c r="BM481" s="52" t="e">
        <f>IF(Tableau1[Libellé Famille TARIF]='Feuil 1'!#REF!,1,0)</f>
        <v>#REF!</v>
      </c>
      <c r="BN481" s="52" t="e">
        <f>IF(Tableau1[Occurrence22]=0,0,SUM($BM$3:BM481))</f>
        <v>#REF!</v>
      </c>
    </row>
    <row r="482" spans="1:66" x14ac:dyDescent="0.25">
      <c r="A482" s="74" t="e">
        <f>IF(ISNA(VLOOKUP(I482,#REF!,8,FALSE)),"",(VLOOKUP(I482,#REF!,8,FALSE)))</f>
        <v>#REF!</v>
      </c>
      <c r="B482" s="76" t="e">
        <f>IF(ISNA(VLOOKUP(A482,'TABLE FAMILLE'!$A$3:$C$73,3,FALSE)),"",VLOOKUP(A482,'TABLE FAMILLE'!$A$3:$C$73,3,FALSE))</f>
        <v>#REF!</v>
      </c>
      <c r="C482" s="13" t="s">
        <v>600</v>
      </c>
      <c r="D482" s="13" t="s">
        <v>1985</v>
      </c>
      <c r="E482" s="13" t="s">
        <v>600</v>
      </c>
      <c r="F482" s="13" t="s">
        <v>1985</v>
      </c>
      <c r="G482" s="14" t="s">
        <v>76</v>
      </c>
      <c r="H482" s="14" t="s">
        <v>77</v>
      </c>
      <c r="I482" s="14" t="s">
        <v>1329</v>
      </c>
      <c r="J482" s="14" t="s">
        <v>1330</v>
      </c>
      <c r="K482" s="14"/>
      <c r="L482" s="14"/>
      <c r="M482" s="14"/>
      <c r="N482" s="14"/>
      <c r="O482" s="14" t="s">
        <v>78</v>
      </c>
      <c r="P482" s="14" t="s">
        <v>80</v>
      </c>
      <c r="Q482" s="14" t="s">
        <v>0</v>
      </c>
      <c r="R482" s="14" t="s">
        <v>0</v>
      </c>
      <c r="S482" s="14" t="str">
        <f t="shared" si="7"/>
        <v>KN</v>
      </c>
      <c r="T482" s="14"/>
      <c r="U482" s="14"/>
      <c r="V482" s="14"/>
      <c r="W482" s="43" t="e">
        <f>IF(Tableau1[Libellé Famille TARIF]='Feuil 1'!$B$12,1,0)</f>
        <v>#REF!</v>
      </c>
      <c r="X482" s="43" t="e">
        <f>IF(Tableau1[Occurrence1]=0,0,SUM($W$3:W482))</f>
        <v>#REF!</v>
      </c>
      <c r="Y482" s="52" t="e">
        <f>IF(Tableau1[Libellé Famille TARIF]='Feuil 1'!$B$134,1,0)</f>
        <v>#REF!</v>
      </c>
      <c r="Z482" s="52" t="e">
        <f>IF(Tableau1[Occurrence2]=0,0,SUM($Y$3:Y482))</f>
        <v>#REF!</v>
      </c>
      <c r="AA482" s="52" t="e">
        <f>IF(Tableau1[Libellé Famille TARIF]='Feuil 1'!$B$156,1,0)</f>
        <v>#REF!</v>
      </c>
      <c r="AB482" s="52" t="e">
        <f>IF(Tableau1[Occurrence3]=0,0,SUM($AA$3:AA482))</f>
        <v>#REF!</v>
      </c>
      <c r="AC482" s="52" t="e">
        <f>IF(Tableau1[Libellé Famille TARIF]='Feuil 1'!#REF!,1,0)</f>
        <v>#REF!</v>
      </c>
      <c r="AD482" s="52" t="e">
        <f>IF(Tableau1[Occurrence4]=0,0,SUM($AC$3:AC482))</f>
        <v>#REF!</v>
      </c>
      <c r="AE482" s="52" t="e">
        <f>IF(Tableau1[Libellé Famille TARIF]='Feuil 1'!#REF!,1,0)</f>
        <v>#REF!</v>
      </c>
      <c r="AF482" s="52" t="e">
        <f>IF(Tableau1[Occurrence5]=0,0,SUM($AE$3:AE482))</f>
        <v>#REF!</v>
      </c>
      <c r="AG482" s="52" t="e">
        <f>IF(Tableau1[Libellé Famille TARIF]='Feuil 1'!#REF!,1,0)</f>
        <v>#REF!</v>
      </c>
      <c r="AH482" s="52" t="e">
        <f>IF(Tableau1[Occurrence6]=0,0,SUM($AG$3:AG482))</f>
        <v>#REF!</v>
      </c>
      <c r="AI482" s="52" t="e">
        <f>IF(Tableau1[Libellé Famille TARIF]='Feuil 1'!#REF!,1,0)</f>
        <v>#REF!</v>
      </c>
      <c r="AJ482" s="52" t="e">
        <f>IF(Tableau1[Occurrence7]=0,0,SUM($AI$3:AI482))</f>
        <v>#REF!</v>
      </c>
      <c r="AK482" s="52" t="e">
        <f>IF(Tableau1[Libellé Famille TARIF]='Feuil 1'!#REF!,1,0)</f>
        <v>#REF!</v>
      </c>
      <c r="AL482" s="52" t="e">
        <f>IF(Tableau1[Occurrence8]=0,0,SUM($AK$3:AK482))</f>
        <v>#REF!</v>
      </c>
      <c r="AM482" s="52" t="e">
        <f>IF(Tableau1[Libellé Famille TARIF]='Feuil 1'!#REF!,1,0)</f>
        <v>#REF!</v>
      </c>
      <c r="AN482" s="52" t="e">
        <f>IF(Tableau1[Occurrence9]=0,0,SUM($AM$3:AM482))</f>
        <v>#REF!</v>
      </c>
      <c r="AO482" s="52" t="e">
        <f>IF(Tableau1[Libellé Famille TARIF]='Feuil 1'!#REF!,1,0)</f>
        <v>#REF!</v>
      </c>
      <c r="AP482" s="52" t="e">
        <f>IF(Tableau1[Occurrence10]=0,0,SUM($AO$3:AO482))</f>
        <v>#REF!</v>
      </c>
      <c r="AQ482" s="52" t="e">
        <f>IF(Tableau1[Libellé Famille TARIF]='Feuil 1'!#REF!,1,0)</f>
        <v>#REF!</v>
      </c>
      <c r="AR482" s="52" t="e">
        <f>IF(Tableau1[Occurrence11]=0,0,SUM($AQ$3:AQ482))</f>
        <v>#REF!</v>
      </c>
      <c r="AS482" s="52" t="e">
        <f>IF(Tableau1[Libellé Famille TARIF]='Feuil 1'!#REF!,1,0)</f>
        <v>#REF!</v>
      </c>
      <c r="AT482" s="52" t="e">
        <f>IF(Tableau1[Occurrence12]=0,0,SUM($AS$3:AS482))</f>
        <v>#REF!</v>
      </c>
      <c r="AU482" s="52" t="e">
        <f>IF(Tableau1[Libellé Famille TARIF]='Feuil 1'!#REF!,1,0)</f>
        <v>#REF!</v>
      </c>
      <c r="AV482" s="52" t="e">
        <f>IF(Tableau1[Occurrence13]=0,0,SUM($AU$3:AU482))</f>
        <v>#REF!</v>
      </c>
      <c r="AW482" s="52" t="e">
        <f>IF(Tableau1[Libellé Famille TARIF]='Feuil 1'!#REF!,1,0)</f>
        <v>#REF!</v>
      </c>
      <c r="AX482" s="52" t="e">
        <f>IF(Tableau1[Occurrence14]=0,0,SUM($AW$3:AW482))</f>
        <v>#REF!</v>
      </c>
      <c r="AY482" s="52" t="e">
        <f>IF(Tableau1[Libellé Famille TARIF]='Feuil 1'!#REF!,1,0)</f>
        <v>#REF!</v>
      </c>
      <c r="AZ482" s="52" t="e">
        <f>IF(Tableau1[Occurrence15]=0,0,SUM($AY$3:AY482))</f>
        <v>#REF!</v>
      </c>
      <c r="BA482" s="52" t="e">
        <f>IF(Tableau1[Libellé Famille TARIF]='Feuil 1'!#REF!,1,0)</f>
        <v>#REF!</v>
      </c>
      <c r="BB482" s="52" t="e">
        <f>IF(Tableau1[Occurrence16]=0,0,SUM($BA$3:BA482))</f>
        <v>#REF!</v>
      </c>
      <c r="BC482" s="52" t="e">
        <f>IF(Tableau1[Libellé Famille TARIF]='Feuil 1'!#REF!,1,0)</f>
        <v>#REF!</v>
      </c>
      <c r="BD482" s="52" t="e">
        <f>IF(Tableau1[Occurrence17]=0,0,SUM($BC$3:BC482))</f>
        <v>#REF!</v>
      </c>
      <c r="BE482" s="52" t="e">
        <f>IF(Tableau1[Libellé Famille TARIF]='Feuil 1'!#REF!,1,0)</f>
        <v>#REF!</v>
      </c>
      <c r="BF482" s="52" t="e">
        <f>IF(Tableau1[Occurrence18]=0,0,SUM($BE$3:BE482))</f>
        <v>#REF!</v>
      </c>
      <c r="BG482" s="52" t="e">
        <f>IF(Tableau1[Libellé Famille TARIF]='Feuil 1'!#REF!,1,0)</f>
        <v>#REF!</v>
      </c>
      <c r="BH482" s="52" t="e">
        <f>IF(Tableau1[Occurrence19]=0,0,SUM($BG$3:BG482))</f>
        <v>#REF!</v>
      </c>
      <c r="BI482" s="52" t="e">
        <f>IF(Tableau1[Libellé Famille TARIF]='Feuil 1'!#REF!,1,0)</f>
        <v>#REF!</v>
      </c>
      <c r="BJ482" s="52" t="e">
        <f>IF(Tableau1[Occurrence20]=0,0,SUM($BI$3:BI482))</f>
        <v>#REF!</v>
      </c>
      <c r="BK482" s="52" t="e">
        <f>IF(Tableau1[Libellé Famille TARIF]='Feuil 1'!#REF!,1,0)</f>
        <v>#REF!</v>
      </c>
      <c r="BL482" s="52" t="e">
        <f>IF(Tableau1[Occurrence21]=0,0,SUM($BK$3:BK482))</f>
        <v>#REF!</v>
      </c>
      <c r="BM482" s="52" t="e">
        <f>IF(Tableau1[Libellé Famille TARIF]='Feuil 1'!#REF!,1,0)</f>
        <v>#REF!</v>
      </c>
      <c r="BN482" s="52" t="e">
        <f>IF(Tableau1[Occurrence22]=0,0,SUM($BM$3:BM482))</f>
        <v>#REF!</v>
      </c>
    </row>
    <row r="483" spans="1:66" x14ac:dyDescent="0.25">
      <c r="A483" s="74" t="e">
        <f>IF(ISNA(VLOOKUP(I483,#REF!,8,FALSE)),"",(VLOOKUP(I483,#REF!,8,FALSE)))</f>
        <v>#REF!</v>
      </c>
      <c r="B483" s="76" t="e">
        <f>IF(ISNA(VLOOKUP(A483,'TABLE FAMILLE'!$A$3:$C$73,3,FALSE)),"",VLOOKUP(A483,'TABLE FAMILLE'!$A$3:$C$73,3,FALSE))</f>
        <v>#REF!</v>
      </c>
      <c r="C483" s="13" t="s">
        <v>600</v>
      </c>
      <c r="D483" s="13" t="s">
        <v>1985</v>
      </c>
      <c r="E483" s="13" t="s">
        <v>600</v>
      </c>
      <c r="F483" s="13" t="s">
        <v>1985</v>
      </c>
      <c r="G483" s="14" t="s">
        <v>76</v>
      </c>
      <c r="H483" s="14" t="s">
        <v>77</v>
      </c>
      <c r="I483" s="14" t="s">
        <v>1331</v>
      </c>
      <c r="J483" s="14" t="s">
        <v>1332</v>
      </c>
      <c r="K483" s="14"/>
      <c r="L483" s="14"/>
      <c r="M483" s="14"/>
      <c r="N483" s="14"/>
      <c r="O483" s="14" t="s">
        <v>78</v>
      </c>
      <c r="P483" s="14" t="s">
        <v>80</v>
      </c>
      <c r="Q483" s="14" t="s">
        <v>0</v>
      </c>
      <c r="R483" s="14" t="s">
        <v>0</v>
      </c>
      <c r="S483" s="14" t="str">
        <f t="shared" si="7"/>
        <v>KN</v>
      </c>
      <c r="T483" s="14"/>
      <c r="U483" s="14"/>
      <c r="V483" s="14"/>
      <c r="W483" s="43" t="e">
        <f>IF(Tableau1[Libellé Famille TARIF]='Feuil 1'!$B$12,1,0)</f>
        <v>#REF!</v>
      </c>
      <c r="X483" s="43" t="e">
        <f>IF(Tableau1[Occurrence1]=0,0,SUM($W$3:W483))</f>
        <v>#REF!</v>
      </c>
      <c r="Y483" s="52" t="e">
        <f>IF(Tableau1[Libellé Famille TARIF]='Feuil 1'!$B$134,1,0)</f>
        <v>#REF!</v>
      </c>
      <c r="Z483" s="52" t="e">
        <f>IF(Tableau1[Occurrence2]=0,0,SUM($Y$3:Y483))</f>
        <v>#REF!</v>
      </c>
      <c r="AA483" s="52" t="e">
        <f>IF(Tableau1[Libellé Famille TARIF]='Feuil 1'!$B$156,1,0)</f>
        <v>#REF!</v>
      </c>
      <c r="AB483" s="52" t="e">
        <f>IF(Tableau1[Occurrence3]=0,0,SUM($AA$3:AA483))</f>
        <v>#REF!</v>
      </c>
      <c r="AC483" s="52" t="e">
        <f>IF(Tableau1[Libellé Famille TARIF]='Feuil 1'!#REF!,1,0)</f>
        <v>#REF!</v>
      </c>
      <c r="AD483" s="52" t="e">
        <f>IF(Tableau1[Occurrence4]=0,0,SUM($AC$3:AC483))</f>
        <v>#REF!</v>
      </c>
      <c r="AE483" s="52" t="e">
        <f>IF(Tableau1[Libellé Famille TARIF]='Feuil 1'!#REF!,1,0)</f>
        <v>#REF!</v>
      </c>
      <c r="AF483" s="52" t="e">
        <f>IF(Tableau1[Occurrence5]=0,0,SUM($AE$3:AE483))</f>
        <v>#REF!</v>
      </c>
      <c r="AG483" s="52" t="e">
        <f>IF(Tableau1[Libellé Famille TARIF]='Feuil 1'!#REF!,1,0)</f>
        <v>#REF!</v>
      </c>
      <c r="AH483" s="52" t="e">
        <f>IF(Tableau1[Occurrence6]=0,0,SUM($AG$3:AG483))</f>
        <v>#REF!</v>
      </c>
      <c r="AI483" s="52" t="e">
        <f>IF(Tableau1[Libellé Famille TARIF]='Feuil 1'!#REF!,1,0)</f>
        <v>#REF!</v>
      </c>
      <c r="AJ483" s="52" t="e">
        <f>IF(Tableau1[Occurrence7]=0,0,SUM($AI$3:AI483))</f>
        <v>#REF!</v>
      </c>
      <c r="AK483" s="52" t="e">
        <f>IF(Tableau1[Libellé Famille TARIF]='Feuil 1'!#REF!,1,0)</f>
        <v>#REF!</v>
      </c>
      <c r="AL483" s="52" t="e">
        <f>IF(Tableau1[Occurrence8]=0,0,SUM($AK$3:AK483))</f>
        <v>#REF!</v>
      </c>
      <c r="AM483" s="52" t="e">
        <f>IF(Tableau1[Libellé Famille TARIF]='Feuil 1'!#REF!,1,0)</f>
        <v>#REF!</v>
      </c>
      <c r="AN483" s="52" t="e">
        <f>IF(Tableau1[Occurrence9]=0,0,SUM($AM$3:AM483))</f>
        <v>#REF!</v>
      </c>
      <c r="AO483" s="52" t="e">
        <f>IF(Tableau1[Libellé Famille TARIF]='Feuil 1'!#REF!,1,0)</f>
        <v>#REF!</v>
      </c>
      <c r="AP483" s="52" t="e">
        <f>IF(Tableau1[Occurrence10]=0,0,SUM($AO$3:AO483))</f>
        <v>#REF!</v>
      </c>
      <c r="AQ483" s="52" t="e">
        <f>IF(Tableau1[Libellé Famille TARIF]='Feuil 1'!#REF!,1,0)</f>
        <v>#REF!</v>
      </c>
      <c r="AR483" s="52" t="e">
        <f>IF(Tableau1[Occurrence11]=0,0,SUM($AQ$3:AQ483))</f>
        <v>#REF!</v>
      </c>
      <c r="AS483" s="52" t="e">
        <f>IF(Tableau1[Libellé Famille TARIF]='Feuil 1'!#REF!,1,0)</f>
        <v>#REF!</v>
      </c>
      <c r="AT483" s="52" t="e">
        <f>IF(Tableau1[Occurrence12]=0,0,SUM($AS$3:AS483))</f>
        <v>#REF!</v>
      </c>
      <c r="AU483" s="52" t="e">
        <f>IF(Tableau1[Libellé Famille TARIF]='Feuil 1'!#REF!,1,0)</f>
        <v>#REF!</v>
      </c>
      <c r="AV483" s="52" t="e">
        <f>IF(Tableau1[Occurrence13]=0,0,SUM($AU$3:AU483))</f>
        <v>#REF!</v>
      </c>
      <c r="AW483" s="52" t="e">
        <f>IF(Tableau1[Libellé Famille TARIF]='Feuil 1'!#REF!,1,0)</f>
        <v>#REF!</v>
      </c>
      <c r="AX483" s="52" t="e">
        <f>IF(Tableau1[Occurrence14]=0,0,SUM($AW$3:AW483))</f>
        <v>#REF!</v>
      </c>
      <c r="AY483" s="52" t="e">
        <f>IF(Tableau1[Libellé Famille TARIF]='Feuil 1'!#REF!,1,0)</f>
        <v>#REF!</v>
      </c>
      <c r="AZ483" s="52" t="e">
        <f>IF(Tableau1[Occurrence15]=0,0,SUM($AY$3:AY483))</f>
        <v>#REF!</v>
      </c>
      <c r="BA483" s="52" t="e">
        <f>IF(Tableau1[Libellé Famille TARIF]='Feuil 1'!#REF!,1,0)</f>
        <v>#REF!</v>
      </c>
      <c r="BB483" s="52" t="e">
        <f>IF(Tableau1[Occurrence16]=0,0,SUM($BA$3:BA483))</f>
        <v>#REF!</v>
      </c>
      <c r="BC483" s="52" t="e">
        <f>IF(Tableau1[Libellé Famille TARIF]='Feuil 1'!#REF!,1,0)</f>
        <v>#REF!</v>
      </c>
      <c r="BD483" s="52" t="e">
        <f>IF(Tableau1[Occurrence17]=0,0,SUM($BC$3:BC483))</f>
        <v>#REF!</v>
      </c>
      <c r="BE483" s="52" t="e">
        <f>IF(Tableau1[Libellé Famille TARIF]='Feuil 1'!#REF!,1,0)</f>
        <v>#REF!</v>
      </c>
      <c r="BF483" s="52" t="e">
        <f>IF(Tableau1[Occurrence18]=0,0,SUM($BE$3:BE483))</f>
        <v>#REF!</v>
      </c>
      <c r="BG483" s="52" t="e">
        <f>IF(Tableau1[Libellé Famille TARIF]='Feuil 1'!#REF!,1,0)</f>
        <v>#REF!</v>
      </c>
      <c r="BH483" s="52" t="e">
        <f>IF(Tableau1[Occurrence19]=0,0,SUM($BG$3:BG483))</f>
        <v>#REF!</v>
      </c>
      <c r="BI483" s="52" t="e">
        <f>IF(Tableau1[Libellé Famille TARIF]='Feuil 1'!#REF!,1,0)</f>
        <v>#REF!</v>
      </c>
      <c r="BJ483" s="52" t="e">
        <f>IF(Tableau1[Occurrence20]=0,0,SUM($BI$3:BI483))</f>
        <v>#REF!</v>
      </c>
      <c r="BK483" s="52" t="e">
        <f>IF(Tableau1[Libellé Famille TARIF]='Feuil 1'!#REF!,1,0)</f>
        <v>#REF!</v>
      </c>
      <c r="BL483" s="52" t="e">
        <f>IF(Tableau1[Occurrence21]=0,0,SUM($BK$3:BK483))</f>
        <v>#REF!</v>
      </c>
      <c r="BM483" s="52" t="e">
        <f>IF(Tableau1[Libellé Famille TARIF]='Feuil 1'!#REF!,1,0)</f>
        <v>#REF!</v>
      </c>
      <c r="BN483" s="52" t="e">
        <f>IF(Tableau1[Occurrence22]=0,0,SUM($BM$3:BM483))</f>
        <v>#REF!</v>
      </c>
    </row>
    <row r="484" spans="1:66" x14ac:dyDescent="0.25">
      <c r="A484" s="74" t="e">
        <f>IF(ISNA(VLOOKUP(I484,#REF!,8,FALSE)),"",(VLOOKUP(I484,#REF!,8,FALSE)))</f>
        <v>#REF!</v>
      </c>
      <c r="B484" s="76" t="e">
        <f>IF(ISNA(VLOOKUP(A484,'TABLE FAMILLE'!$A$3:$C$73,3,FALSE)),"",VLOOKUP(A484,'TABLE FAMILLE'!$A$3:$C$73,3,FALSE))</f>
        <v>#REF!</v>
      </c>
      <c r="C484" s="13" t="s">
        <v>600</v>
      </c>
      <c r="D484" s="13" t="s">
        <v>1985</v>
      </c>
      <c r="E484" s="13" t="s">
        <v>600</v>
      </c>
      <c r="F484" s="13" t="s">
        <v>1985</v>
      </c>
      <c r="G484" s="14" t="s">
        <v>76</v>
      </c>
      <c r="H484" s="14" t="s">
        <v>77</v>
      </c>
      <c r="I484" s="14" t="s">
        <v>1333</v>
      </c>
      <c r="J484" s="14" t="s">
        <v>1334</v>
      </c>
      <c r="K484" s="14"/>
      <c r="L484" s="14"/>
      <c r="M484" s="14"/>
      <c r="N484" s="14"/>
      <c r="O484" s="14" t="s">
        <v>78</v>
      </c>
      <c r="P484" s="14" t="s">
        <v>80</v>
      </c>
      <c r="Q484" s="14" t="s">
        <v>0</v>
      </c>
      <c r="R484" s="14" t="s">
        <v>0</v>
      </c>
      <c r="S484" s="14" t="str">
        <f t="shared" si="7"/>
        <v>KN</v>
      </c>
      <c r="T484" s="14"/>
      <c r="U484" s="14"/>
      <c r="V484" s="14"/>
      <c r="W484" s="43" t="e">
        <f>IF(Tableau1[Libellé Famille TARIF]='Feuil 1'!$B$12,1,0)</f>
        <v>#REF!</v>
      </c>
      <c r="X484" s="43" t="e">
        <f>IF(Tableau1[Occurrence1]=0,0,SUM($W$3:W484))</f>
        <v>#REF!</v>
      </c>
      <c r="Y484" s="52" t="e">
        <f>IF(Tableau1[Libellé Famille TARIF]='Feuil 1'!$B$134,1,0)</f>
        <v>#REF!</v>
      </c>
      <c r="Z484" s="52" t="e">
        <f>IF(Tableau1[Occurrence2]=0,0,SUM($Y$3:Y484))</f>
        <v>#REF!</v>
      </c>
      <c r="AA484" s="52" t="e">
        <f>IF(Tableau1[Libellé Famille TARIF]='Feuil 1'!$B$156,1,0)</f>
        <v>#REF!</v>
      </c>
      <c r="AB484" s="52" t="e">
        <f>IF(Tableau1[Occurrence3]=0,0,SUM($AA$3:AA484))</f>
        <v>#REF!</v>
      </c>
      <c r="AC484" s="52" t="e">
        <f>IF(Tableau1[Libellé Famille TARIF]='Feuil 1'!#REF!,1,0)</f>
        <v>#REF!</v>
      </c>
      <c r="AD484" s="52" t="e">
        <f>IF(Tableau1[Occurrence4]=0,0,SUM($AC$3:AC484))</f>
        <v>#REF!</v>
      </c>
      <c r="AE484" s="52" t="e">
        <f>IF(Tableau1[Libellé Famille TARIF]='Feuil 1'!#REF!,1,0)</f>
        <v>#REF!</v>
      </c>
      <c r="AF484" s="52" t="e">
        <f>IF(Tableau1[Occurrence5]=0,0,SUM($AE$3:AE484))</f>
        <v>#REF!</v>
      </c>
      <c r="AG484" s="52" t="e">
        <f>IF(Tableau1[Libellé Famille TARIF]='Feuil 1'!#REF!,1,0)</f>
        <v>#REF!</v>
      </c>
      <c r="AH484" s="52" t="e">
        <f>IF(Tableau1[Occurrence6]=0,0,SUM($AG$3:AG484))</f>
        <v>#REF!</v>
      </c>
      <c r="AI484" s="52" t="e">
        <f>IF(Tableau1[Libellé Famille TARIF]='Feuil 1'!#REF!,1,0)</f>
        <v>#REF!</v>
      </c>
      <c r="AJ484" s="52" t="e">
        <f>IF(Tableau1[Occurrence7]=0,0,SUM($AI$3:AI484))</f>
        <v>#REF!</v>
      </c>
      <c r="AK484" s="52" t="e">
        <f>IF(Tableau1[Libellé Famille TARIF]='Feuil 1'!#REF!,1,0)</f>
        <v>#REF!</v>
      </c>
      <c r="AL484" s="52" t="e">
        <f>IF(Tableau1[Occurrence8]=0,0,SUM($AK$3:AK484))</f>
        <v>#REF!</v>
      </c>
      <c r="AM484" s="52" t="e">
        <f>IF(Tableau1[Libellé Famille TARIF]='Feuil 1'!#REF!,1,0)</f>
        <v>#REF!</v>
      </c>
      <c r="AN484" s="52" t="e">
        <f>IF(Tableau1[Occurrence9]=0,0,SUM($AM$3:AM484))</f>
        <v>#REF!</v>
      </c>
      <c r="AO484" s="52" t="e">
        <f>IF(Tableau1[Libellé Famille TARIF]='Feuil 1'!#REF!,1,0)</f>
        <v>#REF!</v>
      </c>
      <c r="AP484" s="52" t="e">
        <f>IF(Tableau1[Occurrence10]=0,0,SUM($AO$3:AO484))</f>
        <v>#REF!</v>
      </c>
      <c r="AQ484" s="52" t="e">
        <f>IF(Tableau1[Libellé Famille TARIF]='Feuil 1'!#REF!,1,0)</f>
        <v>#REF!</v>
      </c>
      <c r="AR484" s="52" t="e">
        <f>IF(Tableau1[Occurrence11]=0,0,SUM($AQ$3:AQ484))</f>
        <v>#REF!</v>
      </c>
      <c r="AS484" s="52" t="e">
        <f>IF(Tableau1[Libellé Famille TARIF]='Feuil 1'!#REF!,1,0)</f>
        <v>#REF!</v>
      </c>
      <c r="AT484" s="52" t="e">
        <f>IF(Tableau1[Occurrence12]=0,0,SUM($AS$3:AS484))</f>
        <v>#REF!</v>
      </c>
      <c r="AU484" s="52" t="e">
        <f>IF(Tableau1[Libellé Famille TARIF]='Feuil 1'!#REF!,1,0)</f>
        <v>#REF!</v>
      </c>
      <c r="AV484" s="52" t="e">
        <f>IF(Tableau1[Occurrence13]=0,0,SUM($AU$3:AU484))</f>
        <v>#REF!</v>
      </c>
      <c r="AW484" s="52" t="e">
        <f>IF(Tableau1[Libellé Famille TARIF]='Feuil 1'!#REF!,1,0)</f>
        <v>#REF!</v>
      </c>
      <c r="AX484" s="52" t="e">
        <f>IF(Tableau1[Occurrence14]=0,0,SUM($AW$3:AW484))</f>
        <v>#REF!</v>
      </c>
      <c r="AY484" s="52" t="e">
        <f>IF(Tableau1[Libellé Famille TARIF]='Feuil 1'!#REF!,1,0)</f>
        <v>#REF!</v>
      </c>
      <c r="AZ484" s="52" t="e">
        <f>IF(Tableau1[Occurrence15]=0,0,SUM($AY$3:AY484))</f>
        <v>#REF!</v>
      </c>
      <c r="BA484" s="52" t="e">
        <f>IF(Tableau1[Libellé Famille TARIF]='Feuil 1'!#REF!,1,0)</f>
        <v>#REF!</v>
      </c>
      <c r="BB484" s="52" t="e">
        <f>IF(Tableau1[Occurrence16]=0,0,SUM($BA$3:BA484))</f>
        <v>#REF!</v>
      </c>
      <c r="BC484" s="52" t="e">
        <f>IF(Tableau1[Libellé Famille TARIF]='Feuil 1'!#REF!,1,0)</f>
        <v>#REF!</v>
      </c>
      <c r="BD484" s="52" t="e">
        <f>IF(Tableau1[Occurrence17]=0,0,SUM($BC$3:BC484))</f>
        <v>#REF!</v>
      </c>
      <c r="BE484" s="52" t="e">
        <f>IF(Tableau1[Libellé Famille TARIF]='Feuil 1'!#REF!,1,0)</f>
        <v>#REF!</v>
      </c>
      <c r="BF484" s="52" t="e">
        <f>IF(Tableau1[Occurrence18]=0,0,SUM($BE$3:BE484))</f>
        <v>#REF!</v>
      </c>
      <c r="BG484" s="52" t="e">
        <f>IF(Tableau1[Libellé Famille TARIF]='Feuil 1'!#REF!,1,0)</f>
        <v>#REF!</v>
      </c>
      <c r="BH484" s="52" t="e">
        <f>IF(Tableau1[Occurrence19]=0,0,SUM($BG$3:BG484))</f>
        <v>#REF!</v>
      </c>
      <c r="BI484" s="52" t="e">
        <f>IF(Tableau1[Libellé Famille TARIF]='Feuil 1'!#REF!,1,0)</f>
        <v>#REF!</v>
      </c>
      <c r="BJ484" s="52" t="e">
        <f>IF(Tableau1[Occurrence20]=0,0,SUM($BI$3:BI484))</f>
        <v>#REF!</v>
      </c>
      <c r="BK484" s="52" t="e">
        <f>IF(Tableau1[Libellé Famille TARIF]='Feuil 1'!#REF!,1,0)</f>
        <v>#REF!</v>
      </c>
      <c r="BL484" s="52" t="e">
        <f>IF(Tableau1[Occurrence21]=0,0,SUM($BK$3:BK484))</f>
        <v>#REF!</v>
      </c>
      <c r="BM484" s="52" t="e">
        <f>IF(Tableau1[Libellé Famille TARIF]='Feuil 1'!#REF!,1,0)</f>
        <v>#REF!</v>
      </c>
      <c r="BN484" s="52" t="e">
        <f>IF(Tableau1[Occurrence22]=0,0,SUM($BM$3:BM484))</f>
        <v>#REF!</v>
      </c>
    </row>
    <row r="485" spans="1:66" x14ac:dyDescent="0.25">
      <c r="A485" s="74" t="e">
        <f>IF(ISNA(VLOOKUP(I485,#REF!,8,FALSE)),"",(VLOOKUP(I485,#REF!,8,FALSE)))</f>
        <v>#REF!</v>
      </c>
      <c r="B485" s="76" t="e">
        <f>IF(ISNA(VLOOKUP(A485,'TABLE FAMILLE'!$A$3:$C$73,3,FALSE)),"",VLOOKUP(A485,'TABLE FAMILLE'!$A$3:$C$73,3,FALSE))</f>
        <v>#REF!</v>
      </c>
      <c r="C485" s="13" t="s">
        <v>600</v>
      </c>
      <c r="D485" s="13" t="s">
        <v>1985</v>
      </c>
      <c r="E485" s="13" t="s">
        <v>600</v>
      </c>
      <c r="F485" s="13" t="s">
        <v>1985</v>
      </c>
      <c r="G485" s="14" t="s">
        <v>76</v>
      </c>
      <c r="H485" s="14" t="s">
        <v>77</v>
      </c>
      <c r="I485" s="14" t="s">
        <v>1335</v>
      </c>
      <c r="J485" s="14" t="s">
        <v>1336</v>
      </c>
      <c r="K485" s="14"/>
      <c r="L485" s="14"/>
      <c r="M485" s="14"/>
      <c r="N485" s="14"/>
      <c r="O485" s="14" t="s">
        <v>78</v>
      </c>
      <c r="P485" s="14" t="s">
        <v>80</v>
      </c>
      <c r="Q485" s="14" t="s">
        <v>0</v>
      </c>
      <c r="R485" s="14" t="s">
        <v>0</v>
      </c>
      <c r="S485" s="14" t="str">
        <f t="shared" si="7"/>
        <v>KN</v>
      </c>
      <c r="T485" s="14"/>
      <c r="U485" s="14"/>
      <c r="V485" s="14"/>
      <c r="W485" s="43" t="e">
        <f>IF(Tableau1[Libellé Famille TARIF]='Feuil 1'!$B$12,1,0)</f>
        <v>#REF!</v>
      </c>
      <c r="X485" s="43" t="e">
        <f>IF(Tableau1[Occurrence1]=0,0,SUM($W$3:W485))</f>
        <v>#REF!</v>
      </c>
      <c r="Y485" s="52" t="e">
        <f>IF(Tableau1[Libellé Famille TARIF]='Feuil 1'!$B$134,1,0)</f>
        <v>#REF!</v>
      </c>
      <c r="Z485" s="52" t="e">
        <f>IF(Tableau1[Occurrence2]=0,0,SUM($Y$3:Y485))</f>
        <v>#REF!</v>
      </c>
      <c r="AA485" s="52" t="e">
        <f>IF(Tableau1[Libellé Famille TARIF]='Feuil 1'!$B$156,1,0)</f>
        <v>#REF!</v>
      </c>
      <c r="AB485" s="52" t="e">
        <f>IF(Tableau1[Occurrence3]=0,0,SUM($AA$3:AA485))</f>
        <v>#REF!</v>
      </c>
      <c r="AC485" s="52" t="e">
        <f>IF(Tableau1[Libellé Famille TARIF]='Feuil 1'!#REF!,1,0)</f>
        <v>#REF!</v>
      </c>
      <c r="AD485" s="52" t="e">
        <f>IF(Tableau1[Occurrence4]=0,0,SUM($AC$3:AC485))</f>
        <v>#REF!</v>
      </c>
      <c r="AE485" s="52" t="e">
        <f>IF(Tableau1[Libellé Famille TARIF]='Feuil 1'!#REF!,1,0)</f>
        <v>#REF!</v>
      </c>
      <c r="AF485" s="52" t="e">
        <f>IF(Tableau1[Occurrence5]=0,0,SUM($AE$3:AE485))</f>
        <v>#REF!</v>
      </c>
      <c r="AG485" s="52" t="e">
        <f>IF(Tableau1[Libellé Famille TARIF]='Feuil 1'!#REF!,1,0)</f>
        <v>#REF!</v>
      </c>
      <c r="AH485" s="52" t="e">
        <f>IF(Tableau1[Occurrence6]=0,0,SUM($AG$3:AG485))</f>
        <v>#REF!</v>
      </c>
      <c r="AI485" s="52" t="e">
        <f>IF(Tableau1[Libellé Famille TARIF]='Feuil 1'!#REF!,1,0)</f>
        <v>#REF!</v>
      </c>
      <c r="AJ485" s="52" t="e">
        <f>IF(Tableau1[Occurrence7]=0,0,SUM($AI$3:AI485))</f>
        <v>#REF!</v>
      </c>
      <c r="AK485" s="52" t="e">
        <f>IF(Tableau1[Libellé Famille TARIF]='Feuil 1'!#REF!,1,0)</f>
        <v>#REF!</v>
      </c>
      <c r="AL485" s="52" t="e">
        <f>IF(Tableau1[Occurrence8]=0,0,SUM($AK$3:AK485))</f>
        <v>#REF!</v>
      </c>
      <c r="AM485" s="52" t="e">
        <f>IF(Tableau1[Libellé Famille TARIF]='Feuil 1'!#REF!,1,0)</f>
        <v>#REF!</v>
      </c>
      <c r="AN485" s="52" t="e">
        <f>IF(Tableau1[Occurrence9]=0,0,SUM($AM$3:AM485))</f>
        <v>#REF!</v>
      </c>
      <c r="AO485" s="52" t="e">
        <f>IF(Tableau1[Libellé Famille TARIF]='Feuil 1'!#REF!,1,0)</f>
        <v>#REF!</v>
      </c>
      <c r="AP485" s="52" t="e">
        <f>IF(Tableau1[Occurrence10]=0,0,SUM($AO$3:AO485))</f>
        <v>#REF!</v>
      </c>
      <c r="AQ485" s="52" t="e">
        <f>IF(Tableau1[Libellé Famille TARIF]='Feuil 1'!#REF!,1,0)</f>
        <v>#REF!</v>
      </c>
      <c r="AR485" s="52" t="e">
        <f>IF(Tableau1[Occurrence11]=0,0,SUM($AQ$3:AQ485))</f>
        <v>#REF!</v>
      </c>
      <c r="AS485" s="52" t="e">
        <f>IF(Tableau1[Libellé Famille TARIF]='Feuil 1'!#REF!,1,0)</f>
        <v>#REF!</v>
      </c>
      <c r="AT485" s="52" t="e">
        <f>IF(Tableau1[Occurrence12]=0,0,SUM($AS$3:AS485))</f>
        <v>#REF!</v>
      </c>
      <c r="AU485" s="52" t="e">
        <f>IF(Tableau1[Libellé Famille TARIF]='Feuil 1'!#REF!,1,0)</f>
        <v>#REF!</v>
      </c>
      <c r="AV485" s="52" t="e">
        <f>IF(Tableau1[Occurrence13]=0,0,SUM($AU$3:AU485))</f>
        <v>#REF!</v>
      </c>
      <c r="AW485" s="52" t="e">
        <f>IF(Tableau1[Libellé Famille TARIF]='Feuil 1'!#REF!,1,0)</f>
        <v>#REF!</v>
      </c>
      <c r="AX485" s="52" t="e">
        <f>IF(Tableau1[Occurrence14]=0,0,SUM($AW$3:AW485))</f>
        <v>#REF!</v>
      </c>
      <c r="AY485" s="52" t="e">
        <f>IF(Tableau1[Libellé Famille TARIF]='Feuil 1'!#REF!,1,0)</f>
        <v>#REF!</v>
      </c>
      <c r="AZ485" s="52" t="e">
        <f>IF(Tableau1[Occurrence15]=0,0,SUM($AY$3:AY485))</f>
        <v>#REF!</v>
      </c>
      <c r="BA485" s="52" t="e">
        <f>IF(Tableau1[Libellé Famille TARIF]='Feuil 1'!#REF!,1,0)</f>
        <v>#REF!</v>
      </c>
      <c r="BB485" s="52" t="e">
        <f>IF(Tableau1[Occurrence16]=0,0,SUM($BA$3:BA485))</f>
        <v>#REF!</v>
      </c>
      <c r="BC485" s="52" t="e">
        <f>IF(Tableau1[Libellé Famille TARIF]='Feuil 1'!#REF!,1,0)</f>
        <v>#REF!</v>
      </c>
      <c r="BD485" s="52" t="e">
        <f>IF(Tableau1[Occurrence17]=0,0,SUM($BC$3:BC485))</f>
        <v>#REF!</v>
      </c>
      <c r="BE485" s="52" t="e">
        <f>IF(Tableau1[Libellé Famille TARIF]='Feuil 1'!#REF!,1,0)</f>
        <v>#REF!</v>
      </c>
      <c r="BF485" s="52" t="e">
        <f>IF(Tableau1[Occurrence18]=0,0,SUM($BE$3:BE485))</f>
        <v>#REF!</v>
      </c>
      <c r="BG485" s="52" t="e">
        <f>IF(Tableau1[Libellé Famille TARIF]='Feuil 1'!#REF!,1,0)</f>
        <v>#REF!</v>
      </c>
      <c r="BH485" s="52" t="e">
        <f>IF(Tableau1[Occurrence19]=0,0,SUM($BG$3:BG485))</f>
        <v>#REF!</v>
      </c>
      <c r="BI485" s="52" t="e">
        <f>IF(Tableau1[Libellé Famille TARIF]='Feuil 1'!#REF!,1,0)</f>
        <v>#REF!</v>
      </c>
      <c r="BJ485" s="52" t="e">
        <f>IF(Tableau1[Occurrence20]=0,0,SUM($BI$3:BI485))</f>
        <v>#REF!</v>
      </c>
      <c r="BK485" s="52" t="e">
        <f>IF(Tableau1[Libellé Famille TARIF]='Feuil 1'!#REF!,1,0)</f>
        <v>#REF!</v>
      </c>
      <c r="BL485" s="52" t="e">
        <f>IF(Tableau1[Occurrence21]=0,0,SUM($BK$3:BK485))</f>
        <v>#REF!</v>
      </c>
      <c r="BM485" s="52" t="e">
        <f>IF(Tableau1[Libellé Famille TARIF]='Feuil 1'!#REF!,1,0)</f>
        <v>#REF!</v>
      </c>
      <c r="BN485" s="52" t="e">
        <f>IF(Tableau1[Occurrence22]=0,0,SUM($BM$3:BM485))</f>
        <v>#REF!</v>
      </c>
    </row>
    <row r="486" spans="1:66" x14ac:dyDescent="0.25">
      <c r="A486" s="74" t="e">
        <f>IF(ISNA(VLOOKUP(I486,#REF!,8,FALSE)),"",(VLOOKUP(I486,#REF!,8,FALSE)))</f>
        <v>#REF!</v>
      </c>
      <c r="B486" s="76" t="e">
        <f>IF(ISNA(VLOOKUP(A486,'TABLE FAMILLE'!$A$3:$C$73,3,FALSE)),"",VLOOKUP(A486,'TABLE FAMILLE'!$A$3:$C$73,3,FALSE))</f>
        <v>#REF!</v>
      </c>
      <c r="C486" s="13" t="s">
        <v>600</v>
      </c>
      <c r="D486" s="13" t="s">
        <v>1985</v>
      </c>
      <c r="E486" s="13" t="s">
        <v>600</v>
      </c>
      <c r="F486" s="13" t="s">
        <v>1985</v>
      </c>
      <c r="G486" s="14" t="s">
        <v>76</v>
      </c>
      <c r="H486" s="14" t="s">
        <v>77</v>
      </c>
      <c r="I486" s="14" t="s">
        <v>1337</v>
      </c>
      <c r="J486" s="14" t="s">
        <v>1338</v>
      </c>
      <c r="K486" s="14"/>
      <c r="L486" s="14"/>
      <c r="M486" s="14"/>
      <c r="N486" s="14"/>
      <c r="O486" s="14" t="s">
        <v>78</v>
      </c>
      <c r="P486" s="14" t="s">
        <v>80</v>
      </c>
      <c r="Q486" s="14" t="s">
        <v>0</v>
      </c>
      <c r="R486" s="14" t="s">
        <v>0</v>
      </c>
      <c r="S486" s="14" t="str">
        <f t="shared" si="7"/>
        <v>KN</v>
      </c>
      <c r="T486" s="14"/>
      <c r="U486" s="14"/>
      <c r="V486" s="14"/>
      <c r="W486" s="43" t="e">
        <f>IF(Tableau1[Libellé Famille TARIF]='Feuil 1'!$B$12,1,0)</f>
        <v>#REF!</v>
      </c>
      <c r="X486" s="43" t="e">
        <f>IF(Tableau1[Occurrence1]=0,0,SUM($W$3:W486))</f>
        <v>#REF!</v>
      </c>
      <c r="Y486" s="52" t="e">
        <f>IF(Tableau1[Libellé Famille TARIF]='Feuil 1'!$B$134,1,0)</f>
        <v>#REF!</v>
      </c>
      <c r="Z486" s="52" t="e">
        <f>IF(Tableau1[Occurrence2]=0,0,SUM($Y$3:Y486))</f>
        <v>#REF!</v>
      </c>
      <c r="AA486" s="52" t="e">
        <f>IF(Tableau1[Libellé Famille TARIF]='Feuil 1'!$B$156,1,0)</f>
        <v>#REF!</v>
      </c>
      <c r="AB486" s="52" t="e">
        <f>IF(Tableau1[Occurrence3]=0,0,SUM($AA$3:AA486))</f>
        <v>#REF!</v>
      </c>
      <c r="AC486" s="52" t="e">
        <f>IF(Tableau1[Libellé Famille TARIF]='Feuil 1'!#REF!,1,0)</f>
        <v>#REF!</v>
      </c>
      <c r="AD486" s="52" t="e">
        <f>IF(Tableau1[Occurrence4]=0,0,SUM($AC$3:AC486))</f>
        <v>#REF!</v>
      </c>
      <c r="AE486" s="52" t="e">
        <f>IF(Tableau1[Libellé Famille TARIF]='Feuil 1'!#REF!,1,0)</f>
        <v>#REF!</v>
      </c>
      <c r="AF486" s="52" t="e">
        <f>IF(Tableau1[Occurrence5]=0,0,SUM($AE$3:AE486))</f>
        <v>#REF!</v>
      </c>
      <c r="AG486" s="52" t="e">
        <f>IF(Tableau1[Libellé Famille TARIF]='Feuil 1'!#REF!,1,0)</f>
        <v>#REF!</v>
      </c>
      <c r="AH486" s="52" t="e">
        <f>IF(Tableau1[Occurrence6]=0,0,SUM($AG$3:AG486))</f>
        <v>#REF!</v>
      </c>
      <c r="AI486" s="52" t="e">
        <f>IF(Tableau1[Libellé Famille TARIF]='Feuil 1'!#REF!,1,0)</f>
        <v>#REF!</v>
      </c>
      <c r="AJ486" s="52" t="e">
        <f>IF(Tableau1[Occurrence7]=0,0,SUM($AI$3:AI486))</f>
        <v>#REF!</v>
      </c>
      <c r="AK486" s="52" t="e">
        <f>IF(Tableau1[Libellé Famille TARIF]='Feuil 1'!#REF!,1,0)</f>
        <v>#REF!</v>
      </c>
      <c r="AL486" s="52" t="e">
        <f>IF(Tableau1[Occurrence8]=0,0,SUM($AK$3:AK486))</f>
        <v>#REF!</v>
      </c>
      <c r="AM486" s="52" t="e">
        <f>IF(Tableau1[Libellé Famille TARIF]='Feuil 1'!#REF!,1,0)</f>
        <v>#REF!</v>
      </c>
      <c r="AN486" s="52" t="e">
        <f>IF(Tableau1[Occurrence9]=0,0,SUM($AM$3:AM486))</f>
        <v>#REF!</v>
      </c>
      <c r="AO486" s="52" t="e">
        <f>IF(Tableau1[Libellé Famille TARIF]='Feuil 1'!#REF!,1,0)</f>
        <v>#REF!</v>
      </c>
      <c r="AP486" s="52" t="e">
        <f>IF(Tableau1[Occurrence10]=0,0,SUM($AO$3:AO486))</f>
        <v>#REF!</v>
      </c>
      <c r="AQ486" s="52" t="e">
        <f>IF(Tableau1[Libellé Famille TARIF]='Feuil 1'!#REF!,1,0)</f>
        <v>#REF!</v>
      </c>
      <c r="AR486" s="52" t="e">
        <f>IF(Tableau1[Occurrence11]=0,0,SUM($AQ$3:AQ486))</f>
        <v>#REF!</v>
      </c>
      <c r="AS486" s="52" t="e">
        <f>IF(Tableau1[Libellé Famille TARIF]='Feuil 1'!#REF!,1,0)</f>
        <v>#REF!</v>
      </c>
      <c r="AT486" s="52" t="e">
        <f>IF(Tableau1[Occurrence12]=0,0,SUM($AS$3:AS486))</f>
        <v>#REF!</v>
      </c>
      <c r="AU486" s="52" t="e">
        <f>IF(Tableau1[Libellé Famille TARIF]='Feuil 1'!#REF!,1,0)</f>
        <v>#REF!</v>
      </c>
      <c r="AV486" s="52" t="e">
        <f>IF(Tableau1[Occurrence13]=0,0,SUM($AU$3:AU486))</f>
        <v>#REF!</v>
      </c>
      <c r="AW486" s="52" t="e">
        <f>IF(Tableau1[Libellé Famille TARIF]='Feuil 1'!#REF!,1,0)</f>
        <v>#REF!</v>
      </c>
      <c r="AX486" s="52" t="e">
        <f>IF(Tableau1[Occurrence14]=0,0,SUM($AW$3:AW486))</f>
        <v>#REF!</v>
      </c>
      <c r="AY486" s="52" t="e">
        <f>IF(Tableau1[Libellé Famille TARIF]='Feuil 1'!#REF!,1,0)</f>
        <v>#REF!</v>
      </c>
      <c r="AZ486" s="52" t="e">
        <f>IF(Tableau1[Occurrence15]=0,0,SUM($AY$3:AY486))</f>
        <v>#REF!</v>
      </c>
      <c r="BA486" s="52" t="e">
        <f>IF(Tableau1[Libellé Famille TARIF]='Feuil 1'!#REF!,1,0)</f>
        <v>#REF!</v>
      </c>
      <c r="BB486" s="52" t="e">
        <f>IF(Tableau1[Occurrence16]=0,0,SUM($BA$3:BA486))</f>
        <v>#REF!</v>
      </c>
      <c r="BC486" s="52" t="e">
        <f>IF(Tableau1[Libellé Famille TARIF]='Feuil 1'!#REF!,1,0)</f>
        <v>#REF!</v>
      </c>
      <c r="BD486" s="52" t="e">
        <f>IF(Tableau1[Occurrence17]=0,0,SUM($BC$3:BC486))</f>
        <v>#REF!</v>
      </c>
      <c r="BE486" s="52" t="e">
        <f>IF(Tableau1[Libellé Famille TARIF]='Feuil 1'!#REF!,1,0)</f>
        <v>#REF!</v>
      </c>
      <c r="BF486" s="52" t="e">
        <f>IF(Tableau1[Occurrence18]=0,0,SUM($BE$3:BE486))</f>
        <v>#REF!</v>
      </c>
      <c r="BG486" s="52" t="e">
        <f>IF(Tableau1[Libellé Famille TARIF]='Feuil 1'!#REF!,1,0)</f>
        <v>#REF!</v>
      </c>
      <c r="BH486" s="52" t="e">
        <f>IF(Tableau1[Occurrence19]=0,0,SUM($BG$3:BG486))</f>
        <v>#REF!</v>
      </c>
      <c r="BI486" s="52" t="e">
        <f>IF(Tableau1[Libellé Famille TARIF]='Feuil 1'!#REF!,1,0)</f>
        <v>#REF!</v>
      </c>
      <c r="BJ486" s="52" t="e">
        <f>IF(Tableau1[Occurrence20]=0,0,SUM($BI$3:BI486))</f>
        <v>#REF!</v>
      </c>
      <c r="BK486" s="52" t="e">
        <f>IF(Tableau1[Libellé Famille TARIF]='Feuil 1'!#REF!,1,0)</f>
        <v>#REF!</v>
      </c>
      <c r="BL486" s="52" t="e">
        <f>IF(Tableau1[Occurrence21]=0,0,SUM($BK$3:BK486))</f>
        <v>#REF!</v>
      </c>
      <c r="BM486" s="52" t="e">
        <f>IF(Tableau1[Libellé Famille TARIF]='Feuil 1'!#REF!,1,0)</f>
        <v>#REF!</v>
      </c>
      <c r="BN486" s="52" t="e">
        <f>IF(Tableau1[Occurrence22]=0,0,SUM($BM$3:BM486))</f>
        <v>#REF!</v>
      </c>
    </row>
    <row r="487" spans="1:66" x14ac:dyDescent="0.25">
      <c r="A487" s="74" t="e">
        <f>IF(ISNA(VLOOKUP(I487,#REF!,8,FALSE)),"",(VLOOKUP(I487,#REF!,8,FALSE)))</f>
        <v>#REF!</v>
      </c>
      <c r="B487" s="76" t="e">
        <f>IF(ISNA(VLOOKUP(A487,'TABLE FAMILLE'!$A$3:$C$73,3,FALSE)),"",VLOOKUP(A487,'TABLE FAMILLE'!$A$3:$C$73,3,FALSE))</f>
        <v>#REF!</v>
      </c>
      <c r="C487" s="13" t="s">
        <v>600</v>
      </c>
      <c r="D487" s="13" t="s">
        <v>1985</v>
      </c>
      <c r="E487" s="13" t="s">
        <v>600</v>
      </c>
      <c r="F487" s="13" t="s">
        <v>1985</v>
      </c>
      <c r="G487" s="14" t="s">
        <v>76</v>
      </c>
      <c r="H487" s="14" t="s">
        <v>77</v>
      </c>
      <c r="I487" s="14" t="s">
        <v>1339</v>
      </c>
      <c r="J487" s="14" t="s">
        <v>1340</v>
      </c>
      <c r="K487" s="14"/>
      <c r="L487" s="14"/>
      <c r="M487" s="14"/>
      <c r="N487" s="14"/>
      <c r="O487" s="14" t="s">
        <v>78</v>
      </c>
      <c r="P487" s="14" t="s">
        <v>80</v>
      </c>
      <c r="Q487" s="14" t="s">
        <v>0</v>
      </c>
      <c r="R487" s="14" t="s">
        <v>0</v>
      </c>
      <c r="S487" s="14" t="str">
        <f t="shared" si="7"/>
        <v>KN</v>
      </c>
      <c r="T487" s="14"/>
      <c r="U487" s="14"/>
      <c r="V487" s="14"/>
      <c r="W487" s="43" t="e">
        <f>IF(Tableau1[Libellé Famille TARIF]='Feuil 1'!$B$12,1,0)</f>
        <v>#REF!</v>
      </c>
      <c r="X487" s="43" t="e">
        <f>IF(Tableau1[Occurrence1]=0,0,SUM($W$3:W487))</f>
        <v>#REF!</v>
      </c>
      <c r="Y487" s="52" t="e">
        <f>IF(Tableau1[Libellé Famille TARIF]='Feuil 1'!$B$134,1,0)</f>
        <v>#REF!</v>
      </c>
      <c r="Z487" s="52" t="e">
        <f>IF(Tableau1[Occurrence2]=0,0,SUM($Y$3:Y487))</f>
        <v>#REF!</v>
      </c>
      <c r="AA487" s="52" t="e">
        <f>IF(Tableau1[Libellé Famille TARIF]='Feuil 1'!$B$156,1,0)</f>
        <v>#REF!</v>
      </c>
      <c r="AB487" s="52" t="e">
        <f>IF(Tableau1[Occurrence3]=0,0,SUM($AA$3:AA487))</f>
        <v>#REF!</v>
      </c>
      <c r="AC487" s="52" t="e">
        <f>IF(Tableau1[Libellé Famille TARIF]='Feuil 1'!#REF!,1,0)</f>
        <v>#REF!</v>
      </c>
      <c r="AD487" s="52" t="e">
        <f>IF(Tableau1[Occurrence4]=0,0,SUM($AC$3:AC487))</f>
        <v>#REF!</v>
      </c>
      <c r="AE487" s="52" t="e">
        <f>IF(Tableau1[Libellé Famille TARIF]='Feuil 1'!#REF!,1,0)</f>
        <v>#REF!</v>
      </c>
      <c r="AF487" s="52" t="e">
        <f>IF(Tableau1[Occurrence5]=0,0,SUM($AE$3:AE487))</f>
        <v>#REF!</v>
      </c>
      <c r="AG487" s="52" t="e">
        <f>IF(Tableau1[Libellé Famille TARIF]='Feuil 1'!#REF!,1,0)</f>
        <v>#REF!</v>
      </c>
      <c r="AH487" s="52" t="e">
        <f>IF(Tableau1[Occurrence6]=0,0,SUM($AG$3:AG487))</f>
        <v>#REF!</v>
      </c>
      <c r="AI487" s="52" t="e">
        <f>IF(Tableau1[Libellé Famille TARIF]='Feuil 1'!#REF!,1,0)</f>
        <v>#REF!</v>
      </c>
      <c r="AJ487" s="52" t="e">
        <f>IF(Tableau1[Occurrence7]=0,0,SUM($AI$3:AI487))</f>
        <v>#REF!</v>
      </c>
      <c r="AK487" s="52" t="e">
        <f>IF(Tableau1[Libellé Famille TARIF]='Feuil 1'!#REF!,1,0)</f>
        <v>#REF!</v>
      </c>
      <c r="AL487" s="52" t="e">
        <f>IF(Tableau1[Occurrence8]=0,0,SUM($AK$3:AK487))</f>
        <v>#REF!</v>
      </c>
      <c r="AM487" s="52" t="e">
        <f>IF(Tableau1[Libellé Famille TARIF]='Feuil 1'!#REF!,1,0)</f>
        <v>#REF!</v>
      </c>
      <c r="AN487" s="52" t="e">
        <f>IF(Tableau1[Occurrence9]=0,0,SUM($AM$3:AM487))</f>
        <v>#REF!</v>
      </c>
      <c r="AO487" s="52" t="e">
        <f>IF(Tableau1[Libellé Famille TARIF]='Feuil 1'!#REF!,1,0)</f>
        <v>#REF!</v>
      </c>
      <c r="AP487" s="52" t="e">
        <f>IF(Tableau1[Occurrence10]=0,0,SUM($AO$3:AO487))</f>
        <v>#REF!</v>
      </c>
      <c r="AQ487" s="52" t="e">
        <f>IF(Tableau1[Libellé Famille TARIF]='Feuil 1'!#REF!,1,0)</f>
        <v>#REF!</v>
      </c>
      <c r="AR487" s="52" t="e">
        <f>IF(Tableau1[Occurrence11]=0,0,SUM($AQ$3:AQ487))</f>
        <v>#REF!</v>
      </c>
      <c r="AS487" s="52" t="e">
        <f>IF(Tableau1[Libellé Famille TARIF]='Feuil 1'!#REF!,1,0)</f>
        <v>#REF!</v>
      </c>
      <c r="AT487" s="52" t="e">
        <f>IF(Tableau1[Occurrence12]=0,0,SUM($AS$3:AS487))</f>
        <v>#REF!</v>
      </c>
      <c r="AU487" s="52" t="e">
        <f>IF(Tableau1[Libellé Famille TARIF]='Feuil 1'!#REF!,1,0)</f>
        <v>#REF!</v>
      </c>
      <c r="AV487" s="52" t="e">
        <f>IF(Tableau1[Occurrence13]=0,0,SUM($AU$3:AU487))</f>
        <v>#REF!</v>
      </c>
      <c r="AW487" s="52" t="e">
        <f>IF(Tableau1[Libellé Famille TARIF]='Feuil 1'!#REF!,1,0)</f>
        <v>#REF!</v>
      </c>
      <c r="AX487" s="52" t="e">
        <f>IF(Tableau1[Occurrence14]=0,0,SUM($AW$3:AW487))</f>
        <v>#REF!</v>
      </c>
      <c r="AY487" s="52" t="e">
        <f>IF(Tableau1[Libellé Famille TARIF]='Feuil 1'!#REF!,1,0)</f>
        <v>#REF!</v>
      </c>
      <c r="AZ487" s="52" t="e">
        <f>IF(Tableau1[Occurrence15]=0,0,SUM($AY$3:AY487))</f>
        <v>#REF!</v>
      </c>
      <c r="BA487" s="52" t="e">
        <f>IF(Tableau1[Libellé Famille TARIF]='Feuil 1'!#REF!,1,0)</f>
        <v>#REF!</v>
      </c>
      <c r="BB487" s="52" t="e">
        <f>IF(Tableau1[Occurrence16]=0,0,SUM($BA$3:BA487))</f>
        <v>#REF!</v>
      </c>
      <c r="BC487" s="52" t="e">
        <f>IF(Tableau1[Libellé Famille TARIF]='Feuil 1'!#REF!,1,0)</f>
        <v>#REF!</v>
      </c>
      <c r="BD487" s="52" t="e">
        <f>IF(Tableau1[Occurrence17]=0,0,SUM($BC$3:BC487))</f>
        <v>#REF!</v>
      </c>
      <c r="BE487" s="52" t="e">
        <f>IF(Tableau1[Libellé Famille TARIF]='Feuil 1'!#REF!,1,0)</f>
        <v>#REF!</v>
      </c>
      <c r="BF487" s="52" t="e">
        <f>IF(Tableau1[Occurrence18]=0,0,SUM($BE$3:BE487))</f>
        <v>#REF!</v>
      </c>
      <c r="BG487" s="52" t="e">
        <f>IF(Tableau1[Libellé Famille TARIF]='Feuil 1'!#REF!,1,0)</f>
        <v>#REF!</v>
      </c>
      <c r="BH487" s="52" t="e">
        <f>IF(Tableau1[Occurrence19]=0,0,SUM($BG$3:BG487))</f>
        <v>#REF!</v>
      </c>
      <c r="BI487" s="52" t="e">
        <f>IF(Tableau1[Libellé Famille TARIF]='Feuil 1'!#REF!,1,0)</f>
        <v>#REF!</v>
      </c>
      <c r="BJ487" s="52" t="e">
        <f>IF(Tableau1[Occurrence20]=0,0,SUM($BI$3:BI487))</f>
        <v>#REF!</v>
      </c>
      <c r="BK487" s="52" t="e">
        <f>IF(Tableau1[Libellé Famille TARIF]='Feuil 1'!#REF!,1,0)</f>
        <v>#REF!</v>
      </c>
      <c r="BL487" s="52" t="e">
        <f>IF(Tableau1[Occurrence21]=0,0,SUM($BK$3:BK487))</f>
        <v>#REF!</v>
      </c>
      <c r="BM487" s="52" t="e">
        <f>IF(Tableau1[Libellé Famille TARIF]='Feuil 1'!#REF!,1,0)</f>
        <v>#REF!</v>
      </c>
      <c r="BN487" s="52" t="e">
        <f>IF(Tableau1[Occurrence22]=0,0,SUM($BM$3:BM487))</f>
        <v>#REF!</v>
      </c>
    </row>
    <row r="488" spans="1:66" x14ac:dyDescent="0.25">
      <c r="A488" s="74" t="e">
        <f>IF(ISNA(VLOOKUP(I488,#REF!,8,FALSE)),"",(VLOOKUP(I488,#REF!,8,FALSE)))</f>
        <v>#REF!</v>
      </c>
      <c r="B488" s="76" t="e">
        <f>IF(ISNA(VLOOKUP(A488,'TABLE FAMILLE'!$A$3:$C$73,3,FALSE)),"",VLOOKUP(A488,'TABLE FAMILLE'!$A$3:$C$73,3,FALSE))</f>
        <v>#REF!</v>
      </c>
      <c r="C488" s="13" t="s">
        <v>600</v>
      </c>
      <c r="D488" s="13" t="s">
        <v>1985</v>
      </c>
      <c r="E488" s="13" t="s">
        <v>600</v>
      </c>
      <c r="F488" s="13" t="s">
        <v>1985</v>
      </c>
      <c r="G488" s="14" t="s">
        <v>76</v>
      </c>
      <c r="H488" s="14" t="s">
        <v>77</v>
      </c>
      <c r="I488" s="14" t="s">
        <v>1341</v>
      </c>
      <c r="J488" s="14" t="s">
        <v>1342</v>
      </c>
      <c r="K488" s="14"/>
      <c r="L488" s="14"/>
      <c r="M488" s="14"/>
      <c r="N488" s="14"/>
      <c r="O488" s="14" t="s">
        <v>78</v>
      </c>
      <c r="P488" s="14" t="s">
        <v>80</v>
      </c>
      <c r="Q488" s="14" t="s">
        <v>0</v>
      </c>
      <c r="R488" s="14" t="s">
        <v>0</v>
      </c>
      <c r="S488" s="14" t="str">
        <f t="shared" si="7"/>
        <v>KN</v>
      </c>
      <c r="T488" s="14"/>
      <c r="U488" s="14"/>
      <c r="V488" s="14"/>
      <c r="W488" s="43" t="e">
        <f>IF(Tableau1[Libellé Famille TARIF]='Feuil 1'!$B$12,1,0)</f>
        <v>#REF!</v>
      </c>
      <c r="X488" s="43" t="e">
        <f>IF(Tableau1[Occurrence1]=0,0,SUM($W$3:W488))</f>
        <v>#REF!</v>
      </c>
      <c r="Y488" s="52" t="e">
        <f>IF(Tableau1[Libellé Famille TARIF]='Feuil 1'!$B$134,1,0)</f>
        <v>#REF!</v>
      </c>
      <c r="Z488" s="52" t="e">
        <f>IF(Tableau1[Occurrence2]=0,0,SUM($Y$3:Y488))</f>
        <v>#REF!</v>
      </c>
      <c r="AA488" s="52" t="e">
        <f>IF(Tableau1[Libellé Famille TARIF]='Feuil 1'!$B$156,1,0)</f>
        <v>#REF!</v>
      </c>
      <c r="AB488" s="52" t="e">
        <f>IF(Tableau1[Occurrence3]=0,0,SUM($AA$3:AA488))</f>
        <v>#REF!</v>
      </c>
      <c r="AC488" s="52" t="e">
        <f>IF(Tableau1[Libellé Famille TARIF]='Feuil 1'!#REF!,1,0)</f>
        <v>#REF!</v>
      </c>
      <c r="AD488" s="52" t="e">
        <f>IF(Tableau1[Occurrence4]=0,0,SUM($AC$3:AC488))</f>
        <v>#REF!</v>
      </c>
      <c r="AE488" s="52" t="e">
        <f>IF(Tableau1[Libellé Famille TARIF]='Feuil 1'!#REF!,1,0)</f>
        <v>#REF!</v>
      </c>
      <c r="AF488" s="52" t="e">
        <f>IF(Tableau1[Occurrence5]=0,0,SUM($AE$3:AE488))</f>
        <v>#REF!</v>
      </c>
      <c r="AG488" s="52" t="e">
        <f>IF(Tableau1[Libellé Famille TARIF]='Feuil 1'!#REF!,1,0)</f>
        <v>#REF!</v>
      </c>
      <c r="AH488" s="52" t="e">
        <f>IF(Tableau1[Occurrence6]=0,0,SUM($AG$3:AG488))</f>
        <v>#REF!</v>
      </c>
      <c r="AI488" s="52" t="e">
        <f>IF(Tableau1[Libellé Famille TARIF]='Feuil 1'!#REF!,1,0)</f>
        <v>#REF!</v>
      </c>
      <c r="AJ488" s="52" t="e">
        <f>IF(Tableau1[Occurrence7]=0,0,SUM($AI$3:AI488))</f>
        <v>#REF!</v>
      </c>
      <c r="AK488" s="52" t="e">
        <f>IF(Tableau1[Libellé Famille TARIF]='Feuil 1'!#REF!,1,0)</f>
        <v>#REF!</v>
      </c>
      <c r="AL488" s="52" t="e">
        <f>IF(Tableau1[Occurrence8]=0,0,SUM($AK$3:AK488))</f>
        <v>#REF!</v>
      </c>
      <c r="AM488" s="52" t="e">
        <f>IF(Tableau1[Libellé Famille TARIF]='Feuil 1'!#REF!,1,0)</f>
        <v>#REF!</v>
      </c>
      <c r="AN488" s="52" t="e">
        <f>IF(Tableau1[Occurrence9]=0,0,SUM($AM$3:AM488))</f>
        <v>#REF!</v>
      </c>
      <c r="AO488" s="52" t="e">
        <f>IF(Tableau1[Libellé Famille TARIF]='Feuil 1'!#REF!,1,0)</f>
        <v>#REF!</v>
      </c>
      <c r="AP488" s="52" t="e">
        <f>IF(Tableau1[Occurrence10]=0,0,SUM($AO$3:AO488))</f>
        <v>#REF!</v>
      </c>
      <c r="AQ488" s="52" t="e">
        <f>IF(Tableau1[Libellé Famille TARIF]='Feuil 1'!#REF!,1,0)</f>
        <v>#REF!</v>
      </c>
      <c r="AR488" s="52" t="e">
        <f>IF(Tableau1[Occurrence11]=0,0,SUM($AQ$3:AQ488))</f>
        <v>#REF!</v>
      </c>
      <c r="AS488" s="52" t="e">
        <f>IF(Tableau1[Libellé Famille TARIF]='Feuil 1'!#REF!,1,0)</f>
        <v>#REF!</v>
      </c>
      <c r="AT488" s="52" t="e">
        <f>IF(Tableau1[Occurrence12]=0,0,SUM($AS$3:AS488))</f>
        <v>#REF!</v>
      </c>
      <c r="AU488" s="52" t="e">
        <f>IF(Tableau1[Libellé Famille TARIF]='Feuil 1'!#REF!,1,0)</f>
        <v>#REF!</v>
      </c>
      <c r="AV488" s="52" t="e">
        <f>IF(Tableau1[Occurrence13]=0,0,SUM($AU$3:AU488))</f>
        <v>#REF!</v>
      </c>
      <c r="AW488" s="52" t="e">
        <f>IF(Tableau1[Libellé Famille TARIF]='Feuil 1'!#REF!,1,0)</f>
        <v>#REF!</v>
      </c>
      <c r="AX488" s="52" t="e">
        <f>IF(Tableau1[Occurrence14]=0,0,SUM($AW$3:AW488))</f>
        <v>#REF!</v>
      </c>
      <c r="AY488" s="52" t="e">
        <f>IF(Tableau1[Libellé Famille TARIF]='Feuil 1'!#REF!,1,0)</f>
        <v>#REF!</v>
      </c>
      <c r="AZ488" s="52" t="e">
        <f>IF(Tableau1[Occurrence15]=0,0,SUM($AY$3:AY488))</f>
        <v>#REF!</v>
      </c>
      <c r="BA488" s="52" t="e">
        <f>IF(Tableau1[Libellé Famille TARIF]='Feuil 1'!#REF!,1,0)</f>
        <v>#REF!</v>
      </c>
      <c r="BB488" s="52" t="e">
        <f>IF(Tableau1[Occurrence16]=0,0,SUM($BA$3:BA488))</f>
        <v>#REF!</v>
      </c>
      <c r="BC488" s="52" t="e">
        <f>IF(Tableau1[Libellé Famille TARIF]='Feuil 1'!#REF!,1,0)</f>
        <v>#REF!</v>
      </c>
      <c r="BD488" s="52" t="e">
        <f>IF(Tableau1[Occurrence17]=0,0,SUM($BC$3:BC488))</f>
        <v>#REF!</v>
      </c>
      <c r="BE488" s="52" t="e">
        <f>IF(Tableau1[Libellé Famille TARIF]='Feuil 1'!#REF!,1,0)</f>
        <v>#REF!</v>
      </c>
      <c r="BF488" s="52" t="e">
        <f>IF(Tableau1[Occurrence18]=0,0,SUM($BE$3:BE488))</f>
        <v>#REF!</v>
      </c>
      <c r="BG488" s="52" t="e">
        <f>IF(Tableau1[Libellé Famille TARIF]='Feuil 1'!#REF!,1,0)</f>
        <v>#REF!</v>
      </c>
      <c r="BH488" s="52" t="e">
        <f>IF(Tableau1[Occurrence19]=0,0,SUM($BG$3:BG488))</f>
        <v>#REF!</v>
      </c>
      <c r="BI488" s="52" t="e">
        <f>IF(Tableau1[Libellé Famille TARIF]='Feuil 1'!#REF!,1,0)</f>
        <v>#REF!</v>
      </c>
      <c r="BJ488" s="52" t="e">
        <f>IF(Tableau1[Occurrence20]=0,0,SUM($BI$3:BI488))</f>
        <v>#REF!</v>
      </c>
      <c r="BK488" s="52" t="e">
        <f>IF(Tableau1[Libellé Famille TARIF]='Feuil 1'!#REF!,1,0)</f>
        <v>#REF!</v>
      </c>
      <c r="BL488" s="52" t="e">
        <f>IF(Tableau1[Occurrence21]=0,0,SUM($BK$3:BK488))</f>
        <v>#REF!</v>
      </c>
      <c r="BM488" s="52" t="e">
        <f>IF(Tableau1[Libellé Famille TARIF]='Feuil 1'!#REF!,1,0)</f>
        <v>#REF!</v>
      </c>
      <c r="BN488" s="52" t="e">
        <f>IF(Tableau1[Occurrence22]=0,0,SUM($BM$3:BM488))</f>
        <v>#REF!</v>
      </c>
    </row>
    <row r="489" spans="1:66" x14ac:dyDescent="0.25">
      <c r="A489" s="74" t="e">
        <f>IF(ISNA(VLOOKUP(I489,#REF!,8,FALSE)),"",(VLOOKUP(I489,#REF!,8,FALSE)))</f>
        <v>#REF!</v>
      </c>
      <c r="B489" s="76" t="e">
        <f>IF(ISNA(VLOOKUP(A489,'TABLE FAMILLE'!$A$3:$C$73,3,FALSE)),"",VLOOKUP(A489,'TABLE FAMILLE'!$A$3:$C$73,3,FALSE))</f>
        <v>#REF!</v>
      </c>
      <c r="C489" s="13" t="s">
        <v>600</v>
      </c>
      <c r="D489" s="13" t="s">
        <v>1985</v>
      </c>
      <c r="E489" s="13" t="s">
        <v>600</v>
      </c>
      <c r="F489" s="13" t="s">
        <v>1985</v>
      </c>
      <c r="G489" s="14" t="s">
        <v>76</v>
      </c>
      <c r="H489" s="14" t="s">
        <v>77</v>
      </c>
      <c r="I489" s="14" t="s">
        <v>1343</v>
      </c>
      <c r="J489" s="14" t="s">
        <v>1344</v>
      </c>
      <c r="K489" s="14"/>
      <c r="L489" s="14"/>
      <c r="M489" s="14"/>
      <c r="N489" s="14"/>
      <c r="O489" s="14" t="s">
        <v>78</v>
      </c>
      <c r="P489" s="14" t="s">
        <v>80</v>
      </c>
      <c r="Q489" s="14" t="s">
        <v>0</v>
      </c>
      <c r="R489" s="14" t="s">
        <v>0</v>
      </c>
      <c r="S489" s="14" t="str">
        <f t="shared" si="7"/>
        <v>KN</v>
      </c>
      <c r="T489" s="14"/>
      <c r="U489" s="14"/>
      <c r="V489" s="14"/>
      <c r="W489" s="43" t="e">
        <f>IF(Tableau1[Libellé Famille TARIF]='Feuil 1'!$B$12,1,0)</f>
        <v>#REF!</v>
      </c>
      <c r="X489" s="43" t="e">
        <f>IF(Tableau1[Occurrence1]=0,0,SUM($W$3:W489))</f>
        <v>#REF!</v>
      </c>
      <c r="Y489" s="52" t="e">
        <f>IF(Tableau1[Libellé Famille TARIF]='Feuil 1'!$B$134,1,0)</f>
        <v>#REF!</v>
      </c>
      <c r="Z489" s="52" t="e">
        <f>IF(Tableau1[Occurrence2]=0,0,SUM($Y$3:Y489))</f>
        <v>#REF!</v>
      </c>
      <c r="AA489" s="52" t="e">
        <f>IF(Tableau1[Libellé Famille TARIF]='Feuil 1'!$B$156,1,0)</f>
        <v>#REF!</v>
      </c>
      <c r="AB489" s="52" t="e">
        <f>IF(Tableau1[Occurrence3]=0,0,SUM($AA$3:AA489))</f>
        <v>#REF!</v>
      </c>
      <c r="AC489" s="52" t="e">
        <f>IF(Tableau1[Libellé Famille TARIF]='Feuil 1'!#REF!,1,0)</f>
        <v>#REF!</v>
      </c>
      <c r="AD489" s="52" t="e">
        <f>IF(Tableau1[Occurrence4]=0,0,SUM($AC$3:AC489))</f>
        <v>#REF!</v>
      </c>
      <c r="AE489" s="52" t="e">
        <f>IF(Tableau1[Libellé Famille TARIF]='Feuil 1'!#REF!,1,0)</f>
        <v>#REF!</v>
      </c>
      <c r="AF489" s="52" t="e">
        <f>IF(Tableau1[Occurrence5]=0,0,SUM($AE$3:AE489))</f>
        <v>#REF!</v>
      </c>
      <c r="AG489" s="52" t="e">
        <f>IF(Tableau1[Libellé Famille TARIF]='Feuil 1'!#REF!,1,0)</f>
        <v>#REF!</v>
      </c>
      <c r="AH489" s="52" t="e">
        <f>IF(Tableau1[Occurrence6]=0,0,SUM($AG$3:AG489))</f>
        <v>#REF!</v>
      </c>
      <c r="AI489" s="52" t="e">
        <f>IF(Tableau1[Libellé Famille TARIF]='Feuil 1'!#REF!,1,0)</f>
        <v>#REF!</v>
      </c>
      <c r="AJ489" s="52" t="e">
        <f>IF(Tableau1[Occurrence7]=0,0,SUM($AI$3:AI489))</f>
        <v>#REF!</v>
      </c>
      <c r="AK489" s="52" t="e">
        <f>IF(Tableau1[Libellé Famille TARIF]='Feuil 1'!#REF!,1,0)</f>
        <v>#REF!</v>
      </c>
      <c r="AL489" s="52" t="e">
        <f>IF(Tableau1[Occurrence8]=0,0,SUM($AK$3:AK489))</f>
        <v>#REF!</v>
      </c>
      <c r="AM489" s="52" t="e">
        <f>IF(Tableau1[Libellé Famille TARIF]='Feuil 1'!#REF!,1,0)</f>
        <v>#REF!</v>
      </c>
      <c r="AN489" s="52" t="e">
        <f>IF(Tableau1[Occurrence9]=0,0,SUM($AM$3:AM489))</f>
        <v>#REF!</v>
      </c>
      <c r="AO489" s="52" t="e">
        <f>IF(Tableau1[Libellé Famille TARIF]='Feuil 1'!#REF!,1,0)</f>
        <v>#REF!</v>
      </c>
      <c r="AP489" s="52" t="e">
        <f>IF(Tableau1[Occurrence10]=0,0,SUM($AO$3:AO489))</f>
        <v>#REF!</v>
      </c>
      <c r="AQ489" s="52" t="e">
        <f>IF(Tableau1[Libellé Famille TARIF]='Feuil 1'!#REF!,1,0)</f>
        <v>#REF!</v>
      </c>
      <c r="AR489" s="52" t="e">
        <f>IF(Tableau1[Occurrence11]=0,0,SUM($AQ$3:AQ489))</f>
        <v>#REF!</v>
      </c>
      <c r="AS489" s="52" t="e">
        <f>IF(Tableau1[Libellé Famille TARIF]='Feuil 1'!#REF!,1,0)</f>
        <v>#REF!</v>
      </c>
      <c r="AT489" s="52" t="e">
        <f>IF(Tableau1[Occurrence12]=0,0,SUM($AS$3:AS489))</f>
        <v>#REF!</v>
      </c>
      <c r="AU489" s="52" t="e">
        <f>IF(Tableau1[Libellé Famille TARIF]='Feuil 1'!#REF!,1,0)</f>
        <v>#REF!</v>
      </c>
      <c r="AV489" s="52" t="e">
        <f>IF(Tableau1[Occurrence13]=0,0,SUM($AU$3:AU489))</f>
        <v>#REF!</v>
      </c>
      <c r="AW489" s="52" t="e">
        <f>IF(Tableau1[Libellé Famille TARIF]='Feuil 1'!#REF!,1,0)</f>
        <v>#REF!</v>
      </c>
      <c r="AX489" s="52" t="e">
        <f>IF(Tableau1[Occurrence14]=0,0,SUM($AW$3:AW489))</f>
        <v>#REF!</v>
      </c>
      <c r="AY489" s="52" t="e">
        <f>IF(Tableau1[Libellé Famille TARIF]='Feuil 1'!#REF!,1,0)</f>
        <v>#REF!</v>
      </c>
      <c r="AZ489" s="52" t="e">
        <f>IF(Tableau1[Occurrence15]=0,0,SUM($AY$3:AY489))</f>
        <v>#REF!</v>
      </c>
      <c r="BA489" s="52" t="e">
        <f>IF(Tableau1[Libellé Famille TARIF]='Feuil 1'!#REF!,1,0)</f>
        <v>#REF!</v>
      </c>
      <c r="BB489" s="52" t="e">
        <f>IF(Tableau1[Occurrence16]=0,0,SUM($BA$3:BA489))</f>
        <v>#REF!</v>
      </c>
      <c r="BC489" s="52" t="e">
        <f>IF(Tableau1[Libellé Famille TARIF]='Feuil 1'!#REF!,1,0)</f>
        <v>#REF!</v>
      </c>
      <c r="BD489" s="52" t="e">
        <f>IF(Tableau1[Occurrence17]=0,0,SUM($BC$3:BC489))</f>
        <v>#REF!</v>
      </c>
      <c r="BE489" s="52" t="e">
        <f>IF(Tableau1[Libellé Famille TARIF]='Feuil 1'!#REF!,1,0)</f>
        <v>#REF!</v>
      </c>
      <c r="BF489" s="52" t="e">
        <f>IF(Tableau1[Occurrence18]=0,0,SUM($BE$3:BE489))</f>
        <v>#REF!</v>
      </c>
      <c r="BG489" s="52" t="e">
        <f>IF(Tableau1[Libellé Famille TARIF]='Feuil 1'!#REF!,1,0)</f>
        <v>#REF!</v>
      </c>
      <c r="BH489" s="52" t="e">
        <f>IF(Tableau1[Occurrence19]=0,0,SUM($BG$3:BG489))</f>
        <v>#REF!</v>
      </c>
      <c r="BI489" s="52" t="e">
        <f>IF(Tableau1[Libellé Famille TARIF]='Feuil 1'!#REF!,1,0)</f>
        <v>#REF!</v>
      </c>
      <c r="BJ489" s="52" t="e">
        <f>IF(Tableau1[Occurrence20]=0,0,SUM($BI$3:BI489))</f>
        <v>#REF!</v>
      </c>
      <c r="BK489" s="52" t="e">
        <f>IF(Tableau1[Libellé Famille TARIF]='Feuil 1'!#REF!,1,0)</f>
        <v>#REF!</v>
      </c>
      <c r="BL489" s="52" t="e">
        <f>IF(Tableau1[Occurrence21]=0,0,SUM($BK$3:BK489))</f>
        <v>#REF!</v>
      </c>
      <c r="BM489" s="52" t="e">
        <f>IF(Tableau1[Libellé Famille TARIF]='Feuil 1'!#REF!,1,0)</f>
        <v>#REF!</v>
      </c>
      <c r="BN489" s="52" t="e">
        <f>IF(Tableau1[Occurrence22]=0,0,SUM($BM$3:BM489))</f>
        <v>#REF!</v>
      </c>
    </row>
    <row r="490" spans="1:66" x14ac:dyDescent="0.25">
      <c r="A490" s="74" t="e">
        <f>IF(ISNA(VLOOKUP(I490,#REF!,8,FALSE)),"",(VLOOKUP(I490,#REF!,8,FALSE)))</f>
        <v>#REF!</v>
      </c>
      <c r="B490" s="76" t="e">
        <f>IF(ISNA(VLOOKUP(A490,'TABLE FAMILLE'!$A$3:$C$73,3,FALSE)),"",VLOOKUP(A490,'TABLE FAMILLE'!$A$3:$C$73,3,FALSE))</f>
        <v>#REF!</v>
      </c>
      <c r="C490" s="13" t="s">
        <v>600</v>
      </c>
      <c r="D490" s="13" t="s">
        <v>1985</v>
      </c>
      <c r="E490" s="13" t="s">
        <v>600</v>
      </c>
      <c r="F490" s="13" t="s">
        <v>1985</v>
      </c>
      <c r="G490" s="14" t="s">
        <v>76</v>
      </c>
      <c r="H490" s="14" t="s">
        <v>77</v>
      </c>
      <c r="I490" s="14" t="s">
        <v>1345</v>
      </c>
      <c r="J490" s="14" t="s">
        <v>1346</v>
      </c>
      <c r="K490" s="14"/>
      <c r="L490" s="14"/>
      <c r="M490" s="14"/>
      <c r="N490" s="14"/>
      <c r="O490" s="14" t="s">
        <v>78</v>
      </c>
      <c r="P490" s="14" t="s">
        <v>80</v>
      </c>
      <c r="Q490" s="14" t="s">
        <v>0</v>
      </c>
      <c r="R490" s="14" t="s">
        <v>0</v>
      </c>
      <c r="S490" s="14" t="str">
        <f t="shared" si="7"/>
        <v>KN</v>
      </c>
      <c r="T490" s="14"/>
      <c r="U490" s="14"/>
      <c r="V490" s="14"/>
      <c r="W490" s="43" t="e">
        <f>IF(Tableau1[Libellé Famille TARIF]='Feuil 1'!$B$12,1,0)</f>
        <v>#REF!</v>
      </c>
      <c r="X490" s="43" t="e">
        <f>IF(Tableau1[Occurrence1]=0,0,SUM($W$3:W490))</f>
        <v>#REF!</v>
      </c>
      <c r="Y490" s="52" t="e">
        <f>IF(Tableau1[Libellé Famille TARIF]='Feuil 1'!$B$134,1,0)</f>
        <v>#REF!</v>
      </c>
      <c r="Z490" s="52" t="e">
        <f>IF(Tableau1[Occurrence2]=0,0,SUM($Y$3:Y490))</f>
        <v>#REF!</v>
      </c>
      <c r="AA490" s="52" t="e">
        <f>IF(Tableau1[Libellé Famille TARIF]='Feuil 1'!$B$156,1,0)</f>
        <v>#REF!</v>
      </c>
      <c r="AB490" s="52" t="e">
        <f>IF(Tableau1[Occurrence3]=0,0,SUM($AA$3:AA490))</f>
        <v>#REF!</v>
      </c>
      <c r="AC490" s="52" t="e">
        <f>IF(Tableau1[Libellé Famille TARIF]='Feuil 1'!#REF!,1,0)</f>
        <v>#REF!</v>
      </c>
      <c r="AD490" s="52" t="e">
        <f>IF(Tableau1[Occurrence4]=0,0,SUM($AC$3:AC490))</f>
        <v>#REF!</v>
      </c>
      <c r="AE490" s="52" t="e">
        <f>IF(Tableau1[Libellé Famille TARIF]='Feuil 1'!#REF!,1,0)</f>
        <v>#REF!</v>
      </c>
      <c r="AF490" s="52" t="e">
        <f>IF(Tableau1[Occurrence5]=0,0,SUM($AE$3:AE490))</f>
        <v>#REF!</v>
      </c>
      <c r="AG490" s="52" t="e">
        <f>IF(Tableau1[Libellé Famille TARIF]='Feuil 1'!#REF!,1,0)</f>
        <v>#REF!</v>
      </c>
      <c r="AH490" s="52" t="e">
        <f>IF(Tableau1[Occurrence6]=0,0,SUM($AG$3:AG490))</f>
        <v>#REF!</v>
      </c>
      <c r="AI490" s="52" t="e">
        <f>IF(Tableau1[Libellé Famille TARIF]='Feuil 1'!#REF!,1,0)</f>
        <v>#REF!</v>
      </c>
      <c r="AJ490" s="52" t="e">
        <f>IF(Tableau1[Occurrence7]=0,0,SUM($AI$3:AI490))</f>
        <v>#REF!</v>
      </c>
      <c r="AK490" s="52" t="e">
        <f>IF(Tableau1[Libellé Famille TARIF]='Feuil 1'!#REF!,1,0)</f>
        <v>#REF!</v>
      </c>
      <c r="AL490" s="52" t="e">
        <f>IF(Tableau1[Occurrence8]=0,0,SUM($AK$3:AK490))</f>
        <v>#REF!</v>
      </c>
      <c r="AM490" s="52" t="e">
        <f>IF(Tableau1[Libellé Famille TARIF]='Feuil 1'!#REF!,1,0)</f>
        <v>#REF!</v>
      </c>
      <c r="AN490" s="52" t="e">
        <f>IF(Tableau1[Occurrence9]=0,0,SUM($AM$3:AM490))</f>
        <v>#REF!</v>
      </c>
      <c r="AO490" s="52" t="e">
        <f>IF(Tableau1[Libellé Famille TARIF]='Feuil 1'!#REF!,1,0)</f>
        <v>#REF!</v>
      </c>
      <c r="AP490" s="52" t="e">
        <f>IF(Tableau1[Occurrence10]=0,0,SUM($AO$3:AO490))</f>
        <v>#REF!</v>
      </c>
      <c r="AQ490" s="52" t="e">
        <f>IF(Tableau1[Libellé Famille TARIF]='Feuil 1'!#REF!,1,0)</f>
        <v>#REF!</v>
      </c>
      <c r="AR490" s="52" t="e">
        <f>IF(Tableau1[Occurrence11]=0,0,SUM($AQ$3:AQ490))</f>
        <v>#REF!</v>
      </c>
      <c r="AS490" s="52" t="e">
        <f>IF(Tableau1[Libellé Famille TARIF]='Feuil 1'!#REF!,1,0)</f>
        <v>#REF!</v>
      </c>
      <c r="AT490" s="52" t="e">
        <f>IF(Tableau1[Occurrence12]=0,0,SUM($AS$3:AS490))</f>
        <v>#REF!</v>
      </c>
      <c r="AU490" s="52" t="e">
        <f>IF(Tableau1[Libellé Famille TARIF]='Feuil 1'!#REF!,1,0)</f>
        <v>#REF!</v>
      </c>
      <c r="AV490" s="52" t="e">
        <f>IF(Tableau1[Occurrence13]=0,0,SUM($AU$3:AU490))</f>
        <v>#REF!</v>
      </c>
      <c r="AW490" s="52" t="e">
        <f>IF(Tableau1[Libellé Famille TARIF]='Feuil 1'!#REF!,1,0)</f>
        <v>#REF!</v>
      </c>
      <c r="AX490" s="52" t="e">
        <f>IF(Tableau1[Occurrence14]=0,0,SUM($AW$3:AW490))</f>
        <v>#REF!</v>
      </c>
      <c r="AY490" s="52" t="e">
        <f>IF(Tableau1[Libellé Famille TARIF]='Feuil 1'!#REF!,1,0)</f>
        <v>#REF!</v>
      </c>
      <c r="AZ490" s="52" t="e">
        <f>IF(Tableau1[Occurrence15]=0,0,SUM($AY$3:AY490))</f>
        <v>#REF!</v>
      </c>
      <c r="BA490" s="52" t="e">
        <f>IF(Tableau1[Libellé Famille TARIF]='Feuil 1'!#REF!,1,0)</f>
        <v>#REF!</v>
      </c>
      <c r="BB490" s="52" t="e">
        <f>IF(Tableau1[Occurrence16]=0,0,SUM($BA$3:BA490))</f>
        <v>#REF!</v>
      </c>
      <c r="BC490" s="52" t="e">
        <f>IF(Tableau1[Libellé Famille TARIF]='Feuil 1'!#REF!,1,0)</f>
        <v>#REF!</v>
      </c>
      <c r="BD490" s="52" t="e">
        <f>IF(Tableau1[Occurrence17]=0,0,SUM($BC$3:BC490))</f>
        <v>#REF!</v>
      </c>
      <c r="BE490" s="52" t="e">
        <f>IF(Tableau1[Libellé Famille TARIF]='Feuil 1'!#REF!,1,0)</f>
        <v>#REF!</v>
      </c>
      <c r="BF490" s="52" t="e">
        <f>IF(Tableau1[Occurrence18]=0,0,SUM($BE$3:BE490))</f>
        <v>#REF!</v>
      </c>
      <c r="BG490" s="52" t="e">
        <f>IF(Tableau1[Libellé Famille TARIF]='Feuil 1'!#REF!,1,0)</f>
        <v>#REF!</v>
      </c>
      <c r="BH490" s="52" t="e">
        <f>IF(Tableau1[Occurrence19]=0,0,SUM($BG$3:BG490))</f>
        <v>#REF!</v>
      </c>
      <c r="BI490" s="52" t="e">
        <f>IF(Tableau1[Libellé Famille TARIF]='Feuil 1'!#REF!,1,0)</f>
        <v>#REF!</v>
      </c>
      <c r="BJ490" s="52" t="e">
        <f>IF(Tableau1[Occurrence20]=0,0,SUM($BI$3:BI490))</f>
        <v>#REF!</v>
      </c>
      <c r="BK490" s="52" t="e">
        <f>IF(Tableau1[Libellé Famille TARIF]='Feuil 1'!#REF!,1,0)</f>
        <v>#REF!</v>
      </c>
      <c r="BL490" s="52" t="e">
        <f>IF(Tableau1[Occurrence21]=0,0,SUM($BK$3:BK490))</f>
        <v>#REF!</v>
      </c>
      <c r="BM490" s="52" t="e">
        <f>IF(Tableau1[Libellé Famille TARIF]='Feuil 1'!#REF!,1,0)</f>
        <v>#REF!</v>
      </c>
      <c r="BN490" s="52" t="e">
        <f>IF(Tableau1[Occurrence22]=0,0,SUM($BM$3:BM490))</f>
        <v>#REF!</v>
      </c>
    </row>
    <row r="491" spans="1:66" x14ac:dyDescent="0.25">
      <c r="A491" s="74" t="e">
        <f>IF(ISNA(VLOOKUP(I491,#REF!,8,FALSE)),"",(VLOOKUP(I491,#REF!,8,FALSE)))</f>
        <v>#REF!</v>
      </c>
      <c r="B491" s="76" t="e">
        <f>IF(ISNA(VLOOKUP(A491,'TABLE FAMILLE'!$A$3:$C$73,3,FALSE)),"",VLOOKUP(A491,'TABLE FAMILLE'!$A$3:$C$73,3,FALSE))</f>
        <v>#REF!</v>
      </c>
      <c r="C491" s="13" t="s">
        <v>600</v>
      </c>
      <c r="D491" s="13" t="s">
        <v>1985</v>
      </c>
      <c r="E491" s="13" t="s">
        <v>600</v>
      </c>
      <c r="F491" s="13" t="s">
        <v>1985</v>
      </c>
      <c r="G491" s="14" t="s">
        <v>76</v>
      </c>
      <c r="H491" s="14" t="s">
        <v>77</v>
      </c>
      <c r="I491" s="14" t="s">
        <v>1347</v>
      </c>
      <c r="J491" s="14" t="s">
        <v>1348</v>
      </c>
      <c r="K491" s="14"/>
      <c r="L491" s="14"/>
      <c r="M491" s="14"/>
      <c r="N491" s="14"/>
      <c r="O491" s="14" t="s">
        <v>78</v>
      </c>
      <c r="P491" s="14" t="s">
        <v>80</v>
      </c>
      <c r="Q491" s="14" t="s">
        <v>0</v>
      </c>
      <c r="R491" s="14" t="s">
        <v>0</v>
      </c>
      <c r="S491" s="14" t="str">
        <f t="shared" si="7"/>
        <v>KN</v>
      </c>
      <c r="T491" s="14"/>
      <c r="U491" s="14"/>
      <c r="V491" s="14"/>
      <c r="W491" s="43" t="e">
        <f>IF(Tableau1[Libellé Famille TARIF]='Feuil 1'!$B$12,1,0)</f>
        <v>#REF!</v>
      </c>
      <c r="X491" s="43" t="e">
        <f>IF(Tableau1[Occurrence1]=0,0,SUM($W$3:W491))</f>
        <v>#REF!</v>
      </c>
      <c r="Y491" s="52" t="e">
        <f>IF(Tableau1[Libellé Famille TARIF]='Feuil 1'!$B$134,1,0)</f>
        <v>#REF!</v>
      </c>
      <c r="Z491" s="52" t="e">
        <f>IF(Tableau1[Occurrence2]=0,0,SUM($Y$3:Y491))</f>
        <v>#REF!</v>
      </c>
      <c r="AA491" s="52" t="e">
        <f>IF(Tableau1[Libellé Famille TARIF]='Feuil 1'!$B$156,1,0)</f>
        <v>#REF!</v>
      </c>
      <c r="AB491" s="52" t="e">
        <f>IF(Tableau1[Occurrence3]=0,0,SUM($AA$3:AA491))</f>
        <v>#REF!</v>
      </c>
      <c r="AC491" s="52" t="e">
        <f>IF(Tableau1[Libellé Famille TARIF]='Feuil 1'!#REF!,1,0)</f>
        <v>#REF!</v>
      </c>
      <c r="AD491" s="52" t="e">
        <f>IF(Tableau1[Occurrence4]=0,0,SUM($AC$3:AC491))</f>
        <v>#REF!</v>
      </c>
      <c r="AE491" s="52" t="e">
        <f>IF(Tableau1[Libellé Famille TARIF]='Feuil 1'!#REF!,1,0)</f>
        <v>#REF!</v>
      </c>
      <c r="AF491" s="52" t="e">
        <f>IF(Tableau1[Occurrence5]=0,0,SUM($AE$3:AE491))</f>
        <v>#REF!</v>
      </c>
      <c r="AG491" s="52" t="e">
        <f>IF(Tableau1[Libellé Famille TARIF]='Feuil 1'!#REF!,1,0)</f>
        <v>#REF!</v>
      </c>
      <c r="AH491" s="52" t="e">
        <f>IF(Tableau1[Occurrence6]=0,0,SUM($AG$3:AG491))</f>
        <v>#REF!</v>
      </c>
      <c r="AI491" s="52" t="e">
        <f>IF(Tableau1[Libellé Famille TARIF]='Feuil 1'!#REF!,1,0)</f>
        <v>#REF!</v>
      </c>
      <c r="AJ491" s="52" t="e">
        <f>IF(Tableau1[Occurrence7]=0,0,SUM($AI$3:AI491))</f>
        <v>#REF!</v>
      </c>
      <c r="AK491" s="52" t="e">
        <f>IF(Tableau1[Libellé Famille TARIF]='Feuil 1'!#REF!,1,0)</f>
        <v>#REF!</v>
      </c>
      <c r="AL491" s="52" t="e">
        <f>IF(Tableau1[Occurrence8]=0,0,SUM($AK$3:AK491))</f>
        <v>#REF!</v>
      </c>
      <c r="AM491" s="52" t="e">
        <f>IF(Tableau1[Libellé Famille TARIF]='Feuil 1'!#REF!,1,0)</f>
        <v>#REF!</v>
      </c>
      <c r="AN491" s="52" t="e">
        <f>IF(Tableau1[Occurrence9]=0,0,SUM($AM$3:AM491))</f>
        <v>#REF!</v>
      </c>
      <c r="AO491" s="52" t="e">
        <f>IF(Tableau1[Libellé Famille TARIF]='Feuil 1'!#REF!,1,0)</f>
        <v>#REF!</v>
      </c>
      <c r="AP491" s="52" t="e">
        <f>IF(Tableau1[Occurrence10]=0,0,SUM($AO$3:AO491))</f>
        <v>#REF!</v>
      </c>
      <c r="AQ491" s="52" t="e">
        <f>IF(Tableau1[Libellé Famille TARIF]='Feuil 1'!#REF!,1,0)</f>
        <v>#REF!</v>
      </c>
      <c r="AR491" s="52" t="e">
        <f>IF(Tableau1[Occurrence11]=0,0,SUM($AQ$3:AQ491))</f>
        <v>#REF!</v>
      </c>
      <c r="AS491" s="52" t="e">
        <f>IF(Tableau1[Libellé Famille TARIF]='Feuil 1'!#REF!,1,0)</f>
        <v>#REF!</v>
      </c>
      <c r="AT491" s="52" t="e">
        <f>IF(Tableau1[Occurrence12]=0,0,SUM($AS$3:AS491))</f>
        <v>#REF!</v>
      </c>
      <c r="AU491" s="52" t="e">
        <f>IF(Tableau1[Libellé Famille TARIF]='Feuil 1'!#REF!,1,0)</f>
        <v>#REF!</v>
      </c>
      <c r="AV491" s="52" t="e">
        <f>IF(Tableau1[Occurrence13]=0,0,SUM($AU$3:AU491))</f>
        <v>#REF!</v>
      </c>
      <c r="AW491" s="52" t="e">
        <f>IF(Tableau1[Libellé Famille TARIF]='Feuil 1'!#REF!,1,0)</f>
        <v>#REF!</v>
      </c>
      <c r="AX491" s="52" t="e">
        <f>IF(Tableau1[Occurrence14]=0,0,SUM($AW$3:AW491))</f>
        <v>#REF!</v>
      </c>
      <c r="AY491" s="52" t="e">
        <f>IF(Tableau1[Libellé Famille TARIF]='Feuil 1'!#REF!,1,0)</f>
        <v>#REF!</v>
      </c>
      <c r="AZ491" s="52" t="e">
        <f>IF(Tableau1[Occurrence15]=0,0,SUM($AY$3:AY491))</f>
        <v>#REF!</v>
      </c>
      <c r="BA491" s="52" t="e">
        <f>IF(Tableau1[Libellé Famille TARIF]='Feuil 1'!#REF!,1,0)</f>
        <v>#REF!</v>
      </c>
      <c r="BB491" s="52" t="e">
        <f>IF(Tableau1[Occurrence16]=0,0,SUM($BA$3:BA491))</f>
        <v>#REF!</v>
      </c>
      <c r="BC491" s="52" t="e">
        <f>IF(Tableau1[Libellé Famille TARIF]='Feuil 1'!#REF!,1,0)</f>
        <v>#REF!</v>
      </c>
      <c r="BD491" s="52" t="e">
        <f>IF(Tableau1[Occurrence17]=0,0,SUM($BC$3:BC491))</f>
        <v>#REF!</v>
      </c>
      <c r="BE491" s="52" t="e">
        <f>IF(Tableau1[Libellé Famille TARIF]='Feuil 1'!#REF!,1,0)</f>
        <v>#REF!</v>
      </c>
      <c r="BF491" s="52" t="e">
        <f>IF(Tableau1[Occurrence18]=0,0,SUM($BE$3:BE491))</f>
        <v>#REF!</v>
      </c>
      <c r="BG491" s="52" t="e">
        <f>IF(Tableau1[Libellé Famille TARIF]='Feuil 1'!#REF!,1,0)</f>
        <v>#REF!</v>
      </c>
      <c r="BH491" s="52" t="e">
        <f>IF(Tableau1[Occurrence19]=0,0,SUM($BG$3:BG491))</f>
        <v>#REF!</v>
      </c>
      <c r="BI491" s="52" t="e">
        <f>IF(Tableau1[Libellé Famille TARIF]='Feuil 1'!#REF!,1,0)</f>
        <v>#REF!</v>
      </c>
      <c r="BJ491" s="52" t="e">
        <f>IF(Tableau1[Occurrence20]=0,0,SUM($BI$3:BI491))</f>
        <v>#REF!</v>
      </c>
      <c r="BK491" s="52" t="e">
        <f>IF(Tableau1[Libellé Famille TARIF]='Feuil 1'!#REF!,1,0)</f>
        <v>#REF!</v>
      </c>
      <c r="BL491" s="52" t="e">
        <f>IF(Tableau1[Occurrence21]=0,0,SUM($BK$3:BK491))</f>
        <v>#REF!</v>
      </c>
      <c r="BM491" s="52" t="e">
        <f>IF(Tableau1[Libellé Famille TARIF]='Feuil 1'!#REF!,1,0)</f>
        <v>#REF!</v>
      </c>
      <c r="BN491" s="52" t="e">
        <f>IF(Tableau1[Occurrence22]=0,0,SUM($BM$3:BM491))</f>
        <v>#REF!</v>
      </c>
    </row>
    <row r="492" spans="1:66" x14ac:dyDescent="0.25">
      <c r="A492" s="74" t="e">
        <f>IF(ISNA(VLOOKUP(I492,#REF!,8,FALSE)),"",(VLOOKUP(I492,#REF!,8,FALSE)))</f>
        <v>#REF!</v>
      </c>
      <c r="B492" s="76" t="e">
        <f>IF(ISNA(VLOOKUP(A492,'TABLE FAMILLE'!$A$3:$C$73,3,FALSE)),"",VLOOKUP(A492,'TABLE FAMILLE'!$A$3:$C$73,3,FALSE))</f>
        <v>#REF!</v>
      </c>
      <c r="C492" s="13" t="s">
        <v>600</v>
      </c>
      <c r="D492" s="13" t="s">
        <v>1985</v>
      </c>
      <c r="E492" s="13" t="s">
        <v>600</v>
      </c>
      <c r="F492" s="13" t="s">
        <v>1985</v>
      </c>
      <c r="G492" s="14" t="s">
        <v>76</v>
      </c>
      <c r="H492" s="14" t="s">
        <v>77</v>
      </c>
      <c r="I492" s="14" t="s">
        <v>423</v>
      </c>
      <c r="J492" s="14" t="s">
        <v>550</v>
      </c>
      <c r="K492" s="14"/>
      <c r="L492" s="14"/>
      <c r="M492" s="14"/>
      <c r="N492" s="14"/>
      <c r="O492" s="14" t="s">
        <v>78</v>
      </c>
      <c r="P492" s="14" t="s">
        <v>84</v>
      </c>
      <c r="Q492" s="14" t="s">
        <v>0</v>
      </c>
      <c r="R492" s="14" t="s">
        <v>0</v>
      </c>
      <c r="S492" s="14" t="str">
        <f t="shared" si="7"/>
        <v>L0</v>
      </c>
      <c r="T492" s="14"/>
      <c r="U492" s="14"/>
      <c r="V492" s="14"/>
      <c r="W492" s="43" t="e">
        <f>IF(Tableau1[Libellé Famille TARIF]='Feuil 1'!$B$12,1,0)</f>
        <v>#REF!</v>
      </c>
      <c r="X492" s="43" t="e">
        <f>IF(Tableau1[Occurrence1]=0,0,SUM($W$3:W492))</f>
        <v>#REF!</v>
      </c>
      <c r="Y492" s="52" t="e">
        <f>IF(Tableau1[Libellé Famille TARIF]='Feuil 1'!$B$134,1,0)</f>
        <v>#REF!</v>
      </c>
      <c r="Z492" s="52" t="e">
        <f>IF(Tableau1[Occurrence2]=0,0,SUM($Y$3:Y492))</f>
        <v>#REF!</v>
      </c>
      <c r="AA492" s="52" t="e">
        <f>IF(Tableau1[Libellé Famille TARIF]='Feuil 1'!$B$156,1,0)</f>
        <v>#REF!</v>
      </c>
      <c r="AB492" s="52" t="e">
        <f>IF(Tableau1[Occurrence3]=0,0,SUM($AA$3:AA492))</f>
        <v>#REF!</v>
      </c>
      <c r="AC492" s="52" t="e">
        <f>IF(Tableau1[Libellé Famille TARIF]='Feuil 1'!#REF!,1,0)</f>
        <v>#REF!</v>
      </c>
      <c r="AD492" s="52" t="e">
        <f>IF(Tableau1[Occurrence4]=0,0,SUM($AC$3:AC492))</f>
        <v>#REF!</v>
      </c>
      <c r="AE492" s="52" t="e">
        <f>IF(Tableau1[Libellé Famille TARIF]='Feuil 1'!#REF!,1,0)</f>
        <v>#REF!</v>
      </c>
      <c r="AF492" s="52" t="e">
        <f>IF(Tableau1[Occurrence5]=0,0,SUM($AE$3:AE492))</f>
        <v>#REF!</v>
      </c>
      <c r="AG492" s="52" t="e">
        <f>IF(Tableau1[Libellé Famille TARIF]='Feuil 1'!#REF!,1,0)</f>
        <v>#REF!</v>
      </c>
      <c r="AH492" s="52" t="e">
        <f>IF(Tableau1[Occurrence6]=0,0,SUM($AG$3:AG492))</f>
        <v>#REF!</v>
      </c>
      <c r="AI492" s="52" t="e">
        <f>IF(Tableau1[Libellé Famille TARIF]='Feuil 1'!#REF!,1,0)</f>
        <v>#REF!</v>
      </c>
      <c r="AJ492" s="52" t="e">
        <f>IF(Tableau1[Occurrence7]=0,0,SUM($AI$3:AI492))</f>
        <v>#REF!</v>
      </c>
      <c r="AK492" s="52" t="e">
        <f>IF(Tableau1[Libellé Famille TARIF]='Feuil 1'!#REF!,1,0)</f>
        <v>#REF!</v>
      </c>
      <c r="AL492" s="52" t="e">
        <f>IF(Tableau1[Occurrence8]=0,0,SUM($AK$3:AK492))</f>
        <v>#REF!</v>
      </c>
      <c r="AM492" s="52" t="e">
        <f>IF(Tableau1[Libellé Famille TARIF]='Feuil 1'!#REF!,1,0)</f>
        <v>#REF!</v>
      </c>
      <c r="AN492" s="52" t="e">
        <f>IF(Tableau1[Occurrence9]=0,0,SUM($AM$3:AM492))</f>
        <v>#REF!</v>
      </c>
      <c r="AO492" s="52" t="e">
        <f>IF(Tableau1[Libellé Famille TARIF]='Feuil 1'!#REF!,1,0)</f>
        <v>#REF!</v>
      </c>
      <c r="AP492" s="52" t="e">
        <f>IF(Tableau1[Occurrence10]=0,0,SUM($AO$3:AO492))</f>
        <v>#REF!</v>
      </c>
      <c r="AQ492" s="52" t="e">
        <f>IF(Tableau1[Libellé Famille TARIF]='Feuil 1'!#REF!,1,0)</f>
        <v>#REF!</v>
      </c>
      <c r="AR492" s="52" t="e">
        <f>IF(Tableau1[Occurrence11]=0,0,SUM($AQ$3:AQ492))</f>
        <v>#REF!</v>
      </c>
      <c r="AS492" s="52" t="e">
        <f>IF(Tableau1[Libellé Famille TARIF]='Feuil 1'!#REF!,1,0)</f>
        <v>#REF!</v>
      </c>
      <c r="AT492" s="52" t="e">
        <f>IF(Tableau1[Occurrence12]=0,0,SUM($AS$3:AS492))</f>
        <v>#REF!</v>
      </c>
      <c r="AU492" s="52" t="e">
        <f>IF(Tableau1[Libellé Famille TARIF]='Feuil 1'!#REF!,1,0)</f>
        <v>#REF!</v>
      </c>
      <c r="AV492" s="52" t="e">
        <f>IF(Tableau1[Occurrence13]=0,0,SUM($AU$3:AU492))</f>
        <v>#REF!</v>
      </c>
      <c r="AW492" s="52" t="e">
        <f>IF(Tableau1[Libellé Famille TARIF]='Feuil 1'!#REF!,1,0)</f>
        <v>#REF!</v>
      </c>
      <c r="AX492" s="52" t="e">
        <f>IF(Tableau1[Occurrence14]=0,0,SUM($AW$3:AW492))</f>
        <v>#REF!</v>
      </c>
      <c r="AY492" s="52" t="e">
        <f>IF(Tableau1[Libellé Famille TARIF]='Feuil 1'!#REF!,1,0)</f>
        <v>#REF!</v>
      </c>
      <c r="AZ492" s="52" t="e">
        <f>IF(Tableau1[Occurrence15]=0,0,SUM($AY$3:AY492))</f>
        <v>#REF!</v>
      </c>
      <c r="BA492" s="52" t="e">
        <f>IF(Tableau1[Libellé Famille TARIF]='Feuil 1'!#REF!,1,0)</f>
        <v>#REF!</v>
      </c>
      <c r="BB492" s="52" t="e">
        <f>IF(Tableau1[Occurrence16]=0,0,SUM($BA$3:BA492))</f>
        <v>#REF!</v>
      </c>
      <c r="BC492" s="52" t="e">
        <f>IF(Tableau1[Libellé Famille TARIF]='Feuil 1'!#REF!,1,0)</f>
        <v>#REF!</v>
      </c>
      <c r="BD492" s="52" t="e">
        <f>IF(Tableau1[Occurrence17]=0,0,SUM($BC$3:BC492))</f>
        <v>#REF!</v>
      </c>
      <c r="BE492" s="52" t="e">
        <f>IF(Tableau1[Libellé Famille TARIF]='Feuil 1'!#REF!,1,0)</f>
        <v>#REF!</v>
      </c>
      <c r="BF492" s="52" t="e">
        <f>IF(Tableau1[Occurrence18]=0,0,SUM($BE$3:BE492))</f>
        <v>#REF!</v>
      </c>
      <c r="BG492" s="52" t="e">
        <f>IF(Tableau1[Libellé Famille TARIF]='Feuil 1'!#REF!,1,0)</f>
        <v>#REF!</v>
      </c>
      <c r="BH492" s="52" t="e">
        <f>IF(Tableau1[Occurrence19]=0,0,SUM($BG$3:BG492))</f>
        <v>#REF!</v>
      </c>
      <c r="BI492" s="52" t="e">
        <f>IF(Tableau1[Libellé Famille TARIF]='Feuil 1'!#REF!,1,0)</f>
        <v>#REF!</v>
      </c>
      <c r="BJ492" s="52" t="e">
        <f>IF(Tableau1[Occurrence20]=0,0,SUM($BI$3:BI492))</f>
        <v>#REF!</v>
      </c>
      <c r="BK492" s="52" t="e">
        <f>IF(Tableau1[Libellé Famille TARIF]='Feuil 1'!#REF!,1,0)</f>
        <v>#REF!</v>
      </c>
      <c r="BL492" s="52" t="e">
        <f>IF(Tableau1[Occurrence21]=0,0,SUM($BK$3:BK492))</f>
        <v>#REF!</v>
      </c>
      <c r="BM492" s="52" t="e">
        <f>IF(Tableau1[Libellé Famille TARIF]='Feuil 1'!#REF!,1,0)</f>
        <v>#REF!</v>
      </c>
      <c r="BN492" s="52" t="e">
        <f>IF(Tableau1[Occurrence22]=0,0,SUM($BM$3:BM492))</f>
        <v>#REF!</v>
      </c>
    </row>
    <row r="493" spans="1:66" x14ac:dyDescent="0.25">
      <c r="A493" s="74" t="e">
        <f>IF(ISNA(VLOOKUP(I493,#REF!,8,FALSE)),"",(VLOOKUP(I493,#REF!,8,FALSE)))</f>
        <v>#REF!</v>
      </c>
      <c r="B493" s="76" t="e">
        <f>IF(ISNA(VLOOKUP(A493,'TABLE FAMILLE'!$A$3:$C$73,3,FALSE)),"",VLOOKUP(A493,'TABLE FAMILLE'!$A$3:$C$73,3,FALSE))</f>
        <v>#REF!</v>
      </c>
      <c r="C493" s="13" t="s">
        <v>600</v>
      </c>
      <c r="D493" s="13" t="s">
        <v>1985</v>
      </c>
      <c r="E493" s="13" t="s">
        <v>600</v>
      </c>
      <c r="F493" s="13" t="s">
        <v>1985</v>
      </c>
      <c r="G493" s="14" t="s">
        <v>76</v>
      </c>
      <c r="H493" s="14" t="s">
        <v>77</v>
      </c>
      <c r="I493" s="14" t="s">
        <v>423</v>
      </c>
      <c r="J493" s="14" t="s">
        <v>550</v>
      </c>
      <c r="K493" s="14"/>
      <c r="L493" s="14"/>
      <c r="M493" s="14"/>
      <c r="N493" s="14"/>
      <c r="O493" s="14" t="s">
        <v>78</v>
      </c>
      <c r="P493" s="14" t="s">
        <v>85</v>
      </c>
      <c r="Q493" s="14" t="s">
        <v>0</v>
      </c>
      <c r="R493" s="14" t="s">
        <v>0</v>
      </c>
      <c r="S493" s="14" t="str">
        <f t="shared" si="7"/>
        <v>L1</v>
      </c>
      <c r="T493" s="14"/>
      <c r="U493" s="14"/>
      <c r="V493" s="14"/>
      <c r="W493" s="43" t="e">
        <f>IF(Tableau1[Libellé Famille TARIF]='Feuil 1'!$B$12,1,0)</f>
        <v>#REF!</v>
      </c>
      <c r="X493" s="43" t="e">
        <f>IF(Tableau1[Occurrence1]=0,0,SUM($W$3:W493))</f>
        <v>#REF!</v>
      </c>
      <c r="Y493" s="52" t="e">
        <f>IF(Tableau1[Libellé Famille TARIF]='Feuil 1'!$B$134,1,0)</f>
        <v>#REF!</v>
      </c>
      <c r="Z493" s="52" t="e">
        <f>IF(Tableau1[Occurrence2]=0,0,SUM($Y$3:Y493))</f>
        <v>#REF!</v>
      </c>
      <c r="AA493" s="52" t="e">
        <f>IF(Tableau1[Libellé Famille TARIF]='Feuil 1'!$B$156,1,0)</f>
        <v>#REF!</v>
      </c>
      <c r="AB493" s="52" t="e">
        <f>IF(Tableau1[Occurrence3]=0,0,SUM($AA$3:AA493))</f>
        <v>#REF!</v>
      </c>
      <c r="AC493" s="52" t="e">
        <f>IF(Tableau1[Libellé Famille TARIF]='Feuil 1'!#REF!,1,0)</f>
        <v>#REF!</v>
      </c>
      <c r="AD493" s="52" t="e">
        <f>IF(Tableau1[Occurrence4]=0,0,SUM($AC$3:AC493))</f>
        <v>#REF!</v>
      </c>
      <c r="AE493" s="52" t="e">
        <f>IF(Tableau1[Libellé Famille TARIF]='Feuil 1'!#REF!,1,0)</f>
        <v>#REF!</v>
      </c>
      <c r="AF493" s="52" t="e">
        <f>IF(Tableau1[Occurrence5]=0,0,SUM($AE$3:AE493))</f>
        <v>#REF!</v>
      </c>
      <c r="AG493" s="52" t="e">
        <f>IF(Tableau1[Libellé Famille TARIF]='Feuil 1'!#REF!,1,0)</f>
        <v>#REF!</v>
      </c>
      <c r="AH493" s="52" t="e">
        <f>IF(Tableau1[Occurrence6]=0,0,SUM($AG$3:AG493))</f>
        <v>#REF!</v>
      </c>
      <c r="AI493" s="52" t="e">
        <f>IF(Tableau1[Libellé Famille TARIF]='Feuil 1'!#REF!,1,0)</f>
        <v>#REF!</v>
      </c>
      <c r="AJ493" s="52" t="e">
        <f>IF(Tableau1[Occurrence7]=0,0,SUM($AI$3:AI493))</f>
        <v>#REF!</v>
      </c>
      <c r="AK493" s="52" t="e">
        <f>IF(Tableau1[Libellé Famille TARIF]='Feuil 1'!#REF!,1,0)</f>
        <v>#REF!</v>
      </c>
      <c r="AL493" s="52" t="e">
        <f>IF(Tableau1[Occurrence8]=0,0,SUM($AK$3:AK493))</f>
        <v>#REF!</v>
      </c>
      <c r="AM493" s="52" t="e">
        <f>IF(Tableau1[Libellé Famille TARIF]='Feuil 1'!#REF!,1,0)</f>
        <v>#REF!</v>
      </c>
      <c r="AN493" s="52" t="e">
        <f>IF(Tableau1[Occurrence9]=0,0,SUM($AM$3:AM493))</f>
        <v>#REF!</v>
      </c>
      <c r="AO493" s="52" t="e">
        <f>IF(Tableau1[Libellé Famille TARIF]='Feuil 1'!#REF!,1,0)</f>
        <v>#REF!</v>
      </c>
      <c r="AP493" s="52" t="e">
        <f>IF(Tableau1[Occurrence10]=0,0,SUM($AO$3:AO493))</f>
        <v>#REF!</v>
      </c>
      <c r="AQ493" s="52" t="e">
        <f>IF(Tableau1[Libellé Famille TARIF]='Feuil 1'!#REF!,1,0)</f>
        <v>#REF!</v>
      </c>
      <c r="AR493" s="52" t="e">
        <f>IF(Tableau1[Occurrence11]=0,0,SUM($AQ$3:AQ493))</f>
        <v>#REF!</v>
      </c>
      <c r="AS493" s="52" t="e">
        <f>IF(Tableau1[Libellé Famille TARIF]='Feuil 1'!#REF!,1,0)</f>
        <v>#REF!</v>
      </c>
      <c r="AT493" s="52" t="e">
        <f>IF(Tableau1[Occurrence12]=0,0,SUM($AS$3:AS493))</f>
        <v>#REF!</v>
      </c>
      <c r="AU493" s="52" t="e">
        <f>IF(Tableau1[Libellé Famille TARIF]='Feuil 1'!#REF!,1,0)</f>
        <v>#REF!</v>
      </c>
      <c r="AV493" s="52" t="e">
        <f>IF(Tableau1[Occurrence13]=0,0,SUM($AU$3:AU493))</f>
        <v>#REF!</v>
      </c>
      <c r="AW493" s="52" t="e">
        <f>IF(Tableau1[Libellé Famille TARIF]='Feuil 1'!#REF!,1,0)</f>
        <v>#REF!</v>
      </c>
      <c r="AX493" s="52" t="e">
        <f>IF(Tableau1[Occurrence14]=0,0,SUM($AW$3:AW493))</f>
        <v>#REF!</v>
      </c>
      <c r="AY493" s="52" t="e">
        <f>IF(Tableau1[Libellé Famille TARIF]='Feuil 1'!#REF!,1,0)</f>
        <v>#REF!</v>
      </c>
      <c r="AZ493" s="52" t="e">
        <f>IF(Tableau1[Occurrence15]=0,0,SUM($AY$3:AY493))</f>
        <v>#REF!</v>
      </c>
      <c r="BA493" s="52" t="e">
        <f>IF(Tableau1[Libellé Famille TARIF]='Feuil 1'!#REF!,1,0)</f>
        <v>#REF!</v>
      </c>
      <c r="BB493" s="52" t="e">
        <f>IF(Tableau1[Occurrence16]=0,0,SUM($BA$3:BA493))</f>
        <v>#REF!</v>
      </c>
      <c r="BC493" s="52" t="e">
        <f>IF(Tableau1[Libellé Famille TARIF]='Feuil 1'!#REF!,1,0)</f>
        <v>#REF!</v>
      </c>
      <c r="BD493" s="52" t="e">
        <f>IF(Tableau1[Occurrence17]=0,0,SUM($BC$3:BC493))</f>
        <v>#REF!</v>
      </c>
      <c r="BE493" s="52" t="e">
        <f>IF(Tableau1[Libellé Famille TARIF]='Feuil 1'!#REF!,1,0)</f>
        <v>#REF!</v>
      </c>
      <c r="BF493" s="52" t="e">
        <f>IF(Tableau1[Occurrence18]=0,0,SUM($BE$3:BE493))</f>
        <v>#REF!</v>
      </c>
      <c r="BG493" s="52" t="e">
        <f>IF(Tableau1[Libellé Famille TARIF]='Feuil 1'!#REF!,1,0)</f>
        <v>#REF!</v>
      </c>
      <c r="BH493" s="52" t="e">
        <f>IF(Tableau1[Occurrence19]=0,0,SUM($BG$3:BG493))</f>
        <v>#REF!</v>
      </c>
      <c r="BI493" s="52" t="e">
        <f>IF(Tableau1[Libellé Famille TARIF]='Feuil 1'!#REF!,1,0)</f>
        <v>#REF!</v>
      </c>
      <c r="BJ493" s="52" t="e">
        <f>IF(Tableau1[Occurrence20]=0,0,SUM($BI$3:BI493))</f>
        <v>#REF!</v>
      </c>
      <c r="BK493" s="52" t="e">
        <f>IF(Tableau1[Libellé Famille TARIF]='Feuil 1'!#REF!,1,0)</f>
        <v>#REF!</v>
      </c>
      <c r="BL493" s="52" t="e">
        <f>IF(Tableau1[Occurrence21]=0,0,SUM($BK$3:BK493))</f>
        <v>#REF!</v>
      </c>
      <c r="BM493" s="52" t="e">
        <f>IF(Tableau1[Libellé Famille TARIF]='Feuil 1'!#REF!,1,0)</f>
        <v>#REF!</v>
      </c>
      <c r="BN493" s="52" t="e">
        <f>IF(Tableau1[Occurrence22]=0,0,SUM($BM$3:BM493))</f>
        <v>#REF!</v>
      </c>
    </row>
    <row r="494" spans="1:66" x14ac:dyDescent="0.25">
      <c r="A494" s="74" t="e">
        <f>IF(ISNA(VLOOKUP(I494,#REF!,8,FALSE)),"",(VLOOKUP(I494,#REF!,8,FALSE)))</f>
        <v>#REF!</v>
      </c>
      <c r="B494" s="76" t="e">
        <f>IF(ISNA(VLOOKUP(A494,'TABLE FAMILLE'!$A$3:$C$73,3,FALSE)),"",VLOOKUP(A494,'TABLE FAMILLE'!$A$3:$C$73,3,FALSE))</f>
        <v>#REF!</v>
      </c>
      <c r="C494" s="13" t="s">
        <v>600</v>
      </c>
      <c r="D494" s="13" t="s">
        <v>1985</v>
      </c>
      <c r="E494" s="13" t="s">
        <v>600</v>
      </c>
      <c r="F494" s="13" t="s">
        <v>1985</v>
      </c>
      <c r="G494" s="14" t="s">
        <v>76</v>
      </c>
      <c r="H494" s="14" t="s">
        <v>77</v>
      </c>
      <c r="I494" s="14" t="s">
        <v>340</v>
      </c>
      <c r="J494" s="14" t="s">
        <v>341</v>
      </c>
      <c r="K494" s="14"/>
      <c r="L494" s="14"/>
      <c r="M494" s="14"/>
      <c r="N494" s="14"/>
      <c r="O494" s="14" t="s">
        <v>78</v>
      </c>
      <c r="P494" s="14" t="s">
        <v>85</v>
      </c>
      <c r="Q494" s="14" t="s">
        <v>0</v>
      </c>
      <c r="R494" s="14" t="s">
        <v>0</v>
      </c>
      <c r="S494" s="14" t="str">
        <f t="shared" si="7"/>
        <v>L1</v>
      </c>
      <c r="T494" s="14"/>
      <c r="U494" s="14"/>
      <c r="V494" s="14"/>
      <c r="W494" s="43" t="e">
        <f>IF(Tableau1[Libellé Famille TARIF]='Feuil 1'!$B$12,1,0)</f>
        <v>#REF!</v>
      </c>
      <c r="X494" s="43" t="e">
        <f>IF(Tableau1[Occurrence1]=0,0,SUM($W$3:W494))</f>
        <v>#REF!</v>
      </c>
      <c r="Y494" s="52" t="e">
        <f>IF(Tableau1[Libellé Famille TARIF]='Feuil 1'!$B$134,1,0)</f>
        <v>#REF!</v>
      </c>
      <c r="Z494" s="52" t="e">
        <f>IF(Tableau1[Occurrence2]=0,0,SUM($Y$3:Y494))</f>
        <v>#REF!</v>
      </c>
      <c r="AA494" s="52" t="e">
        <f>IF(Tableau1[Libellé Famille TARIF]='Feuil 1'!$B$156,1,0)</f>
        <v>#REF!</v>
      </c>
      <c r="AB494" s="52" t="e">
        <f>IF(Tableau1[Occurrence3]=0,0,SUM($AA$3:AA494))</f>
        <v>#REF!</v>
      </c>
      <c r="AC494" s="52" t="e">
        <f>IF(Tableau1[Libellé Famille TARIF]='Feuil 1'!#REF!,1,0)</f>
        <v>#REF!</v>
      </c>
      <c r="AD494" s="52" t="e">
        <f>IF(Tableau1[Occurrence4]=0,0,SUM($AC$3:AC494))</f>
        <v>#REF!</v>
      </c>
      <c r="AE494" s="52" t="e">
        <f>IF(Tableau1[Libellé Famille TARIF]='Feuil 1'!#REF!,1,0)</f>
        <v>#REF!</v>
      </c>
      <c r="AF494" s="52" t="e">
        <f>IF(Tableau1[Occurrence5]=0,0,SUM($AE$3:AE494))</f>
        <v>#REF!</v>
      </c>
      <c r="AG494" s="52" t="e">
        <f>IF(Tableau1[Libellé Famille TARIF]='Feuil 1'!#REF!,1,0)</f>
        <v>#REF!</v>
      </c>
      <c r="AH494" s="52" t="e">
        <f>IF(Tableau1[Occurrence6]=0,0,SUM($AG$3:AG494))</f>
        <v>#REF!</v>
      </c>
      <c r="AI494" s="52" t="e">
        <f>IF(Tableau1[Libellé Famille TARIF]='Feuil 1'!#REF!,1,0)</f>
        <v>#REF!</v>
      </c>
      <c r="AJ494" s="52" t="e">
        <f>IF(Tableau1[Occurrence7]=0,0,SUM($AI$3:AI494))</f>
        <v>#REF!</v>
      </c>
      <c r="AK494" s="52" t="e">
        <f>IF(Tableau1[Libellé Famille TARIF]='Feuil 1'!#REF!,1,0)</f>
        <v>#REF!</v>
      </c>
      <c r="AL494" s="52" t="e">
        <f>IF(Tableau1[Occurrence8]=0,0,SUM($AK$3:AK494))</f>
        <v>#REF!</v>
      </c>
      <c r="AM494" s="52" t="e">
        <f>IF(Tableau1[Libellé Famille TARIF]='Feuil 1'!#REF!,1,0)</f>
        <v>#REF!</v>
      </c>
      <c r="AN494" s="52" t="e">
        <f>IF(Tableau1[Occurrence9]=0,0,SUM($AM$3:AM494))</f>
        <v>#REF!</v>
      </c>
      <c r="AO494" s="52" t="e">
        <f>IF(Tableau1[Libellé Famille TARIF]='Feuil 1'!#REF!,1,0)</f>
        <v>#REF!</v>
      </c>
      <c r="AP494" s="52" t="e">
        <f>IF(Tableau1[Occurrence10]=0,0,SUM($AO$3:AO494))</f>
        <v>#REF!</v>
      </c>
      <c r="AQ494" s="52" t="e">
        <f>IF(Tableau1[Libellé Famille TARIF]='Feuil 1'!#REF!,1,0)</f>
        <v>#REF!</v>
      </c>
      <c r="AR494" s="52" t="e">
        <f>IF(Tableau1[Occurrence11]=0,0,SUM($AQ$3:AQ494))</f>
        <v>#REF!</v>
      </c>
      <c r="AS494" s="52" t="e">
        <f>IF(Tableau1[Libellé Famille TARIF]='Feuil 1'!#REF!,1,0)</f>
        <v>#REF!</v>
      </c>
      <c r="AT494" s="52" t="e">
        <f>IF(Tableau1[Occurrence12]=0,0,SUM($AS$3:AS494))</f>
        <v>#REF!</v>
      </c>
      <c r="AU494" s="52" t="e">
        <f>IF(Tableau1[Libellé Famille TARIF]='Feuil 1'!#REF!,1,0)</f>
        <v>#REF!</v>
      </c>
      <c r="AV494" s="52" t="e">
        <f>IF(Tableau1[Occurrence13]=0,0,SUM($AU$3:AU494))</f>
        <v>#REF!</v>
      </c>
      <c r="AW494" s="52" t="e">
        <f>IF(Tableau1[Libellé Famille TARIF]='Feuil 1'!#REF!,1,0)</f>
        <v>#REF!</v>
      </c>
      <c r="AX494" s="52" t="e">
        <f>IF(Tableau1[Occurrence14]=0,0,SUM($AW$3:AW494))</f>
        <v>#REF!</v>
      </c>
      <c r="AY494" s="52" t="e">
        <f>IF(Tableau1[Libellé Famille TARIF]='Feuil 1'!#REF!,1,0)</f>
        <v>#REF!</v>
      </c>
      <c r="AZ494" s="52" t="e">
        <f>IF(Tableau1[Occurrence15]=0,0,SUM($AY$3:AY494))</f>
        <v>#REF!</v>
      </c>
      <c r="BA494" s="52" t="e">
        <f>IF(Tableau1[Libellé Famille TARIF]='Feuil 1'!#REF!,1,0)</f>
        <v>#REF!</v>
      </c>
      <c r="BB494" s="52" t="e">
        <f>IF(Tableau1[Occurrence16]=0,0,SUM($BA$3:BA494))</f>
        <v>#REF!</v>
      </c>
      <c r="BC494" s="52" t="e">
        <f>IF(Tableau1[Libellé Famille TARIF]='Feuil 1'!#REF!,1,0)</f>
        <v>#REF!</v>
      </c>
      <c r="BD494" s="52" t="e">
        <f>IF(Tableau1[Occurrence17]=0,0,SUM($BC$3:BC494))</f>
        <v>#REF!</v>
      </c>
      <c r="BE494" s="52" t="e">
        <f>IF(Tableau1[Libellé Famille TARIF]='Feuil 1'!#REF!,1,0)</f>
        <v>#REF!</v>
      </c>
      <c r="BF494" s="52" t="e">
        <f>IF(Tableau1[Occurrence18]=0,0,SUM($BE$3:BE494))</f>
        <v>#REF!</v>
      </c>
      <c r="BG494" s="52" t="e">
        <f>IF(Tableau1[Libellé Famille TARIF]='Feuil 1'!#REF!,1,0)</f>
        <v>#REF!</v>
      </c>
      <c r="BH494" s="52" t="e">
        <f>IF(Tableau1[Occurrence19]=0,0,SUM($BG$3:BG494))</f>
        <v>#REF!</v>
      </c>
      <c r="BI494" s="52" t="e">
        <f>IF(Tableau1[Libellé Famille TARIF]='Feuil 1'!#REF!,1,0)</f>
        <v>#REF!</v>
      </c>
      <c r="BJ494" s="52" t="e">
        <f>IF(Tableau1[Occurrence20]=0,0,SUM($BI$3:BI494))</f>
        <v>#REF!</v>
      </c>
      <c r="BK494" s="52" t="e">
        <f>IF(Tableau1[Libellé Famille TARIF]='Feuil 1'!#REF!,1,0)</f>
        <v>#REF!</v>
      </c>
      <c r="BL494" s="52" t="e">
        <f>IF(Tableau1[Occurrence21]=0,0,SUM($BK$3:BK494))</f>
        <v>#REF!</v>
      </c>
      <c r="BM494" s="52" t="e">
        <f>IF(Tableau1[Libellé Famille TARIF]='Feuil 1'!#REF!,1,0)</f>
        <v>#REF!</v>
      </c>
      <c r="BN494" s="52" t="e">
        <f>IF(Tableau1[Occurrence22]=0,0,SUM($BM$3:BM494))</f>
        <v>#REF!</v>
      </c>
    </row>
    <row r="495" spans="1:66" x14ac:dyDescent="0.25">
      <c r="A495" s="74" t="e">
        <f>IF(ISNA(VLOOKUP(I495,#REF!,8,FALSE)),"",(VLOOKUP(I495,#REF!,8,FALSE)))</f>
        <v>#REF!</v>
      </c>
      <c r="B495" s="76" t="e">
        <f>IF(ISNA(VLOOKUP(A495,'TABLE FAMILLE'!$A$3:$C$73,3,FALSE)),"",VLOOKUP(A495,'TABLE FAMILLE'!$A$3:$C$73,3,FALSE))</f>
        <v>#REF!</v>
      </c>
      <c r="C495" s="13" t="s">
        <v>600</v>
      </c>
      <c r="D495" s="13" t="s">
        <v>1985</v>
      </c>
      <c r="E495" s="13" t="s">
        <v>600</v>
      </c>
      <c r="F495" s="13" t="s">
        <v>1985</v>
      </c>
      <c r="G495" s="14" t="s">
        <v>76</v>
      </c>
      <c r="H495" s="14" t="s">
        <v>77</v>
      </c>
      <c r="I495" s="14" t="s">
        <v>1349</v>
      </c>
      <c r="J495" s="14" t="s">
        <v>1350</v>
      </c>
      <c r="K495" s="14"/>
      <c r="L495" s="14"/>
      <c r="M495" s="14"/>
      <c r="N495" s="14"/>
      <c r="O495" s="14" t="s">
        <v>78</v>
      </c>
      <c r="P495" s="14" t="s">
        <v>84</v>
      </c>
      <c r="Q495" s="14" t="s">
        <v>0</v>
      </c>
      <c r="R495" s="14" t="s">
        <v>0</v>
      </c>
      <c r="S495" s="14" t="str">
        <f t="shared" si="7"/>
        <v>L0</v>
      </c>
      <c r="T495" s="14"/>
      <c r="U495" s="14"/>
      <c r="V495" s="14"/>
      <c r="W495" s="43" t="e">
        <f>IF(Tableau1[Libellé Famille TARIF]='Feuil 1'!$B$12,1,0)</f>
        <v>#REF!</v>
      </c>
      <c r="X495" s="43" t="e">
        <f>IF(Tableau1[Occurrence1]=0,0,SUM($W$3:W495))</f>
        <v>#REF!</v>
      </c>
      <c r="Y495" s="52" t="e">
        <f>IF(Tableau1[Libellé Famille TARIF]='Feuil 1'!$B$134,1,0)</f>
        <v>#REF!</v>
      </c>
      <c r="Z495" s="52" t="e">
        <f>IF(Tableau1[Occurrence2]=0,0,SUM($Y$3:Y495))</f>
        <v>#REF!</v>
      </c>
      <c r="AA495" s="52" t="e">
        <f>IF(Tableau1[Libellé Famille TARIF]='Feuil 1'!$B$156,1,0)</f>
        <v>#REF!</v>
      </c>
      <c r="AB495" s="52" t="e">
        <f>IF(Tableau1[Occurrence3]=0,0,SUM($AA$3:AA495))</f>
        <v>#REF!</v>
      </c>
      <c r="AC495" s="52" t="e">
        <f>IF(Tableau1[Libellé Famille TARIF]='Feuil 1'!#REF!,1,0)</f>
        <v>#REF!</v>
      </c>
      <c r="AD495" s="52" t="e">
        <f>IF(Tableau1[Occurrence4]=0,0,SUM($AC$3:AC495))</f>
        <v>#REF!</v>
      </c>
      <c r="AE495" s="52" t="e">
        <f>IF(Tableau1[Libellé Famille TARIF]='Feuil 1'!#REF!,1,0)</f>
        <v>#REF!</v>
      </c>
      <c r="AF495" s="52" t="e">
        <f>IF(Tableau1[Occurrence5]=0,0,SUM($AE$3:AE495))</f>
        <v>#REF!</v>
      </c>
      <c r="AG495" s="52" t="e">
        <f>IF(Tableau1[Libellé Famille TARIF]='Feuil 1'!#REF!,1,0)</f>
        <v>#REF!</v>
      </c>
      <c r="AH495" s="52" t="e">
        <f>IF(Tableau1[Occurrence6]=0,0,SUM($AG$3:AG495))</f>
        <v>#REF!</v>
      </c>
      <c r="AI495" s="52" t="e">
        <f>IF(Tableau1[Libellé Famille TARIF]='Feuil 1'!#REF!,1,0)</f>
        <v>#REF!</v>
      </c>
      <c r="AJ495" s="52" t="e">
        <f>IF(Tableau1[Occurrence7]=0,0,SUM($AI$3:AI495))</f>
        <v>#REF!</v>
      </c>
      <c r="AK495" s="52" t="e">
        <f>IF(Tableau1[Libellé Famille TARIF]='Feuil 1'!#REF!,1,0)</f>
        <v>#REF!</v>
      </c>
      <c r="AL495" s="52" t="e">
        <f>IF(Tableau1[Occurrence8]=0,0,SUM($AK$3:AK495))</f>
        <v>#REF!</v>
      </c>
      <c r="AM495" s="52" t="e">
        <f>IF(Tableau1[Libellé Famille TARIF]='Feuil 1'!#REF!,1,0)</f>
        <v>#REF!</v>
      </c>
      <c r="AN495" s="52" t="e">
        <f>IF(Tableau1[Occurrence9]=0,0,SUM($AM$3:AM495))</f>
        <v>#REF!</v>
      </c>
      <c r="AO495" s="52" t="e">
        <f>IF(Tableau1[Libellé Famille TARIF]='Feuil 1'!#REF!,1,0)</f>
        <v>#REF!</v>
      </c>
      <c r="AP495" s="52" t="e">
        <f>IF(Tableau1[Occurrence10]=0,0,SUM($AO$3:AO495))</f>
        <v>#REF!</v>
      </c>
      <c r="AQ495" s="52" t="e">
        <f>IF(Tableau1[Libellé Famille TARIF]='Feuil 1'!#REF!,1,0)</f>
        <v>#REF!</v>
      </c>
      <c r="AR495" s="52" t="e">
        <f>IF(Tableau1[Occurrence11]=0,0,SUM($AQ$3:AQ495))</f>
        <v>#REF!</v>
      </c>
      <c r="AS495" s="52" t="e">
        <f>IF(Tableau1[Libellé Famille TARIF]='Feuil 1'!#REF!,1,0)</f>
        <v>#REF!</v>
      </c>
      <c r="AT495" s="52" t="e">
        <f>IF(Tableau1[Occurrence12]=0,0,SUM($AS$3:AS495))</f>
        <v>#REF!</v>
      </c>
      <c r="AU495" s="52" t="e">
        <f>IF(Tableau1[Libellé Famille TARIF]='Feuil 1'!#REF!,1,0)</f>
        <v>#REF!</v>
      </c>
      <c r="AV495" s="52" t="e">
        <f>IF(Tableau1[Occurrence13]=0,0,SUM($AU$3:AU495))</f>
        <v>#REF!</v>
      </c>
      <c r="AW495" s="52" t="e">
        <f>IF(Tableau1[Libellé Famille TARIF]='Feuil 1'!#REF!,1,0)</f>
        <v>#REF!</v>
      </c>
      <c r="AX495" s="52" t="e">
        <f>IF(Tableau1[Occurrence14]=0,0,SUM($AW$3:AW495))</f>
        <v>#REF!</v>
      </c>
      <c r="AY495" s="52" t="e">
        <f>IF(Tableau1[Libellé Famille TARIF]='Feuil 1'!#REF!,1,0)</f>
        <v>#REF!</v>
      </c>
      <c r="AZ495" s="52" t="e">
        <f>IF(Tableau1[Occurrence15]=0,0,SUM($AY$3:AY495))</f>
        <v>#REF!</v>
      </c>
      <c r="BA495" s="52" t="e">
        <f>IF(Tableau1[Libellé Famille TARIF]='Feuil 1'!#REF!,1,0)</f>
        <v>#REF!</v>
      </c>
      <c r="BB495" s="52" t="e">
        <f>IF(Tableau1[Occurrence16]=0,0,SUM($BA$3:BA495))</f>
        <v>#REF!</v>
      </c>
      <c r="BC495" s="52" t="e">
        <f>IF(Tableau1[Libellé Famille TARIF]='Feuil 1'!#REF!,1,0)</f>
        <v>#REF!</v>
      </c>
      <c r="BD495" s="52" t="e">
        <f>IF(Tableau1[Occurrence17]=0,0,SUM($BC$3:BC495))</f>
        <v>#REF!</v>
      </c>
      <c r="BE495" s="52" t="e">
        <f>IF(Tableau1[Libellé Famille TARIF]='Feuil 1'!#REF!,1,0)</f>
        <v>#REF!</v>
      </c>
      <c r="BF495" s="52" t="e">
        <f>IF(Tableau1[Occurrence18]=0,0,SUM($BE$3:BE495))</f>
        <v>#REF!</v>
      </c>
      <c r="BG495" s="52" t="e">
        <f>IF(Tableau1[Libellé Famille TARIF]='Feuil 1'!#REF!,1,0)</f>
        <v>#REF!</v>
      </c>
      <c r="BH495" s="52" t="e">
        <f>IF(Tableau1[Occurrence19]=0,0,SUM($BG$3:BG495))</f>
        <v>#REF!</v>
      </c>
      <c r="BI495" s="52" t="e">
        <f>IF(Tableau1[Libellé Famille TARIF]='Feuil 1'!#REF!,1,0)</f>
        <v>#REF!</v>
      </c>
      <c r="BJ495" s="52" t="e">
        <f>IF(Tableau1[Occurrence20]=0,0,SUM($BI$3:BI495))</f>
        <v>#REF!</v>
      </c>
      <c r="BK495" s="52" t="e">
        <f>IF(Tableau1[Libellé Famille TARIF]='Feuil 1'!#REF!,1,0)</f>
        <v>#REF!</v>
      </c>
      <c r="BL495" s="52" t="e">
        <f>IF(Tableau1[Occurrence21]=0,0,SUM($BK$3:BK495))</f>
        <v>#REF!</v>
      </c>
      <c r="BM495" s="52" t="e">
        <f>IF(Tableau1[Libellé Famille TARIF]='Feuil 1'!#REF!,1,0)</f>
        <v>#REF!</v>
      </c>
      <c r="BN495" s="52" t="e">
        <f>IF(Tableau1[Occurrence22]=0,0,SUM($BM$3:BM495))</f>
        <v>#REF!</v>
      </c>
    </row>
    <row r="496" spans="1:66" x14ac:dyDescent="0.25">
      <c r="A496" s="74" t="e">
        <f>IF(ISNA(VLOOKUP(I496,#REF!,8,FALSE)),"",(VLOOKUP(I496,#REF!,8,FALSE)))</f>
        <v>#REF!</v>
      </c>
      <c r="B496" s="76" t="e">
        <f>IF(ISNA(VLOOKUP(A496,'TABLE FAMILLE'!$A$3:$C$73,3,FALSE)),"",VLOOKUP(A496,'TABLE FAMILLE'!$A$3:$C$73,3,FALSE))</f>
        <v>#REF!</v>
      </c>
      <c r="C496" s="13" t="s">
        <v>600</v>
      </c>
      <c r="D496" s="13" t="s">
        <v>1985</v>
      </c>
      <c r="E496" s="13" t="s">
        <v>600</v>
      </c>
      <c r="F496" s="13" t="s">
        <v>1985</v>
      </c>
      <c r="G496" s="14" t="s">
        <v>76</v>
      </c>
      <c r="H496" s="14" t="s">
        <v>77</v>
      </c>
      <c r="I496" s="14" t="s">
        <v>342</v>
      </c>
      <c r="J496" s="14" t="s">
        <v>551</v>
      </c>
      <c r="K496" s="14"/>
      <c r="L496" s="14"/>
      <c r="M496" s="14"/>
      <c r="N496" s="14"/>
      <c r="O496" s="14" t="s">
        <v>78</v>
      </c>
      <c r="P496" s="14" t="s">
        <v>80</v>
      </c>
      <c r="Q496" s="14" t="s">
        <v>0</v>
      </c>
      <c r="R496" s="14" t="s">
        <v>0</v>
      </c>
      <c r="S496" s="14" t="str">
        <f t="shared" si="7"/>
        <v>KN</v>
      </c>
      <c r="T496" s="14"/>
      <c r="U496" s="14"/>
      <c r="V496" s="14"/>
      <c r="W496" s="43" t="e">
        <f>IF(Tableau1[Libellé Famille TARIF]='Feuil 1'!$B$12,1,0)</f>
        <v>#REF!</v>
      </c>
      <c r="X496" s="43" t="e">
        <f>IF(Tableau1[Occurrence1]=0,0,SUM($W$3:W496))</f>
        <v>#REF!</v>
      </c>
      <c r="Y496" s="52" t="e">
        <f>IF(Tableau1[Libellé Famille TARIF]='Feuil 1'!$B$134,1,0)</f>
        <v>#REF!</v>
      </c>
      <c r="Z496" s="52" t="e">
        <f>IF(Tableau1[Occurrence2]=0,0,SUM($Y$3:Y496))</f>
        <v>#REF!</v>
      </c>
      <c r="AA496" s="52" t="e">
        <f>IF(Tableau1[Libellé Famille TARIF]='Feuil 1'!$B$156,1,0)</f>
        <v>#REF!</v>
      </c>
      <c r="AB496" s="52" t="e">
        <f>IF(Tableau1[Occurrence3]=0,0,SUM($AA$3:AA496))</f>
        <v>#REF!</v>
      </c>
      <c r="AC496" s="52" t="e">
        <f>IF(Tableau1[Libellé Famille TARIF]='Feuil 1'!#REF!,1,0)</f>
        <v>#REF!</v>
      </c>
      <c r="AD496" s="52" t="e">
        <f>IF(Tableau1[Occurrence4]=0,0,SUM($AC$3:AC496))</f>
        <v>#REF!</v>
      </c>
      <c r="AE496" s="52" t="e">
        <f>IF(Tableau1[Libellé Famille TARIF]='Feuil 1'!#REF!,1,0)</f>
        <v>#REF!</v>
      </c>
      <c r="AF496" s="52" t="e">
        <f>IF(Tableau1[Occurrence5]=0,0,SUM($AE$3:AE496))</f>
        <v>#REF!</v>
      </c>
      <c r="AG496" s="52" t="e">
        <f>IF(Tableau1[Libellé Famille TARIF]='Feuil 1'!#REF!,1,0)</f>
        <v>#REF!</v>
      </c>
      <c r="AH496" s="52" t="e">
        <f>IF(Tableau1[Occurrence6]=0,0,SUM($AG$3:AG496))</f>
        <v>#REF!</v>
      </c>
      <c r="AI496" s="52" t="e">
        <f>IF(Tableau1[Libellé Famille TARIF]='Feuil 1'!#REF!,1,0)</f>
        <v>#REF!</v>
      </c>
      <c r="AJ496" s="52" t="e">
        <f>IF(Tableau1[Occurrence7]=0,0,SUM($AI$3:AI496))</f>
        <v>#REF!</v>
      </c>
      <c r="AK496" s="52" t="e">
        <f>IF(Tableau1[Libellé Famille TARIF]='Feuil 1'!#REF!,1,0)</f>
        <v>#REF!</v>
      </c>
      <c r="AL496" s="52" t="e">
        <f>IF(Tableau1[Occurrence8]=0,0,SUM($AK$3:AK496))</f>
        <v>#REF!</v>
      </c>
      <c r="AM496" s="52" t="e">
        <f>IF(Tableau1[Libellé Famille TARIF]='Feuil 1'!#REF!,1,0)</f>
        <v>#REF!</v>
      </c>
      <c r="AN496" s="52" t="e">
        <f>IF(Tableau1[Occurrence9]=0,0,SUM($AM$3:AM496))</f>
        <v>#REF!</v>
      </c>
      <c r="AO496" s="52" t="e">
        <f>IF(Tableau1[Libellé Famille TARIF]='Feuil 1'!#REF!,1,0)</f>
        <v>#REF!</v>
      </c>
      <c r="AP496" s="52" t="e">
        <f>IF(Tableau1[Occurrence10]=0,0,SUM($AO$3:AO496))</f>
        <v>#REF!</v>
      </c>
      <c r="AQ496" s="52" t="e">
        <f>IF(Tableau1[Libellé Famille TARIF]='Feuil 1'!#REF!,1,0)</f>
        <v>#REF!</v>
      </c>
      <c r="AR496" s="52" t="e">
        <f>IF(Tableau1[Occurrence11]=0,0,SUM($AQ$3:AQ496))</f>
        <v>#REF!</v>
      </c>
      <c r="AS496" s="52" t="e">
        <f>IF(Tableau1[Libellé Famille TARIF]='Feuil 1'!#REF!,1,0)</f>
        <v>#REF!</v>
      </c>
      <c r="AT496" s="52" t="e">
        <f>IF(Tableau1[Occurrence12]=0,0,SUM($AS$3:AS496))</f>
        <v>#REF!</v>
      </c>
      <c r="AU496" s="52" t="e">
        <f>IF(Tableau1[Libellé Famille TARIF]='Feuil 1'!#REF!,1,0)</f>
        <v>#REF!</v>
      </c>
      <c r="AV496" s="52" t="e">
        <f>IF(Tableau1[Occurrence13]=0,0,SUM($AU$3:AU496))</f>
        <v>#REF!</v>
      </c>
      <c r="AW496" s="52" t="e">
        <f>IF(Tableau1[Libellé Famille TARIF]='Feuil 1'!#REF!,1,0)</f>
        <v>#REF!</v>
      </c>
      <c r="AX496" s="52" t="e">
        <f>IF(Tableau1[Occurrence14]=0,0,SUM($AW$3:AW496))</f>
        <v>#REF!</v>
      </c>
      <c r="AY496" s="52" t="e">
        <f>IF(Tableau1[Libellé Famille TARIF]='Feuil 1'!#REF!,1,0)</f>
        <v>#REF!</v>
      </c>
      <c r="AZ496" s="52" t="e">
        <f>IF(Tableau1[Occurrence15]=0,0,SUM($AY$3:AY496))</f>
        <v>#REF!</v>
      </c>
      <c r="BA496" s="52" t="e">
        <f>IF(Tableau1[Libellé Famille TARIF]='Feuil 1'!#REF!,1,0)</f>
        <v>#REF!</v>
      </c>
      <c r="BB496" s="52" t="e">
        <f>IF(Tableau1[Occurrence16]=0,0,SUM($BA$3:BA496))</f>
        <v>#REF!</v>
      </c>
      <c r="BC496" s="52" t="e">
        <f>IF(Tableau1[Libellé Famille TARIF]='Feuil 1'!#REF!,1,0)</f>
        <v>#REF!</v>
      </c>
      <c r="BD496" s="52" t="e">
        <f>IF(Tableau1[Occurrence17]=0,0,SUM($BC$3:BC496))</f>
        <v>#REF!</v>
      </c>
      <c r="BE496" s="52" t="e">
        <f>IF(Tableau1[Libellé Famille TARIF]='Feuil 1'!#REF!,1,0)</f>
        <v>#REF!</v>
      </c>
      <c r="BF496" s="52" t="e">
        <f>IF(Tableau1[Occurrence18]=0,0,SUM($BE$3:BE496))</f>
        <v>#REF!</v>
      </c>
      <c r="BG496" s="52" t="e">
        <f>IF(Tableau1[Libellé Famille TARIF]='Feuil 1'!#REF!,1,0)</f>
        <v>#REF!</v>
      </c>
      <c r="BH496" s="52" t="e">
        <f>IF(Tableau1[Occurrence19]=0,0,SUM($BG$3:BG496))</f>
        <v>#REF!</v>
      </c>
      <c r="BI496" s="52" t="e">
        <f>IF(Tableau1[Libellé Famille TARIF]='Feuil 1'!#REF!,1,0)</f>
        <v>#REF!</v>
      </c>
      <c r="BJ496" s="52" t="e">
        <f>IF(Tableau1[Occurrence20]=0,0,SUM($BI$3:BI496))</f>
        <v>#REF!</v>
      </c>
      <c r="BK496" s="52" t="e">
        <f>IF(Tableau1[Libellé Famille TARIF]='Feuil 1'!#REF!,1,0)</f>
        <v>#REF!</v>
      </c>
      <c r="BL496" s="52" t="e">
        <f>IF(Tableau1[Occurrence21]=0,0,SUM($BK$3:BK496))</f>
        <v>#REF!</v>
      </c>
      <c r="BM496" s="52" t="e">
        <f>IF(Tableau1[Libellé Famille TARIF]='Feuil 1'!#REF!,1,0)</f>
        <v>#REF!</v>
      </c>
      <c r="BN496" s="52" t="e">
        <f>IF(Tableau1[Occurrence22]=0,0,SUM($BM$3:BM496))</f>
        <v>#REF!</v>
      </c>
    </row>
    <row r="497" spans="1:66" x14ac:dyDescent="0.25">
      <c r="A497" s="74" t="e">
        <f>IF(ISNA(VLOOKUP(I497,#REF!,8,FALSE)),"",(VLOOKUP(I497,#REF!,8,FALSE)))</f>
        <v>#REF!</v>
      </c>
      <c r="B497" s="76" t="e">
        <f>IF(ISNA(VLOOKUP(A497,'TABLE FAMILLE'!$A$3:$C$73,3,FALSE)),"",VLOOKUP(A497,'TABLE FAMILLE'!$A$3:$C$73,3,FALSE))</f>
        <v>#REF!</v>
      </c>
      <c r="C497" s="13" t="s">
        <v>600</v>
      </c>
      <c r="D497" s="13" t="s">
        <v>1985</v>
      </c>
      <c r="E497" s="13" t="s">
        <v>600</v>
      </c>
      <c r="F497" s="13" t="s">
        <v>1985</v>
      </c>
      <c r="G497" s="14" t="s">
        <v>76</v>
      </c>
      <c r="H497" s="14" t="s">
        <v>77</v>
      </c>
      <c r="I497" s="14" t="s">
        <v>391</v>
      </c>
      <c r="J497" s="14" t="s">
        <v>552</v>
      </c>
      <c r="K497" s="14"/>
      <c r="L497" s="14"/>
      <c r="M497" s="14"/>
      <c r="N497" s="14"/>
      <c r="O497" s="14" t="s">
        <v>78</v>
      </c>
      <c r="P497" s="14" t="s">
        <v>80</v>
      </c>
      <c r="Q497" s="14" t="s">
        <v>0</v>
      </c>
      <c r="R497" s="14" t="s">
        <v>0</v>
      </c>
      <c r="S497" s="14" t="str">
        <f t="shared" si="7"/>
        <v>KN</v>
      </c>
      <c r="T497" s="14"/>
      <c r="U497" s="14"/>
      <c r="V497" s="14"/>
      <c r="W497" s="43" t="e">
        <f>IF(Tableau1[Libellé Famille TARIF]='Feuil 1'!$B$12,1,0)</f>
        <v>#REF!</v>
      </c>
      <c r="X497" s="43" t="e">
        <f>IF(Tableau1[Occurrence1]=0,0,SUM($W$3:W497))</f>
        <v>#REF!</v>
      </c>
      <c r="Y497" s="52" t="e">
        <f>IF(Tableau1[Libellé Famille TARIF]='Feuil 1'!$B$134,1,0)</f>
        <v>#REF!</v>
      </c>
      <c r="Z497" s="52" t="e">
        <f>IF(Tableau1[Occurrence2]=0,0,SUM($Y$3:Y497))</f>
        <v>#REF!</v>
      </c>
      <c r="AA497" s="52" t="e">
        <f>IF(Tableau1[Libellé Famille TARIF]='Feuil 1'!$B$156,1,0)</f>
        <v>#REF!</v>
      </c>
      <c r="AB497" s="52" t="e">
        <f>IF(Tableau1[Occurrence3]=0,0,SUM($AA$3:AA497))</f>
        <v>#REF!</v>
      </c>
      <c r="AC497" s="52" t="e">
        <f>IF(Tableau1[Libellé Famille TARIF]='Feuil 1'!#REF!,1,0)</f>
        <v>#REF!</v>
      </c>
      <c r="AD497" s="52" t="e">
        <f>IF(Tableau1[Occurrence4]=0,0,SUM($AC$3:AC497))</f>
        <v>#REF!</v>
      </c>
      <c r="AE497" s="52" t="e">
        <f>IF(Tableau1[Libellé Famille TARIF]='Feuil 1'!#REF!,1,0)</f>
        <v>#REF!</v>
      </c>
      <c r="AF497" s="52" t="e">
        <f>IF(Tableau1[Occurrence5]=0,0,SUM($AE$3:AE497))</f>
        <v>#REF!</v>
      </c>
      <c r="AG497" s="52" t="e">
        <f>IF(Tableau1[Libellé Famille TARIF]='Feuil 1'!#REF!,1,0)</f>
        <v>#REF!</v>
      </c>
      <c r="AH497" s="52" t="e">
        <f>IF(Tableau1[Occurrence6]=0,0,SUM($AG$3:AG497))</f>
        <v>#REF!</v>
      </c>
      <c r="AI497" s="52" t="e">
        <f>IF(Tableau1[Libellé Famille TARIF]='Feuil 1'!#REF!,1,0)</f>
        <v>#REF!</v>
      </c>
      <c r="AJ497" s="52" t="e">
        <f>IF(Tableau1[Occurrence7]=0,0,SUM($AI$3:AI497))</f>
        <v>#REF!</v>
      </c>
      <c r="AK497" s="52" t="e">
        <f>IF(Tableau1[Libellé Famille TARIF]='Feuil 1'!#REF!,1,0)</f>
        <v>#REF!</v>
      </c>
      <c r="AL497" s="52" t="e">
        <f>IF(Tableau1[Occurrence8]=0,0,SUM($AK$3:AK497))</f>
        <v>#REF!</v>
      </c>
      <c r="AM497" s="52" t="e">
        <f>IF(Tableau1[Libellé Famille TARIF]='Feuil 1'!#REF!,1,0)</f>
        <v>#REF!</v>
      </c>
      <c r="AN497" s="52" t="e">
        <f>IF(Tableau1[Occurrence9]=0,0,SUM($AM$3:AM497))</f>
        <v>#REF!</v>
      </c>
      <c r="AO497" s="52" t="e">
        <f>IF(Tableau1[Libellé Famille TARIF]='Feuil 1'!#REF!,1,0)</f>
        <v>#REF!</v>
      </c>
      <c r="AP497" s="52" t="e">
        <f>IF(Tableau1[Occurrence10]=0,0,SUM($AO$3:AO497))</f>
        <v>#REF!</v>
      </c>
      <c r="AQ497" s="52" t="e">
        <f>IF(Tableau1[Libellé Famille TARIF]='Feuil 1'!#REF!,1,0)</f>
        <v>#REF!</v>
      </c>
      <c r="AR497" s="52" t="e">
        <f>IF(Tableau1[Occurrence11]=0,0,SUM($AQ$3:AQ497))</f>
        <v>#REF!</v>
      </c>
      <c r="AS497" s="52" t="e">
        <f>IF(Tableau1[Libellé Famille TARIF]='Feuil 1'!#REF!,1,0)</f>
        <v>#REF!</v>
      </c>
      <c r="AT497" s="52" t="e">
        <f>IF(Tableau1[Occurrence12]=0,0,SUM($AS$3:AS497))</f>
        <v>#REF!</v>
      </c>
      <c r="AU497" s="52" t="e">
        <f>IF(Tableau1[Libellé Famille TARIF]='Feuil 1'!#REF!,1,0)</f>
        <v>#REF!</v>
      </c>
      <c r="AV497" s="52" t="e">
        <f>IF(Tableau1[Occurrence13]=0,0,SUM($AU$3:AU497))</f>
        <v>#REF!</v>
      </c>
      <c r="AW497" s="52" t="e">
        <f>IF(Tableau1[Libellé Famille TARIF]='Feuil 1'!#REF!,1,0)</f>
        <v>#REF!</v>
      </c>
      <c r="AX497" s="52" t="e">
        <f>IF(Tableau1[Occurrence14]=0,0,SUM($AW$3:AW497))</f>
        <v>#REF!</v>
      </c>
      <c r="AY497" s="52" t="e">
        <f>IF(Tableau1[Libellé Famille TARIF]='Feuil 1'!#REF!,1,0)</f>
        <v>#REF!</v>
      </c>
      <c r="AZ497" s="52" t="e">
        <f>IF(Tableau1[Occurrence15]=0,0,SUM($AY$3:AY497))</f>
        <v>#REF!</v>
      </c>
      <c r="BA497" s="52" t="e">
        <f>IF(Tableau1[Libellé Famille TARIF]='Feuil 1'!#REF!,1,0)</f>
        <v>#REF!</v>
      </c>
      <c r="BB497" s="52" t="e">
        <f>IF(Tableau1[Occurrence16]=0,0,SUM($BA$3:BA497))</f>
        <v>#REF!</v>
      </c>
      <c r="BC497" s="52" t="e">
        <f>IF(Tableau1[Libellé Famille TARIF]='Feuil 1'!#REF!,1,0)</f>
        <v>#REF!</v>
      </c>
      <c r="BD497" s="52" t="e">
        <f>IF(Tableau1[Occurrence17]=0,0,SUM($BC$3:BC497))</f>
        <v>#REF!</v>
      </c>
      <c r="BE497" s="52" t="e">
        <f>IF(Tableau1[Libellé Famille TARIF]='Feuil 1'!#REF!,1,0)</f>
        <v>#REF!</v>
      </c>
      <c r="BF497" s="52" t="e">
        <f>IF(Tableau1[Occurrence18]=0,0,SUM($BE$3:BE497))</f>
        <v>#REF!</v>
      </c>
      <c r="BG497" s="52" t="e">
        <f>IF(Tableau1[Libellé Famille TARIF]='Feuil 1'!#REF!,1,0)</f>
        <v>#REF!</v>
      </c>
      <c r="BH497" s="52" t="e">
        <f>IF(Tableau1[Occurrence19]=0,0,SUM($BG$3:BG497))</f>
        <v>#REF!</v>
      </c>
      <c r="BI497" s="52" t="e">
        <f>IF(Tableau1[Libellé Famille TARIF]='Feuil 1'!#REF!,1,0)</f>
        <v>#REF!</v>
      </c>
      <c r="BJ497" s="52" t="e">
        <f>IF(Tableau1[Occurrence20]=0,0,SUM($BI$3:BI497))</f>
        <v>#REF!</v>
      </c>
      <c r="BK497" s="52" t="e">
        <f>IF(Tableau1[Libellé Famille TARIF]='Feuil 1'!#REF!,1,0)</f>
        <v>#REF!</v>
      </c>
      <c r="BL497" s="52" t="e">
        <f>IF(Tableau1[Occurrence21]=0,0,SUM($BK$3:BK497))</f>
        <v>#REF!</v>
      </c>
      <c r="BM497" s="52" t="e">
        <f>IF(Tableau1[Libellé Famille TARIF]='Feuil 1'!#REF!,1,0)</f>
        <v>#REF!</v>
      </c>
      <c r="BN497" s="52" t="e">
        <f>IF(Tableau1[Occurrence22]=0,0,SUM($BM$3:BM497))</f>
        <v>#REF!</v>
      </c>
    </row>
    <row r="498" spans="1:66" x14ac:dyDescent="0.25">
      <c r="A498" s="74" t="e">
        <f>IF(ISNA(VLOOKUP(I498,#REF!,8,FALSE)),"",(VLOOKUP(I498,#REF!,8,FALSE)))</f>
        <v>#REF!</v>
      </c>
      <c r="B498" s="76" t="e">
        <f>IF(ISNA(VLOOKUP(A498,'TABLE FAMILLE'!$A$3:$C$73,3,FALSE)),"",VLOOKUP(A498,'TABLE FAMILLE'!$A$3:$C$73,3,FALSE))</f>
        <v>#REF!</v>
      </c>
      <c r="C498" s="13" t="s">
        <v>600</v>
      </c>
      <c r="D498" s="13" t="s">
        <v>1985</v>
      </c>
      <c r="E498" s="13" t="s">
        <v>600</v>
      </c>
      <c r="F498" s="13" t="s">
        <v>1985</v>
      </c>
      <c r="G498" s="14" t="s">
        <v>76</v>
      </c>
      <c r="H498" s="14" t="s">
        <v>77</v>
      </c>
      <c r="I498" s="14" t="s">
        <v>1351</v>
      </c>
      <c r="J498" s="14" t="s">
        <v>1352</v>
      </c>
      <c r="K498" s="14"/>
      <c r="L498" s="14"/>
      <c r="M498" s="14"/>
      <c r="N498" s="14"/>
      <c r="O498" s="14" t="s">
        <v>78</v>
      </c>
      <c r="P498" s="14" t="s">
        <v>92</v>
      </c>
      <c r="Q498" s="14" t="s">
        <v>0</v>
      </c>
      <c r="R498" s="14" t="s">
        <v>0</v>
      </c>
      <c r="S498" s="14" t="str">
        <f t="shared" si="7"/>
        <v>K0</v>
      </c>
      <c r="T498" s="14"/>
      <c r="U498" s="14"/>
      <c r="V498" s="14"/>
      <c r="W498" s="43" t="e">
        <f>IF(Tableau1[Libellé Famille TARIF]='Feuil 1'!$B$12,1,0)</f>
        <v>#REF!</v>
      </c>
      <c r="X498" s="43" t="e">
        <f>IF(Tableau1[Occurrence1]=0,0,SUM($W$3:W498))</f>
        <v>#REF!</v>
      </c>
      <c r="Y498" s="52" t="e">
        <f>IF(Tableau1[Libellé Famille TARIF]='Feuil 1'!$B$134,1,0)</f>
        <v>#REF!</v>
      </c>
      <c r="Z498" s="52" t="e">
        <f>IF(Tableau1[Occurrence2]=0,0,SUM($Y$3:Y498))</f>
        <v>#REF!</v>
      </c>
      <c r="AA498" s="52" t="e">
        <f>IF(Tableau1[Libellé Famille TARIF]='Feuil 1'!$B$156,1,0)</f>
        <v>#REF!</v>
      </c>
      <c r="AB498" s="52" t="e">
        <f>IF(Tableau1[Occurrence3]=0,0,SUM($AA$3:AA498))</f>
        <v>#REF!</v>
      </c>
      <c r="AC498" s="52" t="e">
        <f>IF(Tableau1[Libellé Famille TARIF]='Feuil 1'!#REF!,1,0)</f>
        <v>#REF!</v>
      </c>
      <c r="AD498" s="52" t="e">
        <f>IF(Tableau1[Occurrence4]=0,0,SUM($AC$3:AC498))</f>
        <v>#REF!</v>
      </c>
      <c r="AE498" s="52" t="e">
        <f>IF(Tableau1[Libellé Famille TARIF]='Feuil 1'!#REF!,1,0)</f>
        <v>#REF!</v>
      </c>
      <c r="AF498" s="52" t="e">
        <f>IF(Tableau1[Occurrence5]=0,0,SUM($AE$3:AE498))</f>
        <v>#REF!</v>
      </c>
      <c r="AG498" s="52" t="e">
        <f>IF(Tableau1[Libellé Famille TARIF]='Feuil 1'!#REF!,1,0)</f>
        <v>#REF!</v>
      </c>
      <c r="AH498" s="52" t="e">
        <f>IF(Tableau1[Occurrence6]=0,0,SUM($AG$3:AG498))</f>
        <v>#REF!</v>
      </c>
      <c r="AI498" s="52" t="e">
        <f>IF(Tableau1[Libellé Famille TARIF]='Feuil 1'!#REF!,1,0)</f>
        <v>#REF!</v>
      </c>
      <c r="AJ498" s="52" t="e">
        <f>IF(Tableau1[Occurrence7]=0,0,SUM($AI$3:AI498))</f>
        <v>#REF!</v>
      </c>
      <c r="AK498" s="52" t="e">
        <f>IF(Tableau1[Libellé Famille TARIF]='Feuil 1'!#REF!,1,0)</f>
        <v>#REF!</v>
      </c>
      <c r="AL498" s="52" t="e">
        <f>IF(Tableau1[Occurrence8]=0,0,SUM($AK$3:AK498))</f>
        <v>#REF!</v>
      </c>
      <c r="AM498" s="52" t="e">
        <f>IF(Tableau1[Libellé Famille TARIF]='Feuil 1'!#REF!,1,0)</f>
        <v>#REF!</v>
      </c>
      <c r="AN498" s="52" t="e">
        <f>IF(Tableau1[Occurrence9]=0,0,SUM($AM$3:AM498))</f>
        <v>#REF!</v>
      </c>
      <c r="AO498" s="52" t="e">
        <f>IF(Tableau1[Libellé Famille TARIF]='Feuil 1'!#REF!,1,0)</f>
        <v>#REF!</v>
      </c>
      <c r="AP498" s="52" t="e">
        <f>IF(Tableau1[Occurrence10]=0,0,SUM($AO$3:AO498))</f>
        <v>#REF!</v>
      </c>
      <c r="AQ498" s="52" t="e">
        <f>IF(Tableau1[Libellé Famille TARIF]='Feuil 1'!#REF!,1,0)</f>
        <v>#REF!</v>
      </c>
      <c r="AR498" s="52" t="e">
        <f>IF(Tableau1[Occurrence11]=0,0,SUM($AQ$3:AQ498))</f>
        <v>#REF!</v>
      </c>
      <c r="AS498" s="52" t="e">
        <f>IF(Tableau1[Libellé Famille TARIF]='Feuil 1'!#REF!,1,0)</f>
        <v>#REF!</v>
      </c>
      <c r="AT498" s="52" t="e">
        <f>IF(Tableau1[Occurrence12]=0,0,SUM($AS$3:AS498))</f>
        <v>#REF!</v>
      </c>
      <c r="AU498" s="52" t="e">
        <f>IF(Tableau1[Libellé Famille TARIF]='Feuil 1'!#REF!,1,0)</f>
        <v>#REF!</v>
      </c>
      <c r="AV498" s="52" t="e">
        <f>IF(Tableau1[Occurrence13]=0,0,SUM($AU$3:AU498))</f>
        <v>#REF!</v>
      </c>
      <c r="AW498" s="52" t="e">
        <f>IF(Tableau1[Libellé Famille TARIF]='Feuil 1'!#REF!,1,0)</f>
        <v>#REF!</v>
      </c>
      <c r="AX498" s="52" t="e">
        <f>IF(Tableau1[Occurrence14]=0,0,SUM($AW$3:AW498))</f>
        <v>#REF!</v>
      </c>
      <c r="AY498" s="52" t="e">
        <f>IF(Tableau1[Libellé Famille TARIF]='Feuil 1'!#REF!,1,0)</f>
        <v>#REF!</v>
      </c>
      <c r="AZ498" s="52" t="e">
        <f>IF(Tableau1[Occurrence15]=0,0,SUM($AY$3:AY498))</f>
        <v>#REF!</v>
      </c>
      <c r="BA498" s="52" t="e">
        <f>IF(Tableau1[Libellé Famille TARIF]='Feuil 1'!#REF!,1,0)</f>
        <v>#REF!</v>
      </c>
      <c r="BB498" s="52" t="e">
        <f>IF(Tableau1[Occurrence16]=0,0,SUM($BA$3:BA498))</f>
        <v>#REF!</v>
      </c>
      <c r="BC498" s="52" t="e">
        <f>IF(Tableau1[Libellé Famille TARIF]='Feuil 1'!#REF!,1,0)</f>
        <v>#REF!</v>
      </c>
      <c r="BD498" s="52" t="e">
        <f>IF(Tableau1[Occurrence17]=0,0,SUM($BC$3:BC498))</f>
        <v>#REF!</v>
      </c>
      <c r="BE498" s="52" t="e">
        <f>IF(Tableau1[Libellé Famille TARIF]='Feuil 1'!#REF!,1,0)</f>
        <v>#REF!</v>
      </c>
      <c r="BF498" s="52" t="e">
        <f>IF(Tableau1[Occurrence18]=0,0,SUM($BE$3:BE498))</f>
        <v>#REF!</v>
      </c>
      <c r="BG498" s="52" t="e">
        <f>IF(Tableau1[Libellé Famille TARIF]='Feuil 1'!#REF!,1,0)</f>
        <v>#REF!</v>
      </c>
      <c r="BH498" s="52" t="e">
        <f>IF(Tableau1[Occurrence19]=0,0,SUM($BG$3:BG498))</f>
        <v>#REF!</v>
      </c>
      <c r="BI498" s="52" t="e">
        <f>IF(Tableau1[Libellé Famille TARIF]='Feuil 1'!#REF!,1,0)</f>
        <v>#REF!</v>
      </c>
      <c r="BJ498" s="52" t="e">
        <f>IF(Tableau1[Occurrence20]=0,0,SUM($BI$3:BI498))</f>
        <v>#REF!</v>
      </c>
      <c r="BK498" s="52" t="e">
        <f>IF(Tableau1[Libellé Famille TARIF]='Feuil 1'!#REF!,1,0)</f>
        <v>#REF!</v>
      </c>
      <c r="BL498" s="52" t="e">
        <f>IF(Tableau1[Occurrence21]=0,0,SUM($BK$3:BK498))</f>
        <v>#REF!</v>
      </c>
      <c r="BM498" s="52" t="e">
        <f>IF(Tableau1[Libellé Famille TARIF]='Feuil 1'!#REF!,1,0)</f>
        <v>#REF!</v>
      </c>
      <c r="BN498" s="52" t="e">
        <f>IF(Tableau1[Occurrence22]=0,0,SUM($BM$3:BM498))</f>
        <v>#REF!</v>
      </c>
    </row>
    <row r="499" spans="1:66" x14ac:dyDescent="0.25">
      <c r="A499" s="74" t="e">
        <f>IF(ISNA(VLOOKUP(I499,#REF!,8,FALSE)),"",(VLOOKUP(I499,#REF!,8,FALSE)))</f>
        <v>#REF!</v>
      </c>
      <c r="B499" s="76" t="e">
        <f>IF(ISNA(VLOOKUP(A499,'TABLE FAMILLE'!$A$3:$C$73,3,FALSE)),"",VLOOKUP(A499,'TABLE FAMILLE'!$A$3:$C$73,3,FALSE))</f>
        <v>#REF!</v>
      </c>
      <c r="C499" s="13" t="s">
        <v>600</v>
      </c>
      <c r="D499" s="13" t="s">
        <v>1985</v>
      </c>
      <c r="E499" s="13" t="s">
        <v>600</v>
      </c>
      <c r="F499" s="13" t="s">
        <v>1985</v>
      </c>
      <c r="G499" s="14" t="s">
        <v>76</v>
      </c>
      <c r="H499" s="14" t="s">
        <v>77</v>
      </c>
      <c r="I499" s="14" t="s">
        <v>514</v>
      </c>
      <c r="J499" s="14" t="s">
        <v>1353</v>
      </c>
      <c r="K499" s="14"/>
      <c r="L499" s="14"/>
      <c r="M499" s="14"/>
      <c r="N499" s="14"/>
      <c r="O499" s="14" t="s">
        <v>78</v>
      </c>
      <c r="P499" s="14" t="s">
        <v>92</v>
      </c>
      <c r="Q499" s="14" t="s">
        <v>0</v>
      </c>
      <c r="R499" s="14" t="s">
        <v>0</v>
      </c>
      <c r="S499" s="14" t="str">
        <f t="shared" si="7"/>
        <v>K0</v>
      </c>
      <c r="T499" s="14"/>
      <c r="U499" s="14"/>
      <c r="V499" s="14"/>
      <c r="W499" s="43" t="e">
        <f>IF(Tableau1[Libellé Famille TARIF]='Feuil 1'!$B$12,1,0)</f>
        <v>#REF!</v>
      </c>
      <c r="X499" s="43" t="e">
        <f>IF(Tableau1[Occurrence1]=0,0,SUM($W$3:W499))</f>
        <v>#REF!</v>
      </c>
      <c r="Y499" s="52" t="e">
        <f>IF(Tableau1[Libellé Famille TARIF]='Feuil 1'!$B$134,1,0)</f>
        <v>#REF!</v>
      </c>
      <c r="Z499" s="52" t="e">
        <f>IF(Tableau1[Occurrence2]=0,0,SUM($Y$3:Y499))</f>
        <v>#REF!</v>
      </c>
      <c r="AA499" s="52" t="e">
        <f>IF(Tableau1[Libellé Famille TARIF]='Feuil 1'!$B$156,1,0)</f>
        <v>#REF!</v>
      </c>
      <c r="AB499" s="52" t="e">
        <f>IF(Tableau1[Occurrence3]=0,0,SUM($AA$3:AA499))</f>
        <v>#REF!</v>
      </c>
      <c r="AC499" s="52" t="e">
        <f>IF(Tableau1[Libellé Famille TARIF]='Feuil 1'!#REF!,1,0)</f>
        <v>#REF!</v>
      </c>
      <c r="AD499" s="52" t="e">
        <f>IF(Tableau1[Occurrence4]=0,0,SUM($AC$3:AC499))</f>
        <v>#REF!</v>
      </c>
      <c r="AE499" s="52" t="e">
        <f>IF(Tableau1[Libellé Famille TARIF]='Feuil 1'!#REF!,1,0)</f>
        <v>#REF!</v>
      </c>
      <c r="AF499" s="52" t="e">
        <f>IF(Tableau1[Occurrence5]=0,0,SUM($AE$3:AE499))</f>
        <v>#REF!</v>
      </c>
      <c r="AG499" s="52" t="e">
        <f>IF(Tableau1[Libellé Famille TARIF]='Feuil 1'!#REF!,1,0)</f>
        <v>#REF!</v>
      </c>
      <c r="AH499" s="52" t="e">
        <f>IF(Tableau1[Occurrence6]=0,0,SUM($AG$3:AG499))</f>
        <v>#REF!</v>
      </c>
      <c r="AI499" s="52" t="e">
        <f>IF(Tableau1[Libellé Famille TARIF]='Feuil 1'!#REF!,1,0)</f>
        <v>#REF!</v>
      </c>
      <c r="AJ499" s="52" t="e">
        <f>IF(Tableau1[Occurrence7]=0,0,SUM($AI$3:AI499))</f>
        <v>#REF!</v>
      </c>
      <c r="AK499" s="52" t="e">
        <f>IF(Tableau1[Libellé Famille TARIF]='Feuil 1'!#REF!,1,0)</f>
        <v>#REF!</v>
      </c>
      <c r="AL499" s="52" t="e">
        <f>IF(Tableau1[Occurrence8]=0,0,SUM($AK$3:AK499))</f>
        <v>#REF!</v>
      </c>
      <c r="AM499" s="52" t="e">
        <f>IF(Tableau1[Libellé Famille TARIF]='Feuil 1'!#REF!,1,0)</f>
        <v>#REF!</v>
      </c>
      <c r="AN499" s="52" t="e">
        <f>IF(Tableau1[Occurrence9]=0,0,SUM($AM$3:AM499))</f>
        <v>#REF!</v>
      </c>
      <c r="AO499" s="52" t="e">
        <f>IF(Tableau1[Libellé Famille TARIF]='Feuil 1'!#REF!,1,0)</f>
        <v>#REF!</v>
      </c>
      <c r="AP499" s="52" t="e">
        <f>IF(Tableau1[Occurrence10]=0,0,SUM($AO$3:AO499))</f>
        <v>#REF!</v>
      </c>
      <c r="AQ499" s="52" t="e">
        <f>IF(Tableau1[Libellé Famille TARIF]='Feuil 1'!#REF!,1,0)</f>
        <v>#REF!</v>
      </c>
      <c r="AR499" s="52" t="e">
        <f>IF(Tableau1[Occurrence11]=0,0,SUM($AQ$3:AQ499))</f>
        <v>#REF!</v>
      </c>
      <c r="AS499" s="52" t="e">
        <f>IF(Tableau1[Libellé Famille TARIF]='Feuil 1'!#REF!,1,0)</f>
        <v>#REF!</v>
      </c>
      <c r="AT499" s="52" t="e">
        <f>IF(Tableau1[Occurrence12]=0,0,SUM($AS$3:AS499))</f>
        <v>#REF!</v>
      </c>
      <c r="AU499" s="52" t="e">
        <f>IF(Tableau1[Libellé Famille TARIF]='Feuil 1'!#REF!,1,0)</f>
        <v>#REF!</v>
      </c>
      <c r="AV499" s="52" t="e">
        <f>IF(Tableau1[Occurrence13]=0,0,SUM($AU$3:AU499))</f>
        <v>#REF!</v>
      </c>
      <c r="AW499" s="52" t="e">
        <f>IF(Tableau1[Libellé Famille TARIF]='Feuil 1'!#REF!,1,0)</f>
        <v>#REF!</v>
      </c>
      <c r="AX499" s="52" t="e">
        <f>IF(Tableau1[Occurrence14]=0,0,SUM($AW$3:AW499))</f>
        <v>#REF!</v>
      </c>
      <c r="AY499" s="52" t="e">
        <f>IF(Tableau1[Libellé Famille TARIF]='Feuil 1'!#REF!,1,0)</f>
        <v>#REF!</v>
      </c>
      <c r="AZ499" s="52" t="e">
        <f>IF(Tableau1[Occurrence15]=0,0,SUM($AY$3:AY499))</f>
        <v>#REF!</v>
      </c>
      <c r="BA499" s="52" t="e">
        <f>IF(Tableau1[Libellé Famille TARIF]='Feuil 1'!#REF!,1,0)</f>
        <v>#REF!</v>
      </c>
      <c r="BB499" s="52" t="e">
        <f>IF(Tableau1[Occurrence16]=0,0,SUM($BA$3:BA499))</f>
        <v>#REF!</v>
      </c>
      <c r="BC499" s="52" t="e">
        <f>IF(Tableau1[Libellé Famille TARIF]='Feuil 1'!#REF!,1,0)</f>
        <v>#REF!</v>
      </c>
      <c r="BD499" s="52" t="e">
        <f>IF(Tableau1[Occurrence17]=0,0,SUM($BC$3:BC499))</f>
        <v>#REF!</v>
      </c>
      <c r="BE499" s="52" t="e">
        <f>IF(Tableau1[Libellé Famille TARIF]='Feuil 1'!#REF!,1,0)</f>
        <v>#REF!</v>
      </c>
      <c r="BF499" s="52" t="e">
        <f>IF(Tableau1[Occurrence18]=0,0,SUM($BE$3:BE499))</f>
        <v>#REF!</v>
      </c>
      <c r="BG499" s="52" t="e">
        <f>IF(Tableau1[Libellé Famille TARIF]='Feuil 1'!#REF!,1,0)</f>
        <v>#REF!</v>
      </c>
      <c r="BH499" s="52" t="e">
        <f>IF(Tableau1[Occurrence19]=0,0,SUM($BG$3:BG499))</f>
        <v>#REF!</v>
      </c>
      <c r="BI499" s="52" t="e">
        <f>IF(Tableau1[Libellé Famille TARIF]='Feuil 1'!#REF!,1,0)</f>
        <v>#REF!</v>
      </c>
      <c r="BJ499" s="52" t="e">
        <f>IF(Tableau1[Occurrence20]=0,0,SUM($BI$3:BI499))</f>
        <v>#REF!</v>
      </c>
      <c r="BK499" s="52" t="e">
        <f>IF(Tableau1[Libellé Famille TARIF]='Feuil 1'!#REF!,1,0)</f>
        <v>#REF!</v>
      </c>
      <c r="BL499" s="52" t="e">
        <f>IF(Tableau1[Occurrence21]=0,0,SUM($BK$3:BK499))</f>
        <v>#REF!</v>
      </c>
      <c r="BM499" s="52" t="e">
        <f>IF(Tableau1[Libellé Famille TARIF]='Feuil 1'!#REF!,1,0)</f>
        <v>#REF!</v>
      </c>
      <c r="BN499" s="52" t="e">
        <f>IF(Tableau1[Occurrence22]=0,0,SUM($BM$3:BM499))</f>
        <v>#REF!</v>
      </c>
    </row>
    <row r="500" spans="1:66" x14ac:dyDescent="0.25">
      <c r="A500" s="74" t="e">
        <f>IF(ISNA(VLOOKUP(I500,#REF!,8,FALSE)),"",(VLOOKUP(I500,#REF!,8,FALSE)))</f>
        <v>#REF!</v>
      </c>
      <c r="B500" s="76" t="e">
        <f>IF(ISNA(VLOOKUP(A500,'TABLE FAMILLE'!$A$3:$C$73,3,FALSE)),"",VLOOKUP(A500,'TABLE FAMILLE'!$A$3:$C$73,3,FALSE))</f>
        <v>#REF!</v>
      </c>
      <c r="C500" s="13" t="s">
        <v>600</v>
      </c>
      <c r="D500" s="13" t="s">
        <v>1985</v>
      </c>
      <c r="E500" s="13" t="s">
        <v>600</v>
      </c>
      <c r="F500" s="13" t="s">
        <v>1985</v>
      </c>
      <c r="G500" s="14" t="s">
        <v>76</v>
      </c>
      <c r="H500" s="14" t="s">
        <v>77</v>
      </c>
      <c r="I500" s="14" t="s">
        <v>389</v>
      </c>
      <c r="J500" s="14" t="s">
        <v>1354</v>
      </c>
      <c r="K500" s="14"/>
      <c r="L500" s="14"/>
      <c r="M500" s="14"/>
      <c r="N500" s="14"/>
      <c r="O500" s="14" t="s">
        <v>78</v>
      </c>
      <c r="P500" s="14" t="s">
        <v>80</v>
      </c>
      <c r="Q500" s="14" t="s">
        <v>0</v>
      </c>
      <c r="R500" s="14" t="s">
        <v>0</v>
      </c>
      <c r="S500" s="14" t="str">
        <f t="shared" si="7"/>
        <v>KN</v>
      </c>
      <c r="T500" s="14"/>
      <c r="U500" s="14"/>
      <c r="V500" s="14"/>
      <c r="W500" s="43" t="e">
        <f>IF(Tableau1[Libellé Famille TARIF]='Feuil 1'!$B$12,1,0)</f>
        <v>#REF!</v>
      </c>
      <c r="X500" s="43" t="e">
        <f>IF(Tableau1[Occurrence1]=0,0,SUM($W$3:W500))</f>
        <v>#REF!</v>
      </c>
      <c r="Y500" s="52" t="e">
        <f>IF(Tableau1[Libellé Famille TARIF]='Feuil 1'!$B$134,1,0)</f>
        <v>#REF!</v>
      </c>
      <c r="Z500" s="52" t="e">
        <f>IF(Tableau1[Occurrence2]=0,0,SUM($Y$3:Y500))</f>
        <v>#REF!</v>
      </c>
      <c r="AA500" s="52" t="e">
        <f>IF(Tableau1[Libellé Famille TARIF]='Feuil 1'!$B$156,1,0)</f>
        <v>#REF!</v>
      </c>
      <c r="AB500" s="52" t="e">
        <f>IF(Tableau1[Occurrence3]=0,0,SUM($AA$3:AA500))</f>
        <v>#REF!</v>
      </c>
      <c r="AC500" s="52" t="e">
        <f>IF(Tableau1[Libellé Famille TARIF]='Feuil 1'!#REF!,1,0)</f>
        <v>#REF!</v>
      </c>
      <c r="AD500" s="52" t="e">
        <f>IF(Tableau1[Occurrence4]=0,0,SUM($AC$3:AC500))</f>
        <v>#REF!</v>
      </c>
      <c r="AE500" s="52" t="e">
        <f>IF(Tableau1[Libellé Famille TARIF]='Feuil 1'!#REF!,1,0)</f>
        <v>#REF!</v>
      </c>
      <c r="AF500" s="52" t="e">
        <f>IF(Tableau1[Occurrence5]=0,0,SUM($AE$3:AE500))</f>
        <v>#REF!</v>
      </c>
      <c r="AG500" s="52" t="e">
        <f>IF(Tableau1[Libellé Famille TARIF]='Feuil 1'!#REF!,1,0)</f>
        <v>#REF!</v>
      </c>
      <c r="AH500" s="52" t="e">
        <f>IF(Tableau1[Occurrence6]=0,0,SUM($AG$3:AG500))</f>
        <v>#REF!</v>
      </c>
      <c r="AI500" s="52" t="e">
        <f>IF(Tableau1[Libellé Famille TARIF]='Feuil 1'!#REF!,1,0)</f>
        <v>#REF!</v>
      </c>
      <c r="AJ500" s="52" t="e">
        <f>IF(Tableau1[Occurrence7]=0,0,SUM($AI$3:AI500))</f>
        <v>#REF!</v>
      </c>
      <c r="AK500" s="52" t="e">
        <f>IF(Tableau1[Libellé Famille TARIF]='Feuil 1'!#REF!,1,0)</f>
        <v>#REF!</v>
      </c>
      <c r="AL500" s="52" t="e">
        <f>IF(Tableau1[Occurrence8]=0,0,SUM($AK$3:AK500))</f>
        <v>#REF!</v>
      </c>
      <c r="AM500" s="52" t="e">
        <f>IF(Tableau1[Libellé Famille TARIF]='Feuil 1'!#REF!,1,0)</f>
        <v>#REF!</v>
      </c>
      <c r="AN500" s="52" t="e">
        <f>IF(Tableau1[Occurrence9]=0,0,SUM($AM$3:AM500))</f>
        <v>#REF!</v>
      </c>
      <c r="AO500" s="52" t="e">
        <f>IF(Tableau1[Libellé Famille TARIF]='Feuil 1'!#REF!,1,0)</f>
        <v>#REF!</v>
      </c>
      <c r="AP500" s="52" t="e">
        <f>IF(Tableau1[Occurrence10]=0,0,SUM($AO$3:AO500))</f>
        <v>#REF!</v>
      </c>
      <c r="AQ500" s="52" t="e">
        <f>IF(Tableau1[Libellé Famille TARIF]='Feuil 1'!#REF!,1,0)</f>
        <v>#REF!</v>
      </c>
      <c r="AR500" s="52" t="e">
        <f>IF(Tableau1[Occurrence11]=0,0,SUM($AQ$3:AQ500))</f>
        <v>#REF!</v>
      </c>
      <c r="AS500" s="52" t="e">
        <f>IF(Tableau1[Libellé Famille TARIF]='Feuil 1'!#REF!,1,0)</f>
        <v>#REF!</v>
      </c>
      <c r="AT500" s="52" t="e">
        <f>IF(Tableau1[Occurrence12]=0,0,SUM($AS$3:AS500))</f>
        <v>#REF!</v>
      </c>
      <c r="AU500" s="52" t="e">
        <f>IF(Tableau1[Libellé Famille TARIF]='Feuil 1'!#REF!,1,0)</f>
        <v>#REF!</v>
      </c>
      <c r="AV500" s="52" t="e">
        <f>IF(Tableau1[Occurrence13]=0,0,SUM($AU$3:AU500))</f>
        <v>#REF!</v>
      </c>
      <c r="AW500" s="52" t="e">
        <f>IF(Tableau1[Libellé Famille TARIF]='Feuil 1'!#REF!,1,0)</f>
        <v>#REF!</v>
      </c>
      <c r="AX500" s="52" t="e">
        <f>IF(Tableau1[Occurrence14]=0,0,SUM($AW$3:AW500))</f>
        <v>#REF!</v>
      </c>
      <c r="AY500" s="52" t="e">
        <f>IF(Tableau1[Libellé Famille TARIF]='Feuil 1'!#REF!,1,0)</f>
        <v>#REF!</v>
      </c>
      <c r="AZ500" s="52" t="e">
        <f>IF(Tableau1[Occurrence15]=0,0,SUM($AY$3:AY500))</f>
        <v>#REF!</v>
      </c>
      <c r="BA500" s="52" t="e">
        <f>IF(Tableau1[Libellé Famille TARIF]='Feuil 1'!#REF!,1,0)</f>
        <v>#REF!</v>
      </c>
      <c r="BB500" s="52" t="e">
        <f>IF(Tableau1[Occurrence16]=0,0,SUM($BA$3:BA500))</f>
        <v>#REF!</v>
      </c>
      <c r="BC500" s="52" t="e">
        <f>IF(Tableau1[Libellé Famille TARIF]='Feuil 1'!#REF!,1,0)</f>
        <v>#REF!</v>
      </c>
      <c r="BD500" s="52" t="e">
        <f>IF(Tableau1[Occurrence17]=0,0,SUM($BC$3:BC500))</f>
        <v>#REF!</v>
      </c>
      <c r="BE500" s="52" t="e">
        <f>IF(Tableau1[Libellé Famille TARIF]='Feuil 1'!#REF!,1,0)</f>
        <v>#REF!</v>
      </c>
      <c r="BF500" s="52" t="e">
        <f>IF(Tableau1[Occurrence18]=0,0,SUM($BE$3:BE500))</f>
        <v>#REF!</v>
      </c>
      <c r="BG500" s="52" t="e">
        <f>IF(Tableau1[Libellé Famille TARIF]='Feuil 1'!#REF!,1,0)</f>
        <v>#REF!</v>
      </c>
      <c r="BH500" s="52" t="e">
        <f>IF(Tableau1[Occurrence19]=0,0,SUM($BG$3:BG500))</f>
        <v>#REF!</v>
      </c>
      <c r="BI500" s="52" t="e">
        <f>IF(Tableau1[Libellé Famille TARIF]='Feuil 1'!#REF!,1,0)</f>
        <v>#REF!</v>
      </c>
      <c r="BJ500" s="52" t="e">
        <f>IF(Tableau1[Occurrence20]=0,0,SUM($BI$3:BI500))</f>
        <v>#REF!</v>
      </c>
      <c r="BK500" s="52" t="e">
        <f>IF(Tableau1[Libellé Famille TARIF]='Feuil 1'!#REF!,1,0)</f>
        <v>#REF!</v>
      </c>
      <c r="BL500" s="52" t="e">
        <f>IF(Tableau1[Occurrence21]=0,0,SUM($BK$3:BK500))</f>
        <v>#REF!</v>
      </c>
      <c r="BM500" s="52" t="e">
        <f>IF(Tableau1[Libellé Famille TARIF]='Feuil 1'!#REF!,1,0)</f>
        <v>#REF!</v>
      </c>
      <c r="BN500" s="52" t="e">
        <f>IF(Tableau1[Occurrence22]=0,0,SUM($BM$3:BM500))</f>
        <v>#REF!</v>
      </c>
    </row>
    <row r="501" spans="1:66" x14ac:dyDescent="0.25">
      <c r="A501" s="74" t="e">
        <f>IF(ISNA(VLOOKUP(I501,#REF!,8,FALSE)),"",(VLOOKUP(I501,#REF!,8,FALSE)))</f>
        <v>#REF!</v>
      </c>
      <c r="B501" s="76" t="e">
        <f>IF(ISNA(VLOOKUP(A501,'TABLE FAMILLE'!$A$3:$C$73,3,FALSE)),"",VLOOKUP(A501,'TABLE FAMILLE'!$A$3:$C$73,3,FALSE))</f>
        <v>#REF!</v>
      </c>
      <c r="C501" s="13" t="s">
        <v>600</v>
      </c>
      <c r="D501" s="13" t="s">
        <v>1985</v>
      </c>
      <c r="E501" s="13" t="s">
        <v>600</v>
      </c>
      <c r="F501" s="13" t="s">
        <v>1985</v>
      </c>
      <c r="G501" s="14" t="s">
        <v>76</v>
      </c>
      <c r="H501" s="14" t="s">
        <v>77</v>
      </c>
      <c r="I501" s="14" t="s">
        <v>343</v>
      </c>
      <c r="J501" s="14" t="s">
        <v>1355</v>
      </c>
      <c r="K501" s="14"/>
      <c r="L501" s="14"/>
      <c r="M501" s="14"/>
      <c r="N501" s="14"/>
      <c r="O501" s="14" t="s">
        <v>78</v>
      </c>
      <c r="P501" s="14" t="s">
        <v>92</v>
      </c>
      <c r="Q501" s="14" t="s">
        <v>0</v>
      </c>
      <c r="R501" s="14" t="s">
        <v>0</v>
      </c>
      <c r="S501" s="14" t="str">
        <f t="shared" si="7"/>
        <v>K0</v>
      </c>
      <c r="T501" s="14"/>
      <c r="U501" s="14"/>
      <c r="V501" s="14"/>
      <c r="W501" s="43" t="e">
        <f>IF(Tableau1[Libellé Famille TARIF]='Feuil 1'!$B$12,1,0)</f>
        <v>#REF!</v>
      </c>
      <c r="X501" s="43" t="e">
        <f>IF(Tableau1[Occurrence1]=0,0,SUM($W$3:W501))</f>
        <v>#REF!</v>
      </c>
      <c r="Y501" s="52" t="e">
        <f>IF(Tableau1[Libellé Famille TARIF]='Feuil 1'!$B$134,1,0)</f>
        <v>#REF!</v>
      </c>
      <c r="Z501" s="52" t="e">
        <f>IF(Tableau1[Occurrence2]=0,0,SUM($Y$3:Y501))</f>
        <v>#REF!</v>
      </c>
      <c r="AA501" s="52" t="e">
        <f>IF(Tableau1[Libellé Famille TARIF]='Feuil 1'!$B$156,1,0)</f>
        <v>#REF!</v>
      </c>
      <c r="AB501" s="52" t="e">
        <f>IF(Tableau1[Occurrence3]=0,0,SUM($AA$3:AA501))</f>
        <v>#REF!</v>
      </c>
      <c r="AC501" s="52" t="e">
        <f>IF(Tableau1[Libellé Famille TARIF]='Feuil 1'!#REF!,1,0)</f>
        <v>#REF!</v>
      </c>
      <c r="AD501" s="52" t="e">
        <f>IF(Tableau1[Occurrence4]=0,0,SUM($AC$3:AC501))</f>
        <v>#REF!</v>
      </c>
      <c r="AE501" s="52" t="e">
        <f>IF(Tableau1[Libellé Famille TARIF]='Feuil 1'!#REF!,1,0)</f>
        <v>#REF!</v>
      </c>
      <c r="AF501" s="52" t="e">
        <f>IF(Tableau1[Occurrence5]=0,0,SUM($AE$3:AE501))</f>
        <v>#REF!</v>
      </c>
      <c r="AG501" s="52" t="e">
        <f>IF(Tableau1[Libellé Famille TARIF]='Feuil 1'!#REF!,1,0)</f>
        <v>#REF!</v>
      </c>
      <c r="AH501" s="52" t="e">
        <f>IF(Tableau1[Occurrence6]=0,0,SUM($AG$3:AG501))</f>
        <v>#REF!</v>
      </c>
      <c r="AI501" s="52" t="e">
        <f>IF(Tableau1[Libellé Famille TARIF]='Feuil 1'!#REF!,1,0)</f>
        <v>#REF!</v>
      </c>
      <c r="AJ501" s="52" t="e">
        <f>IF(Tableau1[Occurrence7]=0,0,SUM($AI$3:AI501))</f>
        <v>#REF!</v>
      </c>
      <c r="AK501" s="52" t="e">
        <f>IF(Tableau1[Libellé Famille TARIF]='Feuil 1'!#REF!,1,0)</f>
        <v>#REF!</v>
      </c>
      <c r="AL501" s="52" t="e">
        <f>IF(Tableau1[Occurrence8]=0,0,SUM($AK$3:AK501))</f>
        <v>#REF!</v>
      </c>
      <c r="AM501" s="52" t="e">
        <f>IF(Tableau1[Libellé Famille TARIF]='Feuil 1'!#REF!,1,0)</f>
        <v>#REF!</v>
      </c>
      <c r="AN501" s="52" t="e">
        <f>IF(Tableau1[Occurrence9]=0,0,SUM($AM$3:AM501))</f>
        <v>#REF!</v>
      </c>
      <c r="AO501" s="52" t="e">
        <f>IF(Tableau1[Libellé Famille TARIF]='Feuil 1'!#REF!,1,0)</f>
        <v>#REF!</v>
      </c>
      <c r="AP501" s="52" t="e">
        <f>IF(Tableau1[Occurrence10]=0,0,SUM($AO$3:AO501))</f>
        <v>#REF!</v>
      </c>
      <c r="AQ501" s="52" t="e">
        <f>IF(Tableau1[Libellé Famille TARIF]='Feuil 1'!#REF!,1,0)</f>
        <v>#REF!</v>
      </c>
      <c r="AR501" s="52" t="e">
        <f>IF(Tableau1[Occurrence11]=0,0,SUM($AQ$3:AQ501))</f>
        <v>#REF!</v>
      </c>
      <c r="AS501" s="52" t="e">
        <f>IF(Tableau1[Libellé Famille TARIF]='Feuil 1'!#REF!,1,0)</f>
        <v>#REF!</v>
      </c>
      <c r="AT501" s="52" t="e">
        <f>IF(Tableau1[Occurrence12]=0,0,SUM($AS$3:AS501))</f>
        <v>#REF!</v>
      </c>
      <c r="AU501" s="52" t="e">
        <f>IF(Tableau1[Libellé Famille TARIF]='Feuil 1'!#REF!,1,0)</f>
        <v>#REF!</v>
      </c>
      <c r="AV501" s="52" t="e">
        <f>IF(Tableau1[Occurrence13]=0,0,SUM($AU$3:AU501))</f>
        <v>#REF!</v>
      </c>
      <c r="AW501" s="52" t="e">
        <f>IF(Tableau1[Libellé Famille TARIF]='Feuil 1'!#REF!,1,0)</f>
        <v>#REF!</v>
      </c>
      <c r="AX501" s="52" t="e">
        <f>IF(Tableau1[Occurrence14]=0,0,SUM($AW$3:AW501))</f>
        <v>#REF!</v>
      </c>
      <c r="AY501" s="52" t="e">
        <f>IF(Tableau1[Libellé Famille TARIF]='Feuil 1'!#REF!,1,0)</f>
        <v>#REF!</v>
      </c>
      <c r="AZ501" s="52" t="e">
        <f>IF(Tableau1[Occurrence15]=0,0,SUM($AY$3:AY501))</f>
        <v>#REF!</v>
      </c>
      <c r="BA501" s="52" t="e">
        <f>IF(Tableau1[Libellé Famille TARIF]='Feuil 1'!#REF!,1,0)</f>
        <v>#REF!</v>
      </c>
      <c r="BB501" s="52" t="e">
        <f>IF(Tableau1[Occurrence16]=0,0,SUM($BA$3:BA501))</f>
        <v>#REF!</v>
      </c>
      <c r="BC501" s="52" t="e">
        <f>IF(Tableau1[Libellé Famille TARIF]='Feuil 1'!#REF!,1,0)</f>
        <v>#REF!</v>
      </c>
      <c r="BD501" s="52" t="e">
        <f>IF(Tableau1[Occurrence17]=0,0,SUM($BC$3:BC501))</f>
        <v>#REF!</v>
      </c>
      <c r="BE501" s="52" t="e">
        <f>IF(Tableau1[Libellé Famille TARIF]='Feuil 1'!#REF!,1,0)</f>
        <v>#REF!</v>
      </c>
      <c r="BF501" s="52" t="e">
        <f>IF(Tableau1[Occurrence18]=0,0,SUM($BE$3:BE501))</f>
        <v>#REF!</v>
      </c>
      <c r="BG501" s="52" t="e">
        <f>IF(Tableau1[Libellé Famille TARIF]='Feuil 1'!#REF!,1,0)</f>
        <v>#REF!</v>
      </c>
      <c r="BH501" s="52" t="e">
        <f>IF(Tableau1[Occurrence19]=0,0,SUM($BG$3:BG501))</f>
        <v>#REF!</v>
      </c>
      <c r="BI501" s="52" t="e">
        <f>IF(Tableau1[Libellé Famille TARIF]='Feuil 1'!#REF!,1,0)</f>
        <v>#REF!</v>
      </c>
      <c r="BJ501" s="52" t="e">
        <f>IF(Tableau1[Occurrence20]=0,0,SUM($BI$3:BI501))</f>
        <v>#REF!</v>
      </c>
      <c r="BK501" s="52" t="e">
        <f>IF(Tableau1[Libellé Famille TARIF]='Feuil 1'!#REF!,1,0)</f>
        <v>#REF!</v>
      </c>
      <c r="BL501" s="52" t="e">
        <f>IF(Tableau1[Occurrence21]=0,0,SUM($BK$3:BK501))</f>
        <v>#REF!</v>
      </c>
      <c r="BM501" s="52" t="e">
        <f>IF(Tableau1[Libellé Famille TARIF]='Feuil 1'!#REF!,1,0)</f>
        <v>#REF!</v>
      </c>
      <c r="BN501" s="52" t="e">
        <f>IF(Tableau1[Occurrence22]=0,0,SUM($BM$3:BM501))</f>
        <v>#REF!</v>
      </c>
    </row>
    <row r="502" spans="1:66" x14ac:dyDescent="0.25">
      <c r="A502" s="74" t="e">
        <f>IF(ISNA(VLOOKUP(I502,#REF!,8,FALSE)),"",(VLOOKUP(I502,#REF!,8,FALSE)))</f>
        <v>#REF!</v>
      </c>
      <c r="B502" s="76" t="e">
        <f>IF(ISNA(VLOOKUP(A502,'TABLE FAMILLE'!$A$3:$C$73,3,FALSE)),"",VLOOKUP(A502,'TABLE FAMILLE'!$A$3:$C$73,3,FALSE))</f>
        <v>#REF!</v>
      </c>
      <c r="C502" s="13" t="s">
        <v>600</v>
      </c>
      <c r="D502" s="13" t="s">
        <v>1985</v>
      </c>
      <c r="E502" s="13" t="s">
        <v>600</v>
      </c>
      <c r="F502" s="13" t="s">
        <v>1985</v>
      </c>
      <c r="G502" s="14" t="s">
        <v>76</v>
      </c>
      <c r="H502" s="14" t="s">
        <v>77</v>
      </c>
      <c r="I502" s="14" t="s">
        <v>343</v>
      </c>
      <c r="J502" s="14" t="s">
        <v>1355</v>
      </c>
      <c r="K502" s="14"/>
      <c r="L502" s="14"/>
      <c r="M502" s="14"/>
      <c r="N502" s="14"/>
      <c r="O502" s="14" t="s">
        <v>78</v>
      </c>
      <c r="P502" s="14" t="s">
        <v>93</v>
      </c>
      <c r="Q502" s="14" t="s">
        <v>0</v>
      </c>
      <c r="R502" s="14" t="s">
        <v>0</v>
      </c>
      <c r="S502" s="14" t="str">
        <f t="shared" si="7"/>
        <v>K1</v>
      </c>
      <c r="T502" s="14"/>
      <c r="U502" s="14"/>
      <c r="V502" s="14"/>
      <c r="W502" s="43" t="e">
        <f>IF(Tableau1[Libellé Famille TARIF]='Feuil 1'!$B$12,1,0)</f>
        <v>#REF!</v>
      </c>
      <c r="X502" s="43" t="e">
        <f>IF(Tableau1[Occurrence1]=0,0,SUM($W$3:W502))</f>
        <v>#REF!</v>
      </c>
      <c r="Y502" s="52" t="e">
        <f>IF(Tableau1[Libellé Famille TARIF]='Feuil 1'!$B$134,1,0)</f>
        <v>#REF!</v>
      </c>
      <c r="Z502" s="52" t="e">
        <f>IF(Tableau1[Occurrence2]=0,0,SUM($Y$3:Y502))</f>
        <v>#REF!</v>
      </c>
      <c r="AA502" s="52" t="e">
        <f>IF(Tableau1[Libellé Famille TARIF]='Feuil 1'!$B$156,1,0)</f>
        <v>#REF!</v>
      </c>
      <c r="AB502" s="52" t="e">
        <f>IF(Tableau1[Occurrence3]=0,0,SUM($AA$3:AA502))</f>
        <v>#REF!</v>
      </c>
      <c r="AC502" s="52" t="e">
        <f>IF(Tableau1[Libellé Famille TARIF]='Feuil 1'!#REF!,1,0)</f>
        <v>#REF!</v>
      </c>
      <c r="AD502" s="52" t="e">
        <f>IF(Tableau1[Occurrence4]=0,0,SUM($AC$3:AC502))</f>
        <v>#REF!</v>
      </c>
      <c r="AE502" s="52" t="e">
        <f>IF(Tableau1[Libellé Famille TARIF]='Feuil 1'!#REF!,1,0)</f>
        <v>#REF!</v>
      </c>
      <c r="AF502" s="52" t="e">
        <f>IF(Tableau1[Occurrence5]=0,0,SUM($AE$3:AE502))</f>
        <v>#REF!</v>
      </c>
      <c r="AG502" s="52" t="e">
        <f>IF(Tableau1[Libellé Famille TARIF]='Feuil 1'!#REF!,1,0)</f>
        <v>#REF!</v>
      </c>
      <c r="AH502" s="52" t="e">
        <f>IF(Tableau1[Occurrence6]=0,0,SUM($AG$3:AG502))</f>
        <v>#REF!</v>
      </c>
      <c r="AI502" s="52" t="e">
        <f>IF(Tableau1[Libellé Famille TARIF]='Feuil 1'!#REF!,1,0)</f>
        <v>#REF!</v>
      </c>
      <c r="AJ502" s="52" t="e">
        <f>IF(Tableau1[Occurrence7]=0,0,SUM($AI$3:AI502))</f>
        <v>#REF!</v>
      </c>
      <c r="AK502" s="52" t="e">
        <f>IF(Tableau1[Libellé Famille TARIF]='Feuil 1'!#REF!,1,0)</f>
        <v>#REF!</v>
      </c>
      <c r="AL502" s="52" t="e">
        <f>IF(Tableau1[Occurrence8]=0,0,SUM($AK$3:AK502))</f>
        <v>#REF!</v>
      </c>
      <c r="AM502" s="52" t="e">
        <f>IF(Tableau1[Libellé Famille TARIF]='Feuil 1'!#REF!,1,0)</f>
        <v>#REF!</v>
      </c>
      <c r="AN502" s="52" t="e">
        <f>IF(Tableau1[Occurrence9]=0,0,SUM($AM$3:AM502))</f>
        <v>#REF!</v>
      </c>
      <c r="AO502" s="52" t="e">
        <f>IF(Tableau1[Libellé Famille TARIF]='Feuil 1'!#REF!,1,0)</f>
        <v>#REF!</v>
      </c>
      <c r="AP502" s="52" t="e">
        <f>IF(Tableau1[Occurrence10]=0,0,SUM($AO$3:AO502))</f>
        <v>#REF!</v>
      </c>
      <c r="AQ502" s="52" t="e">
        <f>IF(Tableau1[Libellé Famille TARIF]='Feuil 1'!#REF!,1,0)</f>
        <v>#REF!</v>
      </c>
      <c r="AR502" s="52" t="e">
        <f>IF(Tableau1[Occurrence11]=0,0,SUM($AQ$3:AQ502))</f>
        <v>#REF!</v>
      </c>
      <c r="AS502" s="52" t="e">
        <f>IF(Tableau1[Libellé Famille TARIF]='Feuil 1'!#REF!,1,0)</f>
        <v>#REF!</v>
      </c>
      <c r="AT502" s="52" t="e">
        <f>IF(Tableau1[Occurrence12]=0,0,SUM($AS$3:AS502))</f>
        <v>#REF!</v>
      </c>
      <c r="AU502" s="52" t="e">
        <f>IF(Tableau1[Libellé Famille TARIF]='Feuil 1'!#REF!,1,0)</f>
        <v>#REF!</v>
      </c>
      <c r="AV502" s="52" t="e">
        <f>IF(Tableau1[Occurrence13]=0,0,SUM($AU$3:AU502))</f>
        <v>#REF!</v>
      </c>
      <c r="AW502" s="52" t="e">
        <f>IF(Tableau1[Libellé Famille TARIF]='Feuil 1'!#REF!,1,0)</f>
        <v>#REF!</v>
      </c>
      <c r="AX502" s="52" t="e">
        <f>IF(Tableau1[Occurrence14]=0,0,SUM($AW$3:AW502))</f>
        <v>#REF!</v>
      </c>
      <c r="AY502" s="52" t="e">
        <f>IF(Tableau1[Libellé Famille TARIF]='Feuil 1'!#REF!,1,0)</f>
        <v>#REF!</v>
      </c>
      <c r="AZ502" s="52" t="e">
        <f>IF(Tableau1[Occurrence15]=0,0,SUM($AY$3:AY502))</f>
        <v>#REF!</v>
      </c>
      <c r="BA502" s="52" t="e">
        <f>IF(Tableau1[Libellé Famille TARIF]='Feuil 1'!#REF!,1,0)</f>
        <v>#REF!</v>
      </c>
      <c r="BB502" s="52" t="e">
        <f>IF(Tableau1[Occurrence16]=0,0,SUM($BA$3:BA502))</f>
        <v>#REF!</v>
      </c>
      <c r="BC502" s="52" t="e">
        <f>IF(Tableau1[Libellé Famille TARIF]='Feuil 1'!#REF!,1,0)</f>
        <v>#REF!</v>
      </c>
      <c r="BD502" s="52" t="e">
        <f>IF(Tableau1[Occurrence17]=0,0,SUM($BC$3:BC502))</f>
        <v>#REF!</v>
      </c>
      <c r="BE502" s="52" t="e">
        <f>IF(Tableau1[Libellé Famille TARIF]='Feuil 1'!#REF!,1,0)</f>
        <v>#REF!</v>
      </c>
      <c r="BF502" s="52" t="e">
        <f>IF(Tableau1[Occurrence18]=0,0,SUM($BE$3:BE502))</f>
        <v>#REF!</v>
      </c>
      <c r="BG502" s="52" t="e">
        <f>IF(Tableau1[Libellé Famille TARIF]='Feuil 1'!#REF!,1,0)</f>
        <v>#REF!</v>
      </c>
      <c r="BH502" s="52" t="e">
        <f>IF(Tableau1[Occurrence19]=0,0,SUM($BG$3:BG502))</f>
        <v>#REF!</v>
      </c>
      <c r="BI502" s="52" t="e">
        <f>IF(Tableau1[Libellé Famille TARIF]='Feuil 1'!#REF!,1,0)</f>
        <v>#REF!</v>
      </c>
      <c r="BJ502" s="52" t="e">
        <f>IF(Tableau1[Occurrence20]=0,0,SUM($BI$3:BI502))</f>
        <v>#REF!</v>
      </c>
      <c r="BK502" s="52" t="e">
        <f>IF(Tableau1[Libellé Famille TARIF]='Feuil 1'!#REF!,1,0)</f>
        <v>#REF!</v>
      </c>
      <c r="BL502" s="52" t="e">
        <f>IF(Tableau1[Occurrence21]=0,0,SUM($BK$3:BK502))</f>
        <v>#REF!</v>
      </c>
      <c r="BM502" s="52" t="e">
        <f>IF(Tableau1[Libellé Famille TARIF]='Feuil 1'!#REF!,1,0)</f>
        <v>#REF!</v>
      </c>
      <c r="BN502" s="52" t="e">
        <f>IF(Tableau1[Occurrence22]=0,0,SUM($BM$3:BM502))</f>
        <v>#REF!</v>
      </c>
    </row>
    <row r="503" spans="1:66" x14ac:dyDescent="0.25">
      <c r="A503" s="74" t="e">
        <f>IF(ISNA(VLOOKUP(I503,#REF!,8,FALSE)),"",(VLOOKUP(I503,#REF!,8,FALSE)))</f>
        <v>#REF!</v>
      </c>
      <c r="B503" s="76" t="e">
        <f>IF(ISNA(VLOOKUP(A503,'TABLE FAMILLE'!$A$3:$C$73,3,FALSE)),"",VLOOKUP(A503,'TABLE FAMILLE'!$A$3:$C$73,3,FALSE))</f>
        <v>#REF!</v>
      </c>
      <c r="C503" s="13" t="s">
        <v>600</v>
      </c>
      <c r="D503" s="13" t="s">
        <v>1985</v>
      </c>
      <c r="E503" s="13" t="s">
        <v>600</v>
      </c>
      <c r="F503" s="13" t="s">
        <v>1985</v>
      </c>
      <c r="G503" s="14" t="s">
        <v>76</v>
      </c>
      <c r="H503" s="14" t="s">
        <v>77</v>
      </c>
      <c r="I503" s="14" t="s">
        <v>516</v>
      </c>
      <c r="J503" s="14" t="s">
        <v>1356</v>
      </c>
      <c r="K503" s="14"/>
      <c r="L503" s="14"/>
      <c r="M503" s="14"/>
      <c r="N503" s="14"/>
      <c r="O503" s="14" t="s">
        <v>78</v>
      </c>
      <c r="P503" s="14" t="s">
        <v>92</v>
      </c>
      <c r="Q503" s="14" t="s">
        <v>0</v>
      </c>
      <c r="R503" s="14" t="s">
        <v>0</v>
      </c>
      <c r="S503" s="14" t="str">
        <f t="shared" si="7"/>
        <v>K0</v>
      </c>
      <c r="T503" s="14"/>
      <c r="U503" s="14"/>
      <c r="V503" s="14"/>
      <c r="W503" s="43" t="e">
        <f>IF(Tableau1[Libellé Famille TARIF]='Feuil 1'!$B$12,1,0)</f>
        <v>#REF!</v>
      </c>
      <c r="X503" s="43" t="e">
        <f>IF(Tableau1[Occurrence1]=0,0,SUM($W$3:W503))</f>
        <v>#REF!</v>
      </c>
      <c r="Y503" s="52" t="e">
        <f>IF(Tableau1[Libellé Famille TARIF]='Feuil 1'!$B$134,1,0)</f>
        <v>#REF!</v>
      </c>
      <c r="Z503" s="52" t="e">
        <f>IF(Tableau1[Occurrence2]=0,0,SUM($Y$3:Y503))</f>
        <v>#REF!</v>
      </c>
      <c r="AA503" s="52" t="e">
        <f>IF(Tableau1[Libellé Famille TARIF]='Feuil 1'!$B$156,1,0)</f>
        <v>#REF!</v>
      </c>
      <c r="AB503" s="52" t="e">
        <f>IF(Tableau1[Occurrence3]=0,0,SUM($AA$3:AA503))</f>
        <v>#REF!</v>
      </c>
      <c r="AC503" s="52" t="e">
        <f>IF(Tableau1[Libellé Famille TARIF]='Feuil 1'!#REF!,1,0)</f>
        <v>#REF!</v>
      </c>
      <c r="AD503" s="52" t="e">
        <f>IF(Tableau1[Occurrence4]=0,0,SUM($AC$3:AC503))</f>
        <v>#REF!</v>
      </c>
      <c r="AE503" s="52" t="e">
        <f>IF(Tableau1[Libellé Famille TARIF]='Feuil 1'!#REF!,1,0)</f>
        <v>#REF!</v>
      </c>
      <c r="AF503" s="52" t="e">
        <f>IF(Tableau1[Occurrence5]=0,0,SUM($AE$3:AE503))</f>
        <v>#REF!</v>
      </c>
      <c r="AG503" s="52" t="e">
        <f>IF(Tableau1[Libellé Famille TARIF]='Feuil 1'!#REF!,1,0)</f>
        <v>#REF!</v>
      </c>
      <c r="AH503" s="52" t="e">
        <f>IF(Tableau1[Occurrence6]=0,0,SUM($AG$3:AG503))</f>
        <v>#REF!</v>
      </c>
      <c r="AI503" s="52" t="e">
        <f>IF(Tableau1[Libellé Famille TARIF]='Feuil 1'!#REF!,1,0)</f>
        <v>#REF!</v>
      </c>
      <c r="AJ503" s="52" t="e">
        <f>IF(Tableau1[Occurrence7]=0,0,SUM($AI$3:AI503))</f>
        <v>#REF!</v>
      </c>
      <c r="AK503" s="52" t="e">
        <f>IF(Tableau1[Libellé Famille TARIF]='Feuil 1'!#REF!,1,0)</f>
        <v>#REF!</v>
      </c>
      <c r="AL503" s="52" t="e">
        <f>IF(Tableau1[Occurrence8]=0,0,SUM($AK$3:AK503))</f>
        <v>#REF!</v>
      </c>
      <c r="AM503" s="52" t="e">
        <f>IF(Tableau1[Libellé Famille TARIF]='Feuil 1'!#REF!,1,0)</f>
        <v>#REF!</v>
      </c>
      <c r="AN503" s="52" t="e">
        <f>IF(Tableau1[Occurrence9]=0,0,SUM($AM$3:AM503))</f>
        <v>#REF!</v>
      </c>
      <c r="AO503" s="52" t="e">
        <f>IF(Tableau1[Libellé Famille TARIF]='Feuil 1'!#REF!,1,0)</f>
        <v>#REF!</v>
      </c>
      <c r="AP503" s="52" t="e">
        <f>IF(Tableau1[Occurrence10]=0,0,SUM($AO$3:AO503))</f>
        <v>#REF!</v>
      </c>
      <c r="AQ503" s="52" t="e">
        <f>IF(Tableau1[Libellé Famille TARIF]='Feuil 1'!#REF!,1,0)</f>
        <v>#REF!</v>
      </c>
      <c r="AR503" s="52" t="e">
        <f>IF(Tableau1[Occurrence11]=0,0,SUM($AQ$3:AQ503))</f>
        <v>#REF!</v>
      </c>
      <c r="AS503" s="52" t="e">
        <f>IF(Tableau1[Libellé Famille TARIF]='Feuil 1'!#REF!,1,0)</f>
        <v>#REF!</v>
      </c>
      <c r="AT503" s="52" t="e">
        <f>IF(Tableau1[Occurrence12]=0,0,SUM($AS$3:AS503))</f>
        <v>#REF!</v>
      </c>
      <c r="AU503" s="52" t="e">
        <f>IF(Tableau1[Libellé Famille TARIF]='Feuil 1'!#REF!,1,0)</f>
        <v>#REF!</v>
      </c>
      <c r="AV503" s="52" t="e">
        <f>IF(Tableau1[Occurrence13]=0,0,SUM($AU$3:AU503))</f>
        <v>#REF!</v>
      </c>
      <c r="AW503" s="52" t="e">
        <f>IF(Tableau1[Libellé Famille TARIF]='Feuil 1'!#REF!,1,0)</f>
        <v>#REF!</v>
      </c>
      <c r="AX503" s="52" t="e">
        <f>IF(Tableau1[Occurrence14]=0,0,SUM($AW$3:AW503))</f>
        <v>#REF!</v>
      </c>
      <c r="AY503" s="52" t="e">
        <f>IF(Tableau1[Libellé Famille TARIF]='Feuil 1'!#REF!,1,0)</f>
        <v>#REF!</v>
      </c>
      <c r="AZ503" s="52" t="e">
        <f>IF(Tableau1[Occurrence15]=0,0,SUM($AY$3:AY503))</f>
        <v>#REF!</v>
      </c>
      <c r="BA503" s="52" t="e">
        <f>IF(Tableau1[Libellé Famille TARIF]='Feuil 1'!#REF!,1,0)</f>
        <v>#REF!</v>
      </c>
      <c r="BB503" s="52" t="e">
        <f>IF(Tableau1[Occurrence16]=0,0,SUM($BA$3:BA503))</f>
        <v>#REF!</v>
      </c>
      <c r="BC503" s="52" t="e">
        <f>IF(Tableau1[Libellé Famille TARIF]='Feuil 1'!#REF!,1,0)</f>
        <v>#REF!</v>
      </c>
      <c r="BD503" s="52" t="e">
        <f>IF(Tableau1[Occurrence17]=0,0,SUM($BC$3:BC503))</f>
        <v>#REF!</v>
      </c>
      <c r="BE503" s="52" t="e">
        <f>IF(Tableau1[Libellé Famille TARIF]='Feuil 1'!#REF!,1,0)</f>
        <v>#REF!</v>
      </c>
      <c r="BF503" s="52" t="e">
        <f>IF(Tableau1[Occurrence18]=0,0,SUM($BE$3:BE503))</f>
        <v>#REF!</v>
      </c>
      <c r="BG503" s="52" t="e">
        <f>IF(Tableau1[Libellé Famille TARIF]='Feuil 1'!#REF!,1,0)</f>
        <v>#REF!</v>
      </c>
      <c r="BH503" s="52" t="e">
        <f>IF(Tableau1[Occurrence19]=0,0,SUM($BG$3:BG503))</f>
        <v>#REF!</v>
      </c>
      <c r="BI503" s="52" t="e">
        <f>IF(Tableau1[Libellé Famille TARIF]='Feuil 1'!#REF!,1,0)</f>
        <v>#REF!</v>
      </c>
      <c r="BJ503" s="52" t="e">
        <f>IF(Tableau1[Occurrence20]=0,0,SUM($BI$3:BI503))</f>
        <v>#REF!</v>
      </c>
      <c r="BK503" s="52" t="e">
        <f>IF(Tableau1[Libellé Famille TARIF]='Feuil 1'!#REF!,1,0)</f>
        <v>#REF!</v>
      </c>
      <c r="BL503" s="52" t="e">
        <f>IF(Tableau1[Occurrence21]=0,0,SUM($BK$3:BK503))</f>
        <v>#REF!</v>
      </c>
      <c r="BM503" s="52" t="e">
        <f>IF(Tableau1[Libellé Famille TARIF]='Feuil 1'!#REF!,1,0)</f>
        <v>#REF!</v>
      </c>
      <c r="BN503" s="52" t="e">
        <f>IF(Tableau1[Occurrence22]=0,0,SUM($BM$3:BM503))</f>
        <v>#REF!</v>
      </c>
    </row>
    <row r="504" spans="1:66" x14ac:dyDescent="0.25">
      <c r="A504" s="74" t="e">
        <f>IF(ISNA(VLOOKUP(I504,#REF!,8,FALSE)),"",(VLOOKUP(I504,#REF!,8,FALSE)))</f>
        <v>#REF!</v>
      </c>
      <c r="B504" s="76" t="e">
        <f>IF(ISNA(VLOOKUP(A504,'TABLE FAMILLE'!$A$3:$C$73,3,FALSE)),"",VLOOKUP(A504,'TABLE FAMILLE'!$A$3:$C$73,3,FALSE))</f>
        <v>#REF!</v>
      </c>
      <c r="C504" s="13" t="s">
        <v>600</v>
      </c>
      <c r="D504" s="13" t="s">
        <v>1985</v>
      </c>
      <c r="E504" s="13" t="s">
        <v>600</v>
      </c>
      <c r="F504" s="13" t="s">
        <v>1985</v>
      </c>
      <c r="G504" s="14" t="s">
        <v>76</v>
      </c>
      <c r="H504" s="14" t="s">
        <v>77</v>
      </c>
      <c r="I504" s="14" t="s">
        <v>516</v>
      </c>
      <c r="J504" s="14" t="s">
        <v>1356</v>
      </c>
      <c r="K504" s="14"/>
      <c r="L504" s="14"/>
      <c r="M504" s="14"/>
      <c r="N504" s="14"/>
      <c r="O504" s="14" t="s">
        <v>78</v>
      </c>
      <c r="P504" s="14" t="s">
        <v>93</v>
      </c>
      <c r="Q504" s="14" t="s">
        <v>0</v>
      </c>
      <c r="R504" s="14" t="s">
        <v>0</v>
      </c>
      <c r="S504" s="14" t="str">
        <f t="shared" si="7"/>
        <v>K1</v>
      </c>
      <c r="T504" s="14"/>
      <c r="U504" s="14"/>
      <c r="V504" s="14"/>
      <c r="W504" s="43" t="e">
        <f>IF(Tableau1[Libellé Famille TARIF]='Feuil 1'!$B$12,1,0)</f>
        <v>#REF!</v>
      </c>
      <c r="X504" s="43" t="e">
        <f>IF(Tableau1[Occurrence1]=0,0,SUM($W$3:W504))</f>
        <v>#REF!</v>
      </c>
      <c r="Y504" s="52" t="e">
        <f>IF(Tableau1[Libellé Famille TARIF]='Feuil 1'!$B$134,1,0)</f>
        <v>#REF!</v>
      </c>
      <c r="Z504" s="52" t="e">
        <f>IF(Tableau1[Occurrence2]=0,0,SUM($Y$3:Y504))</f>
        <v>#REF!</v>
      </c>
      <c r="AA504" s="52" t="e">
        <f>IF(Tableau1[Libellé Famille TARIF]='Feuil 1'!$B$156,1,0)</f>
        <v>#REF!</v>
      </c>
      <c r="AB504" s="52" t="e">
        <f>IF(Tableau1[Occurrence3]=0,0,SUM($AA$3:AA504))</f>
        <v>#REF!</v>
      </c>
      <c r="AC504" s="52" t="e">
        <f>IF(Tableau1[Libellé Famille TARIF]='Feuil 1'!#REF!,1,0)</f>
        <v>#REF!</v>
      </c>
      <c r="AD504" s="52" t="e">
        <f>IF(Tableau1[Occurrence4]=0,0,SUM($AC$3:AC504))</f>
        <v>#REF!</v>
      </c>
      <c r="AE504" s="52" t="e">
        <f>IF(Tableau1[Libellé Famille TARIF]='Feuil 1'!#REF!,1,0)</f>
        <v>#REF!</v>
      </c>
      <c r="AF504" s="52" t="e">
        <f>IF(Tableau1[Occurrence5]=0,0,SUM($AE$3:AE504))</f>
        <v>#REF!</v>
      </c>
      <c r="AG504" s="52" t="e">
        <f>IF(Tableau1[Libellé Famille TARIF]='Feuil 1'!#REF!,1,0)</f>
        <v>#REF!</v>
      </c>
      <c r="AH504" s="52" t="e">
        <f>IF(Tableau1[Occurrence6]=0,0,SUM($AG$3:AG504))</f>
        <v>#REF!</v>
      </c>
      <c r="AI504" s="52" t="e">
        <f>IF(Tableau1[Libellé Famille TARIF]='Feuil 1'!#REF!,1,0)</f>
        <v>#REF!</v>
      </c>
      <c r="AJ504" s="52" t="e">
        <f>IF(Tableau1[Occurrence7]=0,0,SUM($AI$3:AI504))</f>
        <v>#REF!</v>
      </c>
      <c r="AK504" s="52" t="e">
        <f>IF(Tableau1[Libellé Famille TARIF]='Feuil 1'!#REF!,1,0)</f>
        <v>#REF!</v>
      </c>
      <c r="AL504" s="52" t="e">
        <f>IF(Tableau1[Occurrence8]=0,0,SUM($AK$3:AK504))</f>
        <v>#REF!</v>
      </c>
      <c r="AM504" s="52" t="e">
        <f>IF(Tableau1[Libellé Famille TARIF]='Feuil 1'!#REF!,1,0)</f>
        <v>#REF!</v>
      </c>
      <c r="AN504" s="52" t="e">
        <f>IF(Tableau1[Occurrence9]=0,0,SUM($AM$3:AM504))</f>
        <v>#REF!</v>
      </c>
      <c r="AO504" s="52" t="e">
        <f>IF(Tableau1[Libellé Famille TARIF]='Feuil 1'!#REF!,1,0)</f>
        <v>#REF!</v>
      </c>
      <c r="AP504" s="52" t="e">
        <f>IF(Tableau1[Occurrence10]=0,0,SUM($AO$3:AO504))</f>
        <v>#REF!</v>
      </c>
      <c r="AQ504" s="52" t="e">
        <f>IF(Tableau1[Libellé Famille TARIF]='Feuil 1'!#REF!,1,0)</f>
        <v>#REF!</v>
      </c>
      <c r="AR504" s="52" t="e">
        <f>IF(Tableau1[Occurrence11]=0,0,SUM($AQ$3:AQ504))</f>
        <v>#REF!</v>
      </c>
      <c r="AS504" s="52" t="e">
        <f>IF(Tableau1[Libellé Famille TARIF]='Feuil 1'!#REF!,1,0)</f>
        <v>#REF!</v>
      </c>
      <c r="AT504" s="52" t="e">
        <f>IF(Tableau1[Occurrence12]=0,0,SUM($AS$3:AS504))</f>
        <v>#REF!</v>
      </c>
      <c r="AU504" s="52" t="e">
        <f>IF(Tableau1[Libellé Famille TARIF]='Feuil 1'!#REF!,1,0)</f>
        <v>#REF!</v>
      </c>
      <c r="AV504" s="52" t="e">
        <f>IF(Tableau1[Occurrence13]=0,0,SUM($AU$3:AU504))</f>
        <v>#REF!</v>
      </c>
      <c r="AW504" s="52" t="e">
        <f>IF(Tableau1[Libellé Famille TARIF]='Feuil 1'!#REF!,1,0)</f>
        <v>#REF!</v>
      </c>
      <c r="AX504" s="52" t="e">
        <f>IF(Tableau1[Occurrence14]=0,0,SUM($AW$3:AW504))</f>
        <v>#REF!</v>
      </c>
      <c r="AY504" s="52" t="e">
        <f>IF(Tableau1[Libellé Famille TARIF]='Feuil 1'!#REF!,1,0)</f>
        <v>#REF!</v>
      </c>
      <c r="AZ504" s="52" t="e">
        <f>IF(Tableau1[Occurrence15]=0,0,SUM($AY$3:AY504))</f>
        <v>#REF!</v>
      </c>
      <c r="BA504" s="52" t="e">
        <f>IF(Tableau1[Libellé Famille TARIF]='Feuil 1'!#REF!,1,0)</f>
        <v>#REF!</v>
      </c>
      <c r="BB504" s="52" t="e">
        <f>IF(Tableau1[Occurrence16]=0,0,SUM($BA$3:BA504))</f>
        <v>#REF!</v>
      </c>
      <c r="BC504" s="52" t="e">
        <f>IF(Tableau1[Libellé Famille TARIF]='Feuil 1'!#REF!,1,0)</f>
        <v>#REF!</v>
      </c>
      <c r="BD504" s="52" t="e">
        <f>IF(Tableau1[Occurrence17]=0,0,SUM($BC$3:BC504))</f>
        <v>#REF!</v>
      </c>
      <c r="BE504" s="52" t="e">
        <f>IF(Tableau1[Libellé Famille TARIF]='Feuil 1'!#REF!,1,0)</f>
        <v>#REF!</v>
      </c>
      <c r="BF504" s="52" t="e">
        <f>IF(Tableau1[Occurrence18]=0,0,SUM($BE$3:BE504))</f>
        <v>#REF!</v>
      </c>
      <c r="BG504" s="52" t="e">
        <f>IF(Tableau1[Libellé Famille TARIF]='Feuil 1'!#REF!,1,0)</f>
        <v>#REF!</v>
      </c>
      <c r="BH504" s="52" t="e">
        <f>IF(Tableau1[Occurrence19]=0,0,SUM($BG$3:BG504))</f>
        <v>#REF!</v>
      </c>
      <c r="BI504" s="52" t="e">
        <f>IF(Tableau1[Libellé Famille TARIF]='Feuil 1'!#REF!,1,0)</f>
        <v>#REF!</v>
      </c>
      <c r="BJ504" s="52" t="e">
        <f>IF(Tableau1[Occurrence20]=0,0,SUM($BI$3:BI504))</f>
        <v>#REF!</v>
      </c>
      <c r="BK504" s="52" t="e">
        <f>IF(Tableau1[Libellé Famille TARIF]='Feuil 1'!#REF!,1,0)</f>
        <v>#REF!</v>
      </c>
      <c r="BL504" s="52" t="e">
        <f>IF(Tableau1[Occurrence21]=0,0,SUM($BK$3:BK504))</f>
        <v>#REF!</v>
      </c>
      <c r="BM504" s="52" t="e">
        <f>IF(Tableau1[Libellé Famille TARIF]='Feuil 1'!#REF!,1,0)</f>
        <v>#REF!</v>
      </c>
      <c r="BN504" s="52" t="e">
        <f>IF(Tableau1[Occurrence22]=0,0,SUM($BM$3:BM504))</f>
        <v>#REF!</v>
      </c>
    </row>
    <row r="505" spans="1:66" x14ac:dyDescent="0.25">
      <c r="A505" s="74" t="e">
        <f>IF(ISNA(VLOOKUP(I505,#REF!,8,FALSE)),"",(VLOOKUP(I505,#REF!,8,FALSE)))</f>
        <v>#REF!</v>
      </c>
      <c r="B505" s="76" t="e">
        <f>IF(ISNA(VLOOKUP(A505,'TABLE FAMILLE'!$A$3:$C$73,3,FALSE)),"",VLOOKUP(A505,'TABLE FAMILLE'!$A$3:$C$73,3,FALSE))</f>
        <v>#REF!</v>
      </c>
      <c r="C505" s="13" t="s">
        <v>600</v>
      </c>
      <c r="D505" s="13" t="s">
        <v>1985</v>
      </c>
      <c r="E505" s="13" t="s">
        <v>600</v>
      </c>
      <c r="F505" s="13" t="s">
        <v>1985</v>
      </c>
      <c r="G505" s="14" t="s">
        <v>76</v>
      </c>
      <c r="H505" s="14" t="s">
        <v>77</v>
      </c>
      <c r="I505" s="14" t="s">
        <v>1357</v>
      </c>
      <c r="J505" s="14" t="s">
        <v>1358</v>
      </c>
      <c r="K505" s="14"/>
      <c r="L505" s="14"/>
      <c r="M505" s="14"/>
      <c r="N505" s="14"/>
      <c r="O505" s="14" t="s">
        <v>78</v>
      </c>
      <c r="P505" s="14" t="s">
        <v>92</v>
      </c>
      <c r="Q505" s="14" t="s">
        <v>0</v>
      </c>
      <c r="R505" s="14" t="s">
        <v>0</v>
      </c>
      <c r="S505" s="14" t="str">
        <f t="shared" si="7"/>
        <v>K0</v>
      </c>
      <c r="T505" s="14"/>
      <c r="U505" s="14"/>
      <c r="V505" s="14"/>
      <c r="W505" s="43" t="e">
        <f>IF(Tableau1[Libellé Famille TARIF]='Feuil 1'!$B$12,1,0)</f>
        <v>#REF!</v>
      </c>
      <c r="X505" s="43" t="e">
        <f>IF(Tableau1[Occurrence1]=0,0,SUM($W$3:W505))</f>
        <v>#REF!</v>
      </c>
      <c r="Y505" s="52" t="e">
        <f>IF(Tableau1[Libellé Famille TARIF]='Feuil 1'!$B$134,1,0)</f>
        <v>#REF!</v>
      </c>
      <c r="Z505" s="52" t="e">
        <f>IF(Tableau1[Occurrence2]=0,0,SUM($Y$3:Y505))</f>
        <v>#REF!</v>
      </c>
      <c r="AA505" s="52" t="e">
        <f>IF(Tableau1[Libellé Famille TARIF]='Feuil 1'!$B$156,1,0)</f>
        <v>#REF!</v>
      </c>
      <c r="AB505" s="52" t="e">
        <f>IF(Tableau1[Occurrence3]=0,0,SUM($AA$3:AA505))</f>
        <v>#REF!</v>
      </c>
      <c r="AC505" s="52" t="e">
        <f>IF(Tableau1[Libellé Famille TARIF]='Feuil 1'!#REF!,1,0)</f>
        <v>#REF!</v>
      </c>
      <c r="AD505" s="52" t="e">
        <f>IF(Tableau1[Occurrence4]=0,0,SUM($AC$3:AC505))</f>
        <v>#REF!</v>
      </c>
      <c r="AE505" s="52" t="e">
        <f>IF(Tableau1[Libellé Famille TARIF]='Feuil 1'!#REF!,1,0)</f>
        <v>#REF!</v>
      </c>
      <c r="AF505" s="52" t="e">
        <f>IF(Tableau1[Occurrence5]=0,0,SUM($AE$3:AE505))</f>
        <v>#REF!</v>
      </c>
      <c r="AG505" s="52" t="e">
        <f>IF(Tableau1[Libellé Famille TARIF]='Feuil 1'!#REF!,1,0)</f>
        <v>#REF!</v>
      </c>
      <c r="AH505" s="52" t="e">
        <f>IF(Tableau1[Occurrence6]=0,0,SUM($AG$3:AG505))</f>
        <v>#REF!</v>
      </c>
      <c r="AI505" s="52" t="e">
        <f>IF(Tableau1[Libellé Famille TARIF]='Feuil 1'!#REF!,1,0)</f>
        <v>#REF!</v>
      </c>
      <c r="AJ505" s="52" t="e">
        <f>IF(Tableau1[Occurrence7]=0,0,SUM($AI$3:AI505))</f>
        <v>#REF!</v>
      </c>
      <c r="AK505" s="52" t="e">
        <f>IF(Tableau1[Libellé Famille TARIF]='Feuil 1'!#REF!,1,0)</f>
        <v>#REF!</v>
      </c>
      <c r="AL505" s="52" t="e">
        <f>IF(Tableau1[Occurrence8]=0,0,SUM($AK$3:AK505))</f>
        <v>#REF!</v>
      </c>
      <c r="AM505" s="52" t="e">
        <f>IF(Tableau1[Libellé Famille TARIF]='Feuil 1'!#REF!,1,0)</f>
        <v>#REF!</v>
      </c>
      <c r="AN505" s="52" t="e">
        <f>IF(Tableau1[Occurrence9]=0,0,SUM($AM$3:AM505))</f>
        <v>#REF!</v>
      </c>
      <c r="AO505" s="52" t="e">
        <f>IF(Tableau1[Libellé Famille TARIF]='Feuil 1'!#REF!,1,0)</f>
        <v>#REF!</v>
      </c>
      <c r="AP505" s="52" t="e">
        <f>IF(Tableau1[Occurrence10]=0,0,SUM($AO$3:AO505))</f>
        <v>#REF!</v>
      </c>
      <c r="AQ505" s="52" t="e">
        <f>IF(Tableau1[Libellé Famille TARIF]='Feuil 1'!#REF!,1,0)</f>
        <v>#REF!</v>
      </c>
      <c r="AR505" s="52" t="e">
        <f>IF(Tableau1[Occurrence11]=0,0,SUM($AQ$3:AQ505))</f>
        <v>#REF!</v>
      </c>
      <c r="AS505" s="52" t="e">
        <f>IF(Tableau1[Libellé Famille TARIF]='Feuil 1'!#REF!,1,0)</f>
        <v>#REF!</v>
      </c>
      <c r="AT505" s="52" t="e">
        <f>IF(Tableau1[Occurrence12]=0,0,SUM($AS$3:AS505))</f>
        <v>#REF!</v>
      </c>
      <c r="AU505" s="52" t="e">
        <f>IF(Tableau1[Libellé Famille TARIF]='Feuil 1'!#REF!,1,0)</f>
        <v>#REF!</v>
      </c>
      <c r="AV505" s="52" t="e">
        <f>IF(Tableau1[Occurrence13]=0,0,SUM($AU$3:AU505))</f>
        <v>#REF!</v>
      </c>
      <c r="AW505" s="52" t="e">
        <f>IF(Tableau1[Libellé Famille TARIF]='Feuil 1'!#REF!,1,0)</f>
        <v>#REF!</v>
      </c>
      <c r="AX505" s="52" t="e">
        <f>IF(Tableau1[Occurrence14]=0,0,SUM($AW$3:AW505))</f>
        <v>#REF!</v>
      </c>
      <c r="AY505" s="52" t="e">
        <f>IF(Tableau1[Libellé Famille TARIF]='Feuil 1'!#REF!,1,0)</f>
        <v>#REF!</v>
      </c>
      <c r="AZ505" s="52" t="e">
        <f>IF(Tableau1[Occurrence15]=0,0,SUM($AY$3:AY505))</f>
        <v>#REF!</v>
      </c>
      <c r="BA505" s="52" t="e">
        <f>IF(Tableau1[Libellé Famille TARIF]='Feuil 1'!#REF!,1,0)</f>
        <v>#REF!</v>
      </c>
      <c r="BB505" s="52" t="e">
        <f>IF(Tableau1[Occurrence16]=0,0,SUM($BA$3:BA505))</f>
        <v>#REF!</v>
      </c>
      <c r="BC505" s="52" t="e">
        <f>IF(Tableau1[Libellé Famille TARIF]='Feuil 1'!#REF!,1,0)</f>
        <v>#REF!</v>
      </c>
      <c r="BD505" s="52" t="e">
        <f>IF(Tableau1[Occurrence17]=0,0,SUM($BC$3:BC505))</f>
        <v>#REF!</v>
      </c>
      <c r="BE505" s="52" t="e">
        <f>IF(Tableau1[Libellé Famille TARIF]='Feuil 1'!#REF!,1,0)</f>
        <v>#REF!</v>
      </c>
      <c r="BF505" s="52" t="e">
        <f>IF(Tableau1[Occurrence18]=0,0,SUM($BE$3:BE505))</f>
        <v>#REF!</v>
      </c>
      <c r="BG505" s="52" t="e">
        <f>IF(Tableau1[Libellé Famille TARIF]='Feuil 1'!#REF!,1,0)</f>
        <v>#REF!</v>
      </c>
      <c r="BH505" s="52" t="e">
        <f>IF(Tableau1[Occurrence19]=0,0,SUM($BG$3:BG505))</f>
        <v>#REF!</v>
      </c>
      <c r="BI505" s="52" t="e">
        <f>IF(Tableau1[Libellé Famille TARIF]='Feuil 1'!#REF!,1,0)</f>
        <v>#REF!</v>
      </c>
      <c r="BJ505" s="52" t="e">
        <f>IF(Tableau1[Occurrence20]=0,0,SUM($BI$3:BI505))</f>
        <v>#REF!</v>
      </c>
      <c r="BK505" s="52" t="e">
        <f>IF(Tableau1[Libellé Famille TARIF]='Feuil 1'!#REF!,1,0)</f>
        <v>#REF!</v>
      </c>
      <c r="BL505" s="52" t="e">
        <f>IF(Tableau1[Occurrence21]=0,0,SUM($BK$3:BK505))</f>
        <v>#REF!</v>
      </c>
      <c r="BM505" s="52" t="e">
        <f>IF(Tableau1[Libellé Famille TARIF]='Feuil 1'!#REF!,1,0)</f>
        <v>#REF!</v>
      </c>
      <c r="BN505" s="52" t="e">
        <f>IF(Tableau1[Occurrence22]=0,0,SUM($BM$3:BM505))</f>
        <v>#REF!</v>
      </c>
    </row>
    <row r="506" spans="1:66" x14ac:dyDescent="0.25">
      <c r="A506" s="74" t="e">
        <f>IF(ISNA(VLOOKUP(I506,#REF!,8,FALSE)),"",(VLOOKUP(I506,#REF!,8,FALSE)))</f>
        <v>#REF!</v>
      </c>
      <c r="B506" s="76" t="e">
        <f>IF(ISNA(VLOOKUP(A506,'TABLE FAMILLE'!$A$3:$C$73,3,FALSE)),"",VLOOKUP(A506,'TABLE FAMILLE'!$A$3:$C$73,3,FALSE))</f>
        <v>#REF!</v>
      </c>
      <c r="C506" s="13" t="s">
        <v>600</v>
      </c>
      <c r="D506" s="13" t="s">
        <v>1985</v>
      </c>
      <c r="E506" s="13" t="s">
        <v>600</v>
      </c>
      <c r="F506" s="13" t="s">
        <v>1985</v>
      </c>
      <c r="G506" s="14" t="s">
        <v>76</v>
      </c>
      <c r="H506" s="14" t="s">
        <v>77</v>
      </c>
      <c r="I506" s="14" t="s">
        <v>1357</v>
      </c>
      <c r="J506" s="14" t="s">
        <v>1358</v>
      </c>
      <c r="K506" s="14"/>
      <c r="L506" s="14"/>
      <c r="M506" s="14"/>
      <c r="N506" s="14"/>
      <c r="O506" s="14" t="s">
        <v>78</v>
      </c>
      <c r="P506" s="14" t="s">
        <v>93</v>
      </c>
      <c r="Q506" s="14" t="s">
        <v>0</v>
      </c>
      <c r="R506" s="14" t="s">
        <v>0</v>
      </c>
      <c r="S506" s="14" t="str">
        <f t="shared" si="7"/>
        <v>K1</v>
      </c>
      <c r="T506" s="14"/>
      <c r="U506" s="14"/>
      <c r="V506" s="14"/>
      <c r="W506" s="43" t="e">
        <f>IF(Tableau1[Libellé Famille TARIF]='Feuil 1'!$B$12,1,0)</f>
        <v>#REF!</v>
      </c>
      <c r="X506" s="43" t="e">
        <f>IF(Tableau1[Occurrence1]=0,0,SUM($W$3:W506))</f>
        <v>#REF!</v>
      </c>
      <c r="Y506" s="52" t="e">
        <f>IF(Tableau1[Libellé Famille TARIF]='Feuil 1'!$B$134,1,0)</f>
        <v>#REF!</v>
      </c>
      <c r="Z506" s="52" t="e">
        <f>IF(Tableau1[Occurrence2]=0,0,SUM($Y$3:Y506))</f>
        <v>#REF!</v>
      </c>
      <c r="AA506" s="52" t="e">
        <f>IF(Tableau1[Libellé Famille TARIF]='Feuil 1'!$B$156,1,0)</f>
        <v>#REF!</v>
      </c>
      <c r="AB506" s="52" t="e">
        <f>IF(Tableau1[Occurrence3]=0,0,SUM($AA$3:AA506))</f>
        <v>#REF!</v>
      </c>
      <c r="AC506" s="52" t="e">
        <f>IF(Tableau1[Libellé Famille TARIF]='Feuil 1'!#REF!,1,0)</f>
        <v>#REF!</v>
      </c>
      <c r="AD506" s="52" t="e">
        <f>IF(Tableau1[Occurrence4]=0,0,SUM($AC$3:AC506))</f>
        <v>#REF!</v>
      </c>
      <c r="AE506" s="52" t="e">
        <f>IF(Tableau1[Libellé Famille TARIF]='Feuil 1'!#REF!,1,0)</f>
        <v>#REF!</v>
      </c>
      <c r="AF506" s="52" t="e">
        <f>IF(Tableau1[Occurrence5]=0,0,SUM($AE$3:AE506))</f>
        <v>#REF!</v>
      </c>
      <c r="AG506" s="52" t="e">
        <f>IF(Tableau1[Libellé Famille TARIF]='Feuil 1'!#REF!,1,0)</f>
        <v>#REF!</v>
      </c>
      <c r="AH506" s="52" t="e">
        <f>IF(Tableau1[Occurrence6]=0,0,SUM($AG$3:AG506))</f>
        <v>#REF!</v>
      </c>
      <c r="AI506" s="52" t="e">
        <f>IF(Tableau1[Libellé Famille TARIF]='Feuil 1'!#REF!,1,0)</f>
        <v>#REF!</v>
      </c>
      <c r="AJ506" s="52" t="e">
        <f>IF(Tableau1[Occurrence7]=0,0,SUM($AI$3:AI506))</f>
        <v>#REF!</v>
      </c>
      <c r="AK506" s="52" t="e">
        <f>IF(Tableau1[Libellé Famille TARIF]='Feuil 1'!#REF!,1,0)</f>
        <v>#REF!</v>
      </c>
      <c r="AL506" s="52" t="e">
        <f>IF(Tableau1[Occurrence8]=0,0,SUM($AK$3:AK506))</f>
        <v>#REF!</v>
      </c>
      <c r="AM506" s="52" t="e">
        <f>IF(Tableau1[Libellé Famille TARIF]='Feuil 1'!#REF!,1,0)</f>
        <v>#REF!</v>
      </c>
      <c r="AN506" s="52" t="e">
        <f>IF(Tableau1[Occurrence9]=0,0,SUM($AM$3:AM506))</f>
        <v>#REF!</v>
      </c>
      <c r="AO506" s="52" t="e">
        <f>IF(Tableau1[Libellé Famille TARIF]='Feuil 1'!#REF!,1,0)</f>
        <v>#REF!</v>
      </c>
      <c r="AP506" s="52" t="e">
        <f>IF(Tableau1[Occurrence10]=0,0,SUM($AO$3:AO506))</f>
        <v>#REF!</v>
      </c>
      <c r="AQ506" s="52" t="e">
        <f>IF(Tableau1[Libellé Famille TARIF]='Feuil 1'!#REF!,1,0)</f>
        <v>#REF!</v>
      </c>
      <c r="AR506" s="52" t="e">
        <f>IF(Tableau1[Occurrence11]=0,0,SUM($AQ$3:AQ506))</f>
        <v>#REF!</v>
      </c>
      <c r="AS506" s="52" t="e">
        <f>IF(Tableau1[Libellé Famille TARIF]='Feuil 1'!#REF!,1,0)</f>
        <v>#REF!</v>
      </c>
      <c r="AT506" s="52" t="e">
        <f>IF(Tableau1[Occurrence12]=0,0,SUM($AS$3:AS506))</f>
        <v>#REF!</v>
      </c>
      <c r="AU506" s="52" t="e">
        <f>IF(Tableau1[Libellé Famille TARIF]='Feuil 1'!#REF!,1,0)</f>
        <v>#REF!</v>
      </c>
      <c r="AV506" s="52" t="e">
        <f>IF(Tableau1[Occurrence13]=0,0,SUM($AU$3:AU506))</f>
        <v>#REF!</v>
      </c>
      <c r="AW506" s="52" t="e">
        <f>IF(Tableau1[Libellé Famille TARIF]='Feuil 1'!#REF!,1,0)</f>
        <v>#REF!</v>
      </c>
      <c r="AX506" s="52" t="e">
        <f>IF(Tableau1[Occurrence14]=0,0,SUM($AW$3:AW506))</f>
        <v>#REF!</v>
      </c>
      <c r="AY506" s="52" t="e">
        <f>IF(Tableau1[Libellé Famille TARIF]='Feuil 1'!#REF!,1,0)</f>
        <v>#REF!</v>
      </c>
      <c r="AZ506" s="52" t="e">
        <f>IF(Tableau1[Occurrence15]=0,0,SUM($AY$3:AY506))</f>
        <v>#REF!</v>
      </c>
      <c r="BA506" s="52" t="e">
        <f>IF(Tableau1[Libellé Famille TARIF]='Feuil 1'!#REF!,1,0)</f>
        <v>#REF!</v>
      </c>
      <c r="BB506" s="52" t="e">
        <f>IF(Tableau1[Occurrence16]=0,0,SUM($BA$3:BA506))</f>
        <v>#REF!</v>
      </c>
      <c r="BC506" s="52" t="e">
        <f>IF(Tableau1[Libellé Famille TARIF]='Feuil 1'!#REF!,1,0)</f>
        <v>#REF!</v>
      </c>
      <c r="BD506" s="52" t="e">
        <f>IF(Tableau1[Occurrence17]=0,0,SUM($BC$3:BC506))</f>
        <v>#REF!</v>
      </c>
      <c r="BE506" s="52" t="e">
        <f>IF(Tableau1[Libellé Famille TARIF]='Feuil 1'!#REF!,1,0)</f>
        <v>#REF!</v>
      </c>
      <c r="BF506" s="52" t="e">
        <f>IF(Tableau1[Occurrence18]=0,0,SUM($BE$3:BE506))</f>
        <v>#REF!</v>
      </c>
      <c r="BG506" s="52" t="e">
        <f>IF(Tableau1[Libellé Famille TARIF]='Feuil 1'!#REF!,1,0)</f>
        <v>#REF!</v>
      </c>
      <c r="BH506" s="52" t="e">
        <f>IF(Tableau1[Occurrence19]=0,0,SUM($BG$3:BG506))</f>
        <v>#REF!</v>
      </c>
      <c r="BI506" s="52" t="e">
        <f>IF(Tableau1[Libellé Famille TARIF]='Feuil 1'!#REF!,1,0)</f>
        <v>#REF!</v>
      </c>
      <c r="BJ506" s="52" t="e">
        <f>IF(Tableau1[Occurrence20]=0,0,SUM($BI$3:BI506))</f>
        <v>#REF!</v>
      </c>
      <c r="BK506" s="52" t="e">
        <f>IF(Tableau1[Libellé Famille TARIF]='Feuil 1'!#REF!,1,0)</f>
        <v>#REF!</v>
      </c>
      <c r="BL506" s="52" t="e">
        <f>IF(Tableau1[Occurrence21]=0,0,SUM($BK$3:BK506))</f>
        <v>#REF!</v>
      </c>
      <c r="BM506" s="52" t="e">
        <f>IF(Tableau1[Libellé Famille TARIF]='Feuil 1'!#REF!,1,0)</f>
        <v>#REF!</v>
      </c>
      <c r="BN506" s="52" t="e">
        <f>IF(Tableau1[Occurrence22]=0,0,SUM($BM$3:BM506))</f>
        <v>#REF!</v>
      </c>
    </row>
    <row r="507" spans="1:66" x14ac:dyDescent="0.25">
      <c r="A507" s="74" t="e">
        <f>IF(ISNA(VLOOKUP(I507,#REF!,8,FALSE)),"",(VLOOKUP(I507,#REF!,8,FALSE)))</f>
        <v>#REF!</v>
      </c>
      <c r="B507" s="76" t="e">
        <f>IF(ISNA(VLOOKUP(A507,'TABLE FAMILLE'!$A$3:$C$73,3,FALSE)),"",VLOOKUP(A507,'TABLE FAMILLE'!$A$3:$C$73,3,FALSE))</f>
        <v>#REF!</v>
      </c>
      <c r="C507" s="13" t="s">
        <v>600</v>
      </c>
      <c r="D507" s="13" t="s">
        <v>1985</v>
      </c>
      <c r="E507" s="13" t="s">
        <v>600</v>
      </c>
      <c r="F507" s="13" t="s">
        <v>1985</v>
      </c>
      <c r="G507" s="14" t="s">
        <v>76</v>
      </c>
      <c r="H507" s="14" t="s">
        <v>77</v>
      </c>
      <c r="I507" s="14" t="s">
        <v>454</v>
      </c>
      <c r="J507" s="14" t="s">
        <v>1359</v>
      </c>
      <c r="K507" s="14"/>
      <c r="L507" s="14"/>
      <c r="M507" s="14"/>
      <c r="N507" s="14"/>
      <c r="O507" s="14" t="s">
        <v>78</v>
      </c>
      <c r="P507" s="14" t="s">
        <v>92</v>
      </c>
      <c r="Q507" s="14" t="s">
        <v>0</v>
      </c>
      <c r="R507" s="14" t="s">
        <v>0</v>
      </c>
      <c r="S507" s="14" t="str">
        <f t="shared" si="7"/>
        <v>K0</v>
      </c>
      <c r="T507" s="14"/>
      <c r="U507" s="14"/>
      <c r="V507" s="14"/>
      <c r="W507" s="43" t="e">
        <f>IF(Tableau1[Libellé Famille TARIF]='Feuil 1'!$B$12,1,0)</f>
        <v>#REF!</v>
      </c>
      <c r="X507" s="43" t="e">
        <f>IF(Tableau1[Occurrence1]=0,0,SUM($W$3:W507))</f>
        <v>#REF!</v>
      </c>
      <c r="Y507" s="52" t="e">
        <f>IF(Tableau1[Libellé Famille TARIF]='Feuil 1'!$B$134,1,0)</f>
        <v>#REF!</v>
      </c>
      <c r="Z507" s="52" t="e">
        <f>IF(Tableau1[Occurrence2]=0,0,SUM($Y$3:Y507))</f>
        <v>#REF!</v>
      </c>
      <c r="AA507" s="52" t="e">
        <f>IF(Tableau1[Libellé Famille TARIF]='Feuil 1'!$B$156,1,0)</f>
        <v>#REF!</v>
      </c>
      <c r="AB507" s="52" t="e">
        <f>IF(Tableau1[Occurrence3]=0,0,SUM($AA$3:AA507))</f>
        <v>#REF!</v>
      </c>
      <c r="AC507" s="52" t="e">
        <f>IF(Tableau1[Libellé Famille TARIF]='Feuil 1'!#REF!,1,0)</f>
        <v>#REF!</v>
      </c>
      <c r="AD507" s="52" t="e">
        <f>IF(Tableau1[Occurrence4]=0,0,SUM($AC$3:AC507))</f>
        <v>#REF!</v>
      </c>
      <c r="AE507" s="52" t="e">
        <f>IF(Tableau1[Libellé Famille TARIF]='Feuil 1'!#REF!,1,0)</f>
        <v>#REF!</v>
      </c>
      <c r="AF507" s="52" t="e">
        <f>IF(Tableau1[Occurrence5]=0,0,SUM($AE$3:AE507))</f>
        <v>#REF!</v>
      </c>
      <c r="AG507" s="52" t="e">
        <f>IF(Tableau1[Libellé Famille TARIF]='Feuil 1'!#REF!,1,0)</f>
        <v>#REF!</v>
      </c>
      <c r="AH507" s="52" t="e">
        <f>IF(Tableau1[Occurrence6]=0,0,SUM($AG$3:AG507))</f>
        <v>#REF!</v>
      </c>
      <c r="AI507" s="52" t="e">
        <f>IF(Tableau1[Libellé Famille TARIF]='Feuil 1'!#REF!,1,0)</f>
        <v>#REF!</v>
      </c>
      <c r="AJ507" s="52" t="e">
        <f>IF(Tableau1[Occurrence7]=0,0,SUM($AI$3:AI507))</f>
        <v>#REF!</v>
      </c>
      <c r="AK507" s="52" t="e">
        <f>IF(Tableau1[Libellé Famille TARIF]='Feuil 1'!#REF!,1,0)</f>
        <v>#REF!</v>
      </c>
      <c r="AL507" s="52" t="e">
        <f>IF(Tableau1[Occurrence8]=0,0,SUM($AK$3:AK507))</f>
        <v>#REF!</v>
      </c>
      <c r="AM507" s="52" t="e">
        <f>IF(Tableau1[Libellé Famille TARIF]='Feuil 1'!#REF!,1,0)</f>
        <v>#REF!</v>
      </c>
      <c r="AN507" s="52" t="e">
        <f>IF(Tableau1[Occurrence9]=0,0,SUM($AM$3:AM507))</f>
        <v>#REF!</v>
      </c>
      <c r="AO507" s="52" t="e">
        <f>IF(Tableau1[Libellé Famille TARIF]='Feuil 1'!#REF!,1,0)</f>
        <v>#REF!</v>
      </c>
      <c r="AP507" s="52" t="e">
        <f>IF(Tableau1[Occurrence10]=0,0,SUM($AO$3:AO507))</f>
        <v>#REF!</v>
      </c>
      <c r="AQ507" s="52" t="e">
        <f>IF(Tableau1[Libellé Famille TARIF]='Feuil 1'!#REF!,1,0)</f>
        <v>#REF!</v>
      </c>
      <c r="AR507" s="52" t="e">
        <f>IF(Tableau1[Occurrence11]=0,0,SUM($AQ$3:AQ507))</f>
        <v>#REF!</v>
      </c>
      <c r="AS507" s="52" t="e">
        <f>IF(Tableau1[Libellé Famille TARIF]='Feuil 1'!#REF!,1,0)</f>
        <v>#REF!</v>
      </c>
      <c r="AT507" s="52" t="e">
        <f>IF(Tableau1[Occurrence12]=0,0,SUM($AS$3:AS507))</f>
        <v>#REF!</v>
      </c>
      <c r="AU507" s="52" t="e">
        <f>IF(Tableau1[Libellé Famille TARIF]='Feuil 1'!#REF!,1,0)</f>
        <v>#REF!</v>
      </c>
      <c r="AV507" s="52" t="e">
        <f>IF(Tableau1[Occurrence13]=0,0,SUM($AU$3:AU507))</f>
        <v>#REF!</v>
      </c>
      <c r="AW507" s="52" t="e">
        <f>IF(Tableau1[Libellé Famille TARIF]='Feuil 1'!#REF!,1,0)</f>
        <v>#REF!</v>
      </c>
      <c r="AX507" s="52" t="e">
        <f>IF(Tableau1[Occurrence14]=0,0,SUM($AW$3:AW507))</f>
        <v>#REF!</v>
      </c>
      <c r="AY507" s="52" t="e">
        <f>IF(Tableau1[Libellé Famille TARIF]='Feuil 1'!#REF!,1,0)</f>
        <v>#REF!</v>
      </c>
      <c r="AZ507" s="52" t="e">
        <f>IF(Tableau1[Occurrence15]=0,0,SUM($AY$3:AY507))</f>
        <v>#REF!</v>
      </c>
      <c r="BA507" s="52" t="e">
        <f>IF(Tableau1[Libellé Famille TARIF]='Feuil 1'!#REF!,1,0)</f>
        <v>#REF!</v>
      </c>
      <c r="BB507" s="52" t="e">
        <f>IF(Tableau1[Occurrence16]=0,0,SUM($BA$3:BA507))</f>
        <v>#REF!</v>
      </c>
      <c r="BC507" s="52" t="e">
        <f>IF(Tableau1[Libellé Famille TARIF]='Feuil 1'!#REF!,1,0)</f>
        <v>#REF!</v>
      </c>
      <c r="BD507" s="52" t="e">
        <f>IF(Tableau1[Occurrence17]=0,0,SUM($BC$3:BC507))</f>
        <v>#REF!</v>
      </c>
      <c r="BE507" s="52" t="e">
        <f>IF(Tableau1[Libellé Famille TARIF]='Feuil 1'!#REF!,1,0)</f>
        <v>#REF!</v>
      </c>
      <c r="BF507" s="52" t="e">
        <f>IF(Tableau1[Occurrence18]=0,0,SUM($BE$3:BE507))</f>
        <v>#REF!</v>
      </c>
      <c r="BG507" s="52" t="e">
        <f>IF(Tableau1[Libellé Famille TARIF]='Feuil 1'!#REF!,1,0)</f>
        <v>#REF!</v>
      </c>
      <c r="BH507" s="52" t="e">
        <f>IF(Tableau1[Occurrence19]=0,0,SUM($BG$3:BG507))</f>
        <v>#REF!</v>
      </c>
      <c r="BI507" s="52" t="e">
        <f>IF(Tableau1[Libellé Famille TARIF]='Feuil 1'!#REF!,1,0)</f>
        <v>#REF!</v>
      </c>
      <c r="BJ507" s="52" t="e">
        <f>IF(Tableau1[Occurrence20]=0,0,SUM($BI$3:BI507))</f>
        <v>#REF!</v>
      </c>
      <c r="BK507" s="52" t="e">
        <f>IF(Tableau1[Libellé Famille TARIF]='Feuil 1'!#REF!,1,0)</f>
        <v>#REF!</v>
      </c>
      <c r="BL507" s="52" t="e">
        <f>IF(Tableau1[Occurrence21]=0,0,SUM($BK$3:BK507))</f>
        <v>#REF!</v>
      </c>
      <c r="BM507" s="52" t="e">
        <f>IF(Tableau1[Libellé Famille TARIF]='Feuil 1'!#REF!,1,0)</f>
        <v>#REF!</v>
      </c>
      <c r="BN507" s="52" t="e">
        <f>IF(Tableau1[Occurrence22]=0,0,SUM($BM$3:BM507))</f>
        <v>#REF!</v>
      </c>
    </row>
    <row r="508" spans="1:66" x14ac:dyDescent="0.25">
      <c r="A508" s="74" t="e">
        <f>IF(ISNA(VLOOKUP(I508,#REF!,8,FALSE)),"",(VLOOKUP(I508,#REF!,8,FALSE)))</f>
        <v>#REF!</v>
      </c>
      <c r="B508" s="76" t="e">
        <f>IF(ISNA(VLOOKUP(A508,'TABLE FAMILLE'!$A$3:$C$73,3,FALSE)),"",VLOOKUP(A508,'TABLE FAMILLE'!$A$3:$C$73,3,FALSE))</f>
        <v>#REF!</v>
      </c>
      <c r="C508" s="13" t="s">
        <v>600</v>
      </c>
      <c r="D508" s="13" t="s">
        <v>1985</v>
      </c>
      <c r="E508" s="13" t="s">
        <v>600</v>
      </c>
      <c r="F508" s="13" t="s">
        <v>1985</v>
      </c>
      <c r="G508" s="14" t="s">
        <v>76</v>
      </c>
      <c r="H508" s="14" t="s">
        <v>77</v>
      </c>
      <c r="I508" s="14" t="s">
        <v>454</v>
      </c>
      <c r="J508" s="14" t="s">
        <v>1359</v>
      </c>
      <c r="K508" s="14"/>
      <c r="L508" s="14"/>
      <c r="M508" s="14"/>
      <c r="N508" s="14"/>
      <c r="O508" s="14" t="s">
        <v>78</v>
      </c>
      <c r="P508" s="14" t="s">
        <v>93</v>
      </c>
      <c r="Q508" s="14" t="s">
        <v>0</v>
      </c>
      <c r="R508" s="14" t="s">
        <v>0</v>
      </c>
      <c r="S508" s="14" t="str">
        <f t="shared" si="7"/>
        <v>K1</v>
      </c>
      <c r="T508" s="14"/>
      <c r="U508" s="14"/>
      <c r="V508" s="14"/>
      <c r="W508" s="43" t="e">
        <f>IF(Tableau1[Libellé Famille TARIF]='Feuil 1'!$B$12,1,0)</f>
        <v>#REF!</v>
      </c>
      <c r="X508" s="43" t="e">
        <f>IF(Tableau1[Occurrence1]=0,0,SUM($W$3:W508))</f>
        <v>#REF!</v>
      </c>
      <c r="Y508" s="52" t="e">
        <f>IF(Tableau1[Libellé Famille TARIF]='Feuil 1'!$B$134,1,0)</f>
        <v>#REF!</v>
      </c>
      <c r="Z508" s="52" t="e">
        <f>IF(Tableau1[Occurrence2]=0,0,SUM($Y$3:Y508))</f>
        <v>#REF!</v>
      </c>
      <c r="AA508" s="52" t="e">
        <f>IF(Tableau1[Libellé Famille TARIF]='Feuil 1'!$B$156,1,0)</f>
        <v>#REF!</v>
      </c>
      <c r="AB508" s="52" t="e">
        <f>IF(Tableau1[Occurrence3]=0,0,SUM($AA$3:AA508))</f>
        <v>#REF!</v>
      </c>
      <c r="AC508" s="52" t="e">
        <f>IF(Tableau1[Libellé Famille TARIF]='Feuil 1'!#REF!,1,0)</f>
        <v>#REF!</v>
      </c>
      <c r="AD508" s="52" t="e">
        <f>IF(Tableau1[Occurrence4]=0,0,SUM($AC$3:AC508))</f>
        <v>#REF!</v>
      </c>
      <c r="AE508" s="52" t="e">
        <f>IF(Tableau1[Libellé Famille TARIF]='Feuil 1'!#REF!,1,0)</f>
        <v>#REF!</v>
      </c>
      <c r="AF508" s="52" t="e">
        <f>IF(Tableau1[Occurrence5]=0,0,SUM($AE$3:AE508))</f>
        <v>#REF!</v>
      </c>
      <c r="AG508" s="52" t="e">
        <f>IF(Tableau1[Libellé Famille TARIF]='Feuil 1'!#REF!,1,0)</f>
        <v>#REF!</v>
      </c>
      <c r="AH508" s="52" t="e">
        <f>IF(Tableau1[Occurrence6]=0,0,SUM($AG$3:AG508))</f>
        <v>#REF!</v>
      </c>
      <c r="AI508" s="52" t="e">
        <f>IF(Tableau1[Libellé Famille TARIF]='Feuil 1'!#REF!,1,0)</f>
        <v>#REF!</v>
      </c>
      <c r="AJ508" s="52" t="e">
        <f>IF(Tableau1[Occurrence7]=0,0,SUM($AI$3:AI508))</f>
        <v>#REF!</v>
      </c>
      <c r="AK508" s="52" t="e">
        <f>IF(Tableau1[Libellé Famille TARIF]='Feuil 1'!#REF!,1,0)</f>
        <v>#REF!</v>
      </c>
      <c r="AL508" s="52" t="e">
        <f>IF(Tableau1[Occurrence8]=0,0,SUM($AK$3:AK508))</f>
        <v>#REF!</v>
      </c>
      <c r="AM508" s="52" t="e">
        <f>IF(Tableau1[Libellé Famille TARIF]='Feuil 1'!#REF!,1,0)</f>
        <v>#REF!</v>
      </c>
      <c r="AN508" s="52" t="e">
        <f>IF(Tableau1[Occurrence9]=0,0,SUM($AM$3:AM508))</f>
        <v>#REF!</v>
      </c>
      <c r="AO508" s="52" t="e">
        <f>IF(Tableau1[Libellé Famille TARIF]='Feuil 1'!#REF!,1,0)</f>
        <v>#REF!</v>
      </c>
      <c r="AP508" s="52" t="e">
        <f>IF(Tableau1[Occurrence10]=0,0,SUM($AO$3:AO508))</f>
        <v>#REF!</v>
      </c>
      <c r="AQ508" s="52" t="e">
        <f>IF(Tableau1[Libellé Famille TARIF]='Feuil 1'!#REF!,1,0)</f>
        <v>#REF!</v>
      </c>
      <c r="AR508" s="52" t="e">
        <f>IF(Tableau1[Occurrence11]=0,0,SUM($AQ$3:AQ508))</f>
        <v>#REF!</v>
      </c>
      <c r="AS508" s="52" t="e">
        <f>IF(Tableau1[Libellé Famille TARIF]='Feuil 1'!#REF!,1,0)</f>
        <v>#REF!</v>
      </c>
      <c r="AT508" s="52" t="e">
        <f>IF(Tableau1[Occurrence12]=0,0,SUM($AS$3:AS508))</f>
        <v>#REF!</v>
      </c>
      <c r="AU508" s="52" t="e">
        <f>IF(Tableau1[Libellé Famille TARIF]='Feuil 1'!#REF!,1,0)</f>
        <v>#REF!</v>
      </c>
      <c r="AV508" s="52" t="e">
        <f>IF(Tableau1[Occurrence13]=0,0,SUM($AU$3:AU508))</f>
        <v>#REF!</v>
      </c>
      <c r="AW508" s="52" t="e">
        <f>IF(Tableau1[Libellé Famille TARIF]='Feuil 1'!#REF!,1,0)</f>
        <v>#REF!</v>
      </c>
      <c r="AX508" s="52" t="e">
        <f>IF(Tableau1[Occurrence14]=0,0,SUM($AW$3:AW508))</f>
        <v>#REF!</v>
      </c>
      <c r="AY508" s="52" t="e">
        <f>IF(Tableau1[Libellé Famille TARIF]='Feuil 1'!#REF!,1,0)</f>
        <v>#REF!</v>
      </c>
      <c r="AZ508" s="52" t="e">
        <f>IF(Tableau1[Occurrence15]=0,0,SUM($AY$3:AY508))</f>
        <v>#REF!</v>
      </c>
      <c r="BA508" s="52" t="e">
        <f>IF(Tableau1[Libellé Famille TARIF]='Feuil 1'!#REF!,1,0)</f>
        <v>#REF!</v>
      </c>
      <c r="BB508" s="52" t="e">
        <f>IF(Tableau1[Occurrence16]=0,0,SUM($BA$3:BA508))</f>
        <v>#REF!</v>
      </c>
      <c r="BC508" s="52" t="e">
        <f>IF(Tableau1[Libellé Famille TARIF]='Feuil 1'!#REF!,1,0)</f>
        <v>#REF!</v>
      </c>
      <c r="BD508" s="52" t="e">
        <f>IF(Tableau1[Occurrence17]=0,0,SUM($BC$3:BC508))</f>
        <v>#REF!</v>
      </c>
      <c r="BE508" s="52" t="e">
        <f>IF(Tableau1[Libellé Famille TARIF]='Feuil 1'!#REF!,1,0)</f>
        <v>#REF!</v>
      </c>
      <c r="BF508" s="52" t="e">
        <f>IF(Tableau1[Occurrence18]=0,0,SUM($BE$3:BE508))</f>
        <v>#REF!</v>
      </c>
      <c r="BG508" s="52" t="e">
        <f>IF(Tableau1[Libellé Famille TARIF]='Feuil 1'!#REF!,1,0)</f>
        <v>#REF!</v>
      </c>
      <c r="BH508" s="52" t="e">
        <f>IF(Tableau1[Occurrence19]=0,0,SUM($BG$3:BG508))</f>
        <v>#REF!</v>
      </c>
      <c r="BI508" s="52" t="e">
        <f>IF(Tableau1[Libellé Famille TARIF]='Feuil 1'!#REF!,1,0)</f>
        <v>#REF!</v>
      </c>
      <c r="BJ508" s="52" t="e">
        <f>IF(Tableau1[Occurrence20]=0,0,SUM($BI$3:BI508))</f>
        <v>#REF!</v>
      </c>
      <c r="BK508" s="52" t="e">
        <f>IF(Tableau1[Libellé Famille TARIF]='Feuil 1'!#REF!,1,0)</f>
        <v>#REF!</v>
      </c>
      <c r="BL508" s="52" t="e">
        <f>IF(Tableau1[Occurrence21]=0,0,SUM($BK$3:BK508))</f>
        <v>#REF!</v>
      </c>
      <c r="BM508" s="52" t="e">
        <f>IF(Tableau1[Libellé Famille TARIF]='Feuil 1'!#REF!,1,0)</f>
        <v>#REF!</v>
      </c>
      <c r="BN508" s="52" t="e">
        <f>IF(Tableau1[Occurrence22]=0,0,SUM($BM$3:BM508))</f>
        <v>#REF!</v>
      </c>
    </row>
    <row r="509" spans="1:66" x14ac:dyDescent="0.25">
      <c r="A509" s="74" t="e">
        <f>IF(ISNA(VLOOKUP(I509,#REF!,8,FALSE)),"",(VLOOKUP(I509,#REF!,8,FALSE)))</f>
        <v>#REF!</v>
      </c>
      <c r="B509" s="76" t="e">
        <f>IF(ISNA(VLOOKUP(A509,'TABLE FAMILLE'!$A$3:$C$73,3,FALSE)),"",VLOOKUP(A509,'TABLE FAMILLE'!$A$3:$C$73,3,FALSE))</f>
        <v>#REF!</v>
      </c>
      <c r="C509" s="13" t="s">
        <v>600</v>
      </c>
      <c r="D509" s="13" t="s">
        <v>1985</v>
      </c>
      <c r="E509" s="13" t="s">
        <v>600</v>
      </c>
      <c r="F509" s="13" t="s">
        <v>1985</v>
      </c>
      <c r="G509" s="14" t="s">
        <v>76</v>
      </c>
      <c r="H509" s="14" t="s">
        <v>77</v>
      </c>
      <c r="I509" s="14" t="s">
        <v>1360</v>
      </c>
      <c r="J509" s="14" t="s">
        <v>1361</v>
      </c>
      <c r="K509" s="14"/>
      <c r="L509" s="14"/>
      <c r="M509" s="14"/>
      <c r="N509" s="14"/>
      <c r="O509" s="14" t="s">
        <v>78</v>
      </c>
      <c r="P509" s="14" t="s">
        <v>87</v>
      </c>
      <c r="Q509" s="14" t="s">
        <v>0</v>
      </c>
      <c r="R509" s="14" t="s">
        <v>0</v>
      </c>
      <c r="S509" s="14" t="str">
        <f t="shared" si="7"/>
        <v>LT</v>
      </c>
      <c r="T509" s="14"/>
      <c r="U509" s="14"/>
      <c r="V509" s="14"/>
      <c r="W509" s="43" t="e">
        <f>IF(Tableau1[Libellé Famille TARIF]='Feuil 1'!$B$12,1,0)</f>
        <v>#REF!</v>
      </c>
      <c r="X509" s="43" t="e">
        <f>IF(Tableau1[Occurrence1]=0,0,SUM($W$3:W509))</f>
        <v>#REF!</v>
      </c>
      <c r="Y509" s="52" t="e">
        <f>IF(Tableau1[Libellé Famille TARIF]='Feuil 1'!$B$134,1,0)</f>
        <v>#REF!</v>
      </c>
      <c r="Z509" s="52" t="e">
        <f>IF(Tableau1[Occurrence2]=0,0,SUM($Y$3:Y509))</f>
        <v>#REF!</v>
      </c>
      <c r="AA509" s="52" t="e">
        <f>IF(Tableau1[Libellé Famille TARIF]='Feuil 1'!$B$156,1,0)</f>
        <v>#REF!</v>
      </c>
      <c r="AB509" s="52" t="e">
        <f>IF(Tableau1[Occurrence3]=0,0,SUM($AA$3:AA509))</f>
        <v>#REF!</v>
      </c>
      <c r="AC509" s="52" t="e">
        <f>IF(Tableau1[Libellé Famille TARIF]='Feuil 1'!#REF!,1,0)</f>
        <v>#REF!</v>
      </c>
      <c r="AD509" s="52" t="e">
        <f>IF(Tableau1[Occurrence4]=0,0,SUM($AC$3:AC509))</f>
        <v>#REF!</v>
      </c>
      <c r="AE509" s="52" t="e">
        <f>IF(Tableau1[Libellé Famille TARIF]='Feuil 1'!#REF!,1,0)</f>
        <v>#REF!</v>
      </c>
      <c r="AF509" s="52" t="e">
        <f>IF(Tableau1[Occurrence5]=0,0,SUM($AE$3:AE509))</f>
        <v>#REF!</v>
      </c>
      <c r="AG509" s="52" t="e">
        <f>IF(Tableau1[Libellé Famille TARIF]='Feuil 1'!#REF!,1,0)</f>
        <v>#REF!</v>
      </c>
      <c r="AH509" s="52" t="e">
        <f>IF(Tableau1[Occurrence6]=0,0,SUM($AG$3:AG509))</f>
        <v>#REF!</v>
      </c>
      <c r="AI509" s="52" t="e">
        <f>IF(Tableau1[Libellé Famille TARIF]='Feuil 1'!#REF!,1,0)</f>
        <v>#REF!</v>
      </c>
      <c r="AJ509" s="52" t="e">
        <f>IF(Tableau1[Occurrence7]=0,0,SUM($AI$3:AI509))</f>
        <v>#REF!</v>
      </c>
      <c r="AK509" s="52" t="e">
        <f>IF(Tableau1[Libellé Famille TARIF]='Feuil 1'!#REF!,1,0)</f>
        <v>#REF!</v>
      </c>
      <c r="AL509" s="52" t="e">
        <f>IF(Tableau1[Occurrence8]=0,0,SUM($AK$3:AK509))</f>
        <v>#REF!</v>
      </c>
      <c r="AM509" s="52" t="e">
        <f>IF(Tableau1[Libellé Famille TARIF]='Feuil 1'!#REF!,1,0)</f>
        <v>#REF!</v>
      </c>
      <c r="AN509" s="52" t="e">
        <f>IF(Tableau1[Occurrence9]=0,0,SUM($AM$3:AM509))</f>
        <v>#REF!</v>
      </c>
      <c r="AO509" s="52" t="e">
        <f>IF(Tableau1[Libellé Famille TARIF]='Feuil 1'!#REF!,1,0)</f>
        <v>#REF!</v>
      </c>
      <c r="AP509" s="52" t="e">
        <f>IF(Tableau1[Occurrence10]=0,0,SUM($AO$3:AO509))</f>
        <v>#REF!</v>
      </c>
      <c r="AQ509" s="52" t="e">
        <f>IF(Tableau1[Libellé Famille TARIF]='Feuil 1'!#REF!,1,0)</f>
        <v>#REF!</v>
      </c>
      <c r="AR509" s="52" t="e">
        <f>IF(Tableau1[Occurrence11]=0,0,SUM($AQ$3:AQ509))</f>
        <v>#REF!</v>
      </c>
      <c r="AS509" s="52" t="e">
        <f>IF(Tableau1[Libellé Famille TARIF]='Feuil 1'!#REF!,1,0)</f>
        <v>#REF!</v>
      </c>
      <c r="AT509" s="52" t="e">
        <f>IF(Tableau1[Occurrence12]=0,0,SUM($AS$3:AS509))</f>
        <v>#REF!</v>
      </c>
      <c r="AU509" s="52" t="e">
        <f>IF(Tableau1[Libellé Famille TARIF]='Feuil 1'!#REF!,1,0)</f>
        <v>#REF!</v>
      </c>
      <c r="AV509" s="52" t="e">
        <f>IF(Tableau1[Occurrence13]=0,0,SUM($AU$3:AU509))</f>
        <v>#REF!</v>
      </c>
      <c r="AW509" s="52" t="e">
        <f>IF(Tableau1[Libellé Famille TARIF]='Feuil 1'!#REF!,1,0)</f>
        <v>#REF!</v>
      </c>
      <c r="AX509" s="52" t="e">
        <f>IF(Tableau1[Occurrence14]=0,0,SUM($AW$3:AW509))</f>
        <v>#REF!</v>
      </c>
      <c r="AY509" s="52" t="e">
        <f>IF(Tableau1[Libellé Famille TARIF]='Feuil 1'!#REF!,1,0)</f>
        <v>#REF!</v>
      </c>
      <c r="AZ509" s="52" t="e">
        <f>IF(Tableau1[Occurrence15]=0,0,SUM($AY$3:AY509))</f>
        <v>#REF!</v>
      </c>
      <c r="BA509" s="52" t="e">
        <f>IF(Tableau1[Libellé Famille TARIF]='Feuil 1'!#REF!,1,0)</f>
        <v>#REF!</v>
      </c>
      <c r="BB509" s="52" t="e">
        <f>IF(Tableau1[Occurrence16]=0,0,SUM($BA$3:BA509))</f>
        <v>#REF!</v>
      </c>
      <c r="BC509" s="52" t="e">
        <f>IF(Tableau1[Libellé Famille TARIF]='Feuil 1'!#REF!,1,0)</f>
        <v>#REF!</v>
      </c>
      <c r="BD509" s="52" t="e">
        <f>IF(Tableau1[Occurrence17]=0,0,SUM($BC$3:BC509))</f>
        <v>#REF!</v>
      </c>
      <c r="BE509" s="52" t="e">
        <f>IF(Tableau1[Libellé Famille TARIF]='Feuil 1'!#REF!,1,0)</f>
        <v>#REF!</v>
      </c>
      <c r="BF509" s="52" t="e">
        <f>IF(Tableau1[Occurrence18]=0,0,SUM($BE$3:BE509))</f>
        <v>#REF!</v>
      </c>
      <c r="BG509" s="52" t="e">
        <f>IF(Tableau1[Libellé Famille TARIF]='Feuil 1'!#REF!,1,0)</f>
        <v>#REF!</v>
      </c>
      <c r="BH509" s="52" t="e">
        <f>IF(Tableau1[Occurrence19]=0,0,SUM($BG$3:BG509))</f>
        <v>#REF!</v>
      </c>
      <c r="BI509" s="52" t="e">
        <f>IF(Tableau1[Libellé Famille TARIF]='Feuil 1'!#REF!,1,0)</f>
        <v>#REF!</v>
      </c>
      <c r="BJ509" s="52" t="e">
        <f>IF(Tableau1[Occurrence20]=0,0,SUM($BI$3:BI509))</f>
        <v>#REF!</v>
      </c>
      <c r="BK509" s="52" t="e">
        <f>IF(Tableau1[Libellé Famille TARIF]='Feuil 1'!#REF!,1,0)</f>
        <v>#REF!</v>
      </c>
      <c r="BL509" s="52" t="e">
        <f>IF(Tableau1[Occurrence21]=0,0,SUM($BK$3:BK509))</f>
        <v>#REF!</v>
      </c>
      <c r="BM509" s="52" t="e">
        <f>IF(Tableau1[Libellé Famille TARIF]='Feuil 1'!#REF!,1,0)</f>
        <v>#REF!</v>
      </c>
      <c r="BN509" s="52" t="e">
        <f>IF(Tableau1[Occurrence22]=0,0,SUM($BM$3:BM509))</f>
        <v>#REF!</v>
      </c>
    </row>
    <row r="510" spans="1:66" x14ac:dyDescent="0.25">
      <c r="A510" s="74" t="e">
        <f>IF(ISNA(VLOOKUP(I510,#REF!,8,FALSE)),"",(VLOOKUP(I510,#REF!,8,FALSE)))</f>
        <v>#REF!</v>
      </c>
      <c r="B510" s="76" t="e">
        <f>IF(ISNA(VLOOKUP(A510,'TABLE FAMILLE'!$A$3:$C$73,3,FALSE)),"",VLOOKUP(A510,'TABLE FAMILLE'!$A$3:$C$73,3,FALSE))</f>
        <v>#REF!</v>
      </c>
      <c r="C510" s="13" t="s">
        <v>600</v>
      </c>
      <c r="D510" s="13" t="s">
        <v>1985</v>
      </c>
      <c r="E510" s="13" t="s">
        <v>600</v>
      </c>
      <c r="F510" s="13" t="s">
        <v>1985</v>
      </c>
      <c r="G510" s="14" t="s">
        <v>76</v>
      </c>
      <c r="H510" s="14" t="s">
        <v>77</v>
      </c>
      <c r="I510" s="14" t="s">
        <v>517</v>
      </c>
      <c r="J510" s="14" t="s">
        <v>1362</v>
      </c>
      <c r="K510" s="14"/>
      <c r="L510" s="14"/>
      <c r="M510" s="14"/>
      <c r="N510" s="14"/>
      <c r="O510" s="14" t="s">
        <v>78</v>
      </c>
      <c r="P510" s="14" t="s">
        <v>87</v>
      </c>
      <c r="Q510" s="14" t="s">
        <v>0</v>
      </c>
      <c r="R510" s="14" t="s">
        <v>0</v>
      </c>
      <c r="S510" s="14" t="str">
        <f t="shared" si="7"/>
        <v>LT</v>
      </c>
      <c r="T510" s="14"/>
      <c r="U510" s="14"/>
      <c r="V510" s="14"/>
      <c r="W510" s="43" t="e">
        <f>IF(Tableau1[Libellé Famille TARIF]='Feuil 1'!$B$12,1,0)</f>
        <v>#REF!</v>
      </c>
      <c r="X510" s="43" t="e">
        <f>IF(Tableau1[Occurrence1]=0,0,SUM($W$3:W510))</f>
        <v>#REF!</v>
      </c>
      <c r="Y510" s="52" t="e">
        <f>IF(Tableau1[Libellé Famille TARIF]='Feuil 1'!$B$134,1,0)</f>
        <v>#REF!</v>
      </c>
      <c r="Z510" s="52" t="e">
        <f>IF(Tableau1[Occurrence2]=0,0,SUM($Y$3:Y510))</f>
        <v>#REF!</v>
      </c>
      <c r="AA510" s="52" t="e">
        <f>IF(Tableau1[Libellé Famille TARIF]='Feuil 1'!$B$156,1,0)</f>
        <v>#REF!</v>
      </c>
      <c r="AB510" s="52" t="e">
        <f>IF(Tableau1[Occurrence3]=0,0,SUM($AA$3:AA510))</f>
        <v>#REF!</v>
      </c>
      <c r="AC510" s="52" t="e">
        <f>IF(Tableau1[Libellé Famille TARIF]='Feuil 1'!#REF!,1,0)</f>
        <v>#REF!</v>
      </c>
      <c r="AD510" s="52" t="e">
        <f>IF(Tableau1[Occurrence4]=0,0,SUM($AC$3:AC510))</f>
        <v>#REF!</v>
      </c>
      <c r="AE510" s="52" t="e">
        <f>IF(Tableau1[Libellé Famille TARIF]='Feuil 1'!#REF!,1,0)</f>
        <v>#REF!</v>
      </c>
      <c r="AF510" s="52" t="e">
        <f>IF(Tableau1[Occurrence5]=0,0,SUM($AE$3:AE510))</f>
        <v>#REF!</v>
      </c>
      <c r="AG510" s="52" t="e">
        <f>IF(Tableau1[Libellé Famille TARIF]='Feuil 1'!#REF!,1,0)</f>
        <v>#REF!</v>
      </c>
      <c r="AH510" s="52" t="e">
        <f>IF(Tableau1[Occurrence6]=0,0,SUM($AG$3:AG510))</f>
        <v>#REF!</v>
      </c>
      <c r="AI510" s="52" t="e">
        <f>IF(Tableau1[Libellé Famille TARIF]='Feuil 1'!#REF!,1,0)</f>
        <v>#REF!</v>
      </c>
      <c r="AJ510" s="52" t="e">
        <f>IF(Tableau1[Occurrence7]=0,0,SUM($AI$3:AI510))</f>
        <v>#REF!</v>
      </c>
      <c r="AK510" s="52" t="e">
        <f>IF(Tableau1[Libellé Famille TARIF]='Feuil 1'!#REF!,1,0)</f>
        <v>#REF!</v>
      </c>
      <c r="AL510" s="52" t="e">
        <f>IF(Tableau1[Occurrence8]=0,0,SUM($AK$3:AK510))</f>
        <v>#REF!</v>
      </c>
      <c r="AM510" s="52" t="e">
        <f>IF(Tableau1[Libellé Famille TARIF]='Feuil 1'!#REF!,1,0)</f>
        <v>#REF!</v>
      </c>
      <c r="AN510" s="52" t="e">
        <f>IF(Tableau1[Occurrence9]=0,0,SUM($AM$3:AM510))</f>
        <v>#REF!</v>
      </c>
      <c r="AO510" s="52" t="e">
        <f>IF(Tableau1[Libellé Famille TARIF]='Feuil 1'!#REF!,1,0)</f>
        <v>#REF!</v>
      </c>
      <c r="AP510" s="52" t="e">
        <f>IF(Tableau1[Occurrence10]=0,0,SUM($AO$3:AO510))</f>
        <v>#REF!</v>
      </c>
      <c r="AQ510" s="52" t="e">
        <f>IF(Tableau1[Libellé Famille TARIF]='Feuil 1'!#REF!,1,0)</f>
        <v>#REF!</v>
      </c>
      <c r="AR510" s="52" t="e">
        <f>IF(Tableau1[Occurrence11]=0,0,SUM($AQ$3:AQ510))</f>
        <v>#REF!</v>
      </c>
      <c r="AS510" s="52" t="e">
        <f>IF(Tableau1[Libellé Famille TARIF]='Feuil 1'!#REF!,1,0)</f>
        <v>#REF!</v>
      </c>
      <c r="AT510" s="52" t="e">
        <f>IF(Tableau1[Occurrence12]=0,0,SUM($AS$3:AS510))</f>
        <v>#REF!</v>
      </c>
      <c r="AU510" s="52" t="e">
        <f>IF(Tableau1[Libellé Famille TARIF]='Feuil 1'!#REF!,1,0)</f>
        <v>#REF!</v>
      </c>
      <c r="AV510" s="52" t="e">
        <f>IF(Tableau1[Occurrence13]=0,0,SUM($AU$3:AU510))</f>
        <v>#REF!</v>
      </c>
      <c r="AW510" s="52" t="e">
        <f>IF(Tableau1[Libellé Famille TARIF]='Feuil 1'!#REF!,1,0)</f>
        <v>#REF!</v>
      </c>
      <c r="AX510" s="52" t="e">
        <f>IF(Tableau1[Occurrence14]=0,0,SUM($AW$3:AW510))</f>
        <v>#REF!</v>
      </c>
      <c r="AY510" s="52" t="e">
        <f>IF(Tableau1[Libellé Famille TARIF]='Feuil 1'!#REF!,1,0)</f>
        <v>#REF!</v>
      </c>
      <c r="AZ510" s="52" t="e">
        <f>IF(Tableau1[Occurrence15]=0,0,SUM($AY$3:AY510))</f>
        <v>#REF!</v>
      </c>
      <c r="BA510" s="52" t="e">
        <f>IF(Tableau1[Libellé Famille TARIF]='Feuil 1'!#REF!,1,0)</f>
        <v>#REF!</v>
      </c>
      <c r="BB510" s="52" t="e">
        <f>IF(Tableau1[Occurrence16]=0,0,SUM($BA$3:BA510))</f>
        <v>#REF!</v>
      </c>
      <c r="BC510" s="52" t="e">
        <f>IF(Tableau1[Libellé Famille TARIF]='Feuil 1'!#REF!,1,0)</f>
        <v>#REF!</v>
      </c>
      <c r="BD510" s="52" t="e">
        <f>IF(Tableau1[Occurrence17]=0,0,SUM($BC$3:BC510))</f>
        <v>#REF!</v>
      </c>
      <c r="BE510" s="52" t="e">
        <f>IF(Tableau1[Libellé Famille TARIF]='Feuil 1'!#REF!,1,0)</f>
        <v>#REF!</v>
      </c>
      <c r="BF510" s="52" t="e">
        <f>IF(Tableau1[Occurrence18]=0,0,SUM($BE$3:BE510))</f>
        <v>#REF!</v>
      </c>
      <c r="BG510" s="52" t="e">
        <f>IF(Tableau1[Libellé Famille TARIF]='Feuil 1'!#REF!,1,0)</f>
        <v>#REF!</v>
      </c>
      <c r="BH510" s="52" t="e">
        <f>IF(Tableau1[Occurrence19]=0,0,SUM($BG$3:BG510))</f>
        <v>#REF!</v>
      </c>
      <c r="BI510" s="52" t="e">
        <f>IF(Tableau1[Libellé Famille TARIF]='Feuil 1'!#REF!,1,0)</f>
        <v>#REF!</v>
      </c>
      <c r="BJ510" s="52" t="e">
        <f>IF(Tableau1[Occurrence20]=0,0,SUM($BI$3:BI510))</f>
        <v>#REF!</v>
      </c>
      <c r="BK510" s="52" t="e">
        <f>IF(Tableau1[Libellé Famille TARIF]='Feuil 1'!#REF!,1,0)</f>
        <v>#REF!</v>
      </c>
      <c r="BL510" s="52" t="e">
        <f>IF(Tableau1[Occurrence21]=0,0,SUM($BK$3:BK510))</f>
        <v>#REF!</v>
      </c>
      <c r="BM510" s="52" t="e">
        <f>IF(Tableau1[Libellé Famille TARIF]='Feuil 1'!#REF!,1,0)</f>
        <v>#REF!</v>
      </c>
      <c r="BN510" s="52" t="e">
        <f>IF(Tableau1[Occurrence22]=0,0,SUM($BM$3:BM510))</f>
        <v>#REF!</v>
      </c>
    </row>
    <row r="511" spans="1:66" x14ac:dyDescent="0.25">
      <c r="A511" s="74" t="e">
        <f>IF(ISNA(VLOOKUP(I511,#REF!,8,FALSE)),"",(VLOOKUP(I511,#REF!,8,FALSE)))</f>
        <v>#REF!</v>
      </c>
      <c r="B511" s="76" t="e">
        <f>IF(ISNA(VLOOKUP(A511,'TABLE FAMILLE'!$A$3:$C$73,3,FALSE)),"",VLOOKUP(A511,'TABLE FAMILLE'!$A$3:$C$73,3,FALSE))</f>
        <v>#REF!</v>
      </c>
      <c r="C511" s="13" t="s">
        <v>600</v>
      </c>
      <c r="D511" s="13" t="s">
        <v>1985</v>
      </c>
      <c r="E511" s="13" t="s">
        <v>600</v>
      </c>
      <c r="F511" s="13" t="s">
        <v>1985</v>
      </c>
      <c r="G511" s="14" t="s">
        <v>76</v>
      </c>
      <c r="H511" s="14" t="s">
        <v>77</v>
      </c>
      <c r="I511" s="14" t="s">
        <v>344</v>
      </c>
      <c r="J511" s="14" t="s">
        <v>1363</v>
      </c>
      <c r="K511" s="14"/>
      <c r="L511" s="14"/>
      <c r="M511" s="14"/>
      <c r="N511" s="14"/>
      <c r="O511" s="14" t="s">
        <v>78</v>
      </c>
      <c r="P511" s="14" t="s">
        <v>87</v>
      </c>
      <c r="Q511" s="14" t="s">
        <v>0</v>
      </c>
      <c r="R511" s="14" t="s">
        <v>0</v>
      </c>
      <c r="S511" s="14" t="str">
        <f t="shared" si="7"/>
        <v>LT</v>
      </c>
      <c r="T511" s="14"/>
      <c r="U511" s="14"/>
      <c r="V511" s="14"/>
      <c r="W511" s="43" t="e">
        <f>IF(Tableau1[Libellé Famille TARIF]='Feuil 1'!$B$12,1,0)</f>
        <v>#REF!</v>
      </c>
      <c r="X511" s="43" t="e">
        <f>IF(Tableau1[Occurrence1]=0,0,SUM($W$3:W511))</f>
        <v>#REF!</v>
      </c>
      <c r="Y511" s="52" t="e">
        <f>IF(Tableau1[Libellé Famille TARIF]='Feuil 1'!$B$134,1,0)</f>
        <v>#REF!</v>
      </c>
      <c r="Z511" s="52" t="e">
        <f>IF(Tableau1[Occurrence2]=0,0,SUM($Y$3:Y511))</f>
        <v>#REF!</v>
      </c>
      <c r="AA511" s="52" t="e">
        <f>IF(Tableau1[Libellé Famille TARIF]='Feuil 1'!$B$156,1,0)</f>
        <v>#REF!</v>
      </c>
      <c r="AB511" s="52" t="e">
        <f>IF(Tableau1[Occurrence3]=0,0,SUM($AA$3:AA511))</f>
        <v>#REF!</v>
      </c>
      <c r="AC511" s="52" t="e">
        <f>IF(Tableau1[Libellé Famille TARIF]='Feuil 1'!#REF!,1,0)</f>
        <v>#REF!</v>
      </c>
      <c r="AD511" s="52" t="e">
        <f>IF(Tableau1[Occurrence4]=0,0,SUM($AC$3:AC511))</f>
        <v>#REF!</v>
      </c>
      <c r="AE511" s="52" t="e">
        <f>IF(Tableau1[Libellé Famille TARIF]='Feuil 1'!#REF!,1,0)</f>
        <v>#REF!</v>
      </c>
      <c r="AF511" s="52" t="e">
        <f>IF(Tableau1[Occurrence5]=0,0,SUM($AE$3:AE511))</f>
        <v>#REF!</v>
      </c>
      <c r="AG511" s="52" t="e">
        <f>IF(Tableau1[Libellé Famille TARIF]='Feuil 1'!#REF!,1,0)</f>
        <v>#REF!</v>
      </c>
      <c r="AH511" s="52" t="e">
        <f>IF(Tableau1[Occurrence6]=0,0,SUM($AG$3:AG511))</f>
        <v>#REF!</v>
      </c>
      <c r="AI511" s="52" t="e">
        <f>IF(Tableau1[Libellé Famille TARIF]='Feuil 1'!#REF!,1,0)</f>
        <v>#REF!</v>
      </c>
      <c r="AJ511" s="52" t="e">
        <f>IF(Tableau1[Occurrence7]=0,0,SUM($AI$3:AI511))</f>
        <v>#REF!</v>
      </c>
      <c r="AK511" s="52" t="e">
        <f>IF(Tableau1[Libellé Famille TARIF]='Feuil 1'!#REF!,1,0)</f>
        <v>#REF!</v>
      </c>
      <c r="AL511" s="52" t="e">
        <f>IF(Tableau1[Occurrence8]=0,0,SUM($AK$3:AK511))</f>
        <v>#REF!</v>
      </c>
      <c r="AM511" s="52" t="e">
        <f>IF(Tableau1[Libellé Famille TARIF]='Feuil 1'!#REF!,1,0)</f>
        <v>#REF!</v>
      </c>
      <c r="AN511" s="52" t="e">
        <f>IF(Tableau1[Occurrence9]=0,0,SUM($AM$3:AM511))</f>
        <v>#REF!</v>
      </c>
      <c r="AO511" s="52" t="e">
        <f>IF(Tableau1[Libellé Famille TARIF]='Feuil 1'!#REF!,1,0)</f>
        <v>#REF!</v>
      </c>
      <c r="AP511" s="52" t="e">
        <f>IF(Tableau1[Occurrence10]=0,0,SUM($AO$3:AO511))</f>
        <v>#REF!</v>
      </c>
      <c r="AQ511" s="52" t="e">
        <f>IF(Tableau1[Libellé Famille TARIF]='Feuil 1'!#REF!,1,0)</f>
        <v>#REF!</v>
      </c>
      <c r="AR511" s="52" t="e">
        <f>IF(Tableau1[Occurrence11]=0,0,SUM($AQ$3:AQ511))</f>
        <v>#REF!</v>
      </c>
      <c r="AS511" s="52" t="e">
        <f>IF(Tableau1[Libellé Famille TARIF]='Feuil 1'!#REF!,1,0)</f>
        <v>#REF!</v>
      </c>
      <c r="AT511" s="52" t="e">
        <f>IF(Tableau1[Occurrence12]=0,0,SUM($AS$3:AS511))</f>
        <v>#REF!</v>
      </c>
      <c r="AU511" s="52" t="e">
        <f>IF(Tableau1[Libellé Famille TARIF]='Feuil 1'!#REF!,1,0)</f>
        <v>#REF!</v>
      </c>
      <c r="AV511" s="52" t="e">
        <f>IF(Tableau1[Occurrence13]=0,0,SUM($AU$3:AU511))</f>
        <v>#REF!</v>
      </c>
      <c r="AW511" s="52" t="e">
        <f>IF(Tableau1[Libellé Famille TARIF]='Feuil 1'!#REF!,1,0)</f>
        <v>#REF!</v>
      </c>
      <c r="AX511" s="52" t="e">
        <f>IF(Tableau1[Occurrence14]=0,0,SUM($AW$3:AW511))</f>
        <v>#REF!</v>
      </c>
      <c r="AY511" s="52" t="e">
        <f>IF(Tableau1[Libellé Famille TARIF]='Feuil 1'!#REF!,1,0)</f>
        <v>#REF!</v>
      </c>
      <c r="AZ511" s="52" t="e">
        <f>IF(Tableau1[Occurrence15]=0,0,SUM($AY$3:AY511))</f>
        <v>#REF!</v>
      </c>
      <c r="BA511" s="52" t="e">
        <f>IF(Tableau1[Libellé Famille TARIF]='Feuil 1'!#REF!,1,0)</f>
        <v>#REF!</v>
      </c>
      <c r="BB511" s="52" t="e">
        <f>IF(Tableau1[Occurrence16]=0,0,SUM($BA$3:BA511))</f>
        <v>#REF!</v>
      </c>
      <c r="BC511" s="52" t="e">
        <f>IF(Tableau1[Libellé Famille TARIF]='Feuil 1'!#REF!,1,0)</f>
        <v>#REF!</v>
      </c>
      <c r="BD511" s="52" t="e">
        <f>IF(Tableau1[Occurrence17]=0,0,SUM($BC$3:BC511))</f>
        <v>#REF!</v>
      </c>
      <c r="BE511" s="52" t="e">
        <f>IF(Tableau1[Libellé Famille TARIF]='Feuil 1'!#REF!,1,0)</f>
        <v>#REF!</v>
      </c>
      <c r="BF511" s="52" t="e">
        <f>IF(Tableau1[Occurrence18]=0,0,SUM($BE$3:BE511))</f>
        <v>#REF!</v>
      </c>
      <c r="BG511" s="52" t="e">
        <f>IF(Tableau1[Libellé Famille TARIF]='Feuil 1'!#REF!,1,0)</f>
        <v>#REF!</v>
      </c>
      <c r="BH511" s="52" t="e">
        <f>IF(Tableau1[Occurrence19]=0,0,SUM($BG$3:BG511))</f>
        <v>#REF!</v>
      </c>
      <c r="BI511" s="52" t="e">
        <f>IF(Tableau1[Libellé Famille TARIF]='Feuil 1'!#REF!,1,0)</f>
        <v>#REF!</v>
      </c>
      <c r="BJ511" s="52" t="e">
        <f>IF(Tableau1[Occurrence20]=0,0,SUM($BI$3:BI511))</f>
        <v>#REF!</v>
      </c>
      <c r="BK511" s="52" t="e">
        <f>IF(Tableau1[Libellé Famille TARIF]='Feuil 1'!#REF!,1,0)</f>
        <v>#REF!</v>
      </c>
      <c r="BL511" s="52" t="e">
        <f>IF(Tableau1[Occurrence21]=0,0,SUM($BK$3:BK511))</f>
        <v>#REF!</v>
      </c>
      <c r="BM511" s="52" t="e">
        <f>IF(Tableau1[Libellé Famille TARIF]='Feuil 1'!#REF!,1,0)</f>
        <v>#REF!</v>
      </c>
      <c r="BN511" s="52" t="e">
        <f>IF(Tableau1[Occurrence22]=0,0,SUM($BM$3:BM511))</f>
        <v>#REF!</v>
      </c>
    </row>
    <row r="512" spans="1:66" x14ac:dyDescent="0.25">
      <c r="A512" s="74" t="e">
        <f>IF(ISNA(VLOOKUP(I512,#REF!,8,FALSE)),"",(VLOOKUP(I512,#REF!,8,FALSE)))</f>
        <v>#REF!</v>
      </c>
      <c r="B512" s="76" t="e">
        <f>IF(ISNA(VLOOKUP(A512,'TABLE FAMILLE'!$A$3:$C$73,3,FALSE)),"",VLOOKUP(A512,'TABLE FAMILLE'!$A$3:$C$73,3,FALSE))</f>
        <v>#REF!</v>
      </c>
      <c r="C512" s="13" t="s">
        <v>600</v>
      </c>
      <c r="D512" s="13" t="s">
        <v>1985</v>
      </c>
      <c r="E512" s="13" t="s">
        <v>600</v>
      </c>
      <c r="F512" s="13" t="s">
        <v>1985</v>
      </c>
      <c r="G512" s="14" t="s">
        <v>76</v>
      </c>
      <c r="H512" s="14" t="s">
        <v>77</v>
      </c>
      <c r="I512" s="14" t="s">
        <v>345</v>
      </c>
      <c r="J512" s="14" t="s">
        <v>1364</v>
      </c>
      <c r="K512" s="14"/>
      <c r="L512" s="14"/>
      <c r="M512" s="14"/>
      <c r="N512" s="14"/>
      <c r="O512" s="14" t="s">
        <v>78</v>
      </c>
      <c r="P512" s="14" t="s">
        <v>87</v>
      </c>
      <c r="Q512" s="14" t="s">
        <v>0</v>
      </c>
      <c r="R512" s="14" t="s">
        <v>0</v>
      </c>
      <c r="S512" s="14" t="str">
        <f t="shared" si="7"/>
        <v>LT</v>
      </c>
      <c r="T512" s="14"/>
      <c r="U512" s="14"/>
      <c r="V512" s="14"/>
      <c r="W512" s="43" t="e">
        <f>IF(Tableau1[Libellé Famille TARIF]='Feuil 1'!$B$12,1,0)</f>
        <v>#REF!</v>
      </c>
      <c r="X512" s="43" t="e">
        <f>IF(Tableau1[Occurrence1]=0,0,SUM($W$3:W512))</f>
        <v>#REF!</v>
      </c>
      <c r="Y512" s="52" t="e">
        <f>IF(Tableau1[Libellé Famille TARIF]='Feuil 1'!$B$134,1,0)</f>
        <v>#REF!</v>
      </c>
      <c r="Z512" s="52" t="e">
        <f>IF(Tableau1[Occurrence2]=0,0,SUM($Y$3:Y512))</f>
        <v>#REF!</v>
      </c>
      <c r="AA512" s="52" t="e">
        <f>IF(Tableau1[Libellé Famille TARIF]='Feuil 1'!$B$156,1,0)</f>
        <v>#REF!</v>
      </c>
      <c r="AB512" s="52" t="e">
        <f>IF(Tableau1[Occurrence3]=0,0,SUM($AA$3:AA512))</f>
        <v>#REF!</v>
      </c>
      <c r="AC512" s="52" t="e">
        <f>IF(Tableau1[Libellé Famille TARIF]='Feuil 1'!#REF!,1,0)</f>
        <v>#REF!</v>
      </c>
      <c r="AD512" s="52" t="e">
        <f>IF(Tableau1[Occurrence4]=0,0,SUM($AC$3:AC512))</f>
        <v>#REF!</v>
      </c>
      <c r="AE512" s="52" t="e">
        <f>IF(Tableau1[Libellé Famille TARIF]='Feuil 1'!#REF!,1,0)</f>
        <v>#REF!</v>
      </c>
      <c r="AF512" s="52" t="e">
        <f>IF(Tableau1[Occurrence5]=0,0,SUM($AE$3:AE512))</f>
        <v>#REF!</v>
      </c>
      <c r="AG512" s="52" t="e">
        <f>IF(Tableau1[Libellé Famille TARIF]='Feuil 1'!#REF!,1,0)</f>
        <v>#REF!</v>
      </c>
      <c r="AH512" s="52" t="e">
        <f>IF(Tableau1[Occurrence6]=0,0,SUM($AG$3:AG512))</f>
        <v>#REF!</v>
      </c>
      <c r="AI512" s="52" t="e">
        <f>IF(Tableau1[Libellé Famille TARIF]='Feuil 1'!#REF!,1,0)</f>
        <v>#REF!</v>
      </c>
      <c r="AJ512" s="52" t="e">
        <f>IF(Tableau1[Occurrence7]=0,0,SUM($AI$3:AI512))</f>
        <v>#REF!</v>
      </c>
      <c r="AK512" s="52" t="e">
        <f>IF(Tableau1[Libellé Famille TARIF]='Feuil 1'!#REF!,1,0)</f>
        <v>#REF!</v>
      </c>
      <c r="AL512" s="52" t="e">
        <f>IF(Tableau1[Occurrence8]=0,0,SUM($AK$3:AK512))</f>
        <v>#REF!</v>
      </c>
      <c r="AM512" s="52" t="e">
        <f>IF(Tableau1[Libellé Famille TARIF]='Feuil 1'!#REF!,1,0)</f>
        <v>#REF!</v>
      </c>
      <c r="AN512" s="52" t="e">
        <f>IF(Tableau1[Occurrence9]=0,0,SUM($AM$3:AM512))</f>
        <v>#REF!</v>
      </c>
      <c r="AO512" s="52" t="e">
        <f>IF(Tableau1[Libellé Famille TARIF]='Feuil 1'!#REF!,1,0)</f>
        <v>#REF!</v>
      </c>
      <c r="AP512" s="52" t="e">
        <f>IF(Tableau1[Occurrence10]=0,0,SUM($AO$3:AO512))</f>
        <v>#REF!</v>
      </c>
      <c r="AQ512" s="52" t="e">
        <f>IF(Tableau1[Libellé Famille TARIF]='Feuil 1'!#REF!,1,0)</f>
        <v>#REF!</v>
      </c>
      <c r="AR512" s="52" t="e">
        <f>IF(Tableau1[Occurrence11]=0,0,SUM($AQ$3:AQ512))</f>
        <v>#REF!</v>
      </c>
      <c r="AS512" s="52" t="e">
        <f>IF(Tableau1[Libellé Famille TARIF]='Feuil 1'!#REF!,1,0)</f>
        <v>#REF!</v>
      </c>
      <c r="AT512" s="52" t="e">
        <f>IF(Tableau1[Occurrence12]=0,0,SUM($AS$3:AS512))</f>
        <v>#REF!</v>
      </c>
      <c r="AU512" s="52" t="e">
        <f>IF(Tableau1[Libellé Famille TARIF]='Feuil 1'!#REF!,1,0)</f>
        <v>#REF!</v>
      </c>
      <c r="AV512" s="52" t="e">
        <f>IF(Tableau1[Occurrence13]=0,0,SUM($AU$3:AU512))</f>
        <v>#REF!</v>
      </c>
      <c r="AW512" s="52" t="e">
        <f>IF(Tableau1[Libellé Famille TARIF]='Feuil 1'!#REF!,1,0)</f>
        <v>#REF!</v>
      </c>
      <c r="AX512" s="52" t="e">
        <f>IF(Tableau1[Occurrence14]=0,0,SUM($AW$3:AW512))</f>
        <v>#REF!</v>
      </c>
      <c r="AY512" s="52" t="e">
        <f>IF(Tableau1[Libellé Famille TARIF]='Feuil 1'!#REF!,1,0)</f>
        <v>#REF!</v>
      </c>
      <c r="AZ512" s="52" t="e">
        <f>IF(Tableau1[Occurrence15]=0,0,SUM($AY$3:AY512))</f>
        <v>#REF!</v>
      </c>
      <c r="BA512" s="52" t="e">
        <f>IF(Tableau1[Libellé Famille TARIF]='Feuil 1'!#REF!,1,0)</f>
        <v>#REF!</v>
      </c>
      <c r="BB512" s="52" t="e">
        <f>IF(Tableau1[Occurrence16]=0,0,SUM($BA$3:BA512))</f>
        <v>#REF!</v>
      </c>
      <c r="BC512" s="52" t="e">
        <f>IF(Tableau1[Libellé Famille TARIF]='Feuil 1'!#REF!,1,0)</f>
        <v>#REF!</v>
      </c>
      <c r="BD512" s="52" t="e">
        <f>IF(Tableau1[Occurrence17]=0,0,SUM($BC$3:BC512))</f>
        <v>#REF!</v>
      </c>
      <c r="BE512" s="52" t="e">
        <f>IF(Tableau1[Libellé Famille TARIF]='Feuil 1'!#REF!,1,0)</f>
        <v>#REF!</v>
      </c>
      <c r="BF512" s="52" t="e">
        <f>IF(Tableau1[Occurrence18]=0,0,SUM($BE$3:BE512))</f>
        <v>#REF!</v>
      </c>
      <c r="BG512" s="52" t="e">
        <f>IF(Tableau1[Libellé Famille TARIF]='Feuil 1'!#REF!,1,0)</f>
        <v>#REF!</v>
      </c>
      <c r="BH512" s="52" t="e">
        <f>IF(Tableau1[Occurrence19]=0,0,SUM($BG$3:BG512))</f>
        <v>#REF!</v>
      </c>
      <c r="BI512" s="52" t="e">
        <f>IF(Tableau1[Libellé Famille TARIF]='Feuil 1'!#REF!,1,0)</f>
        <v>#REF!</v>
      </c>
      <c r="BJ512" s="52" t="e">
        <f>IF(Tableau1[Occurrence20]=0,0,SUM($BI$3:BI512))</f>
        <v>#REF!</v>
      </c>
      <c r="BK512" s="52" t="e">
        <f>IF(Tableau1[Libellé Famille TARIF]='Feuil 1'!#REF!,1,0)</f>
        <v>#REF!</v>
      </c>
      <c r="BL512" s="52" t="e">
        <f>IF(Tableau1[Occurrence21]=0,0,SUM($BK$3:BK512))</f>
        <v>#REF!</v>
      </c>
      <c r="BM512" s="52" t="e">
        <f>IF(Tableau1[Libellé Famille TARIF]='Feuil 1'!#REF!,1,0)</f>
        <v>#REF!</v>
      </c>
      <c r="BN512" s="52" t="e">
        <f>IF(Tableau1[Occurrence22]=0,0,SUM($BM$3:BM512))</f>
        <v>#REF!</v>
      </c>
    </row>
    <row r="513" spans="1:66" x14ac:dyDescent="0.25">
      <c r="A513" s="74" t="e">
        <f>IF(ISNA(VLOOKUP(I513,#REF!,8,FALSE)),"",(VLOOKUP(I513,#REF!,8,FALSE)))</f>
        <v>#REF!</v>
      </c>
      <c r="B513" s="76" t="e">
        <f>IF(ISNA(VLOOKUP(A513,'TABLE FAMILLE'!$A$3:$C$73,3,FALSE)),"",VLOOKUP(A513,'TABLE FAMILLE'!$A$3:$C$73,3,FALSE))</f>
        <v>#REF!</v>
      </c>
      <c r="C513" s="13" t="s">
        <v>600</v>
      </c>
      <c r="D513" s="13" t="s">
        <v>1985</v>
      </c>
      <c r="E513" s="13" t="s">
        <v>600</v>
      </c>
      <c r="F513" s="13" t="s">
        <v>1985</v>
      </c>
      <c r="G513" s="14" t="s">
        <v>76</v>
      </c>
      <c r="H513" s="14" t="s">
        <v>77</v>
      </c>
      <c r="I513" s="14" t="s">
        <v>1365</v>
      </c>
      <c r="J513" s="14" t="s">
        <v>1366</v>
      </c>
      <c r="K513" s="14"/>
      <c r="L513" s="14"/>
      <c r="M513" s="14"/>
      <c r="N513" s="14"/>
      <c r="O513" s="14" t="s">
        <v>78</v>
      </c>
      <c r="P513" s="14" t="s">
        <v>84</v>
      </c>
      <c r="Q513" s="14" t="s">
        <v>0</v>
      </c>
      <c r="R513" s="14" t="s">
        <v>0</v>
      </c>
      <c r="S513" s="14" t="str">
        <f t="shared" si="7"/>
        <v>L0</v>
      </c>
      <c r="T513" s="14"/>
      <c r="U513" s="14"/>
      <c r="V513" s="14"/>
      <c r="W513" s="43" t="e">
        <f>IF(Tableau1[Libellé Famille TARIF]='Feuil 1'!$B$12,1,0)</f>
        <v>#REF!</v>
      </c>
      <c r="X513" s="43" t="e">
        <f>IF(Tableau1[Occurrence1]=0,0,SUM($W$3:W513))</f>
        <v>#REF!</v>
      </c>
      <c r="Y513" s="52" t="e">
        <f>IF(Tableau1[Libellé Famille TARIF]='Feuil 1'!$B$134,1,0)</f>
        <v>#REF!</v>
      </c>
      <c r="Z513" s="52" t="e">
        <f>IF(Tableau1[Occurrence2]=0,0,SUM($Y$3:Y513))</f>
        <v>#REF!</v>
      </c>
      <c r="AA513" s="52" t="e">
        <f>IF(Tableau1[Libellé Famille TARIF]='Feuil 1'!$B$156,1,0)</f>
        <v>#REF!</v>
      </c>
      <c r="AB513" s="52" t="e">
        <f>IF(Tableau1[Occurrence3]=0,0,SUM($AA$3:AA513))</f>
        <v>#REF!</v>
      </c>
      <c r="AC513" s="52" t="e">
        <f>IF(Tableau1[Libellé Famille TARIF]='Feuil 1'!#REF!,1,0)</f>
        <v>#REF!</v>
      </c>
      <c r="AD513" s="52" t="e">
        <f>IF(Tableau1[Occurrence4]=0,0,SUM($AC$3:AC513))</f>
        <v>#REF!</v>
      </c>
      <c r="AE513" s="52" t="e">
        <f>IF(Tableau1[Libellé Famille TARIF]='Feuil 1'!#REF!,1,0)</f>
        <v>#REF!</v>
      </c>
      <c r="AF513" s="52" t="e">
        <f>IF(Tableau1[Occurrence5]=0,0,SUM($AE$3:AE513))</f>
        <v>#REF!</v>
      </c>
      <c r="AG513" s="52" t="e">
        <f>IF(Tableau1[Libellé Famille TARIF]='Feuil 1'!#REF!,1,0)</f>
        <v>#REF!</v>
      </c>
      <c r="AH513" s="52" t="e">
        <f>IF(Tableau1[Occurrence6]=0,0,SUM($AG$3:AG513))</f>
        <v>#REF!</v>
      </c>
      <c r="AI513" s="52" t="e">
        <f>IF(Tableau1[Libellé Famille TARIF]='Feuil 1'!#REF!,1,0)</f>
        <v>#REF!</v>
      </c>
      <c r="AJ513" s="52" t="e">
        <f>IF(Tableau1[Occurrence7]=0,0,SUM($AI$3:AI513))</f>
        <v>#REF!</v>
      </c>
      <c r="AK513" s="52" t="e">
        <f>IF(Tableau1[Libellé Famille TARIF]='Feuil 1'!#REF!,1,0)</f>
        <v>#REF!</v>
      </c>
      <c r="AL513" s="52" t="e">
        <f>IF(Tableau1[Occurrence8]=0,0,SUM($AK$3:AK513))</f>
        <v>#REF!</v>
      </c>
      <c r="AM513" s="52" t="e">
        <f>IF(Tableau1[Libellé Famille TARIF]='Feuil 1'!#REF!,1,0)</f>
        <v>#REF!</v>
      </c>
      <c r="AN513" s="52" t="e">
        <f>IF(Tableau1[Occurrence9]=0,0,SUM($AM$3:AM513))</f>
        <v>#REF!</v>
      </c>
      <c r="AO513" s="52" t="e">
        <f>IF(Tableau1[Libellé Famille TARIF]='Feuil 1'!#REF!,1,0)</f>
        <v>#REF!</v>
      </c>
      <c r="AP513" s="52" t="e">
        <f>IF(Tableau1[Occurrence10]=0,0,SUM($AO$3:AO513))</f>
        <v>#REF!</v>
      </c>
      <c r="AQ513" s="52" t="e">
        <f>IF(Tableau1[Libellé Famille TARIF]='Feuil 1'!#REF!,1,0)</f>
        <v>#REF!</v>
      </c>
      <c r="AR513" s="52" t="e">
        <f>IF(Tableau1[Occurrence11]=0,0,SUM($AQ$3:AQ513))</f>
        <v>#REF!</v>
      </c>
      <c r="AS513" s="52" t="e">
        <f>IF(Tableau1[Libellé Famille TARIF]='Feuil 1'!#REF!,1,0)</f>
        <v>#REF!</v>
      </c>
      <c r="AT513" s="52" t="e">
        <f>IF(Tableau1[Occurrence12]=0,0,SUM($AS$3:AS513))</f>
        <v>#REF!</v>
      </c>
      <c r="AU513" s="52" t="e">
        <f>IF(Tableau1[Libellé Famille TARIF]='Feuil 1'!#REF!,1,0)</f>
        <v>#REF!</v>
      </c>
      <c r="AV513" s="52" t="e">
        <f>IF(Tableau1[Occurrence13]=0,0,SUM($AU$3:AU513))</f>
        <v>#REF!</v>
      </c>
      <c r="AW513" s="52" t="e">
        <f>IF(Tableau1[Libellé Famille TARIF]='Feuil 1'!#REF!,1,0)</f>
        <v>#REF!</v>
      </c>
      <c r="AX513" s="52" t="e">
        <f>IF(Tableau1[Occurrence14]=0,0,SUM($AW$3:AW513))</f>
        <v>#REF!</v>
      </c>
      <c r="AY513" s="52" t="e">
        <f>IF(Tableau1[Libellé Famille TARIF]='Feuil 1'!#REF!,1,0)</f>
        <v>#REF!</v>
      </c>
      <c r="AZ513" s="52" t="e">
        <f>IF(Tableau1[Occurrence15]=0,0,SUM($AY$3:AY513))</f>
        <v>#REF!</v>
      </c>
      <c r="BA513" s="52" t="e">
        <f>IF(Tableau1[Libellé Famille TARIF]='Feuil 1'!#REF!,1,0)</f>
        <v>#REF!</v>
      </c>
      <c r="BB513" s="52" t="e">
        <f>IF(Tableau1[Occurrence16]=0,0,SUM($BA$3:BA513))</f>
        <v>#REF!</v>
      </c>
      <c r="BC513" s="52" t="e">
        <f>IF(Tableau1[Libellé Famille TARIF]='Feuil 1'!#REF!,1,0)</f>
        <v>#REF!</v>
      </c>
      <c r="BD513" s="52" t="e">
        <f>IF(Tableau1[Occurrence17]=0,0,SUM($BC$3:BC513))</f>
        <v>#REF!</v>
      </c>
      <c r="BE513" s="52" t="e">
        <f>IF(Tableau1[Libellé Famille TARIF]='Feuil 1'!#REF!,1,0)</f>
        <v>#REF!</v>
      </c>
      <c r="BF513" s="52" t="e">
        <f>IF(Tableau1[Occurrence18]=0,0,SUM($BE$3:BE513))</f>
        <v>#REF!</v>
      </c>
      <c r="BG513" s="52" t="e">
        <f>IF(Tableau1[Libellé Famille TARIF]='Feuil 1'!#REF!,1,0)</f>
        <v>#REF!</v>
      </c>
      <c r="BH513" s="52" t="e">
        <f>IF(Tableau1[Occurrence19]=0,0,SUM($BG$3:BG513))</f>
        <v>#REF!</v>
      </c>
      <c r="BI513" s="52" t="e">
        <f>IF(Tableau1[Libellé Famille TARIF]='Feuil 1'!#REF!,1,0)</f>
        <v>#REF!</v>
      </c>
      <c r="BJ513" s="52" t="e">
        <f>IF(Tableau1[Occurrence20]=0,0,SUM($BI$3:BI513))</f>
        <v>#REF!</v>
      </c>
      <c r="BK513" s="52" t="e">
        <f>IF(Tableau1[Libellé Famille TARIF]='Feuil 1'!#REF!,1,0)</f>
        <v>#REF!</v>
      </c>
      <c r="BL513" s="52" t="e">
        <f>IF(Tableau1[Occurrence21]=0,0,SUM($BK$3:BK513))</f>
        <v>#REF!</v>
      </c>
      <c r="BM513" s="52" t="e">
        <f>IF(Tableau1[Libellé Famille TARIF]='Feuil 1'!#REF!,1,0)</f>
        <v>#REF!</v>
      </c>
      <c r="BN513" s="52" t="e">
        <f>IF(Tableau1[Occurrence22]=0,0,SUM($BM$3:BM513))</f>
        <v>#REF!</v>
      </c>
    </row>
    <row r="514" spans="1:66" x14ac:dyDescent="0.25">
      <c r="A514" s="74" t="e">
        <f>IF(ISNA(VLOOKUP(I514,#REF!,8,FALSE)),"",(VLOOKUP(I514,#REF!,8,FALSE)))</f>
        <v>#REF!</v>
      </c>
      <c r="B514" s="76" t="e">
        <f>IF(ISNA(VLOOKUP(A514,'TABLE FAMILLE'!$A$3:$C$73,3,FALSE)),"",VLOOKUP(A514,'TABLE FAMILLE'!$A$3:$C$73,3,FALSE))</f>
        <v>#REF!</v>
      </c>
      <c r="C514" s="13" t="s">
        <v>600</v>
      </c>
      <c r="D514" s="13" t="s">
        <v>1985</v>
      </c>
      <c r="E514" s="13" t="s">
        <v>600</v>
      </c>
      <c r="F514" s="13" t="s">
        <v>1985</v>
      </c>
      <c r="G514" s="14" t="s">
        <v>76</v>
      </c>
      <c r="H514" s="14" t="s">
        <v>77</v>
      </c>
      <c r="I514" s="14" t="s">
        <v>475</v>
      </c>
      <c r="J514" s="14" t="s">
        <v>1367</v>
      </c>
      <c r="K514" s="14"/>
      <c r="L514" s="14"/>
      <c r="M514" s="14"/>
      <c r="N514" s="14"/>
      <c r="O514" s="14" t="s">
        <v>78</v>
      </c>
      <c r="P514" s="14" t="s">
        <v>84</v>
      </c>
      <c r="Q514" s="14" t="s">
        <v>0</v>
      </c>
      <c r="R514" s="14" t="s">
        <v>0</v>
      </c>
      <c r="S514" s="14" t="str">
        <f t="shared" si="7"/>
        <v>L0</v>
      </c>
      <c r="T514" s="14"/>
      <c r="U514" s="14"/>
      <c r="V514" s="14"/>
      <c r="W514" s="43" t="e">
        <f>IF(Tableau1[Libellé Famille TARIF]='Feuil 1'!$B$12,1,0)</f>
        <v>#REF!</v>
      </c>
      <c r="X514" s="43" t="e">
        <f>IF(Tableau1[Occurrence1]=0,0,SUM($W$3:W514))</f>
        <v>#REF!</v>
      </c>
      <c r="Y514" s="52" t="e">
        <f>IF(Tableau1[Libellé Famille TARIF]='Feuil 1'!$B$134,1,0)</f>
        <v>#REF!</v>
      </c>
      <c r="Z514" s="52" t="e">
        <f>IF(Tableau1[Occurrence2]=0,0,SUM($Y$3:Y514))</f>
        <v>#REF!</v>
      </c>
      <c r="AA514" s="52" t="e">
        <f>IF(Tableau1[Libellé Famille TARIF]='Feuil 1'!$B$156,1,0)</f>
        <v>#REF!</v>
      </c>
      <c r="AB514" s="52" t="e">
        <f>IF(Tableau1[Occurrence3]=0,0,SUM($AA$3:AA514))</f>
        <v>#REF!</v>
      </c>
      <c r="AC514" s="52" t="e">
        <f>IF(Tableau1[Libellé Famille TARIF]='Feuil 1'!#REF!,1,0)</f>
        <v>#REF!</v>
      </c>
      <c r="AD514" s="52" t="e">
        <f>IF(Tableau1[Occurrence4]=0,0,SUM($AC$3:AC514))</f>
        <v>#REF!</v>
      </c>
      <c r="AE514" s="52" t="e">
        <f>IF(Tableau1[Libellé Famille TARIF]='Feuil 1'!#REF!,1,0)</f>
        <v>#REF!</v>
      </c>
      <c r="AF514" s="52" t="e">
        <f>IF(Tableau1[Occurrence5]=0,0,SUM($AE$3:AE514))</f>
        <v>#REF!</v>
      </c>
      <c r="AG514" s="52" t="e">
        <f>IF(Tableau1[Libellé Famille TARIF]='Feuil 1'!#REF!,1,0)</f>
        <v>#REF!</v>
      </c>
      <c r="AH514" s="52" t="e">
        <f>IF(Tableau1[Occurrence6]=0,0,SUM($AG$3:AG514))</f>
        <v>#REF!</v>
      </c>
      <c r="AI514" s="52" t="e">
        <f>IF(Tableau1[Libellé Famille TARIF]='Feuil 1'!#REF!,1,0)</f>
        <v>#REF!</v>
      </c>
      <c r="AJ514" s="52" t="e">
        <f>IF(Tableau1[Occurrence7]=0,0,SUM($AI$3:AI514))</f>
        <v>#REF!</v>
      </c>
      <c r="AK514" s="52" t="e">
        <f>IF(Tableau1[Libellé Famille TARIF]='Feuil 1'!#REF!,1,0)</f>
        <v>#REF!</v>
      </c>
      <c r="AL514" s="52" t="e">
        <f>IF(Tableau1[Occurrence8]=0,0,SUM($AK$3:AK514))</f>
        <v>#REF!</v>
      </c>
      <c r="AM514" s="52" t="e">
        <f>IF(Tableau1[Libellé Famille TARIF]='Feuil 1'!#REF!,1,0)</f>
        <v>#REF!</v>
      </c>
      <c r="AN514" s="52" t="e">
        <f>IF(Tableau1[Occurrence9]=0,0,SUM($AM$3:AM514))</f>
        <v>#REF!</v>
      </c>
      <c r="AO514" s="52" t="e">
        <f>IF(Tableau1[Libellé Famille TARIF]='Feuil 1'!#REF!,1,0)</f>
        <v>#REF!</v>
      </c>
      <c r="AP514" s="52" t="e">
        <f>IF(Tableau1[Occurrence10]=0,0,SUM($AO$3:AO514))</f>
        <v>#REF!</v>
      </c>
      <c r="AQ514" s="52" t="e">
        <f>IF(Tableau1[Libellé Famille TARIF]='Feuil 1'!#REF!,1,0)</f>
        <v>#REF!</v>
      </c>
      <c r="AR514" s="52" t="e">
        <f>IF(Tableau1[Occurrence11]=0,0,SUM($AQ$3:AQ514))</f>
        <v>#REF!</v>
      </c>
      <c r="AS514" s="52" t="e">
        <f>IF(Tableau1[Libellé Famille TARIF]='Feuil 1'!#REF!,1,0)</f>
        <v>#REF!</v>
      </c>
      <c r="AT514" s="52" t="e">
        <f>IF(Tableau1[Occurrence12]=0,0,SUM($AS$3:AS514))</f>
        <v>#REF!</v>
      </c>
      <c r="AU514" s="52" t="e">
        <f>IF(Tableau1[Libellé Famille TARIF]='Feuil 1'!#REF!,1,0)</f>
        <v>#REF!</v>
      </c>
      <c r="AV514" s="52" t="e">
        <f>IF(Tableau1[Occurrence13]=0,0,SUM($AU$3:AU514))</f>
        <v>#REF!</v>
      </c>
      <c r="AW514" s="52" t="e">
        <f>IF(Tableau1[Libellé Famille TARIF]='Feuil 1'!#REF!,1,0)</f>
        <v>#REF!</v>
      </c>
      <c r="AX514" s="52" t="e">
        <f>IF(Tableau1[Occurrence14]=0,0,SUM($AW$3:AW514))</f>
        <v>#REF!</v>
      </c>
      <c r="AY514" s="52" t="e">
        <f>IF(Tableau1[Libellé Famille TARIF]='Feuil 1'!#REF!,1,0)</f>
        <v>#REF!</v>
      </c>
      <c r="AZ514" s="52" t="e">
        <f>IF(Tableau1[Occurrence15]=0,0,SUM($AY$3:AY514))</f>
        <v>#REF!</v>
      </c>
      <c r="BA514" s="52" t="e">
        <f>IF(Tableau1[Libellé Famille TARIF]='Feuil 1'!#REF!,1,0)</f>
        <v>#REF!</v>
      </c>
      <c r="BB514" s="52" t="e">
        <f>IF(Tableau1[Occurrence16]=0,0,SUM($BA$3:BA514))</f>
        <v>#REF!</v>
      </c>
      <c r="BC514" s="52" t="e">
        <f>IF(Tableau1[Libellé Famille TARIF]='Feuil 1'!#REF!,1,0)</f>
        <v>#REF!</v>
      </c>
      <c r="BD514" s="52" t="e">
        <f>IF(Tableau1[Occurrence17]=0,0,SUM($BC$3:BC514))</f>
        <v>#REF!</v>
      </c>
      <c r="BE514" s="52" t="e">
        <f>IF(Tableau1[Libellé Famille TARIF]='Feuil 1'!#REF!,1,0)</f>
        <v>#REF!</v>
      </c>
      <c r="BF514" s="52" t="e">
        <f>IF(Tableau1[Occurrence18]=0,0,SUM($BE$3:BE514))</f>
        <v>#REF!</v>
      </c>
      <c r="BG514" s="52" t="e">
        <f>IF(Tableau1[Libellé Famille TARIF]='Feuil 1'!#REF!,1,0)</f>
        <v>#REF!</v>
      </c>
      <c r="BH514" s="52" t="e">
        <f>IF(Tableau1[Occurrence19]=0,0,SUM($BG$3:BG514))</f>
        <v>#REF!</v>
      </c>
      <c r="BI514" s="52" t="e">
        <f>IF(Tableau1[Libellé Famille TARIF]='Feuil 1'!#REF!,1,0)</f>
        <v>#REF!</v>
      </c>
      <c r="BJ514" s="52" t="e">
        <f>IF(Tableau1[Occurrence20]=0,0,SUM($BI$3:BI514))</f>
        <v>#REF!</v>
      </c>
      <c r="BK514" s="52" t="e">
        <f>IF(Tableau1[Libellé Famille TARIF]='Feuil 1'!#REF!,1,0)</f>
        <v>#REF!</v>
      </c>
      <c r="BL514" s="52" t="e">
        <f>IF(Tableau1[Occurrence21]=0,0,SUM($BK$3:BK514))</f>
        <v>#REF!</v>
      </c>
      <c r="BM514" s="52" t="e">
        <f>IF(Tableau1[Libellé Famille TARIF]='Feuil 1'!#REF!,1,0)</f>
        <v>#REF!</v>
      </c>
      <c r="BN514" s="52" t="e">
        <f>IF(Tableau1[Occurrence22]=0,0,SUM($BM$3:BM514))</f>
        <v>#REF!</v>
      </c>
    </row>
    <row r="515" spans="1:66" x14ac:dyDescent="0.25">
      <c r="A515" s="74" t="e">
        <f>IF(ISNA(VLOOKUP(I515,#REF!,8,FALSE)),"",(VLOOKUP(I515,#REF!,8,FALSE)))</f>
        <v>#REF!</v>
      </c>
      <c r="B515" s="76" t="e">
        <f>IF(ISNA(VLOOKUP(A515,'TABLE FAMILLE'!$A$3:$C$73,3,FALSE)),"",VLOOKUP(A515,'TABLE FAMILLE'!$A$3:$C$73,3,FALSE))</f>
        <v>#REF!</v>
      </c>
      <c r="C515" s="13" t="s">
        <v>600</v>
      </c>
      <c r="D515" s="13" t="s">
        <v>1985</v>
      </c>
      <c r="E515" s="13" t="s">
        <v>600</v>
      </c>
      <c r="F515" s="13" t="s">
        <v>1985</v>
      </c>
      <c r="G515" s="14" t="s">
        <v>76</v>
      </c>
      <c r="H515" s="14" t="s">
        <v>77</v>
      </c>
      <c r="I515" s="14" t="s">
        <v>1368</v>
      </c>
      <c r="J515" s="14" t="s">
        <v>1369</v>
      </c>
      <c r="K515" s="14"/>
      <c r="L515" s="14"/>
      <c r="M515" s="14"/>
      <c r="N515" s="14"/>
      <c r="O515" s="14" t="s">
        <v>78</v>
      </c>
      <c r="P515" s="14" t="s">
        <v>84</v>
      </c>
      <c r="Q515" s="14" t="s">
        <v>0</v>
      </c>
      <c r="R515" s="14" t="s">
        <v>0</v>
      </c>
      <c r="S515" s="14" t="str">
        <f t="shared" ref="S515:S578" si="8">XDO_?UnitOfMeasure_ID112?</f>
        <v>L0</v>
      </c>
      <c r="T515" s="14"/>
      <c r="U515" s="14"/>
      <c r="V515" s="14"/>
      <c r="W515" s="43" t="e">
        <f>IF(Tableau1[Libellé Famille TARIF]='Feuil 1'!$B$12,1,0)</f>
        <v>#REF!</v>
      </c>
      <c r="X515" s="43" t="e">
        <f>IF(Tableau1[Occurrence1]=0,0,SUM($W$3:W515))</f>
        <v>#REF!</v>
      </c>
      <c r="Y515" s="52" t="e">
        <f>IF(Tableau1[Libellé Famille TARIF]='Feuil 1'!$B$134,1,0)</f>
        <v>#REF!</v>
      </c>
      <c r="Z515" s="52" t="e">
        <f>IF(Tableau1[Occurrence2]=0,0,SUM($Y$3:Y515))</f>
        <v>#REF!</v>
      </c>
      <c r="AA515" s="52" t="e">
        <f>IF(Tableau1[Libellé Famille TARIF]='Feuil 1'!$B$156,1,0)</f>
        <v>#REF!</v>
      </c>
      <c r="AB515" s="52" t="e">
        <f>IF(Tableau1[Occurrence3]=0,0,SUM($AA$3:AA515))</f>
        <v>#REF!</v>
      </c>
      <c r="AC515" s="52" t="e">
        <f>IF(Tableau1[Libellé Famille TARIF]='Feuil 1'!#REF!,1,0)</f>
        <v>#REF!</v>
      </c>
      <c r="AD515" s="52" t="e">
        <f>IF(Tableau1[Occurrence4]=0,0,SUM($AC$3:AC515))</f>
        <v>#REF!</v>
      </c>
      <c r="AE515" s="52" t="e">
        <f>IF(Tableau1[Libellé Famille TARIF]='Feuil 1'!#REF!,1,0)</f>
        <v>#REF!</v>
      </c>
      <c r="AF515" s="52" t="e">
        <f>IF(Tableau1[Occurrence5]=0,0,SUM($AE$3:AE515))</f>
        <v>#REF!</v>
      </c>
      <c r="AG515" s="52" t="e">
        <f>IF(Tableau1[Libellé Famille TARIF]='Feuil 1'!#REF!,1,0)</f>
        <v>#REF!</v>
      </c>
      <c r="AH515" s="52" t="e">
        <f>IF(Tableau1[Occurrence6]=0,0,SUM($AG$3:AG515))</f>
        <v>#REF!</v>
      </c>
      <c r="AI515" s="52" t="e">
        <f>IF(Tableau1[Libellé Famille TARIF]='Feuil 1'!#REF!,1,0)</f>
        <v>#REF!</v>
      </c>
      <c r="AJ515" s="52" t="e">
        <f>IF(Tableau1[Occurrence7]=0,0,SUM($AI$3:AI515))</f>
        <v>#REF!</v>
      </c>
      <c r="AK515" s="52" t="e">
        <f>IF(Tableau1[Libellé Famille TARIF]='Feuil 1'!#REF!,1,0)</f>
        <v>#REF!</v>
      </c>
      <c r="AL515" s="52" t="e">
        <f>IF(Tableau1[Occurrence8]=0,0,SUM($AK$3:AK515))</f>
        <v>#REF!</v>
      </c>
      <c r="AM515" s="52" t="e">
        <f>IF(Tableau1[Libellé Famille TARIF]='Feuil 1'!#REF!,1,0)</f>
        <v>#REF!</v>
      </c>
      <c r="AN515" s="52" t="e">
        <f>IF(Tableau1[Occurrence9]=0,0,SUM($AM$3:AM515))</f>
        <v>#REF!</v>
      </c>
      <c r="AO515" s="52" t="e">
        <f>IF(Tableau1[Libellé Famille TARIF]='Feuil 1'!#REF!,1,0)</f>
        <v>#REF!</v>
      </c>
      <c r="AP515" s="52" t="e">
        <f>IF(Tableau1[Occurrence10]=0,0,SUM($AO$3:AO515))</f>
        <v>#REF!</v>
      </c>
      <c r="AQ515" s="52" t="e">
        <f>IF(Tableau1[Libellé Famille TARIF]='Feuil 1'!#REF!,1,0)</f>
        <v>#REF!</v>
      </c>
      <c r="AR515" s="52" t="e">
        <f>IF(Tableau1[Occurrence11]=0,0,SUM($AQ$3:AQ515))</f>
        <v>#REF!</v>
      </c>
      <c r="AS515" s="52" t="e">
        <f>IF(Tableau1[Libellé Famille TARIF]='Feuil 1'!#REF!,1,0)</f>
        <v>#REF!</v>
      </c>
      <c r="AT515" s="52" t="e">
        <f>IF(Tableau1[Occurrence12]=0,0,SUM($AS$3:AS515))</f>
        <v>#REF!</v>
      </c>
      <c r="AU515" s="52" t="e">
        <f>IF(Tableau1[Libellé Famille TARIF]='Feuil 1'!#REF!,1,0)</f>
        <v>#REF!</v>
      </c>
      <c r="AV515" s="52" t="e">
        <f>IF(Tableau1[Occurrence13]=0,0,SUM($AU$3:AU515))</f>
        <v>#REF!</v>
      </c>
      <c r="AW515" s="52" t="e">
        <f>IF(Tableau1[Libellé Famille TARIF]='Feuil 1'!#REF!,1,0)</f>
        <v>#REF!</v>
      </c>
      <c r="AX515" s="52" t="e">
        <f>IF(Tableau1[Occurrence14]=0,0,SUM($AW$3:AW515))</f>
        <v>#REF!</v>
      </c>
      <c r="AY515" s="52" t="e">
        <f>IF(Tableau1[Libellé Famille TARIF]='Feuil 1'!#REF!,1,0)</f>
        <v>#REF!</v>
      </c>
      <c r="AZ515" s="52" t="e">
        <f>IF(Tableau1[Occurrence15]=0,0,SUM($AY$3:AY515))</f>
        <v>#REF!</v>
      </c>
      <c r="BA515" s="52" t="e">
        <f>IF(Tableau1[Libellé Famille TARIF]='Feuil 1'!#REF!,1,0)</f>
        <v>#REF!</v>
      </c>
      <c r="BB515" s="52" t="e">
        <f>IF(Tableau1[Occurrence16]=0,0,SUM($BA$3:BA515))</f>
        <v>#REF!</v>
      </c>
      <c r="BC515" s="52" t="e">
        <f>IF(Tableau1[Libellé Famille TARIF]='Feuil 1'!#REF!,1,0)</f>
        <v>#REF!</v>
      </c>
      <c r="BD515" s="52" t="e">
        <f>IF(Tableau1[Occurrence17]=0,0,SUM($BC$3:BC515))</f>
        <v>#REF!</v>
      </c>
      <c r="BE515" s="52" t="e">
        <f>IF(Tableau1[Libellé Famille TARIF]='Feuil 1'!#REF!,1,0)</f>
        <v>#REF!</v>
      </c>
      <c r="BF515" s="52" t="e">
        <f>IF(Tableau1[Occurrence18]=0,0,SUM($BE$3:BE515))</f>
        <v>#REF!</v>
      </c>
      <c r="BG515" s="52" t="e">
        <f>IF(Tableau1[Libellé Famille TARIF]='Feuil 1'!#REF!,1,0)</f>
        <v>#REF!</v>
      </c>
      <c r="BH515" s="52" t="e">
        <f>IF(Tableau1[Occurrence19]=0,0,SUM($BG$3:BG515))</f>
        <v>#REF!</v>
      </c>
      <c r="BI515" s="52" t="e">
        <f>IF(Tableau1[Libellé Famille TARIF]='Feuil 1'!#REF!,1,0)</f>
        <v>#REF!</v>
      </c>
      <c r="BJ515" s="52" t="e">
        <f>IF(Tableau1[Occurrence20]=0,0,SUM($BI$3:BI515))</f>
        <v>#REF!</v>
      </c>
      <c r="BK515" s="52" t="e">
        <f>IF(Tableau1[Libellé Famille TARIF]='Feuil 1'!#REF!,1,0)</f>
        <v>#REF!</v>
      </c>
      <c r="BL515" s="52" t="e">
        <f>IF(Tableau1[Occurrence21]=0,0,SUM($BK$3:BK515))</f>
        <v>#REF!</v>
      </c>
      <c r="BM515" s="52" t="e">
        <f>IF(Tableau1[Libellé Famille TARIF]='Feuil 1'!#REF!,1,0)</f>
        <v>#REF!</v>
      </c>
      <c r="BN515" s="52" t="e">
        <f>IF(Tableau1[Occurrence22]=0,0,SUM($BM$3:BM515))</f>
        <v>#REF!</v>
      </c>
    </row>
    <row r="516" spans="1:66" x14ac:dyDescent="0.25">
      <c r="A516" s="74" t="e">
        <f>IF(ISNA(VLOOKUP(I516,#REF!,8,FALSE)),"",(VLOOKUP(I516,#REF!,8,FALSE)))</f>
        <v>#REF!</v>
      </c>
      <c r="B516" s="76" t="e">
        <f>IF(ISNA(VLOOKUP(A516,'TABLE FAMILLE'!$A$3:$C$73,3,FALSE)),"",VLOOKUP(A516,'TABLE FAMILLE'!$A$3:$C$73,3,FALSE))</f>
        <v>#REF!</v>
      </c>
      <c r="C516" s="13" t="s">
        <v>600</v>
      </c>
      <c r="D516" s="13" t="s">
        <v>1985</v>
      </c>
      <c r="E516" s="13" t="s">
        <v>600</v>
      </c>
      <c r="F516" s="13" t="s">
        <v>1985</v>
      </c>
      <c r="G516" s="14" t="s">
        <v>76</v>
      </c>
      <c r="H516" s="14" t="s">
        <v>77</v>
      </c>
      <c r="I516" s="14" t="s">
        <v>1370</v>
      </c>
      <c r="J516" s="14" t="s">
        <v>1371</v>
      </c>
      <c r="K516" s="14"/>
      <c r="L516" s="14"/>
      <c r="M516" s="14"/>
      <c r="N516" s="14"/>
      <c r="O516" s="14" t="s">
        <v>78</v>
      </c>
      <c r="P516" s="14" t="s">
        <v>84</v>
      </c>
      <c r="Q516" s="14" t="s">
        <v>0</v>
      </c>
      <c r="R516" s="14" t="s">
        <v>0</v>
      </c>
      <c r="S516" s="14" t="str">
        <f t="shared" si="8"/>
        <v>L0</v>
      </c>
      <c r="T516" s="14"/>
      <c r="U516" s="14"/>
      <c r="V516" s="14"/>
      <c r="W516" s="43" t="e">
        <f>IF(Tableau1[Libellé Famille TARIF]='Feuil 1'!$B$12,1,0)</f>
        <v>#REF!</v>
      </c>
      <c r="X516" s="43" t="e">
        <f>IF(Tableau1[Occurrence1]=0,0,SUM($W$3:W516))</f>
        <v>#REF!</v>
      </c>
      <c r="Y516" s="52" t="e">
        <f>IF(Tableau1[Libellé Famille TARIF]='Feuil 1'!$B$134,1,0)</f>
        <v>#REF!</v>
      </c>
      <c r="Z516" s="52" t="e">
        <f>IF(Tableau1[Occurrence2]=0,0,SUM($Y$3:Y516))</f>
        <v>#REF!</v>
      </c>
      <c r="AA516" s="52" t="e">
        <f>IF(Tableau1[Libellé Famille TARIF]='Feuil 1'!$B$156,1,0)</f>
        <v>#REF!</v>
      </c>
      <c r="AB516" s="52" t="e">
        <f>IF(Tableau1[Occurrence3]=0,0,SUM($AA$3:AA516))</f>
        <v>#REF!</v>
      </c>
      <c r="AC516" s="52" t="e">
        <f>IF(Tableau1[Libellé Famille TARIF]='Feuil 1'!#REF!,1,0)</f>
        <v>#REF!</v>
      </c>
      <c r="AD516" s="52" t="e">
        <f>IF(Tableau1[Occurrence4]=0,0,SUM($AC$3:AC516))</f>
        <v>#REF!</v>
      </c>
      <c r="AE516" s="52" t="e">
        <f>IF(Tableau1[Libellé Famille TARIF]='Feuil 1'!#REF!,1,0)</f>
        <v>#REF!</v>
      </c>
      <c r="AF516" s="52" t="e">
        <f>IF(Tableau1[Occurrence5]=0,0,SUM($AE$3:AE516))</f>
        <v>#REF!</v>
      </c>
      <c r="AG516" s="52" t="e">
        <f>IF(Tableau1[Libellé Famille TARIF]='Feuil 1'!#REF!,1,0)</f>
        <v>#REF!</v>
      </c>
      <c r="AH516" s="52" t="e">
        <f>IF(Tableau1[Occurrence6]=0,0,SUM($AG$3:AG516))</f>
        <v>#REF!</v>
      </c>
      <c r="AI516" s="52" t="e">
        <f>IF(Tableau1[Libellé Famille TARIF]='Feuil 1'!#REF!,1,0)</f>
        <v>#REF!</v>
      </c>
      <c r="AJ516" s="52" t="e">
        <f>IF(Tableau1[Occurrence7]=0,0,SUM($AI$3:AI516))</f>
        <v>#REF!</v>
      </c>
      <c r="AK516" s="52" t="e">
        <f>IF(Tableau1[Libellé Famille TARIF]='Feuil 1'!#REF!,1,0)</f>
        <v>#REF!</v>
      </c>
      <c r="AL516" s="52" t="e">
        <f>IF(Tableau1[Occurrence8]=0,0,SUM($AK$3:AK516))</f>
        <v>#REF!</v>
      </c>
      <c r="AM516" s="52" t="e">
        <f>IF(Tableau1[Libellé Famille TARIF]='Feuil 1'!#REF!,1,0)</f>
        <v>#REF!</v>
      </c>
      <c r="AN516" s="52" t="e">
        <f>IF(Tableau1[Occurrence9]=0,0,SUM($AM$3:AM516))</f>
        <v>#REF!</v>
      </c>
      <c r="AO516" s="52" t="e">
        <f>IF(Tableau1[Libellé Famille TARIF]='Feuil 1'!#REF!,1,0)</f>
        <v>#REF!</v>
      </c>
      <c r="AP516" s="52" t="e">
        <f>IF(Tableau1[Occurrence10]=0,0,SUM($AO$3:AO516))</f>
        <v>#REF!</v>
      </c>
      <c r="AQ516" s="52" t="e">
        <f>IF(Tableau1[Libellé Famille TARIF]='Feuil 1'!#REF!,1,0)</f>
        <v>#REF!</v>
      </c>
      <c r="AR516" s="52" t="e">
        <f>IF(Tableau1[Occurrence11]=0,0,SUM($AQ$3:AQ516))</f>
        <v>#REF!</v>
      </c>
      <c r="AS516" s="52" t="e">
        <f>IF(Tableau1[Libellé Famille TARIF]='Feuil 1'!#REF!,1,0)</f>
        <v>#REF!</v>
      </c>
      <c r="AT516" s="52" t="e">
        <f>IF(Tableau1[Occurrence12]=0,0,SUM($AS$3:AS516))</f>
        <v>#REF!</v>
      </c>
      <c r="AU516" s="52" t="e">
        <f>IF(Tableau1[Libellé Famille TARIF]='Feuil 1'!#REF!,1,0)</f>
        <v>#REF!</v>
      </c>
      <c r="AV516" s="52" t="e">
        <f>IF(Tableau1[Occurrence13]=0,0,SUM($AU$3:AU516))</f>
        <v>#REF!</v>
      </c>
      <c r="AW516" s="52" t="e">
        <f>IF(Tableau1[Libellé Famille TARIF]='Feuil 1'!#REF!,1,0)</f>
        <v>#REF!</v>
      </c>
      <c r="AX516" s="52" t="e">
        <f>IF(Tableau1[Occurrence14]=0,0,SUM($AW$3:AW516))</f>
        <v>#REF!</v>
      </c>
      <c r="AY516" s="52" t="e">
        <f>IF(Tableau1[Libellé Famille TARIF]='Feuil 1'!#REF!,1,0)</f>
        <v>#REF!</v>
      </c>
      <c r="AZ516" s="52" t="e">
        <f>IF(Tableau1[Occurrence15]=0,0,SUM($AY$3:AY516))</f>
        <v>#REF!</v>
      </c>
      <c r="BA516" s="52" t="e">
        <f>IF(Tableau1[Libellé Famille TARIF]='Feuil 1'!#REF!,1,0)</f>
        <v>#REF!</v>
      </c>
      <c r="BB516" s="52" t="e">
        <f>IF(Tableau1[Occurrence16]=0,0,SUM($BA$3:BA516))</f>
        <v>#REF!</v>
      </c>
      <c r="BC516" s="52" t="e">
        <f>IF(Tableau1[Libellé Famille TARIF]='Feuil 1'!#REF!,1,0)</f>
        <v>#REF!</v>
      </c>
      <c r="BD516" s="52" t="e">
        <f>IF(Tableau1[Occurrence17]=0,0,SUM($BC$3:BC516))</f>
        <v>#REF!</v>
      </c>
      <c r="BE516" s="52" t="e">
        <f>IF(Tableau1[Libellé Famille TARIF]='Feuil 1'!#REF!,1,0)</f>
        <v>#REF!</v>
      </c>
      <c r="BF516" s="52" t="e">
        <f>IF(Tableau1[Occurrence18]=0,0,SUM($BE$3:BE516))</f>
        <v>#REF!</v>
      </c>
      <c r="BG516" s="52" t="e">
        <f>IF(Tableau1[Libellé Famille TARIF]='Feuil 1'!#REF!,1,0)</f>
        <v>#REF!</v>
      </c>
      <c r="BH516" s="52" t="e">
        <f>IF(Tableau1[Occurrence19]=0,0,SUM($BG$3:BG516))</f>
        <v>#REF!</v>
      </c>
      <c r="BI516" s="52" t="e">
        <f>IF(Tableau1[Libellé Famille TARIF]='Feuil 1'!#REF!,1,0)</f>
        <v>#REF!</v>
      </c>
      <c r="BJ516" s="52" t="e">
        <f>IF(Tableau1[Occurrence20]=0,0,SUM($BI$3:BI516))</f>
        <v>#REF!</v>
      </c>
      <c r="BK516" s="52" t="e">
        <f>IF(Tableau1[Libellé Famille TARIF]='Feuil 1'!#REF!,1,0)</f>
        <v>#REF!</v>
      </c>
      <c r="BL516" s="52" t="e">
        <f>IF(Tableau1[Occurrence21]=0,0,SUM($BK$3:BK516))</f>
        <v>#REF!</v>
      </c>
      <c r="BM516" s="52" t="e">
        <f>IF(Tableau1[Libellé Famille TARIF]='Feuil 1'!#REF!,1,0)</f>
        <v>#REF!</v>
      </c>
      <c r="BN516" s="52" t="e">
        <f>IF(Tableau1[Occurrence22]=0,0,SUM($BM$3:BM516))</f>
        <v>#REF!</v>
      </c>
    </row>
    <row r="517" spans="1:66" x14ac:dyDescent="0.25">
      <c r="A517" s="74" t="e">
        <f>IF(ISNA(VLOOKUP(I517,#REF!,8,FALSE)),"",(VLOOKUP(I517,#REF!,8,FALSE)))</f>
        <v>#REF!</v>
      </c>
      <c r="B517" s="76" t="e">
        <f>IF(ISNA(VLOOKUP(A517,'TABLE FAMILLE'!$A$3:$C$73,3,FALSE)),"",VLOOKUP(A517,'TABLE FAMILLE'!$A$3:$C$73,3,FALSE))</f>
        <v>#REF!</v>
      </c>
      <c r="C517" s="13" t="s">
        <v>600</v>
      </c>
      <c r="D517" s="13" t="s">
        <v>1985</v>
      </c>
      <c r="E517" s="13" t="s">
        <v>600</v>
      </c>
      <c r="F517" s="13" t="s">
        <v>1985</v>
      </c>
      <c r="G517" s="14" t="s">
        <v>76</v>
      </c>
      <c r="H517" s="14" t="s">
        <v>77</v>
      </c>
      <c r="I517" s="14" t="s">
        <v>1372</v>
      </c>
      <c r="J517" s="14" t="s">
        <v>1373</v>
      </c>
      <c r="K517" s="14"/>
      <c r="L517" s="14"/>
      <c r="M517" s="14"/>
      <c r="N517" s="14"/>
      <c r="O517" s="14" t="s">
        <v>78</v>
      </c>
      <c r="P517" s="14" t="s">
        <v>84</v>
      </c>
      <c r="Q517" s="14" t="s">
        <v>0</v>
      </c>
      <c r="R517" s="14" t="s">
        <v>0</v>
      </c>
      <c r="S517" s="14" t="str">
        <f t="shared" si="8"/>
        <v>L0</v>
      </c>
      <c r="T517" s="14"/>
      <c r="U517" s="14"/>
      <c r="V517" s="14"/>
      <c r="W517" s="43" t="e">
        <f>IF(Tableau1[Libellé Famille TARIF]='Feuil 1'!$B$12,1,0)</f>
        <v>#REF!</v>
      </c>
      <c r="X517" s="43" t="e">
        <f>IF(Tableau1[Occurrence1]=0,0,SUM($W$3:W517))</f>
        <v>#REF!</v>
      </c>
      <c r="Y517" s="52" t="e">
        <f>IF(Tableau1[Libellé Famille TARIF]='Feuil 1'!$B$134,1,0)</f>
        <v>#REF!</v>
      </c>
      <c r="Z517" s="52" t="e">
        <f>IF(Tableau1[Occurrence2]=0,0,SUM($Y$3:Y517))</f>
        <v>#REF!</v>
      </c>
      <c r="AA517" s="52" t="e">
        <f>IF(Tableau1[Libellé Famille TARIF]='Feuil 1'!$B$156,1,0)</f>
        <v>#REF!</v>
      </c>
      <c r="AB517" s="52" t="e">
        <f>IF(Tableau1[Occurrence3]=0,0,SUM($AA$3:AA517))</f>
        <v>#REF!</v>
      </c>
      <c r="AC517" s="52" t="e">
        <f>IF(Tableau1[Libellé Famille TARIF]='Feuil 1'!#REF!,1,0)</f>
        <v>#REF!</v>
      </c>
      <c r="AD517" s="52" t="e">
        <f>IF(Tableau1[Occurrence4]=0,0,SUM($AC$3:AC517))</f>
        <v>#REF!</v>
      </c>
      <c r="AE517" s="52" t="e">
        <f>IF(Tableau1[Libellé Famille TARIF]='Feuil 1'!#REF!,1,0)</f>
        <v>#REF!</v>
      </c>
      <c r="AF517" s="52" t="e">
        <f>IF(Tableau1[Occurrence5]=0,0,SUM($AE$3:AE517))</f>
        <v>#REF!</v>
      </c>
      <c r="AG517" s="52" t="e">
        <f>IF(Tableau1[Libellé Famille TARIF]='Feuil 1'!#REF!,1,0)</f>
        <v>#REF!</v>
      </c>
      <c r="AH517" s="52" t="e">
        <f>IF(Tableau1[Occurrence6]=0,0,SUM($AG$3:AG517))</f>
        <v>#REF!</v>
      </c>
      <c r="AI517" s="52" t="e">
        <f>IF(Tableau1[Libellé Famille TARIF]='Feuil 1'!#REF!,1,0)</f>
        <v>#REF!</v>
      </c>
      <c r="AJ517" s="52" t="e">
        <f>IF(Tableau1[Occurrence7]=0,0,SUM($AI$3:AI517))</f>
        <v>#REF!</v>
      </c>
      <c r="AK517" s="52" t="e">
        <f>IF(Tableau1[Libellé Famille TARIF]='Feuil 1'!#REF!,1,0)</f>
        <v>#REF!</v>
      </c>
      <c r="AL517" s="52" t="e">
        <f>IF(Tableau1[Occurrence8]=0,0,SUM($AK$3:AK517))</f>
        <v>#REF!</v>
      </c>
      <c r="AM517" s="52" t="e">
        <f>IF(Tableau1[Libellé Famille TARIF]='Feuil 1'!#REF!,1,0)</f>
        <v>#REF!</v>
      </c>
      <c r="AN517" s="52" t="e">
        <f>IF(Tableau1[Occurrence9]=0,0,SUM($AM$3:AM517))</f>
        <v>#REF!</v>
      </c>
      <c r="AO517" s="52" t="e">
        <f>IF(Tableau1[Libellé Famille TARIF]='Feuil 1'!#REF!,1,0)</f>
        <v>#REF!</v>
      </c>
      <c r="AP517" s="52" t="e">
        <f>IF(Tableau1[Occurrence10]=0,0,SUM($AO$3:AO517))</f>
        <v>#REF!</v>
      </c>
      <c r="AQ517" s="52" t="e">
        <f>IF(Tableau1[Libellé Famille TARIF]='Feuil 1'!#REF!,1,0)</f>
        <v>#REF!</v>
      </c>
      <c r="AR517" s="52" t="e">
        <f>IF(Tableau1[Occurrence11]=0,0,SUM($AQ$3:AQ517))</f>
        <v>#REF!</v>
      </c>
      <c r="AS517" s="52" t="e">
        <f>IF(Tableau1[Libellé Famille TARIF]='Feuil 1'!#REF!,1,0)</f>
        <v>#REF!</v>
      </c>
      <c r="AT517" s="52" t="e">
        <f>IF(Tableau1[Occurrence12]=0,0,SUM($AS$3:AS517))</f>
        <v>#REF!</v>
      </c>
      <c r="AU517" s="52" t="e">
        <f>IF(Tableau1[Libellé Famille TARIF]='Feuil 1'!#REF!,1,0)</f>
        <v>#REF!</v>
      </c>
      <c r="AV517" s="52" t="e">
        <f>IF(Tableau1[Occurrence13]=0,0,SUM($AU$3:AU517))</f>
        <v>#REF!</v>
      </c>
      <c r="AW517" s="52" t="e">
        <f>IF(Tableau1[Libellé Famille TARIF]='Feuil 1'!#REF!,1,0)</f>
        <v>#REF!</v>
      </c>
      <c r="AX517" s="52" t="e">
        <f>IF(Tableau1[Occurrence14]=0,0,SUM($AW$3:AW517))</f>
        <v>#REF!</v>
      </c>
      <c r="AY517" s="52" t="e">
        <f>IF(Tableau1[Libellé Famille TARIF]='Feuil 1'!#REF!,1,0)</f>
        <v>#REF!</v>
      </c>
      <c r="AZ517" s="52" t="e">
        <f>IF(Tableau1[Occurrence15]=0,0,SUM($AY$3:AY517))</f>
        <v>#REF!</v>
      </c>
      <c r="BA517" s="52" t="e">
        <f>IF(Tableau1[Libellé Famille TARIF]='Feuil 1'!#REF!,1,0)</f>
        <v>#REF!</v>
      </c>
      <c r="BB517" s="52" t="e">
        <f>IF(Tableau1[Occurrence16]=0,0,SUM($BA$3:BA517))</f>
        <v>#REF!</v>
      </c>
      <c r="BC517" s="52" t="e">
        <f>IF(Tableau1[Libellé Famille TARIF]='Feuil 1'!#REF!,1,0)</f>
        <v>#REF!</v>
      </c>
      <c r="BD517" s="52" t="e">
        <f>IF(Tableau1[Occurrence17]=0,0,SUM($BC$3:BC517))</f>
        <v>#REF!</v>
      </c>
      <c r="BE517" s="52" t="e">
        <f>IF(Tableau1[Libellé Famille TARIF]='Feuil 1'!#REF!,1,0)</f>
        <v>#REF!</v>
      </c>
      <c r="BF517" s="52" t="e">
        <f>IF(Tableau1[Occurrence18]=0,0,SUM($BE$3:BE517))</f>
        <v>#REF!</v>
      </c>
      <c r="BG517" s="52" t="e">
        <f>IF(Tableau1[Libellé Famille TARIF]='Feuil 1'!#REF!,1,0)</f>
        <v>#REF!</v>
      </c>
      <c r="BH517" s="52" t="e">
        <f>IF(Tableau1[Occurrence19]=0,0,SUM($BG$3:BG517))</f>
        <v>#REF!</v>
      </c>
      <c r="BI517" s="52" t="e">
        <f>IF(Tableau1[Libellé Famille TARIF]='Feuil 1'!#REF!,1,0)</f>
        <v>#REF!</v>
      </c>
      <c r="BJ517" s="52" t="e">
        <f>IF(Tableau1[Occurrence20]=0,0,SUM($BI$3:BI517))</f>
        <v>#REF!</v>
      </c>
      <c r="BK517" s="52" t="e">
        <f>IF(Tableau1[Libellé Famille TARIF]='Feuil 1'!#REF!,1,0)</f>
        <v>#REF!</v>
      </c>
      <c r="BL517" s="52" t="e">
        <f>IF(Tableau1[Occurrence21]=0,0,SUM($BK$3:BK517))</f>
        <v>#REF!</v>
      </c>
      <c r="BM517" s="52" t="e">
        <f>IF(Tableau1[Libellé Famille TARIF]='Feuil 1'!#REF!,1,0)</f>
        <v>#REF!</v>
      </c>
      <c r="BN517" s="52" t="e">
        <f>IF(Tableau1[Occurrence22]=0,0,SUM($BM$3:BM517))</f>
        <v>#REF!</v>
      </c>
    </row>
    <row r="518" spans="1:66" x14ac:dyDescent="0.25">
      <c r="A518" s="74" t="e">
        <f>IF(ISNA(VLOOKUP(I518,#REF!,8,FALSE)),"",(VLOOKUP(I518,#REF!,8,FALSE)))</f>
        <v>#REF!</v>
      </c>
      <c r="B518" s="76" t="e">
        <f>IF(ISNA(VLOOKUP(A518,'TABLE FAMILLE'!$A$3:$C$73,3,FALSE)),"",VLOOKUP(A518,'TABLE FAMILLE'!$A$3:$C$73,3,FALSE))</f>
        <v>#REF!</v>
      </c>
      <c r="C518" s="13" t="s">
        <v>600</v>
      </c>
      <c r="D518" s="13" t="s">
        <v>1985</v>
      </c>
      <c r="E518" s="13" t="s">
        <v>600</v>
      </c>
      <c r="F518" s="13" t="s">
        <v>1985</v>
      </c>
      <c r="G518" s="14" t="s">
        <v>76</v>
      </c>
      <c r="H518" s="14" t="s">
        <v>77</v>
      </c>
      <c r="I518" s="14" t="s">
        <v>1374</v>
      </c>
      <c r="J518" s="14" t="s">
        <v>1375</v>
      </c>
      <c r="K518" s="14"/>
      <c r="L518" s="14"/>
      <c r="M518" s="14"/>
      <c r="N518" s="14"/>
      <c r="O518" s="14" t="s">
        <v>78</v>
      </c>
      <c r="P518" s="14" t="s">
        <v>84</v>
      </c>
      <c r="Q518" s="14" t="s">
        <v>0</v>
      </c>
      <c r="R518" s="14" t="s">
        <v>0</v>
      </c>
      <c r="S518" s="14" t="str">
        <f t="shared" si="8"/>
        <v>L0</v>
      </c>
      <c r="T518" s="14"/>
      <c r="U518" s="14"/>
      <c r="V518" s="14"/>
      <c r="W518" s="43" t="e">
        <f>IF(Tableau1[Libellé Famille TARIF]='Feuil 1'!$B$12,1,0)</f>
        <v>#REF!</v>
      </c>
      <c r="X518" s="43" t="e">
        <f>IF(Tableau1[Occurrence1]=0,0,SUM($W$3:W518))</f>
        <v>#REF!</v>
      </c>
      <c r="Y518" s="52" t="e">
        <f>IF(Tableau1[Libellé Famille TARIF]='Feuil 1'!$B$134,1,0)</f>
        <v>#REF!</v>
      </c>
      <c r="Z518" s="52" t="e">
        <f>IF(Tableau1[Occurrence2]=0,0,SUM($Y$3:Y518))</f>
        <v>#REF!</v>
      </c>
      <c r="AA518" s="52" t="e">
        <f>IF(Tableau1[Libellé Famille TARIF]='Feuil 1'!$B$156,1,0)</f>
        <v>#REF!</v>
      </c>
      <c r="AB518" s="52" t="e">
        <f>IF(Tableau1[Occurrence3]=0,0,SUM($AA$3:AA518))</f>
        <v>#REF!</v>
      </c>
      <c r="AC518" s="52" t="e">
        <f>IF(Tableau1[Libellé Famille TARIF]='Feuil 1'!#REF!,1,0)</f>
        <v>#REF!</v>
      </c>
      <c r="AD518" s="52" t="e">
        <f>IF(Tableau1[Occurrence4]=0,0,SUM($AC$3:AC518))</f>
        <v>#REF!</v>
      </c>
      <c r="AE518" s="52" t="e">
        <f>IF(Tableau1[Libellé Famille TARIF]='Feuil 1'!#REF!,1,0)</f>
        <v>#REF!</v>
      </c>
      <c r="AF518" s="52" t="e">
        <f>IF(Tableau1[Occurrence5]=0,0,SUM($AE$3:AE518))</f>
        <v>#REF!</v>
      </c>
      <c r="AG518" s="52" t="e">
        <f>IF(Tableau1[Libellé Famille TARIF]='Feuil 1'!#REF!,1,0)</f>
        <v>#REF!</v>
      </c>
      <c r="AH518" s="52" t="e">
        <f>IF(Tableau1[Occurrence6]=0,0,SUM($AG$3:AG518))</f>
        <v>#REF!</v>
      </c>
      <c r="AI518" s="52" t="e">
        <f>IF(Tableau1[Libellé Famille TARIF]='Feuil 1'!#REF!,1,0)</f>
        <v>#REF!</v>
      </c>
      <c r="AJ518" s="52" t="e">
        <f>IF(Tableau1[Occurrence7]=0,0,SUM($AI$3:AI518))</f>
        <v>#REF!</v>
      </c>
      <c r="AK518" s="52" t="e">
        <f>IF(Tableau1[Libellé Famille TARIF]='Feuil 1'!#REF!,1,0)</f>
        <v>#REF!</v>
      </c>
      <c r="AL518" s="52" t="e">
        <f>IF(Tableau1[Occurrence8]=0,0,SUM($AK$3:AK518))</f>
        <v>#REF!</v>
      </c>
      <c r="AM518" s="52" t="e">
        <f>IF(Tableau1[Libellé Famille TARIF]='Feuil 1'!#REF!,1,0)</f>
        <v>#REF!</v>
      </c>
      <c r="AN518" s="52" t="e">
        <f>IF(Tableau1[Occurrence9]=0,0,SUM($AM$3:AM518))</f>
        <v>#REF!</v>
      </c>
      <c r="AO518" s="52" t="e">
        <f>IF(Tableau1[Libellé Famille TARIF]='Feuil 1'!#REF!,1,0)</f>
        <v>#REF!</v>
      </c>
      <c r="AP518" s="52" t="e">
        <f>IF(Tableau1[Occurrence10]=0,0,SUM($AO$3:AO518))</f>
        <v>#REF!</v>
      </c>
      <c r="AQ518" s="52" t="e">
        <f>IF(Tableau1[Libellé Famille TARIF]='Feuil 1'!#REF!,1,0)</f>
        <v>#REF!</v>
      </c>
      <c r="AR518" s="52" t="e">
        <f>IF(Tableau1[Occurrence11]=0,0,SUM($AQ$3:AQ518))</f>
        <v>#REF!</v>
      </c>
      <c r="AS518" s="52" t="e">
        <f>IF(Tableau1[Libellé Famille TARIF]='Feuil 1'!#REF!,1,0)</f>
        <v>#REF!</v>
      </c>
      <c r="AT518" s="52" t="e">
        <f>IF(Tableau1[Occurrence12]=0,0,SUM($AS$3:AS518))</f>
        <v>#REF!</v>
      </c>
      <c r="AU518" s="52" t="e">
        <f>IF(Tableau1[Libellé Famille TARIF]='Feuil 1'!#REF!,1,0)</f>
        <v>#REF!</v>
      </c>
      <c r="AV518" s="52" t="e">
        <f>IF(Tableau1[Occurrence13]=0,0,SUM($AU$3:AU518))</f>
        <v>#REF!</v>
      </c>
      <c r="AW518" s="52" t="e">
        <f>IF(Tableau1[Libellé Famille TARIF]='Feuil 1'!#REF!,1,0)</f>
        <v>#REF!</v>
      </c>
      <c r="AX518" s="52" t="e">
        <f>IF(Tableau1[Occurrence14]=0,0,SUM($AW$3:AW518))</f>
        <v>#REF!</v>
      </c>
      <c r="AY518" s="52" t="e">
        <f>IF(Tableau1[Libellé Famille TARIF]='Feuil 1'!#REF!,1,0)</f>
        <v>#REF!</v>
      </c>
      <c r="AZ518" s="52" t="e">
        <f>IF(Tableau1[Occurrence15]=0,0,SUM($AY$3:AY518))</f>
        <v>#REF!</v>
      </c>
      <c r="BA518" s="52" t="e">
        <f>IF(Tableau1[Libellé Famille TARIF]='Feuil 1'!#REF!,1,0)</f>
        <v>#REF!</v>
      </c>
      <c r="BB518" s="52" t="e">
        <f>IF(Tableau1[Occurrence16]=0,0,SUM($BA$3:BA518))</f>
        <v>#REF!</v>
      </c>
      <c r="BC518" s="52" t="e">
        <f>IF(Tableau1[Libellé Famille TARIF]='Feuil 1'!#REF!,1,0)</f>
        <v>#REF!</v>
      </c>
      <c r="BD518" s="52" t="e">
        <f>IF(Tableau1[Occurrence17]=0,0,SUM($BC$3:BC518))</f>
        <v>#REF!</v>
      </c>
      <c r="BE518" s="52" t="e">
        <f>IF(Tableau1[Libellé Famille TARIF]='Feuil 1'!#REF!,1,0)</f>
        <v>#REF!</v>
      </c>
      <c r="BF518" s="52" t="e">
        <f>IF(Tableau1[Occurrence18]=0,0,SUM($BE$3:BE518))</f>
        <v>#REF!</v>
      </c>
      <c r="BG518" s="52" t="e">
        <f>IF(Tableau1[Libellé Famille TARIF]='Feuil 1'!#REF!,1,0)</f>
        <v>#REF!</v>
      </c>
      <c r="BH518" s="52" t="e">
        <f>IF(Tableau1[Occurrence19]=0,0,SUM($BG$3:BG518))</f>
        <v>#REF!</v>
      </c>
      <c r="BI518" s="52" t="e">
        <f>IF(Tableau1[Libellé Famille TARIF]='Feuil 1'!#REF!,1,0)</f>
        <v>#REF!</v>
      </c>
      <c r="BJ518" s="52" t="e">
        <f>IF(Tableau1[Occurrence20]=0,0,SUM($BI$3:BI518))</f>
        <v>#REF!</v>
      </c>
      <c r="BK518" s="52" t="e">
        <f>IF(Tableau1[Libellé Famille TARIF]='Feuil 1'!#REF!,1,0)</f>
        <v>#REF!</v>
      </c>
      <c r="BL518" s="52" t="e">
        <f>IF(Tableau1[Occurrence21]=0,0,SUM($BK$3:BK518))</f>
        <v>#REF!</v>
      </c>
      <c r="BM518" s="52" t="e">
        <f>IF(Tableau1[Libellé Famille TARIF]='Feuil 1'!#REF!,1,0)</f>
        <v>#REF!</v>
      </c>
      <c r="BN518" s="52" t="e">
        <f>IF(Tableau1[Occurrence22]=0,0,SUM($BM$3:BM518))</f>
        <v>#REF!</v>
      </c>
    </row>
    <row r="519" spans="1:66" x14ac:dyDescent="0.25">
      <c r="A519" s="74" t="e">
        <f>IF(ISNA(VLOOKUP(I519,#REF!,8,FALSE)),"",(VLOOKUP(I519,#REF!,8,FALSE)))</f>
        <v>#REF!</v>
      </c>
      <c r="B519" s="76" t="e">
        <f>IF(ISNA(VLOOKUP(A519,'TABLE FAMILLE'!$A$3:$C$73,3,FALSE)),"",VLOOKUP(A519,'TABLE FAMILLE'!$A$3:$C$73,3,FALSE))</f>
        <v>#REF!</v>
      </c>
      <c r="C519" s="13" t="s">
        <v>600</v>
      </c>
      <c r="D519" s="13" t="s">
        <v>1985</v>
      </c>
      <c r="E519" s="13" t="s">
        <v>600</v>
      </c>
      <c r="F519" s="13" t="s">
        <v>1985</v>
      </c>
      <c r="G519" s="14" t="s">
        <v>76</v>
      </c>
      <c r="H519" s="14" t="s">
        <v>77</v>
      </c>
      <c r="I519" s="14" t="s">
        <v>1376</v>
      </c>
      <c r="J519" s="14" t="s">
        <v>1377</v>
      </c>
      <c r="K519" s="14"/>
      <c r="L519" s="14"/>
      <c r="M519" s="14"/>
      <c r="N519" s="14"/>
      <c r="O519" s="14" t="s">
        <v>78</v>
      </c>
      <c r="P519" s="14" t="s">
        <v>85</v>
      </c>
      <c r="Q519" s="14" t="s">
        <v>0</v>
      </c>
      <c r="R519" s="14" t="s">
        <v>0</v>
      </c>
      <c r="S519" s="14" t="str">
        <f t="shared" si="8"/>
        <v>L1</v>
      </c>
      <c r="T519" s="14"/>
      <c r="U519" s="14"/>
      <c r="V519" s="14"/>
      <c r="W519" s="43" t="e">
        <f>IF(Tableau1[Libellé Famille TARIF]='Feuil 1'!$B$12,1,0)</f>
        <v>#REF!</v>
      </c>
      <c r="X519" s="43" t="e">
        <f>IF(Tableau1[Occurrence1]=0,0,SUM($W$3:W519))</f>
        <v>#REF!</v>
      </c>
      <c r="Y519" s="52" t="e">
        <f>IF(Tableau1[Libellé Famille TARIF]='Feuil 1'!$B$134,1,0)</f>
        <v>#REF!</v>
      </c>
      <c r="Z519" s="52" t="e">
        <f>IF(Tableau1[Occurrence2]=0,0,SUM($Y$3:Y519))</f>
        <v>#REF!</v>
      </c>
      <c r="AA519" s="52" t="e">
        <f>IF(Tableau1[Libellé Famille TARIF]='Feuil 1'!$B$156,1,0)</f>
        <v>#REF!</v>
      </c>
      <c r="AB519" s="52" t="e">
        <f>IF(Tableau1[Occurrence3]=0,0,SUM($AA$3:AA519))</f>
        <v>#REF!</v>
      </c>
      <c r="AC519" s="52" t="e">
        <f>IF(Tableau1[Libellé Famille TARIF]='Feuil 1'!#REF!,1,0)</f>
        <v>#REF!</v>
      </c>
      <c r="AD519" s="52" t="e">
        <f>IF(Tableau1[Occurrence4]=0,0,SUM($AC$3:AC519))</f>
        <v>#REF!</v>
      </c>
      <c r="AE519" s="52" t="e">
        <f>IF(Tableau1[Libellé Famille TARIF]='Feuil 1'!#REF!,1,0)</f>
        <v>#REF!</v>
      </c>
      <c r="AF519" s="52" t="e">
        <f>IF(Tableau1[Occurrence5]=0,0,SUM($AE$3:AE519))</f>
        <v>#REF!</v>
      </c>
      <c r="AG519" s="52" t="e">
        <f>IF(Tableau1[Libellé Famille TARIF]='Feuil 1'!#REF!,1,0)</f>
        <v>#REF!</v>
      </c>
      <c r="AH519" s="52" t="e">
        <f>IF(Tableau1[Occurrence6]=0,0,SUM($AG$3:AG519))</f>
        <v>#REF!</v>
      </c>
      <c r="AI519" s="52" t="e">
        <f>IF(Tableau1[Libellé Famille TARIF]='Feuil 1'!#REF!,1,0)</f>
        <v>#REF!</v>
      </c>
      <c r="AJ519" s="52" t="e">
        <f>IF(Tableau1[Occurrence7]=0,0,SUM($AI$3:AI519))</f>
        <v>#REF!</v>
      </c>
      <c r="AK519" s="52" t="e">
        <f>IF(Tableau1[Libellé Famille TARIF]='Feuil 1'!#REF!,1,0)</f>
        <v>#REF!</v>
      </c>
      <c r="AL519" s="52" t="e">
        <f>IF(Tableau1[Occurrence8]=0,0,SUM($AK$3:AK519))</f>
        <v>#REF!</v>
      </c>
      <c r="AM519" s="52" t="e">
        <f>IF(Tableau1[Libellé Famille TARIF]='Feuil 1'!#REF!,1,0)</f>
        <v>#REF!</v>
      </c>
      <c r="AN519" s="52" t="e">
        <f>IF(Tableau1[Occurrence9]=0,0,SUM($AM$3:AM519))</f>
        <v>#REF!</v>
      </c>
      <c r="AO519" s="52" t="e">
        <f>IF(Tableau1[Libellé Famille TARIF]='Feuil 1'!#REF!,1,0)</f>
        <v>#REF!</v>
      </c>
      <c r="AP519" s="52" t="e">
        <f>IF(Tableau1[Occurrence10]=0,0,SUM($AO$3:AO519))</f>
        <v>#REF!</v>
      </c>
      <c r="AQ519" s="52" t="e">
        <f>IF(Tableau1[Libellé Famille TARIF]='Feuil 1'!#REF!,1,0)</f>
        <v>#REF!</v>
      </c>
      <c r="AR519" s="52" t="e">
        <f>IF(Tableau1[Occurrence11]=0,0,SUM($AQ$3:AQ519))</f>
        <v>#REF!</v>
      </c>
      <c r="AS519" s="52" t="e">
        <f>IF(Tableau1[Libellé Famille TARIF]='Feuil 1'!#REF!,1,0)</f>
        <v>#REF!</v>
      </c>
      <c r="AT519" s="52" t="e">
        <f>IF(Tableau1[Occurrence12]=0,0,SUM($AS$3:AS519))</f>
        <v>#REF!</v>
      </c>
      <c r="AU519" s="52" t="e">
        <f>IF(Tableau1[Libellé Famille TARIF]='Feuil 1'!#REF!,1,0)</f>
        <v>#REF!</v>
      </c>
      <c r="AV519" s="52" t="e">
        <f>IF(Tableau1[Occurrence13]=0,0,SUM($AU$3:AU519))</f>
        <v>#REF!</v>
      </c>
      <c r="AW519" s="52" t="e">
        <f>IF(Tableau1[Libellé Famille TARIF]='Feuil 1'!#REF!,1,0)</f>
        <v>#REF!</v>
      </c>
      <c r="AX519" s="52" t="e">
        <f>IF(Tableau1[Occurrence14]=0,0,SUM($AW$3:AW519))</f>
        <v>#REF!</v>
      </c>
      <c r="AY519" s="52" t="e">
        <f>IF(Tableau1[Libellé Famille TARIF]='Feuil 1'!#REF!,1,0)</f>
        <v>#REF!</v>
      </c>
      <c r="AZ519" s="52" t="e">
        <f>IF(Tableau1[Occurrence15]=0,0,SUM($AY$3:AY519))</f>
        <v>#REF!</v>
      </c>
      <c r="BA519" s="52" t="e">
        <f>IF(Tableau1[Libellé Famille TARIF]='Feuil 1'!#REF!,1,0)</f>
        <v>#REF!</v>
      </c>
      <c r="BB519" s="52" t="e">
        <f>IF(Tableau1[Occurrence16]=0,0,SUM($BA$3:BA519))</f>
        <v>#REF!</v>
      </c>
      <c r="BC519" s="52" t="e">
        <f>IF(Tableau1[Libellé Famille TARIF]='Feuil 1'!#REF!,1,0)</f>
        <v>#REF!</v>
      </c>
      <c r="BD519" s="52" t="e">
        <f>IF(Tableau1[Occurrence17]=0,0,SUM($BC$3:BC519))</f>
        <v>#REF!</v>
      </c>
      <c r="BE519" s="52" t="e">
        <f>IF(Tableau1[Libellé Famille TARIF]='Feuil 1'!#REF!,1,0)</f>
        <v>#REF!</v>
      </c>
      <c r="BF519" s="52" t="e">
        <f>IF(Tableau1[Occurrence18]=0,0,SUM($BE$3:BE519))</f>
        <v>#REF!</v>
      </c>
      <c r="BG519" s="52" t="e">
        <f>IF(Tableau1[Libellé Famille TARIF]='Feuil 1'!#REF!,1,0)</f>
        <v>#REF!</v>
      </c>
      <c r="BH519" s="52" t="e">
        <f>IF(Tableau1[Occurrence19]=0,0,SUM($BG$3:BG519))</f>
        <v>#REF!</v>
      </c>
      <c r="BI519" s="52" t="e">
        <f>IF(Tableau1[Libellé Famille TARIF]='Feuil 1'!#REF!,1,0)</f>
        <v>#REF!</v>
      </c>
      <c r="BJ519" s="52" t="e">
        <f>IF(Tableau1[Occurrence20]=0,0,SUM($BI$3:BI519))</f>
        <v>#REF!</v>
      </c>
      <c r="BK519" s="52" t="e">
        <f>IF(Tableau1[Libellé Famille TARIF]='Feuil 1'!#REF!,1,0)</f>
        <v>#REF!</v>
      </c>
      <c r="BL519" s="52" t="e">
        <f>IF(Tableau1[Occurrence21]=0,0,SUM($BK$3:BK519))</f>
        <v>#REF!</v>
      </c>
      <c r="BM519" s="52" t="e">
        <f>IF(Tableau1[Libellé Famille TARIF]='Feuil 1'!#REF!,1,0)</f>
        <v>#REF!</v>
      </c>
      <c r="BN519" s="52" t="e">
        <f>IF(Tableau1[Occurrence22]=0,0,SUM($BM$3:BM519))</f>
        <v>#REF!</v>
      </c>
    </row>
    <row r="520" spans="1:66" x14ac:dyDescent="0.25">
      <c r="A520" s="74" t="e">
        <f>IF(ISNA(VLOOKUP(I520,#REF!,8,FALSE)),"",(VLOOKUP(I520,#REF!,8,FALSE)))</f>
        <v>#REF!</v>
      </c>
      <c r="B520" s="76" t="e">
        <f>IF(ISNA(VLOOKUP(A520,'TABLE FAMILLE'!$A$3:$C$73,3,FALSE)),"",VLOOKUP(A520,'TABLE FAMILLE'!$A$3:$C$73,3,FALSE))</f>
        <v>#REF!</v>
      </c>
      <c r="C520" s="13" t="s">
        <v>600</v>
      </c>
      <c r="D520" s="13" t="s">
        <v>1985</v>
      </c>
      <c r="E520" s="13" t="s">
        <v>600</v>
      </c>
      <c r="F520" s="13" t="s">
        <v>1985</v>
      </c>
      <c r="G520" s="14" t="s">
        <v>76</v>
      </c>
      <c r="H520" s="14" t="s">
        <v>77</v>
      </c>
      <c r="I520" s="14" t="s">
        <v>503</v>
      </c>
      <c r="J520" s="14" t="s">
        <v>1378</v>
      </c>
      <c r="K520" s="14"/>
      <c r="L520" s="14"/>
      <c r="M520" s="14"/>
      <c r="N520" s="14"/>
      <c r="O520" s="14" t="s">
        <v>78</v>
      </c>
      <c r="P520" s="14" t="s">
        <v>85</v>
      </c>
      <c r="Q520" s="14" t="s">
        <v>0</v>
      </c>
      <c r="R520" s="14" t="s">
        <v>0</v>
      </c>
      <c r="S520" s="14" t="str">
        <f t="shared" si="8"/>
        <v>L1</v>
      </c>
      <c r="T520" s="14"/>
      <c r="U520" s="14"/>
      <c r="V520" s="14"/>
      <c r="W520" s="43" t="e">
        <f>IF(Tableau1[Libellé Famille TARIF]='Feuil 1'!$B$12,1,0)</f>
        <v>#REF!</v>
      </c>
      <c r="X520" s="43" t="e">
        <f>IF(Tableau1[Occurrence1]=0,0,SUM($W$3:W520))</f>
        <v>#REF!</v>
      </c>
      <c r="Y520" s="52" t="e">
        <f>IF(Tableau1[Libellé Famille TARIF]='Feuil 1'!$B$134,1,0)</f>
        <v>#REF!</v>
      </c>
      <c r="Z520" s="52" t="e">
        <f>IF(Tableau1[Occurrence2]=0,0,SUM($Y$3:Y520))</f>
        <v>#REF!</v>
      </c>
      <c r="AA520" s="52" t="e">
        <f>IF(Tableau1[Libellé Famille TARIF]='Feuil 1'!$B$156,1,0)</f>
        <v>#REF!</v>
      </c>
      <c r="AB520" s="52" t="e">
        <f>IF(Tableau1[Occurrence3]=0,0,SUM($AA$3:AA520))</f>
        <v>#REF!</v>
      </c>
      <c r="AC520" s="52" t="e">
        <f>IF(Tableau1[Libellé Famille TARIF]='Feuil 1'!#REF!,1,0)</f>
        <v>#REF!</v>
      </c>
      <c r="AD520" s="52" t="e">
        <f>IF(Tableau1[Occurrence4]=0,0,SUM($AC$3:AC520))</f>
        <v>#REF!</v>
      </c>
      <c r="AE520" s="52" t="e">
        <f>IF(Tableau1[Libellé Famille TARIF]='Feuil 1'!#REF!,1,0)</f>
        <v>#REF!</v>
      </c>
      <c r="AF520" s="52" t="e">
        <f>IF(Tableau1[Occurrence5]=0,0,SUM($AE$3:AE520))</f>
        <v>#REF!</v>
      </c>
      <c r="AG520" s="52" t="e">
        <f>IF(Tableau1[Libellé Famille TARIF]='Feuil 1'!#REF!,1,0)</f>
        <v>#REF!</v>
      </c>
      <c r="AH520" s="52" t="e">
        <f>IF(Tableau1[Occurrence6]=0,0,SUM($AG$3:AG520))</f>
        <v>#REF!</v>
      </c>
      <c r="AI520" s="52" t="e">
        <f>IF(Tableau1[Libellé Famille TARIF]='Feuil 1'!#REF!,1,0)</f>
        <v>#REF!</v>
      </c>
      <c r="AJ520" s="52" t="e">
        <f>IF(Tableau1[Occurrence7]=0,0,SUM($AI$3:AI520))</f>
        <v>#REF!</v>
      </c>
      <c r="AK520" s="52" t="e">
        <f>IF(Tableau1[Libellé Famille TARIF]='Feuil 1'!#REF!,1,0)</f>
        <v>#REF!</v>
      </c>
      <c r="AL520" s="52" t="e">
        <f>IF(Tableau1[Occurrence8]=0,0,SUM($AK$3:AK520))</f>
        <v>#REF!</v>
      </c>
      <c r="AM520" s="52" t="e">
        <f>IF(Tableau1[Libellé Famille TARIF]='Feuil 1'!#REF!,1,0)</f>
        <v>#REF!</v>
      </c>
      <c r="AN520" s="52" t="e">
        <f>IF(Tableau1[Occurrence9]=0,0,SUM($AM$3:AM520))</f>
        <v>#REF!</v>
      </c>
      <c r="AO520" s="52" t="e">
        <f>IF(Tableau1[Libellé Famille TARIF]='Feuil 1'!#REF!,1,0)</f>
        <v>#REF!</v>
      </c>
      <c r="AP520" s="52" t="e">
        <f>IF(Tableau1[Occurrence10]=0,0,SUM($AO$3:AO520))</f>
        <v>#REF!</v>
      </c>
      <c r="AQ520" s="52" t="e">
        <f>IF(Tableau1[Libellé Famille TARIF]='Feuil 1'!#REF!,1,0)</f>
        <v>#REF!</v>
      </c>
      <c r="AR520" s="52" t="e">
        <f>IF(Tableau1[Occurrence11]=0,0,SUM($AQ$3:AQ520))</f>
        <v>#REF!</v>
      </c>
      <c r="AS520" s="52" t="e">
        <f>IF(Tableau1[Libellé Famille TARIF]='Feuil 1'!#REF!,1,0)</f>
        <v>#REF!</v>
      </c>
      <c r="AT520" s="52" t="e">
        <f>IF(Tableau1[Occurrence12]=0,0,SUM($AS$3:AS520))</f>
        <v>#REF!</v>
      </c>
      <c r="AU520" s="52" t="e">
        <f>IF(Tableau1[Libellé Famille TARIF]='Feuil 1'!#REF!,1,0)</f>
        <v>#REF!</v>
      </c>
      <c r="AV520" s="52" t="e">
        <f>IF(Tableau1[Occurrence13]=0,0,SUM($AU$3:AU520))</f>
        <v>#REF!</v>
      </c>
      <c r="AW520" s="52" t="e">
        <f>IF(Tableau1[Libellé Famille TARIF]='Feuil 1'!#REF!,1,0)</f>
        <v>#REF!</v>
      </c>
      <c r="AX520" s="52" t="e">
        <f>IF(Tableau1[Occurrence14]=0,0,SUM($AW$3:AW520))</f>
        <v>#REF!</v>
      </c>
      <c r="AY520" s="52" t="e">
        <f>IF(Tableau1[Libellé Famille TARIF]='Feuil 1'!#REF!,1,0)</f>
        <v>#REF!</v>
      </c>
      <c r="AZ520" s="52" t="e">
        <f>IF(Tableau1[Occurrence15]=0,0,SUM($AY$3:AY520))</f>
        <v>#REF!</v>
      </c>
      <c r="BA520" s="52" t="e">
        <f>IF(Tableau1[Libellé Famille TARIF]='Feuil 1'!#REF!,1,0)</f>
        <v>#REF!</v>
      </c>
      <c r="BB520" s="52" t="e">
        <f>IF(Tableau1[Occurrence16]=0,0,SUM($BA$3:BA520))</f>
        <v>#REF!</v>
      </c>
      <c r="BC520" s="52" t="e">
        <f>IF(Tableau1[Libellé Famille TARIF]='Feuil 1'!#REF!,1,0)</f>
        <v>#REF!</v>
      </c>
      <c r="BD520" s="52" t="e">
        <f>IF(Tableau1[Occurrence17]=0,0,SUM($BC$3:BC520))</f>
        <v>#REF!</v>
      </c>
      <c r="BE520" s="52" t="e">
        <f>IF(Tableau1[Libellé Famille TARIF]='Feuil 1'!#REF!,1,0)</f>
        <v>#REF!</v>
      </c>
      <c r="BF520" s="52" t="e">
        <f>IF(Tableau1[Occurrence18]=0,0,SUM($BE$3:BE520))</f>
        <v>#REF!</v>
      </c>
      <c r="BG520" s="52" t="e">
        <f>IF(Tableau1[Libellé Famille TARIF]='Feuil 1'!#REF!,1,0)</f>
        <v>#REF!</v>
      </c>
      <c r="BH520" s="52" t="e">
        <f>IF(Tableau1[Occurrence19]=0,0,SUM($BG$3:BG520))</f>
        <v>#REF!</v>
      </c>
      <c r="BI520" s="52" t="e">
        <f>IF(Tableau1[Libellé Famille TARIF]='Feuil 1'!#REF!,1,0)</f>
        <v>#REF!</v>
      </c>
      <c r="BJ520" s="52" t="e">
        <f>IF(Tableau1[Occurrence20]=0,0,SUM($BI$3:BI520))</f>
        <v>#REF!</v>
      </c>
      <c r="BK520" s="52" t="e">
        <f>IF(Tableau1[Libellé Famille TARIF]='Feuil 1'!#REF!,1,0)</f>
        <v>#REF!</v>
      </c>
      <c r="BL520" s="52" t="e">
        <f>IF(Tableau1[Occurrence21]=0,0,SUM($BK$3:BK520))</f>
        <v>#REF!</v>
      </c>
      <c r="BM520" s="52" t="e">
        <f>IF(Tableau1[Libellé Famille TARIF]='Feuil 1'!#REF!,1,0)</f>
        <v>#REF!</v>
      </c>
      <c r="BN520" s="52" t="e">
        <f>IF(Tableau1[Occurrence22]=0,0,SUM($BM$3:BM520))</f>
        <v>#REF!</v>
      </c>
    </row>
    <row r="521" spans="1:66" x14ac:dyDescent="0.25">
      <c r="A521" s="74" t="e">
        <f>IF(ISNA(VLOOKUP(I521,#REF!,8,FALSE)),"",(VLOOKUP(I521,#REF!,8,FALSE)))</f>
        <v>#REF!</v>
      </c>
      <c r="B521" s="76" t="e">
        <f>IF(ISNA(VLOOKUP(A521,'TABLE FAMILLE'!$A$3:$C$73,3,FALSE)),"",VLOOKUP(A521,'TABLE FAMILLE'!$A$3:$C$73,3,FALSE))</f>
        <v>#REF!</v>
      </c>
      <c r="C521" s="13" t="s">
        <v>600</v>
      </c>
      <c r="D521" s="13" t="s">
        <v>1985</v>
      </c>
      <c r="E521" s="13" t="s">
        <v>600</v>
      </c>
      <c r="F521" s="13" t="s">
        <v>1985</v>
      </c>
      <c r="G521" s="14" t="s">
        <v>76</v>
      </c>
      <c r="H521" s="14" t="s">
        <v>77</v>
      </c>
      <c r="I521" s="14" t="s">
        <v>473</v>
      </c>
      <c r="J521" s="14" t="s">
        <v>1379</v>
      </c>
      <c r="K521" s="14"/>
      <c r="L521" s="14"/>
      <c r="M521" s="14"/>
      <c r="N521" s="14"/>
      <c r="O521" s="14" t="s">
        <v>78</v>
      </c>
      <c r="P521" s="14" t="s">
        <v>84</v>
      </c>
      <c r="Q521" s="14" t="s">
        <v>0</v>
      </c>
      <c r="R521" s="14" t="s">
        <v>0</v>
      </c>
      <c r="S521" s="14" t="str">
        <f t="shared" si="8"/>
        <v>L0</v>
      </c>
      <c r="T521" s="14"/>
      <c r="U521" s="14"/>
      <c r="V521" s="14"/>
      <c r="W521" s="43" t="e">
        <f>IF(Tableau1[Libellé Famille TARIF]='Feuil 1'!$B$12,1,0)</f>
        <v>#REF!</v>
      </c>
      <c r="X521" s="43" t="e">
        <f>IF(Tableau1[Occurrence1]=0,0,SUM($W$3:W521))</f>
        <v>#REF!</v>
      </c>
      <c r="Y521" s="52" t="e">
        <f>IF(Tableau1[Libellé Famille TARIF]='Feuil 1'!$B$134,1,0)</f>
        <v>#REF!</v>
      </c>
      <c r="Z521" s="52" t="e">
        <f>IF(Tableau1[Occurrence2]=0,0,SUM($Y$3:Y521))</f>
        <v>#REF!</v>
      </c>
      <c r="AA521" s="52" t="e">
        <f>IF(Tableau1[Libellé Famille TARIF]='Feuil 1'!$B$156,1,0)</f>
        <v>#REF!</v>
      </c>
      <c r="AB521" s="52" t="e">
        <f>IF(Tableau1[Occurrence3]=0,0,SUM($AA$3:AA521))</f>
        <v>#REF!</v>
      </c>
      <c r="AC521" s="52" t="e">
        <f>IF(Tableau1[Libellé Famille TARIF]='Feuil 1'!#REF!,1,0)</f>
        <v>#REF!</v>
      </c>
      <c r="AD521" s="52" t="e">
        <f>IF(Tableau1[Occurrence4]=0,0,SUM($AC$3:AC521))</f>
        <v>#REF!</v>
      </c>
      <c r="AE521" s="52" t="e">
        <f>IF(Tableau1[Libellé Famille TARIF]='Feuil 1'!#REF!,1,0)</f>
        <v>#REF!</v>
      </c>
      <c r="AF521" s="52" t="e">
        <f>IF(Tableau1[Occurrence5]=0,0,SUM($AE$3:AE521))</f>
        <v>#REF!</v>
      </c>
      <c r="AG521" s="52" t="e">
        <f>IF(Tableau1[Libellé Famille TARIF]='Feuil 1'!#REF!,1,0)</f>
        <v>#REF!</v>
      </c>
      <c r="AH521" s="52" t="e">
        <f>IF(Tableau1[Occurrence6]=0,0,SUM($AG$3:AG521))</f>
        <v>#REF!</v>
      </c>
      <c r="AI521" s="52" t="e">
        <f>IF(Tableau1[Libellé Famille TARIF]='Feuil 1'!#REF!,1,0)</f>
        <v>#REF!</v>
      </c>
      <c r="AJ521" s="52" t="e">
        <f>IF(Tableau1[Occurrence7]=0,0,SUM($AI$3:AI521))</f>
        <v>#REF!</v>
      </c>
      <c r="AK521" s="52" t="e">
        <f>IF(Tableau1[Libellé Famille TARIF]='Feuil 1'!#REF!,1,0)</f>
        <v>#REF!</v>
      </c>
      <c r="AL521" s="52" t="e">
        <f>IF(Tableau1[Occurrence8]=0,0,SUM($AK$3:AK521))</f>
        <v>#REF!</v>
      </c>
      <c r="AM521" s="52" t="e">
        <f>IF(Tableau1[Libellé Famille TARIF]='Feuil 1'!#REF!,1,0)</f>
        <v>#REF!</v>
      </c>
      <c r="AN521" s="52" t="e">
        <f>IF(Tableau1[Occurrence9]=0,0,SUM($AM$3:AM521))</f>
        <v>#REF!</v>
      </c>
      <c r="AO521" s="52" t="e">
        <f>IF(Tableau1[Libellé Famille TARIF]='Feuil 1'!#REF!,1,0)</f>
        <v>#REF!</v>
      </c>
      <c r="AP521" s="52" t="e">
        <f>IF(Tableau1[Occurrence10]=0,0,SUM($AO$3:AO521))</f>
        <v>#REF!</v>
      </c>
      <c r="AQ521" s="52" t="e">
        <f>IF(Tableau1[Libellé Famille TARIF]='Feuil 1'!#REF!,1,0)</f>
        <v>#REF!</v>
      </c>
      <c r="AR521" s="52" t="e">
        <f>IF(Tableau1[Occurrence11]=0,0,SUM($AQ$3:AQ521))</f>
        <v>#REF!</v>
      </c>
      <c r="AS521" s="52" t="e">
        <f>IF(Tableau1[Libellé Famille TARIF]='Feuil 1'!#REF!,1,0)</f>
        <v>#REF!</v>
      </c>
      <c r="AT521" s="52" t="e">
        <f>IF(Tableau1[Occurrence12]=0,0,SUM($AS$3:AS521))</f>
        <v>#REF!</v>
      </c>
      <c r="AU521" s="52" t="e">
        <f>IF(Tableau1[Libellé Famille TARIF]='Feuil 1'!#REF!,1,0)</f>
        <v>#REF!</v>
      </c>
      <c r="AV521" s="52" t="e">
        <f>IF(Tableau1[Occurrence13]=0,0,SUM($AU$3:AU521))</f>
        <v>#REF!</v>
      </c>
      <c r="AW521" s="52" t="e">
        <f>IF(Tableau1[Libellé Famille TARIF]='Feuil 1'!#REF!,1,0)</f>
        <v>#REF!</v>
      </c>
      <c r="AX521" s="52" t="e">
        <f>IF(Tableau1[Occurrence14]=0,0,SUM($AW$3:AW521))</f>
        <v>#REF!</v>
      </c>
      <c r="AY521" s="52" t="e">
        <f>IF(Tableau1[Libellé Famille TARIF]='Feuil 1'!#REF!,1,0)</f>
        <v>#REF!</v>
      </c>
      <c r="AZ521" s="52" t="e">
        <f>IF(Tableau1[Occurrence15]=0,0,SUM($AY$3:AY521))</f>
        <v>#REF!</v>
      </c>
      <c r="BA521" s="52" t="e">
        <f>IF(Tableau1[Libellé Famille TARIF]='Feuil 1'!#REF!,1,0)</f>
        <v>#REF!</v>
      </c>
      <c r="BB521" s="52" t="e">
        <f>IF(Tableau1[Occurrence16]=0,0,SUM($BA$3:BA521))</f>
        <v>#REF!</v>
      </c>
      <c r="BC521" s="52" t="e">
        <f>IF(Tableau1[Libellé Famille TARIF]='Feuil 1'!#REF!,1,0)</f>
        <v>#REF!</v>
      </c>
      <c r="BD521" s="52" t="e">
        <f>IF(Tableau1[Occurrence17]=0,0,SUM($BC$3:BC521))</f>
        <v>#REF!</v>
      </c>
      <c r="BE521" s="52" t="e">
        <f>IF(Tableau1[Libellé Famille TARIF]='Feuil 1'!#REF!,1,0)</f>
        <v>#REF!</v>
      </c>
      <c r="BF521" s="52" t="e">
        <f>IF(Tableau1[Occurrence18]=0,0,SUM($BE$3:BE521))</f>
        <v>#REF!</v>
      </c>
      <c r="BG521" s="52" t="e">
        <f>IF(Tableau1[Libellé Famille TARIF]='Feuil 1'!#REF!,1,0)</f>
        <v>#REF!</v>
      </c>
      <c r="BH521" s="52" t="e">
        <f>IF(Tableau1[Occurrence19]=0,0,SUM($BG$3:BG521))</f>
        <v>#REF!</v>
      </c>
      <c r="BI521" s="52" t="e">
        <f>IF(Tableau1[Libellé Famille TARIF]='Feuil 1'!#REF!,1,0)</f>
        <v>#REF!</v>
      </c>
      <c r="BJ521" s="52" t="e">
        <f>IF(Tableau1[Occurrence20]=0,0,SUM($BI$3:BI521))</f>
        <v>#REF!</v>
      </c>
      <c r="BK521" s="52" t="e">
        <f>IF(Tableau1[Libellé Famille TARIF]='Feuil 1'!#REF!,1,0)</f>
        <v>#REF!</v>
      </c>
      <c r="BL521" s="52" t="e">
        <f>IF(Tableau1[Occurrence21]=0,0,SUM($BK$3:BK521))</f>
        <v>#REF!</v>
      </c>
      <c r="BM521" s="52" t="e">
        <f>IF(Tableau1[Libellé Famille TARIF]='Feuil 1'!#REF!,1,0)</f>
        <v>#REF!</v>
      </c>
      <c r="BN521" s="52" t="e">
        <f>IF(Tableau1[Occurrence22]=0,0,SUM($BM$3:BM521))</f>
        <v>#REF!</v>
      </c>
    </row>
    <row r="522" spans="1:66" x14ac:dyDescent="0.25">
      <c r="A522" s="74" t="e">
        <f>IF(ISNA(VLOOKUP(I522,#REF!,8,FALSE)),"",(VLOOKUP(I522,#REF!,8,FALSE)))</f>
        <v>#REF!</v>
      </c>
      <c r="B522" s="76" t="e">
        <f>IF(ISNA(VLOOKUP(A522,'TABLE FAMILLE'!$A$3:$C$73,3,FALSE)),"",VLOOKUP(A522,'TABLE FAMILLE'!$A$3:$C$73,3,FALSE))</f>
        <v>#REF!</v>
      </c>
      <c r="C522" s="13" t="s">
        <v>600</v>
      </c>
      <c r="D522" s="13" t="s">
        <v>1985</v>
      </c>
      <c r="E522" s="13" t="s">
        <v>600</v>
      </c>
      <c r="F522" s="13" t="s">
        <v>1985</v>
      </c>
      <c r="G522" s="14" t="s">
        <v>76</v>
      </c>
      <c r="H522" s="14" t="s">
        <v>77</v>
      </c>
      <c r="I522" s="14" t="s">
        <v>473</v>
      </c>
      <c r="J522" s="14" t="s">
        <v>1379</v>
      </c>
      <c r="K522" s="14"/>
      <c r="L522" s="14"/>
      <c r="M522" s="14"/>
      <c r="N522" s="14"/>
      <c r="O522" s="14" t="s">
        <v>78</v>
      </c>
      <c r="P522" s="14" t="s">
        <v>85</v>
      </c>
      <c r="Q522" s="14" t="s">
        <v>0</v>
      </c>
      <c r="R522" s="14" t="s">
        <v>0</v>
      </c>
      <c r="S522" s="14" t="str">
        <f t="shared" si="8"/>
        <v>L1</v>
      </c>
      <c r="T522" s="14"/>
      <c r="U522" s="14"/>
      <c r="V522" s="14"/>
      <c r="W522" s="43" t="e">
        <f>IF(Tableau1[Libellé Famille TARIF]='Feuil 1'!$B$12,1,0)</f>
        <v>#REF!</v>
      </c>
      <c r="X522" s="43" t="e">
        <f>IF(Tableau1[Occurrence1]=0,0,SUM($W$3:W522))</f>
        <v>#REF!</v>
      </c>
      <c r="Y522" s="52" t="e">
        <f>IF(Tableau1[Libellé Famille TARIF]='Feuil 1'!$B$134,1,0)</f>
        <v>#REF!</v>
      </c>
      <c r="Z522" s="52" t="e">
        <f>IF(Tableau1[Occurrence2]=0,0,SUM($Y$3:Y522))</f>
        <v>#REF!</v>
      </c>
      <c r="AA522" s="52" t="e">
        <f>IF(Tableau1[Libellé Famille TARIF]='Feuil 1'!$B$156,1,0)</f>
        <v>#REF!</v>
      </c>
      <c r="AB522" s="52" t="e">
        <f>IF(Tableau1[Occurrence3]=0,0,SUM($AA$3:AA522))</f>
        <v>#REF!</v>
      </c>
      <c r="AC522" s="52" t="e">
        <f>IF(Tableau1[Libellé Famille TARIF]='Feuil 1'!#REF!,1,0)</f>
        <v>#REF!</v>
      </c>
      <c r="AD522" s="52" t="e">
        <f>IF(Tableau1[Occurrence4]=0,0,SUM($AC$3:AC522))</f>
        <v>#REF!</v>
      </c>
      <c r="AE522" s="52" t="e">
        <f>IF(Tableau1[Libellé Famille TARIF]='Feuil 1'!#REF!,1,0)</f>
        <v>#REF!</v>
      </c>
      <c r="AF522" s="52" t="e">
        <f>IF(Tableau1[Occurrence5]=0,0,SUM($AE$3:AE522))</f>
        <v>#REF!</v>
      </c>
      <c r="AG522" s="52" t="e">
        <f>IF(Tableau1[Libellé Famille TARIF]='Feuil 1'!#REF!,1,0)</f>
        <v>#REF!</v>
      </c>
      <c r="AH522" s="52" t="e">
        <f>IF(Tableau1[Occurrence6]=0,0,SUM($AG$3:AG522))</f>
        <v>#REF!</v>
      </c>
      <c r="AI522" s="52" t="e">
        <f>IF(Tableau1[Libellé Famille TARIF]='Feuil 1'!#REF!,1,0)</f>
        <v>#REF!</v>
      </c>
      <c r="AJ522" s="52" t="e">
        <f>IF(Tableau1[Occurrence7]=0,0,SUM($AI$3:AI522))</f>
        <v>#REF!</v>
      </c>
      <c r="AK522" s="52" t="e">
        <f>IF(Tableau1[Libellé Famille TARIF]='Feuil 1'!#REF!,1,0)</f>
        <v>#REF!</v>
      </c>
      <c r="AL522" s="52" t="e">
        <f>IF(Tableau1[Occurrence8]=0,0,SUM($AK$3:AK522))</f>
        <v>#REF!</v>
      </c>
      <c r="AM522" s="52" t="e">
        <f>IF(Tableau1[Libellé Famille TARIF]='Feuil 1'!#REF!,1,0)</f>
        <v>#REF!</v>
      </c>
      <c r="AN522" s="52" t="e">
        <f>IF(Tableau1[Occurrence9]=0,0,SUM($AM$3:AM522))</f>
        <v>#REF!</v>
      </c>
      <c r="AO522" s="52" t="e">
        <f>IF(Tableau1[Libellé Famille TARIF]='Feuil 1'!#REF!,1,0)</f>
        <v>#REF!</v>
      </c>
      <c r="AP522" s="52" t="e">
        <f>IF(Tableau1[Occurrence10]=0,0,SUM($AO$3:AO522))</f>
        <v>#REF!</v>
      </c>
      <c r="AQ522" s="52" t="e">
        <f>IF(Tableau1[Libellé Famille TARIF]='Feuil 1'!#REF!,1,0)</f>
        <v>#REF!</v>
      </c>
      <c r="AR522" s="52" t="e">
        <f>IF(Tableau1[Occurrence11]=0,0,SUM($AQ$3:AQ522))</f>
        <v>#REF!</v>
      </c>
      <c r="AS522" s="52" t="e">
        <f>IF(Tableau1[Libellé Famille TARIF]='Feuil 1'!#REF!,1,0)</f>
        <v>#REF!</v>
      </c>
      <c r="AT522" s="52" t="e">
        <f>IF(Tableau1[Occurrence12]=0,0,SUM($AS$3:AS522))</f>
        <v>#REF!</v>
      </c>
      <c r="AU522" s="52" t="e">
        <f>IF(Tableau1[Libellé Famille TARIF]='Feuil 1'!#REF!,1,0)</f>
        <v>#REF!</v>
      </c>
      <c r="AV522" s="52" t="e">
        <f>IF(Tableau1[Occurrence13]=0,0,SUM($AU$3:AU522))</f>
        <v>#REF!</v>
      </c>
      <c r="AW522" s="52" t="e">
        <f>IF(Tableau1[Libellé Famille TARIF]='Feuil 1'!#REF!,1,0)</f>
        <v>#REF!</v>
      </c>
      <c r="AX522" s="52" t="e">
        <f>IF(Tableau1[Occurrence14]=0,0,SUM($AW$3:AW522))</f>
        <v>#REF!</v>
      </c>
      <c r="AY522" s="52" t="e">
        <f>IF(Tableau1[Libellé Famille TARIF]='Feuil 1'!#REF!,1,0)</f>
        <v>#REF!</v>
      </c>
      <c r="AZ522" s="52" t="e">
        <f>IF(Tableau1[Occurrence15]=0,0,SUM($AY$3:AY522))</f>
        <v>#REF!</v>
      </c>
      <c r="BA522" s="52" t="e">
        <f>IF(Tableau1[Libellé Famille TARIF]='Feuil 1'!#REF!,1,0)</f>
        <v>#REF!</v>
      </c>
      <c r="BB522" s="52" t="e">
        <f>IF(Tableau1[Occurrence16]=0,0,SUM($BA$3:BA522))</f>
        <v>#REF!</v>
      </c>
      <c r="BC522" s="52" t="e">
        <f>IF(Tableau1[Libellé Famille TARIF]='Feuil 1'!#REF!,1,0)</f>
        <v>#REF!</v>
      </c>
      <c r="BD522" s="52" t="e">
        <f>IF(Tableau1[Occurrence17]=0,0,SUM($BC$3:BC522))</f>
        <v>#REF!</v>
      </c>
      <c r="BE522" s="52" t="e">
        <f>IF(Tableau1[Libellé Famille TARIF]='Feuil 1'!#REF!,1,0)</f>
        <v>#REF!</v>
      </c>
      <c r="BF522" s="52" t="e">
        <f>IF(Tableau1[Occurrence18]=0,0,SUM($BE$3:BE522))</f>
        <v>#REF!</v>
      </c>
      <c r="BG522" s="52" t="e">
        <f>IF(Tableau1[Libellé Famille TARIF]='Feuil 1'!#REF!,1,0)</f>
        <v>#REF!</v>
      </c>
      <c r="BH522" s="52" t="e">
        <f>IF(Tableau1[Occurrence19]=0,0,SUM($BG$3:BG522))</f>
        <v>#REF!</v>
      </c>
      <c r="BI522" s="52" t="e">
        <f>IF(Tableau1[Libellé Famille TARIF]='Feuil 1'!#REF!,1,0)</f>
        <v>#REF!</v>
      </c>
      <c r="BJ522" s="52" t="e">
        <f>IF(Tableau1[Occurrence20]=0,0,SUM($BI$3:BI522))</f>
        <v>#REF!</v>
      </c>
      <c r="BK522" s="52" t="e">
        <f>IF(Tableau1[Libellé Famille TARIF]='Feuil 1'!#REF!,1,0)</f>
        <v>#REF!</v>
      </c>
      <c r="BL522" s="52" t="e">
        <f>IF(Tableau1[Occurrence21]=0,0,SUM($BK$3:BK522))</f>
        <v>#REF!</v>
      </c>
      <c r="BM522" s="52" t="e">
        <f>IF(Tableau1[Libellé Famille TARIF]='Feuil 1'!#REF!,1,0)</f>
        <v>#REF!</v>
      </c>
      <c r="BN522" s="52" t="e">
        <f>IF(Tableau1[Occurrence22]=0,0,SUM($BM$3:BM522))</f>
        <v>#REF!</v>
      </c>
    </row>
    <row r="523" spans="1:66" x14ac:dyDescent="0.25">
      <c r="A523" s="74" t="e">
        <f>IF(ISNA(VLOOKUP(I523,#REF!,8,FALSE)),"",(VLOOKUP(I523,#REF!,8,FALSE)))</f>
        <v>#REF!</v>
      </c>
      <c r="B523" s="76" t="e">
        <f>IF(ISNA(VLOOKUP(A523,'TABLE FAMILLE'!$A$3:$C$73,3,FALSE)),"",VLOOKUP(A523,'TABLE FAMILLE'!$A$3:$C$73,3,FALSE))</f>
        <v>#REF!</v>
      </c>
      <c r="C523" s="13" t="s">
        <v>600</v>
      </c>
      <c r="D523" s="13" t="s">
        <v>1985</v>
      </c>
      <c r="E523" s="13" t="s">
        <v>600</v>
      </c>
      <c r="F523" s="13" t="s">
        <v>1985</v>
      </c>
      <c r="G523" s="14" t="s">
        <v>76</v>
      </c>
      <c r="H523" s="14" t="s">
        <v>77</v>
      </c>
      <c r="I523" s="14" t="s">
        <v>474</v>
      </c>
      <c r="J523" s="14" t="s">
        <v>1380</v>
      </c>
      <c r="K523" s="14"/>
      <c r="L523" s="14"/>
      <c r="M523" s="14"/>
      <c r="N523" s="14"/>
      <c r="O523" s="14" t="s">
        <v>78</v>
      </c>
      <c r="P523" s="14" t="s">
        <v>84</v>
      </c>
      <c r="Q523" s="14" t="s">
        <v>0</v>
      </c>
      <c r="R523" s="14" t="s">
        <v>0</v>
      </c>
      <c r="S523" s="14" t="str">
        <f t="shared" si="8"/>
        <v>L0</v>
      </c>
      <c r="T523" s="14"/>
      <c r="U523" s="14"/>
      <c r="V523" s="14"/>
      <c r="W523" s="43" t="e">
        <f>IF(Tableau1[Libellé Famille TARIF]='Feuil 1'!$B$12,1,0)</f>
        <v>#REF!</v>
      </c>
      <c r="X523" s="43" t="e">
        <f>IF(Tableau1[Occurrence1]=0,0,SUM($W$3:W523))</f>
        <v>#REF!</v>
      </c>
      <c r="Y523" s="52" t="e">
        <f>IF(Tableau1[Libellé Famille TARIF]='Feuil 1'!$B$134,1,0)</f>
        <v>#REF!</v>
      </c>
      <c r="Z523" s="52" t="e">
        <f>IF(Tableau1[Occurrence2]=0,0,SUM($Y$3:Y523))</f>
        <v>#REF!</v>
      </c>
      <c r="AA523" s="52" t="e">
        <f>IF(Tableau1[Libellé Famille TARIF]='Feuil 1'!$B$156,1,0)</f>
        <v>#REF!</v>
      </c>
      <c r="AB523" s="52" t="e">
        <f>IF(Tableau1[Occurrence3]=0,0,SUM($AA$3:AA523))</f>
        <v>#REF!</v>
      </c>
      <c r="AC523" s="52" t="e">
        <f>IF(Tableau1[Libellé Famille TARIF]='Feuil 1'!#REF!,1,0)</f>
        <v>#REF!</v>
      </c>
      <c r="AD523" s="52" t="e">
        <f>IF(Tableau1[Occurrence4]=0,0,SUM($AC$3:AC523))</f>
        <v>#REF!</v>
      </c>
      <c r="AE523" s="52" t="e">
        <f>IF(Tableau1[Libellé Famille TARIF]='Feuil 1'!#REF!,1,0)</f>
        <v>#REF!</v>
      </c>
      <c r="AF523" s="52" t="e">
        <f>IF(Tableau1[Occurrence5]=0,0,SUM($AE$3:AE523))</f>
        <v>#REF!</v>
      </c>
      <c r="AG523" s="52" t="e">
        <f>IF(Tableau1[Libellé Famille TARIF]='Feuil 1'!#REF!,1,0)</f>
        <v>#REF!</v>
      </c>
      <c r="AH523" s="52" t="e">
        <f>IF(Tableau1[Occurrence6]=0,0,SUM($AG$3:AG523))</f>
        <v>#REF!</v>
      </c>
      <c r="AI523" s="52" t="e">
        <f>IF(Tableau1[Libellé Famille TARIF]='Feuil 1'!#REF!,1,0)</f>
        <v>#REF!</v>
      </c>
      <c r="AJ523" s="52" t="e">
        <f>IF(Tableau1[Occurrence7]=0,0,SUM($AI$3:AI523))</f>
        <v>#REF!</v>
      </c>
      <c r="AK523" s="52" t="e">
        <f>IF(Tableau1[Libellé Famille TARIF]='Feuil 1'!#REF!,1,0)</f>
        <v>#REF!</v>
      </c>
      <c r="AL523" s="52" t="e">
        <f>IF(Tableau1[Occurrence8]=0,0,SUM($AK$3:AK523))</f>
        <v>#REF!</v>
      </c>
      <c r="AM523" s="52" t="e">
        <f>IF(Tableau1[Libellé Famille TARIF]='Feuil 1'!#REF!,1,0)</f>
        <v>#REF!</v>
      </c>
      <c r="AN523" s="52" t="e">
        <f>IF(Tableau1[Occurrence9]=0,0,SUM($AM$3:AM523))</f>
        <v>#REF!</v>
      </c>
      <c r="AO523" s="52" t="e">
        <f>IF(Tableau1[Libellé Famille TARIF]='Feuil 1'!#REF!,1,0)</f>
        <v>#REF!</v>
      </c>
      <c r="AP523" s="52" t="e">
        <f>IF(Tableau1[Occurrence10]=0,0,SUM($AO$3:AO523))</f>
        <v>#REF!</v>
      </c>
      <c r="AQ523" s="52" t="e">
        <f>IF(Tableau1[Libellé Famille TARIF]='Feuil 1'!#REF!,1,0)</f>
        <v>#REF!</v>
      </c>
      <c r="AR523" s="52" t="e">
        <f>IF(Tableau1[Occurrence11]=0,0,SUM($AQ$3:AQ523))</f>
        <v>#REF!</v>
      </c>
      <c r="AS523" s="52" t="e">
        <f>IF(Tableau1[Libellé Famille TARIF]='Feuil 1'!#REF!,1,0)</f>
        <v>#REF!</v>
      </c>
      <c r="AT523" s="52" t="e">
        <f>IF(Tableau1[Occurrence12]=0,0,SUM($AS$3:AS523))</f>
        <v>#REF!</v>
      </c>
      <c r="AU523" s="52" t="e">
        <f>IF(Tableau1[Libellé Famille TARIF]='Feuil 1'!#REF!,1,0)</f>
        <v>#REF!</v>
      </c>
      <c r="AV523" s="52" t="e">
        <f>IF(Tableau1[Occurrence13]=0,0,SUM($AU$3:AU523))</f>
        <v>#REF!</v>
      </c>
      <c r="AW523" s="52" t="e">
        <f>IF(Tableau1[Libellé Famille TARIF]='Feuil 1'!#REF!,1,0)</f>
        <v>#REF!</v>
      </c>
      <c r="AX523" s="52" t="e">
        <f>IF(Tableau1[Occurrence14]=0,0,SUM($AW$3:AW523))</f>
        <v>#REF!</v>
      </c>
      <c r="AY523" s="52" t="e">
        <f>IF(Tableau1[Libellé Famille TARIF]='Feuil 1'!#REF!,1,0)</f>
        <v>#REF!</v>
      </c>
      <c r="AZ523" s="52" t="e">
        <f>IF(Tableau1[Occurrence15]=0,0,SUM($AY$3:AY523))</f>
        <v>#REF!</v>
      </c>
      <c r="BA523" s="52" t="e">
        <f>IF(Tableau1[Libellé Famille TARIF]='Feuil 1'!#REF!,1,0)</f>
        <v>#REF!</v>
      </c>
      <c r="BB523" s="52" t="e">
        <f>IF(Tableau1[Occurrence16]=0,0,SUM($BA$3:BA523))</f>
        <v>#REF!</v>
      </c>
      <c r="BC523" s="52" t="e">
        <f>IF(Tableau1[Libellé Famille TARIF]='Feuil 1'!#REF!,1,0)</f>
        <v>#REF!</v>
      </c>
      <c r="BD523" s="52" t="e">
        <f>IF(Tableau1[Occurrence17]=0,0,SUM($BC$3:BC523))</f>
        <v>#REF!</v>
      </c>
      <c r="BE523" s="52" t="e">
        <f>IF(Tableau1[Libellé Famille TARIF]='Feuil 1'!#REF!,1,0)</f>
        <v>#REF!</v>
      </c>
      <c r="BF523" s="52" t="e">
        <f>IF(Tableau1[Occurrence18]=0,0,SUM($BE$3:BE523))</f>
        <v>#REF!</v>
      </c>
      <c r="BG523" s="52" t="e">
        <f>IF(Tableau1[Libellé Famille TARIF]='Feuil 1'!#REF!,1,0)</f>
        <v>#REF!</v>
      </c>
      <c r="BH523" s="52" t="e">
        <f>IF(Tableau1[Occurrence19]=0,0,SUM($BG$3:BG523))</f>
        <v>#REF!</v>
      </c>
      <c r="BI523" s="52" t="e">
        <f>IF(Tableau1[Libellé Famille TARIF]='Feuil 1'!#REF!,1,0)</f>
        <v>#REF!</v>
      </c>
      <c r="BJ523" s="52" t="e">
        <f>IF(Tableau1[Occurrence20]=0,0,SUM($BI$3:BI523))</f>
        <v>#REF!</v>
      </c>
      <c r="BK523" s="52" t="e">
        <f>IF(Tableau1[Libellé Famille TARIF]='Feuil 1'!#REF!,1,0)</f>
        <v>#REF!</v>
      </c>
      <c r="BL523" s="52" t="e">
        <f>IF(Tableau1[Occurrence21]=0,0,SUM($BK$3:BK523))</f>
        <v>#REF!</v>
      </c>
      <c r="BM523" s="52" t="e">
        <f>IF(Tableau1[Libellé Famille TARIF]='Feuil 1'!#REF!,1,0)</f>
        <v>#REF!</v>
      </c>
      <c r="BN523" s="52" t="e">
        <f>IF(Tableau1[Occurrence22]=0,0,SUM($BM$3:BM523))</f>
        <v>#REF!</v>
      </c>
    </row>
    <row r="524" spans="1:66" x14ac:dyDescent="0.25">
      <c r="A524" s="74" t="e">
        <f>IF(ISNA(VLOOKUP(I524,#REF!,8,FALSE)),"",(VLOOKUP(I524,#REF!,8,FALSE)))</f>
        <v>#REF!</v>
      </c>
      <c r="B524" s="76" t="e">
        <f>IF(ISNA(VLOOKUP(A524,'TABLE FAMILLE'!$A$3:$C$73,3,FALSE)),"",VLOOKUP(A524,'TABLE FAMILLE'!$A$3:$C$73,3,FALSE))</f>
        <v>#REF!</v>
      </c>
      <c r="C524" s="13" t="s">
        <v>600</v>
      </c>
      <c r="D524" s="13" t="s">
        <v>1985</v>
      </c>
      <c r="E524" s="13" t="s">
        <v>600</v>
      </c>
      <c r="F524" s="13" t="s">
        <v>1985</v>
      </c>
      <c r="G524" s="14" t="s">
        <v>76</v>
      </c>
      <c r="H524" s="14" t="s">
        <v>77</v>
      </c>
      <c r="I524" s="14" t="s">
        <v>474</v>
      </c>
      <c r="J524" s="14" t="s">
        <v>1380</v>
      </c>
      <c r="K524" s="14"/>
      <c r="L524" s="14"/>
      <c r="M524" s="14"/>
      <c r="N524" s="14"/>
      <c r="O524" s="14" t="s">
        <v>78</v>
      </c>
      <c r="P524" s="14" t="s">
        <v>85</v>
      </c>
      <c r="Q524" s="14" t="s">
        <v>0</v>
      </c>
      <c r="R524" s="14" t="s">
        <v>0</v>
      </c>
      <c r="S524" s="14" t="str">
        <f t="shared" si="8"/>
        <v>L1</v>
      </c>
      <c r="T524" s="14"/>
      <c r="U524" s="14"/>
      <c r="V524" s="14"/>
      <c r="W524" s="43" t="e">
        <f>IF(Tableau1[Libellé Famille TARIF]='Feuil 1'!$B$12,1,0)</f>
        <v>#REF!</v>
      </c>
      <c r="X524" s="43" t="e">
        <f>IF(Tableau1[Occurrence1]=0,0,SUM($W$3:W524))</f>
        <v>#REF!</v>
      </c>
      <c r="Y524" s="52" t="e">
        <f>IF(Tableau1[Libellé Famille TARIF]='Feuil 1'!$B$134,1,0)</f>
        <v>#REF!</v>
      </c>
      <c r="Z524" s="52" t="e">
        <f>IF(Tableau1[Occurrence2]=0,0,SUM($Y$3:Y524))</f>
        <v>#REF!</v>
      </c>
      <c r="AA524" s="52" t="e">
        <f>IF(Tableau1[Libellé Famille TARIF]='Feuil 1'!$B$156,1,0)</f>
        <v>#REF!</v>
      </c>
      <c r="AB524" s="52" t="e">
        <f>IF(Tableau1[Occurrence3]=0,0,SUM($AA$3:AA524))</f>
        <v>#REF!</v>
      </c>
      <c r="AC524" s="52" t="e">
        <f>IF(Tableau1[Libellé Famille TARIF]='Feuil 1'!#REF!,1,0)</f>
        <v>#REF!</v>
      </c>
      <c r="AD524" s="52" t="e">
        <f>IF(Tableau1[Occurrence4]=0,0,SUM($AC$3:AC524))</f>
        <v>#REF!</v>
      </c>
      <c r="AE524" s="52" t="e">
        <f>IF(Tableau1[Libellé Famille TARIF]='Feuil 1'!#REF!,1,0)</f>
        <v>#REF!</v>
      </c>
      <c r="AF524" s="52" t="e">
        <f>IF(Tableau1[Occurrence5]=0,0,SUM($AE$3:AE524))</f>
        <v>#REF!</v>
      </c>
      <c r="AG524" s="52" t="e">
        <f>IF(Tableau1[Libellé Famille TARIF]='Feuil 1'!#REF!,1,0)</f>
        <v>#REF!</v>
      </c>
      <c r="AH524" s="52" t="e">
        <f>IF(Tableau1[Occurrence6]=0,0,SUM($AG$3:AG524))</f>
        <v>#REF!</v>
      </c>
      <c r="AI524" s="52" t="e">
        <f>IF(Tableau1[Libellé Famille TARIF]='Feuil 1'!#REF!,1,0)</f>
        <v>#REF!</v>
      </c>
      <c r="AJ524" s="52" t="e">
        <f>IF(Tableau1[Occurrence7]=0,0,SUM($AI$3:AI524))</f>
        <v>#REF!</v>
      </c>
      <c r="AK524" s="52" t="e">
        <f>IF(Tableau1[Libellé Famille TARIF]='Feuil 1'!#REF!,1,0)</f>
        <v>#REF!</v>
      </c>
      <c r="AL524" s="52" t="e">
        <f>IF(Tableau1[Occurrence8]=0,0,SUM($AK$3:AK524))</f>
        <v>#REF!</v>
      </c>
      <c r="AM524" s="52" t="e">
        <f>IF(Tableau1[Libellé Famille TARIF]='Feuil 1'!#REF!,1,0)</f>
        <v>#REF!</v>
      </c>
      <c r="AN524" s="52" t="e">
        <f>IF(Tableau1[Occurrence9]=0,0,SUM($AM$3:AM524))</f>
        <v>#REF!</v>
      </c>
      <c r="AO524" s="52" t="e">
        <f>IF(Tableau1[Libellé Famille TARIF]='Feuil 1'!#REF!,1,0)</f>
        <v>#REF!</v>
      </c>
      <c r="AP524" s="52" t="e">
        <f>IF(Tableau1[Occurrence10]=0,0,SUM($AO$3:AO524))</f>
        <v>#REF!</v>
      </c>
      <c r="AQ524" s="52" t="e">
        <f>IF(Tableau1[Libellé Famille TARIF]='Feuil 1'!#REF!,1,0)</f>
        <v>#REF!</v>
      </c>
      <c r="AR524" s="52" t="e">
        <f>IF(Tableau1[Occurrence11]=0,0,SUM($AQ$3:AQ524))</f>
        <v>#REF!</v>
      </c>
      <c r="AS524" s="52" t="e">
        <f>IF(Tableau1[Libellé Famille TARIF]='Feuil 1'!#REF!,1,0)</f>
        <v>#REF!</v>
      </c>
      <c r="AT524" s="52" t="e">
        <f>IF(Tableau1[Occurrence12]=0,0,SUM($AS$3:AS524))</f>
        <v>#REF!</v>
      </c>
      <c r="AU524" s="52" t="e">
        <f>IF(Tableau1[Libellé Famille TARIF]='Feuil 1'!#REF!,1,0)</f>
        <v>#REF!</v>
      </c>
      <c r="AV524" s="52" t="e">
        <f>IF(Tableau1[Occurrence13]=0,0,SUM($AU$3:AU524))</f>
        <v>#REF!</v>
      </c>
      <c r="AW524" s="52" t="e">
        <f>IF(Tableau1[Libellé Famille TARIF]='Feuil 1'!#REF!,1,0)</f>
        <v>#REF!</v>
      </c>
      <c r="AX524" s="52" t="e">
        <f>IF(Tableau1[Occurrence14]=0,0,SUM($AW$3:AW524))</f>
        <v>#REF!</v>
      </c>
      <c r="AY524" s="52" t="e">
        <f>IF(Tableau1[Libellé Famille TARIF]='Feuil 1'!#REF!,1,0)</f>
        <v>#REF!</v>
      </c>
      <c r="AZ524" s="52" t="e">
        <f>IF(Tableau1[Occurrence15]=0,0,SUM($AY$3:AY524))</f>
        <v>#REF!</v>
      </c>
      <c r="BA524" s="52" t="e">
        <f>IF(Tableau1[Libellé Famille TARIF]='Feuil 1'!#REF!,1,0)</f>
        <v>#REF!</v>
      </c>
      <c r="BB524" s="52" t="e">
        <f>IF(Tableau1[Occurrence16]=0,0,SUM($BA$3:BA524))</f>
        <v>#REF!</v>
      </c>
      <c r="BC524" s="52" t="e">
        <f>IF(Tableau1[Libellé Famille TARIF]='Feuil 1'!#REF!,1,0)</f>
        <v>#REF!</v>
      </c>
      <c r="BD524" s="52" t="e">
        <f>IF(Tableau1[Occurrence17]=0,0,SUM($BC$3:BC524))</f>
        <v>#REF!</v>
      </c>
      <c r="BE524" s="52" t="e">
        <f>IF(Tableau1[Libellé Famille TARIF]='Feuil 1'!#REF!,1,0)</f>
        <v>#REF!</v>
      </c>
      <c r="BF524" s="52" t="e">
        <f>IF(Tableau1[Occurrence18]=0,0,SUM($BE$3:BE524))</f>
        <v>#REF!</v>
      </c>
      <c r="BG524" s="52" t="e">
        <f>IF(Tableau1[Libellé Famille TARIF]='Feuil 1'!#REF!,1,0)</f>
        <v>#REF!</v>
      </c>
      <c r="BH524" s="52" t="e">
        <f>IF(Tableau1[Occurrence19]=0,0,SUM($BG$3:BG524))</f>
        <v>#REF!</v>
      </c>
      <c r="BI524" s="52" t="e">
        <f>IF(Tableau1[Libellé Famille TARIF]='Feuil 1'!#REF!,1,0)</f>
        <v>#REF!</v>
      </c>
      <c r="BJ524" s="52" t="e">
        <f>IF(Tableau1[Occurrence20]=0,0,SUM($BI$3:BI524))</f>
        <v>#REF!</v>
      </c>
      <c r="BK524" s="52" t="e">
        <f>IF(Tableau1[Libellé Famille TARIF]='Feuil 1'!#REF!,1,0)</f>
        <v>#REF!</v>
      </c>
      <c r="BL524" s="52" t="e">
        <f>IF(Tableau1[Occurrence21]=0,0,SUM($BK$3:BK524))</f>
        <v>#REF!</v>
      </c>
      <c r="BM524" s="52" t="e">
        <f>IF(Tableau1[Libellé Famille TARIF]='Feuil 1'!#REF!,1,0)</f>
        <v>#REF!</v>
      </c>
      <c r="BN524" s="52" t="e">
        <f>IF(Tableau1[Occurrence22]=0,0,SUM($BM$3:BM524))</f>
        <v>#REF!</v>
      </c>
    </row>
    <row r="525" spans="1:66" x14ac:dyDescent="0.25">
      <c r="A525" s="74" t="e">
        <f>IF(ISNA(VLOOKUP(I525,#REF!,8,FALSE)),"",(VLOOKUP(I525,#REF!,8,FALSE)))</f>
        <v>#REF!</v>
      </c>
      <c r="B525" s="76" t="e">
        <f>IF(ISNA(VLOOKUP(A525,'TABLE FAMILLE'!$A$3:$C$73,3,FALSE)),"",VLOOKUP(A525,'TABLE FAMILLE'!$A$3:$C$73,3,FALSE))</f>
        <v>#REF!</v>
      </c>
      <c r="C525" s="13" t="s">
        <v>600</v>
      </c>
      <c r="D525" s="13" t="s">
        <v>1985</v>
      </c>
      <c r="E525" s="13" t="s">
        <v>600</v>
      </c>
      <c r="F525" s="13" t="s">
        <v>1985</v>
      </c>
      <c r="G525" s="14" t="s">
        <v>76</v>
      </c>
      <c r="H525" s="14" t="s">
        <v>77</v>
      </c>
      <c r="I525" s="14" t="s">
        <v>1381</v>
      </c>
      <c r="J525" s="14" t="s">
        <v>1382</v>
      </c>
      <c r="K525" s="14"/>
      <c r="L525" s="14"/>
      <c r="M525" s="14"/>
      <c r="N525" s="14"/>
      <c r="O525" s="14" t="s">
        <v>78</v>
      </c>
      <c r="P525" s="14" t="s">
        <v>84</v>
      </c>
      <c r="Q525" s="14" t="s">
        <v>0</v>
      </c>
      <c r="R525" s="14" t="s">
        <v>0</v>
      </c>
      <c r="S525" s="14" t="str">
        <f t="shared" si="8"/>
        <v>L0</v>
      </c>
      <c r="T525" s="14"/>
      <c r="U525" s="14"/>
      <c r="V525" s="14"/>
      <c r="W525" s="43" t="e">
        <f>IF(Tableau1[Libellé Famille TARIF]='Feuil 1'!$B$12,1,0)</f>
        <v>#REF!</v>
      </c>
      <c r="X525" s="43" t="e">
        <f>IF(Tableau1[Occurrence1]=0,0,SUM($W$3:W525))</f>
        <v>#REF!</v>
      </c>
      <c r="Y525" s="52" t="e">
        <f>IF(Tableau1[Libellé Famille TARIF]='Feuil 1'!$B$134,1,0)</f>
        <v>#REF!</v>
      </c>
      <c r="Z525" s="52" t="e">
        <f>IF(Tableau1[Occurrence2]=0,0,SUM($Y$3:Y525))</f>
        <v>#REF!</v>
      </c>
      <c r="AA525" s="52" t="e">
        <f>IF(Tableau1[Libellé Famille TARIF]='Feuil 1'!$B$156,1,0)</f>
        <v>#REF!</v>
      </c>
      <c r="AB525" s="52" t="e">
        <f>IF(Tableau1[Occurrence3]=0,0,SUM($AA$3:AA525))</f>
        <v>#REF!</v>
      </c>
      <c r="AC525" s="52" t="e">
        <f>IF(Tableau1[Libellé Famille TARIF]='Feuil 1'!#REF!,1,0)</f>
        <v>#REF!</v>
      </c>
      <c r="AD525" s="52" t="e">
        <f>IF(Tableau1[Occurrence4]=0,0,SUM($AC$3:AC525))</f>
        <v>#REF!</v>
      </c>
      <c r="AE525" s="52" t="e">
        <f>IF(Tableau1[Libellé Famille TARIF]='Feuil 1'!#REF!,1,0)</f>
        <v>#REF!</v>
      </c>
      <c r="AF525" s="52" t="e">
        <f>IF(Tableau1[Occurrence5]=0,0,SUM($AE$3:AE525))</f>
        <v>#REF!</v>
      </c>
      <c r="AG525" s="52" t="e">
        <f>IF(Tableau1[Libellé Famille TARIF]='Feuil 1'!#REF!,1,0)</f>
        <v>#REF!</v>
      </c>
      <c r="AH525" s="52" t="e">
        <f>IF(Tableau1[Occurrence6]=0,0,SUM($AG$3:AG525))</f>
        <v>#REF!</v>
      </c>
      <c r="AI525" s="52" t="e">
        <f>IF(Tableau1[Libellé Famille TARIF]='Feuil 1'!#REF!,1,0)</f>
        <v>#REF!</v>
      </c>
      <c r="AJ525" s="52" t="e">
        <f>IF(Tableau1[Occurrence7]=0,0,SUM($AI$3:AI525))</f>
        <v>#REF!</v>
      </c>
      <c r="AK525" s="52" t="e">
        <f>IF(Tableau1[Libellé Famille TARIF]='Feuil 1'!#REF!,1,0)</f>
        <v>#REF!</v>
      </c>
      <c r="AL525" s="52" t="e">
        <f>IF(Tableau1[Occurrence8]=0,0,SUM($AK$3:AK525))</f>
        <v>#REF!</v>
      </c>
      <c r="AM525" s="52" t="e">
        <f>IF(Tableau1[Libellé Famille TARIF]='Feuil 1'!#REF!,1,0)</f>
        <v>#REF!</v>
      </c>
      <c r="AN525" s="52" t="e">
        <f>IF(Tableau1[Occurrence9]=0,0,SUM($AM$3:AM525))</f>
        <v>#REF!</v>
      </c>
      <c r="AO525" s="52" t="e">
        <f>IF(Tableau1[Libellé Famille TARIF]='Feuil 1'!#REF!,1,0)</f>
        <v>#REF!</v>
      </c>
      <c r="AP525" s="52" t="e">
        <f>IF(Tableau1[Occurrence10]=0,0,SUM($AO$3:AO525))</f>
        <v>#REF!</v>
      </c>
      <c r="AQ525" s="52" t="e">
        <f>IF(Tableau1[Libellé Famille TARIF]='Feuil 1'!#REF!,1,0)</f>
        <v>#REF!</v>
      </c>
      <c r="AR525" s="52" t="e">
        <f>IF(Tableau1[Occurrence11]=0,0,SUM($AQ$3:AQ525))</f>
        <v>#REF!</v>
      </c>
      <c r="AS525" s="52" t="e">
        <f>IF(Tableau1[Libellé Famille TARIF]='Feuil 1'!#REF!,1,0)</f>
        <v>#REF!</v>
      </c>
      <c r="AT525" s="52" t="e">
        <f>IF(Tableau1[Occurrence12]=0,0,SUM($AS$3:AS525))</f>
        <v>#REF!</v>
      </c>
      <c r="AU525" s="52" t="e">
        <f>IF(Tableau1[Libellé Famille TARIF]='Feuil 1'!#REF!,1,0)</f>
        <v>#REF!</v>
      </c>
      <c r="AV525" s="52" t="e">
        <f>IF(Tableau1[Occurrence13]=0,0,SUM($AU$3:AU525))</f>
        <v>#REF!</v>
      </c>
      <c r="AW525" s="52" t="e">
        <f>IF(Tableau1[Libellé Famille TARIF]='Feuil 1'!#REF!,1,0)</f>
        <v>#REF!</v>
      </c>
      <c r="AX525" s="52" t="e">
        <f>IF(Tableau1[Occurrence14]=0,0,SUM($AW$3:AW525))</f>
        <v>#REF!</v>
      </c>
      <c r="AY525" s="52" t="e">
        <f>IF(Tableau1[Libellé Famille TARIF]='Feuil 1'!#REF!,1,0)</f>
        <v>#REF!</v>
      </c>
      <c r="AZ525" s="52" t="e">
        <f>IF(Tableau1[Occurrence15]=0,0,SUM($AY$3:AY525))</f>
        <v>#REF!</v>
      </c>
      <c r="BA525" s="52" t="e">
        <f>IF(Tableau1[Libellé Famille TARIF]='Feuil 1'!#REF!,1,0)</f>
        <v>#REF!</v>
      </c>
      <c r="BB525" s="52" t="e">
        <f>IF(Tableau1[Occurrence16]=0,0,SUM($BA$3:BA525))</f>
        <v>#REF!</v>
      </c>
      <c r="BC525" s="52" t="e">
        <f>IF(Tableau1[Libellé Famille TARIF]='Feuil 1'!#REF!,1,0)</f>
        <v>#REF!</v>
      </c>
      <c r="BD525" s="52" t="e">
        <f>IF(Tableau1[Occurrence17]=0,0,SUM($BC$3:BC525))</f>
        <v>#REF!</v>
      </c>
      <c r="BE525" s="52" t="e">
        <f>IF(Tableau1[Libellé Famille TARIF]='Feuil 1'!#REF!,1,0)</f>
        <v>#REF!</v>
      </c>
      <c r="BF525" s="52" t="e">
        <f>IF(Tableau1[Occurrence18]=0,0,SUM($BE$3:BE525))</f>
        <v>#REF!</v>
      </c>
      <c r="BG525" s="52" t="e">
        <f>IF(Tableau1[Libellé Famille TARIF]='Feuil 1'!#REF!,1,0)</f>
        <v>#REF!</v>
      </c>
      <c r="BH525" s="52" t="e">
        <f>IF(Tableau1[Occurrence19]=0,0,SUM($BG$3:BG525))</f>
        <v>#REF!</v>
      </c>
      <c r="BI525" s="52" t="e">
        <f>IF(Tableau1[Libellé Famille TARIF]='Feuil 1'!#REF!,1,0)</f>
        <v>#REF!</v>
      </c>
      <c r="BJ525" s="52" t="e">
        <f>IF(Tableau1[Occurrence20]=0,0,SUM($BI$3:BI525))</f>
        <v>#REF!</v>
      </c>
      <c r="BK525" s="52" t="e">
        <f>IF(Tableau1[Libellé Famille TARIF]='Feuil 1'!#REF!,1,0)</f>
        <v>#REF!</v>
      </c>
      <c r="BL525" s="52" t="e">
        <f>IF(Tableau1[Occurrence21]=0,0,SUM($BK$3:BK525))</f>
        <v>#REF!</v>
      </c>
      <c r="BM525" s="52" t="e">
        <f>IF(Tableau1[Libellé Famille TARIF]='Feuil 1'!#REF!,1,0)</f>
        <v>#REF!</v>
      </c>
      <c r="BN525" s="52" t="e">
        <f>IF(Tableau1[Occurrence22]=0,0,SUM($BM$3:BM525))</f>
        <v>#REF!</v>
      </c>
    </row>
    <row r="526" spans="1:66" x14ac:dyDescent="0.25">
      <c r="A526" s="74" t="e">
        <f>IF(ISNA(VLOOKUP(I526,#REF!,8,FALSE)),"",(VLOOKUP(I526,#REF!,8,FALSE)))</f>
        <v>#REF!</v>
      </c>
      <c r="B526" s="76" t="e">
        <f>IF(ISNA(VLOOKUP(A526,'TABLE FAMILLE'!$A$3:$C$73,3,FALSE)),"",VLOOKUP(A526,'TABLE FAMILLE'!$A$3:$C$73,3,FALSE))</f>
        <v>#REF!</v>
      </c>
      <c r="C526" s="13" t="s">
        <v>600</v>
      </c>
      <c r="D526" s="13" t="s">
        <v>1985</v>
      </c>
      <c r="E526" s="13" t="s">
        <v>600</v>
      </c>
      <c r="F526" s="13" t="s">
        <v>1985</v>
      </c>
      <c r="G526" s="14" t="s">
        <v>76</v>
      </c>
      <c r="H526" s="14" t="s">
        <v>77</v>
      </c>
      <c r="I526" s="14" t="s">
        <v>384</v>
      </c>
      <c r="J526" s="14" t="s">
        <v>1383</v>
      </c>
      <c r="K526" s="14"/>
      <c r="L526" s="14"/>
      <c r="M526" s="14"/>
      <c r="N526" s="14"/>
      <c r="O526" s="14" t="s">
        <v>78</v>
      </c>
      <c r="P526" s="14" t="s">
        <v>84</v>
      </c>
      <c r="Q526" s="14" t="s">
        <v>0</v>
      </c>
      <c r="R526" s="14" t="s">
        <v>0</v>
      </c>
      <c r="S526" s="14" t="str">
        <f t="shared" si="8"/>
        <v>L0</v>
      </c>
      <c r="T526" s="14"/>
      <c r="U526" s="14"/>
      <c r="V526" s="14"/>
      <c r="W526" s="43" t="e">
        <f>IF(Tableau1[Libellé Famille TARIF]='Feuil 1'!$B$12,1,0)</f>
        <v>#REF!</v>
      </c>
      <c r="X526" s="43" t="e">
        <f>IF(Tableau1[Occurrence1]=0,0,SUM($W$3:W526))</f>
        <v>#REF!</v>
      </c>
      <c r="Y526" s="52" t="e">
        <f>IF(Tableau1[Libellé Famille TARIF]='Feuil 1'!$B$134,1,0)</f>
        <v>#REF!</v>
      </c>
      <c r="Z526" s="52" t="e">
        <f>IF(Tableau1[Occurrence2]=0,0,SUM($Y$3:Y526))</f>
        <v>#REF!</v>
      </c>
      <c r="AA526" s="52" t="e">
        <f>IF(Tableau1[Libellé Famille TARIF]='Feuil 1'!$B$156,1,0)</f>
        <v>#REF!</v>
      </c>
      <c r="AB526" s="52" t="e">
        <f>IF(Tableau1[Occurrence3]=0,0,SUM($AA$3:AA526))</f>
        <v>#REF!</v>
      </c>
      <c r="AC526" s="52" t="e">
        <f>IF(Tableau1[Libellé Famille TARIF]='Feuil 1'!#REF!,1,0)</f>
        <v>#REF!</v>
      </c>
      <c r="AD526" s="52" t="e">
        <f>IF(Tableau1[Occurrence4]=0,0,SUM($AC$3:AC526))</f>
        <v>#REF!</v>
      </c>
      <c r="AE526" s="52" t="e">
        <f>IF(Tableau1[Libellé Famille TARIF]='Feuil 1'!#REF!,1,0)</f>
        <v>#REF!</v>
      </c>
      <c r="AF526" s="52" t="e">
        <f>IF(Tableau1[Occurrence5]=0,0,SUM($AE$3:AE526))</f>
        <v>#REF!</v>
      </c>
      <c r="AG526" s="52" t="e">
        <f>IF(Tableau1[Libellé Famille TARIF]='Feuil 1'!#REF!,1,0)</f>
        <v>#REF!</v>
      </c>
      <c r="AH526" s="52" t="e">
        <f>IF(Tableau1[Occurrence6]=0,0,SUM($AG$3:AG526))</f>
        <v>#REF!</v>
      </c>
      <c r="AI526" s="52" t="e">
        <f>IF(Tableau1[Libellé Famille TARIF]='Feuil 1'!#REF!,1,0)</f>
        <v>#REF!</v>
      </c>
      <c r="AJ526" s="52" t="e">
        <f>IF(Tableau1[Occurrence7]=0,0,SUM($AI$3:AI526))</f>
        <v>#REF!</v>
      </c>
      <c r="AK526" s="52" t="e">
        <f>IF(Tableau1[Libellé Famille TARIF]='Feuil 1'!#REF!,1,0)</f>
        <v>#REF!</v>
      </c>
      <c r="AL526" s="52" t="e">
        <f>IF(Tableau1[Occurrence8]=0,0,SUM($AK$3:AK526))</f>
        <v>#REF!</v>
      </c>
      <c r="AM526" s="52" t="e">
        <f>IF(Tableau1[Libellé Famille TARIF]='Feuil 1'!#REF!,1,0)</f>
        <v>#REF!</v>
      </c>
      <c r="AN526" s="52" t="e">
        <f>IF(Tableau1[Occurrence9]=0,0,SUM($AM$3:AM526))</f>
        <v>#REF!</v>
      </c>
      <c r="AO526" s="52" t="e">
        <f>IF(Tableau1[Libellé Famille TARIF]='Feuil 1'!#REF!,1,0)</f>
        <v>#REF!</v>
      </c>
      <c r="AP526" s="52" t="e">
        <f>IF(Tableau1[Occurrence10]=0,0,SUM($AO$3:AO526))</f>
        <v>#REF!</v>
      </c>
      <c r="AQ526" s="52" t="e">
        <f>IF(Tableau1[Libellé Famille TARIF]='Feuil 1'!#REF!,1,0)</f>
        <v>#REF!</v>
      </c>
      <c r="AR526" s="52" t="e">
        <f>IF(Tableau1[Occurrence11]=0,0,SUM($AQ$3:AQ526))</f>
        <v>#REF!</v>
      </c>
      <c r="AS526" s="52" t="e">
        <f>IF(Tableau1[Libellé Famille TARIF]='Feuil 1'!#REF!,1,0)</f>
        <v>#REF!</v>
      </c>
      <c r="AT526" s="52" t="e">
        <f>IF(Tableau1[Occurrence12]=0,0,SUM($AS$3:AS526))</f>
        <v>#REF!</v>
      </c>
      <c r="AU526" s="52" t="e">
        <f>IF(Tableau1[Libellé Famille TARIF]='Feuil 1'!#REF!,1,0)</f>
        <v>#REF!</v>
      </c>
      <c r="AV526" s="52" t="e">
        <f>IF(Tableau1[Occurrence13]=0,0,SUM($AU$3:AU526))</f>
        <v>#REF!</v>
      </c>
      <c r="AW526" s="52" t="e">
        <f>IF(Tableau1[Libellé Famille TARIF]='Feuil 1'!#REF!,1,0)</f>
        <v>#REF!</v>
      </c>
      <c r="AX526" s="52" t="e">
        <f>IF(Tableau1[Occurrence14]=0,0,SUM($AW$3:AW526))</f>
        <v>#REF!</v>
      </c>
      <c r="AY526" s="52" t="e">
        <f>IF(Tableau1[Libellé Famille TARIF]='Feuil 1'!#REF!,1,0)</f>
        <v>#REF!</v>
      </c>
      <c r="AZ526" s="52" t="e">
        <f>IF(Tableau1[Occurrence15]=0,0,SUM($AY$3:AY526))</f>
        <v>#REF!</v>
      </c>
      <c r="BA526" s="52" t="e">
        <f>IF(Tableau1[Libellé Famille TARIF]='Feuil 1'!#REF!,1,0)</f>
        <v>#REF!</v>
      </c>
      <c r="BB526" s="52" t="e">
        <f>IF(Tableau1[Occurrence16]=0,0,SUM($BA$3:BA526))</f>
        <v>#REF!</v>
      </c>
      <c r="BC526" s="52" t="e">
        <f>IF(Tableau1[Libellé Famille TARIF]='Feuil 1'!#REF!,1,0)</f>
        <v>#REF!</v>
      </c>
      <c r="BD526" s="52" t="e">
        <f>IF(Tableau1[Occurrence17]=0,0,SUM($BC$3:BC526))</f>
        <v>#REF!</v>
      </c>
      <c r="BE526" s="52" t="e">
        <f>IF(Tableau1[Libellé Famille TARIF]='Feuil 1'!#REF!,1,0)</f>
        <v>#REF!</v>
      </c>
      <c r="BF526" s="52" t="e">
        <f>IF(Tableau1[Occurrence18]=0,0,SUM($BE$3:BE526))</f>
        <v>#REF!</v>
      </c>
      <c r="BG526" s="52" t="e">
        <f>IF(Tableau1[Libellé Famille TARIF]='Feuil 1'!#REF!,1,0)</f>
        <v>#REF!</v>
      </c>
      <c r="BH526" s="52" t="e">
        <f>IF(Tableau1[Occurrence19]=0,0,SUM($BG$3:BG526))</f>
        <v>#REF!</v>
      </c>
      <c r="BI526" s="52" t="e">
        <f>IF(Tableau1[Libellé Famille TARIF]='Feuil 1'!#REF!,1,0)</f>
        <v>#REF!</v>
      </c>
      <c r="BJ526" s="52" t="e">
        <f>IF(Tableau1[Occurrence20]=0,0,SUM($BI$3:BI526))</f>
        <v>#REF!</v>
      </c>
      <c r="BK526" s="52" t="e">
        <f>IF(Tableau1[Libellé Famille TARIF]='Feuil 1'!#REF!,1,0)</f>
        <v>#REF!</v>
      </c>
      <c r="BL526" s="52" t="e">
        <f>IF(Tableau1[Occurrence21]=0,0,SUM($BK$3:BK526))</f>
        <v>#REF!</v>
      </c>
      <c r="BM526" s="52" t="e">
        <f>IF(Tableau1[Libellé Famille TARIF]='Feuil 1'!#REF!,1,0)</f>
        <v>#REF!</v>
      </c>
      <c r="BN526" s="52" t="e">
        <f>IF(Tableau1[Occurrence22]=0,0,SUM($BM$3:BM526))</f>
        <v>#REF!</v>
      </c>
    </row>
    <row r="527" spans="1:66" x14ac:dyDescent="0.25">
      <c r="A527" s="74" t="e">
        <f>IF(ISNA(VLOOKUP(I527,#REF!,8,FALSE)),"",(VLOOKUP(I527,#REF!,8,FALSE)))</f>
        <v>#REF!</v>
      </c>
      <c r="B527" s="76" t="e">
        <f>IF(ISNA(VLOOKUP(A527,'TABLE FAMILLE'!$A$3:$C$73,3,FALSE)),"",VLOOKUP(A527,'TABLE FAMILLE'!$A$3:$C$73,3,FALSE))</f>
        <v>#REF!</v>
      </c>
      <c r="C527" s="13" t="s">
        <v>600</v>
      </c>
      <c r="D527" s="13" t="s">
        <v>1985</v>
      </c>
      <c r="E527" s="13" t="s">
        <v>600</v>
      </c>
      <c r="F527" s="13" t="s">
        <v>1985</v>
      </c>
      <c r="G527" s="14" t="s">
        <v>76</v>
      </c>
      <c r="H527" s="14" t="s">
        <v>77</v>
      </c>
      <c r="I527" s="14" t="s">
        <v>469</v>
      </c>
      <c r="J527" s="14" t="s">
        <v>1384</v>
      </c>
      <c r="K527" s="14"/>
      <c r="L527" s="14"/>
      <c r="M527" s="14"/>
      <c r="N527" s="14"/>
      <c r="O527" s="14" t="s">
        <v>78</v>
      </c>
      <c r="P527" s="14" t="s">
        <v>542</v>
      </c>
      <c r="Q527" s="14" t="s">
        <v>0</v>
      </c>
      <c r="R527" s="14" t="s">
        <v>0</v>
      </c>
      <c r="S527" s="14" t="str">
        <f t="shared" si="8"/>
        <v>M2</v>
      </c>
      <c r="T527" s="14"/>
      <c r="U527" s="14"/>
      <c r="V527" s="14"/>
      <c r="W527" s="43" t="e">
        <f>IF(Tableau1[Libellé Famille TARIF]='Feuil 1'!$B$12,1,0)</f>
        <v>#REF!</v>
      </c>
      <c r="X527" s="43" t="e">
        <f>IF(Tableau1[Occurrence1]=0,0,SUM($W$3:W527))</f>
        <v>#REF!</v>
      </c>
      <c r="Y527" s="52" t="e">
        <f>IF(Tableau1[Libellé Famille TARIF]='Feuil 1'!$B$134,1,0)</f>
        <v>#REF!</v>
      </c>
      <c r="Z527" s="52" t="e">
        <f>IF(Tableau1[Occurrence2]=0,0,SUM($Y$3:Y527))</f>
        <v>#REF!</v>
      </c>
      <c r="AA527" s="52" t="e">
        <f>IF(Tableau1[Libellé Famille TARIF]='Feuil 1'!$B$156,1,0)</f>
        <v>#REF!</v>
      </c>
      <c r="AB527" s="52" t="e">
        <f>IF(Tableau1[Occurrence3]=0,0,SUM($AA$3:AA527))</f>
        <v>#REF!</v>
      </c>
      <c r="AC527" s="52" t="e">
        <f>IF(Tableau1[Libellé Famille TARIF]='Feuil 1'!#REF!,1,0)</f>
        <v>#REF!</v>
      </c>
      <c r="AD527" s="52" t="e">
        <f>IF(Tableau1[Occurrence4]=0,0,SUM($AC$3:AC527))</f>
        <v>#REF!</v>
      </c>
      <c r="AE527" s="52" t="e">
        <f>IF(Tableau1[Libellé Famille TARIF]='Feuil 1'!#REF!,1,0)</f>
        <v>#REF!</v>
      </c>
      <c r="AF527" s="52" t="e">
        <f>IF(Tableau1[Occurrence5]=0,0,SUM($AE$3:AE527))</f>
        <v>#REF!</v>
      </c>
      <c r="AG527" s="52" t="e">
        <f>IF(Tableau1[Libellé Famille TARIF]='Feuil 1'!#REF!,1,0)</f>
        <v>#REF!</v>
      </c>
      <c r="AH527" s="52" t="e">
        <f>IF(Tableau1[Occurrence6]=0,0,SUM($AG$3:AG527))</f>
        <v>#REF!</v>
      </c>
      <c r="AI527" s="52" t="e">
        <f>IF(Tableau1[Libellé Famille TARIF]='Feuil 1'!#REF!,1,0)</f>
        <v>#REF!</v>
      </c>
      <c r="AJ527" s="52" t="e">
        <f>IF(Tableau1[Occurrence7]=0,0,SUM($AI$3:AI527))</f>
        <v>#REF!</v>
      </c>
      <c r="AK527" s="52" t="e">
        <f>IF(Tableau1[Libellé Famille TARIF]='Feuil 1'!#REF!,1,0)</f>
        <v>#REF!</v>
      </c>
      <c r="AL527" s="52" t="e">
        <f>IF(Tableau1[Occurrence8]=0,0,SUM($AK$3:AK527))</f>
        <v>#REF!</v>
      </c>
      <c r="AM527" s="52" t="e">
        <f>IF(Tableau1[Libellé Famille TARIF]='Feuil 1'!#REF!,1,0)</f>
        <v>#REF!</v>
      </c>
      <c r="AN527" s="52" t="e">
        <f>IF(Tableau1[Occurrence9]=0,0,SUM($AM$3:AM527))</f>
        <v>#REF!</v>
      </c>
      <c r="AO527" s="52" t="e">
        <f>IF(Tableau1[Libellé Famille TARIF]='Feuil 1'!#REF!,1,0)</f>
        <v>#REF!</v>
      </c>
      <c r="AP527" s="52" t="e">
        <f>IF(Tableau1[Occurrence10]=0,0,SUM($AO$3:AO527))</f>
        <v>#REF!</v>
      </c>
      <c r="AQ527" s="52" t="e">
        <f>IF(Tableau1[Libellé Famille TARIF]='Feuil 1'!#REF!,1,0)</f>
        <v>#REF!</v>
      </c>
      <c r="AR527" s="52" t="e">
        <f>IF(Tableau1[Occurrence11]=0,0,SUM($AQ$3:AQ527))</f>
        <v>#REF!</v>
      </c>
      <c r="AS527" s="52" t="e">
        <f>IF(Tableau1[Libellé Famille TARIF]='Feuil 1'!#REF!,1,0)</f>
        <v>#REF!</v>
      </c>
      <c r="AT527" s="52" t="e">
        <f>IF(Tableau1[Occurrence12]=0,0,SUM($AS$3:AS527))</f>
        <v>#REF!</v>
      </c>
      <c r="AU527" s="52" t="e">
        <f>IF(Tableau1[Libellé Famille TARIF]='Feuil 1'!#REF!,1,0)</f>
        <v>#REF!</v>
      </c>
      <c r="AV527" s="52" t="e">
        <f>IF(Tableau1[Occurrence13]=0,0,SUM($AU$3:AU527))</f>
        <v>#REF!</v>
      </c>
      <c r="AW527" s="52" t="e">
        <f>IF(Tableau1[Libellé Famille TARIF]='Feuil 1'!#REF!,1,0)</f>
        <v>#REF!</v>
      </c>
      <c r="AX527" s="52" t="e">
        <f>IF(Tableau1[Occurrence14]=0,0,SUM($AW$3:AW527))</f>
        <v>#REF!</v>
      </c>
      <c r="AY527" s="52" t="e">
        <f>IF(Tableau1[Libellé Famille TARIF]='Feuil 1'!#REF!,1,0)</f>
        <v>#REF!</v>
      </c>
      <c r="AZ527" s="52" t="e">
        <f>IF(Tableau1[Occurrence15]=0,0,SUM($AY$3:AY527))</f>
        <v>#REF!</v>
      </c>
      <c r="BA527" s="52" t="e">
        <f>IF(Tableau1[Libellé Famille TARIF]='Feuil 1'!#REF!,1,0)</f>
        <v>#REF!</v>
      </c>
      <c r="BB527" s="52" t="e">
        <f>IF(Tableau1[Occurrence16]=0,0,SUM($BA$3:BA527))</f>
        <v>#REF!</v>
      </c>
      <c r="BC527" s="52" t="e">
        <f>IF(Tableau1[Libellé Famille TARIF]='Feuil 1'!#REF!,1,0)</f>
        <v>#REF!</v>
      </c>
      <c r="BD527" s="52" t="e">
        <f>IF(Tableau1[Occurrence17]=0,0,SUM($BC$3:BC527))</f>
        <v>#REF!</v>
      </c>
      <c r="BE527" s="52" t="e">
        <f>IF(Tableau1[Libellé Famille TARIF]='Feuil 1'!#REF!,1,0)</f>
        <v>#REF!</v>
      </c>
      <c r="BF527" s="52" t="e">
        <f>IF(Tableau1[Occurrence18]=0,0,SUM($BE$3:BE527))</f>
        <v>#REF!</v>
      </c>
      <c r="BG527" s="52" t="e">
        <f>IF(Tableau1[Libellé Famille TARIF]='Feuil 1'!#REF!,1,0)</f>
        <v>#REF!</v>
      </c>
      <c r="BH527" s="52" t="e">
        <f>IF(Tableau1[Occurrence19]=0,0,SUM($BG$3:BG527))</f>
        <v>#REF!</v>
      </c>
      <c r="BI527" s="52" t="e">
        <f>IF(Tableau1[Libellé Famille TARIF]='Feuil 1'!#REF!,1,0)</f>
        <v>#REF!</v>
      </c>
      <c r="BJ527" s="52" t="e">
        <f>IF(Tableau1[Occurrence20]=0,0,SUM($BI$3:BI527))</f>
        <v>#REF!</v>
      </c>
      <c r="BK527" s="52" t="e">
        <f>IF(Tableau1[Libellé Famille TARIF]='Feuil 1'!#REF!,1,0)</f>
        <v>#REF!</v>
      </c>
      <c r="BL527" s="52" t="e">
        <f>IF(Tableau1[Occurrence21]=0,0,SUM($BK$3:BK527))</f>
        <v>#REF!</v>
      </c>
      <c r="BM527" s="52" t="e">
        <f>IF(Tableau1[Libellé Famille TARIF]='Feuil 1'!#REF!,1,0)</f>
        <v>#REF!</v>
      </c>
      <c r="BN527" s="52" t="e">
        <f>IF(Tableau1[Occurrence22]=0,0,SUM($BM$3:BM527))</f>
        <v>#REF!</v>
      </c>
    </row>
    <row r="528" spans="1:66" x14ac:dyDescent="0.25">
      <c r="A528" s="74" t="e">
        <f>IF(ISNA(VLOOKUP(I528,#REF!,8,FALSE)),"",(VLOOKUP(I528,#REF!,8,FALSE)))</f>
        <v>#REF!</v>
      </c>
      <c r="B528" s="76" t="e">
        <f>IF(ISNA(VLOOKUP(A528,'TABLE FAMILLE'!$A$3:$C$73,3,FALSE)),"",VLOOKUP(A528,'TABLE FAMILLE'!$A$3:$C$73,3,FALSE))</f>
        <v>#REF!</v>
      </c>
      <c r="C528" s="13" t="s">
        <v>600</v>
      </c>
      <c r="D528" s="13" t="s">
        <v>1985</v>
      </c>
      <c r="E528" s="13" t="s">
        <v>600</v>
      </c>
      <c r="F528" s="13" t="s">
        <v>1985</v>
      </c>
      <c r="G528" s="14" t="s">
        <v>76</v>
      </c>
      <c r="H528" s="14" t="s">
        <v>77</v>
      </c>
      <c r="I528" s="14" t="s">
        <v>468</v>
      </c>
      <c r="J528" s="14" t="s">
        <v>1385</v>
      </c>
      <c r="K528" s="14"/>
      <c r="L528" s="14"/>
      <c r="M528" s="14"/>
      <c r="N528" s="14"/>
      <c r="O528" s="14" t="s">
        <v>78</v>
      </c>
      <c r="P528" s="14" t="s">
        <v>542</v>
      </c>
      <c r="Q528" s="14" t="s">
        <v>0</v>
      </c>
      <c r="R528" s="14" t="s">
        <v>0</v>
      </c>
      <c r="S528" s="14" t="str">
        <f t="shared" si="8"/>
        <v>M2</v>
      </c>
      <c r="T528" s="14"/>
      <c r="U528" s="14"/>
      <c r="V528" s="14"/>
      <c r="W528" s="43" t="e">
        <f>IF(Tableau1[Libellé Famille TARIF]='Feuil 1'!$B$12,1,0)</f>
        <v>#REF!</v>
      </c>
      <c r="X528" s="43" t="e">
        <f>IF(Tableau1[Occurrence1]=0,0,SUM($W$3:W528))</f>
        <v>#REF!</v>
      </c>
      <c r="Y528" s="52" t="e">
        <f>IF(Tableau1[Libellé Famille TARIF]='Feuil 1'!$B$134,1,0)</f>
        <v>#REF!</v>
      </c>
      <c r="Z528" s="52" t="e">
        <f>IF(Tableau1[Occurrence2]=0,0,SUM($Y$3:Y528))</f>
        <v>#REF!</v>
      </c>
      <c r="AA528" s="52" t="e">
        <f>IF(Tableau1[Libellé Famille TARIF]='Feuil 1'!$B$156,1,0)</f>
        <v>#REF!</v>
      </c>
      <c r="AB528" s="52" t="e">
        <f>IF(Tableau1[Occurrence3]=0,0,SUM($AA$3:AA528))</f>
        <v>#REF!</v>
      </c>
      <c r="AC528" s="52" t="e">
        <f>IF(Tableau1[Libellé Famille TARIF]='Feuil 1'!#REF!,1,0)</f>
        <v>#REF!</v>
      </c>
      <c r="AD528" s="52" t="e">
        <f>IF(Tableau1[Occurrence4]=0,0,SUM($AC$3:AC528))</f>
        <v>#REF!</v>
      </c>
      <c r="AE528" s="52" t="e">
        <f>IF(Tableau1[Libellé Famille TARIF]='Feuil 1'!#REF!,1,0)</f>
        <v>#REF!</v>
      </c>
      <c r="AF528" s="52" t="e">
        <f>IF(Tableau1[Occurrence5]=0,0,SUM($AE$3:AE528))</f>
        <v>#REF!</v>
      </c>
      <c r="AG528" s="52" t="e">
        <f>IF(Tableau1[Libellé Famille TARIF]='Feuil 1'!#REF!,1,0)</f>
        <v>#REF!</v>
      </c>
      <c r="AH528" s="52" t="e">
        <f>IF(Tableau1[Occurrence6]=0,0,SUM($AG$3:AG528))</f>
        <v>#REF!</v>
      </c>
      <c r="AI528" s="52" t="e">
        <f>IF(Tableau1[Libellé Famille TARIF]='Feuil 1'!#REF!,1,0)</f>
        <v>#REF!</v>
      </c>
      <c r="AJ528" s="52" t="e">
        <f>IF(Tableau1[Occurrence7]=0,0,SUM($AI$3:AI528))</f>
        <v>#REF!</v>
      </c>
      <c r="AK528" s="52" t="e">
        <f>IF(Tableau1[Libellé Famille TARIF]='Feuil 1'!#REF!,1,0)</f>
        <v>#REF!</v>
      </c>
      <c r="AL528" s="52" t="e">
        <f>IF(Tableau1[Occurrence8]=0,0,SUM($AK$3:AK528))</f>
        <v>#REF!</v>
      </c>
      <c r="AM528" s="52" t="e">
        <f>IF(Tableau1[Libellé Famille TARIF]='Feuil 1'!#REF!,1,0)</f>
        <v>#REF!</v>
      </c>
      <c r="AN528" s="52" t="e">
        <f>IF(Tableau1[Occurrence9]=0,0,SUM($AM$3:AM528))</f>
        <v>#REF!</v>
      </c>
      <c r="AO528" s="52" t="e">
        <f>IF(Tableau1[Libellé Famille TARIF]='Feuil 1'!#REF!,1,0)</f>
        <v>#REF!</v>
      </c>
      <c r="AP528" s="52" t="e">
        <f>IF(Tableau1[Occurrence10]=0,0,SUM($AO$3:AO528))</f>
        <v>#REF!</v>
      </c>
      <c r="AQ528" s="52" t="e">
        <f>IF(Tableau1[Libellé Famille TARIF]='Feuil 1'!#REF!,1,0)</f>
        <v>#REF!</v>
      </c>
      <c r="AR528" s="52" t="e">
        <f>IF(Tableau1[Occurrence11]=0,0,SUM($AQ$3:AQ528))</f>
        <v>#REF!</v>
      </c>
      <c r="AS528" s="52" t="e">
        <f>IF(Tableau1[Libellé Famille TARIF]='Feuil 1'!#REF!,1,0)</f>
        <v>#REF!</v>
      </c>
      <c r="AT528" s="52" t="e">
        <f>IF(Tableau1[Occurrence12]=0,0,SUM($AS$3:AS528))</f>
        <v>#REF!</v>
      </c>
      <c r="AU528" s="52" t="e">
        <f>IF(Tableau1[Libellé Famille TARIF]='Feuil 1'!#REF!,1,0)</f>
        <v>#REF!</v>
      </c>
      <c r="AV528" s="52" t="e">
        <f>IF(Tableau1[Occurrence13]=0,0,SUM($AU$3:AU528))</f>
        <v>#REF!</v>
      </c>
      <c r="AW528" s="52" t="e">
        <f>IF(Tableau1[Libellé Famille TARIF]='Feuil 1'!#REF!,1,0)</f>
        <v>#REF!</v>
      </c>
      <c r="AX528" s="52" t="e">
        <f>IF(Tableau1[Occurrence14]=0,0,SUM($AW$3:AW528))</f>
        <v>#REF!</v>
      </c>
      <c r="AY528" s="52" t="e">
        <f>IF(Tableau1[Libellé Famille TARIF]='Feuil 1'!#REF!,1,0)</f>
        <v>#REF!</v>
      </c>
      <c r="AZ528" s="52" t="e">
        <f>IF(Tableau1[Occurrence15]=0,0,SUM($AY$3:AY528))</f>
        <v>#REF!</v>
      </c>
      <c r="BA528" s="52" t="e">
        <f>IF(Tableau1[Libellé Famille TARIF]='Feuil 1'!#REF!,1,0)</f>
        <v>#REF!</v>
      </c>
      <c r="BB528" s="52" t="e">
        <f>IF(Tableau1[Occurrence16]=0,0,SUM($BA$3:BA528))</f>
        <v>#REF!</v>
      </c>
      <c r="BC528" s="52" t="e">
        <f>IF(Tableau1[Libellé Famille TARIF]='Feuil 1'!#REF!,1,0)</f>
        <v>#REF!</v>
      </c>
      <c r="BD528" s="52" t="e">
        <f>IF(Tableau1[Occurrence17]=0,0,SUM($BC$3:BC528))</f>
        <v>#REF!</v>
      </c>
      <c r="BE528" s="52" t="e">
        <f>IF(Tableau1[Libellé Famille TARIF]='Feuil 1'!#REF!,1,0)</f>
        <v>#REF!</v>
      </c>
      <c r="BF528" s="52" t="e">
        <f>IF(Tableau1[Occurrence18]=0,0,SUM($BE$3:BE528))</f>
        <v>#REF!</v>
      </c>
      <c r="BG528" s="52" t="e">
        <f>IF(Tableau1[Libellé Famille TARIF]='Feuil 1'!#REF!,1,0)</f>
        <v>#REF!</v>
      </c>
      <c r="BH528" s="52" t="e">
        <f>IF(Tableau1[Occurrence19]=0,0,SUM($BG$3:BG528))</f>
        <v>#REF!</v>
      </c>
      <c r="BI528" s="52" t="e">
        <f>IF(Tableau1[Libellé Famille TARIF]='Feuil 1'!#REF!,1,0)</f>
        <v>#REF!</v>
      </c>
      <c r="BJ528" s="52" t="e">
        <f>IF(Tableau1[Occurrence20]=0,0,SUM($BI$3:BI528))</f>
        <v>#REF!</v>
      </c>
      <c r="BK528" s="52" t="e">
        <f>IF(Tableau1[Libellé Famille TARIF]='Feuil 1'!#REF!,1,0)</f>
        <v>#REF!</v>
      </c>
      <c r="BL528" s="52" t="e">
        <f>IF(Tableau1[Occurrence21]=0,0,SUM($BK$3:BK528))</f>
        <v>#REF!</v>
      </c>
      <c r="BM528" s="52" t="e">
        <f>IF(Tableau1[Libellé Famille TARIF]='Feuil 1'!#REF!,1,0)</f>
        <v>#REF!</v>
      </c>
      <c r="BN528" s="52" t="e">
        <f>IF(Tableau1[Occurrence22]=0,0,SUM($BM$3:BM528))</f>
        <v>#REF!</v>
      </c>
    </row>
    <row r="529" spans="1:66" x14ac:dyDescent="0.25">
      <c r="A529" s="74" t="e">
        <f>IF(ISNA(VLOOKUP(I529,#REF!,8,FALSE)),"",(VLOOKUP(I529,#REF!,8,FALSE)))</f>
        <v>#REF!</v>
      </c>
      <c r="B529" s="76" t="e">
        <f>IF(ISNA(VLOOKUP(A529,'TABLE FAMILLE'!$A$3:$C$73,3,FALSE)),"",VLOOKUP(A529,'TABLE FAMILLE'!$A$3:$C$73,3,FALSE))</f>
        <v>#REF!</v>
      </c>
      <c r="C529" s="13" t="s">
        <v>600</v>
      </c>
      <c r="D529" s="13" t="s">
        <v>1985</v>
      </c>
      <c r="E529" s="13" t="s">
        <v>600</v>
      </c>
      <c r="F529" s="13" t="s">
        <v>1985</v>
      </c>
      <c r="G529" s="14" t="s">
        <v>76</v>
      </c>
      <c r="H529" s="14" t="s">
        <v>77</v>
      </c>
      <c r="I529" s="14" t="s">
        <v>467</v>
      </c>
      <c r="J529" s="14" t="s">
        <v>1386</v>
      </c>
      <c r="K529" s="14"/>
      <c r="L529" s="14"/>
      <c r="M529" s="14"/>
      <c r="N529" s="14"/>
      <c r="O529" s="14" t="s">
        <v>78</v>
      </c>
      <c r="P529" s="14" t="s">
        <v>542</v>
      </c>
      <c r="Q529" s="14" t="s">
        <v>0</v>
      </c>
      <c r="R529" s="14" t="s">
        <v>0</v>
      </c>
      <c r="S529" s="14" t="str">
        <f t="shared" si="8"/>
        <v>M2</v>
      </c>
      <c r="T529" s="14"/>
      <c r="U529" s="14"/>
      <c r="V529" s="14"/>
      <c r="W529" s="43" t="e">
        <f>IF(Tableau1[Libellé Famille TARIF]='Feuil 1'!$B$12,1,0)</f>
        <v>#REF!</v>
      </c>
      <c r="X529" s="43" t="e">
        <f>IF(Tableau1[Occurrence1]=0,0,SUM($W$3:W529))</f>
        <v>#REF!</v>
      </c>
      <c r="Y529" s="52" t="e">
        <f>IF(Tableau1[Libellé Famille TARIF]='Feuil 1'!$B$134,1,0)</f>
        <v>#REF!</v>
      </c>
      <c r="Z529" s="52" t="e">
        <f>IF(Tableau1[Occurrence2]=0,0,SUM($Y$3:Y529))</f>
        <v>#REF!</v>
      </c>
      <c r="AA529" s="52" t="e">
        <f>IF(Tableau1[Libellé Famille TARIF]='Feuil 1'!$B$156,1,0)</f>
        <v>#REF!</v>
      </c>
      <c r="AB529" s="52" t="e">
        <f>IF(Tableau1[Occurrence3]=0,0,SUM($AA$3:AA529))</f>
        <v>#REF!</v>
      </c>
      <c r="AC529" s="52" t="e">
        <f>IF(Tableau1[Libellé Famille TARIF]='Feuil 1'!#REF!,1,0)</f>
        <v>#REF!</v>
      </c>
      <c r="AD529" s="52" t="e">
        <f>IF(Tableau1[Occurrence4]=0,0,SUM($AC$3:AC529))</f>
        <v>#REF!</v>
      </c>
      <c r="AE529" s="52" t="e">
        <f>IF(Tableau1[Libellé Famille TARIF]='Feuil 1'!#REF!,1,0)</f>
        <v>#REF!</v>
      </c>
      <c r="AF529" s="52" t="e">
        <f>IF(Tableau1[Occurrence5]=0,0,SUM($AE$3:AE529))</f>
        <v>#REF!</v>
      </c>
      <c r="AG529" s="52" t="e">
        <f>IF(Tableau1[Libellé Famille TARIF]='Feuil 1'!#REF!,1,0)</f>
        <v>#REF!</v>
      </c>
      <c r="AH529" s="52" t="e">
        <f>IF(Tableau1[Occurrence6]=0,0,SUM($AG$3:AG529))</f>
        <v>#REF!</v>
      </c>
      <c r="AI529" s="52" t="e">
        <f>IF(Tableau1[Libellé Famille TARIF]='Feuil 1'!#REF!,1,0)</f>
        <v>#REF!</v>
      </c>
      <c r="AJ529" s="52" t="e">
        <f>IF(Tableau1[Occurrence7]=0,0,SUM($AI$3:AI529))</f>
        <v>#REF!</v>
      </c>
      <c r="AK529" s="52" t="e">
        <f>IF(Tableau1[Libellé Famille TARIF]='Feuil 1'!#REF!,1,0)</f>
        <v>#REF!</v>
      </c>
      <c r="AL529" s="52" t="e">
        <f>IF(Tableau1[Occurrence8]=0,0,SUM($AK$3:AK529))</f>
        <v>#REF!</v>
      </c>
      <c r="AM529" s="52" t="e">
        <f>IF(Tableau1[Libellé Famille TARIF]='Feuil 1'!#REF!,1,0)</f>
        <v>#REF!</v>
      </c>
      <c r="AN529" s="52" t="e">
        <f>IF(Tableau1[Occurrence9]=0,0,SUM($AM$3:AM529))</f>
        <v>#REF!</v>
      </c>
      <c r="AO529" s="52" t="e">
        <f>IF(Tableau1[Libellé Famille TARIF]='Feuil 1'!#REF!,1,0)</f>
        <v>#REF!</v>
      </c>
      <c r="AP529" s="52" t="e">
        <f>IF(Tableau1[Occurrence10]=0,0,SUM($AO$3:AO529))</f>
        <v>#REF!</v>
      </c>
      <c r="AQ529" s="52" t="e">
        <f>IF(Tableau1[Libellé Famille TARIF]='Feuil 1'!#REF!,1,0)</f>
        <v>#REF!</v>
      </c>
      <c r="AR529" s="52" t="e">
        <f>IF(Tableau1[Occurrence11]=0,0,SUM($AQ$3:AQ529))</f>
        <v>#REF!</v>
      </c>
      <c r="AS529" s="52" t="e">
        <f>IF(Tableau1[Libellé Famille TARIF]='Feuil 1'!#REF!,1,0)</f>
        <v>#REF!</v>
      </c>
      <c r="AT529" s="52" t="e">
        <f>IF(Tableau1[Occurrence12]=0,0,SUM($AS$3:AS529))</f>
        <v>#REF!</v>
      </c>
      <c r="AU529" s="52" t="e">
        <f>IF(Tableau1[Libellé Famille TARIF]='Feuil 1'!#REF!,1,0)</f>
        <v>#REF!</v>
      </c>
      <c r="AV529" s="52" t="e">
        <f>IF(Tableau1[Occurrence13]=0,0,SUM($AU$3:AU529))</f>
        <v>#REF!</v>
      </c>
      <c r="AW529" s="52" t="e">
        <f>IF(Tableau1[Libellé Famille TARIF]='Feuil 1'!#REF!,1,0)</f>
        <v>#REF!</v>
      </c>
      <c r="AX529" s="52" t="e">
        <f>IF(Tableau1[Occurrence14]=0,0,SUM($AW$3:AW529))</f>
        <v>#REF!</v>
      </c>
      <c r="AY529" s="52" t="e">
        <f>IF(Tableau1[Libellé Famille TARIF]='Feuil 1'!#REF!,1,0)</f>
        <v>#REF!</v>
      </c>
      <c r="AZ529" s="52" t="e">
        <f>IF(Tableau1[Occurrence15]=0,0,SUM($AY$3:AY529))</f>
        <v>#REF!</v>
      </c>
      <c r="BA529" s="52" t="e">
        <f>IF(Tableau1[Libellé Famille TARIF]='Feuil 1'!#REF!,1,0)</f>
        <v>#REF!</v>
      </c>
      <c r="BB529" s="52" t="e">
        <f>IF(Tableau1[Occurrence16]=0,0,SUM($BA$3:BA529))</f>
        <v>#REF!</v>
      </c>
      <c r="BC529" s="52" t="e">
        <f>IF(Tableau1[Libellé Famille TARIF]='Feuil 1'!#REF!,1,0)</f>
        <v>#REF!</v>
      </c>
      <c r="BD529" s="52" t="e">
        <f>IF(Tableau1[Occurrence17]=0,0,SUM($BC$3:BC529))</f>
        <v>#REF!</v>
      </c>
      <c r="BE529" s="52" t="e">
        <f>IF(Tableau1[Libellé Famille TARIF]='Feuil 1'!#REF!,1,0)</f>
        <v>#REF!</v>
      </c>
      <c r="BF529" s="52" t="e">
        <f>IF(Tableau1[Occurrence18]=0,0,SUM($BE$3:BE529))</f>
        <v>#REF!</v>
      </c>
      <c r="BG529" s="52" t="e">
        <f>IF(Tableau1[Libellé Famille TARIF]='Feuil 1'!#REF!,1,0)</f>
        <v>#REF!</v>
      </c>
      <c r="BH529" s="52" t="e">
        <f>IF(Tableau1[Occurrence19]=0,0,SUM($BG$3:BG529))</f>
        <v>#REF!</v>
      </c>
      <c r="BI529" s="52" t="e">
        <f>IF(Tableau1[Libellé Famille TARIF]='Feuil 1'!#REF!,1,0)</f>
        <v>#REF!</v>
      </c>
      <c r="BJ529" s="52" t="e">
        <f>IF(Tableau1[Occurrence20]=0,0,SUM($BI$3:BI529))</f>
        <v>#REF!</v>
      </c>
      <c r="BK529" s="52" t="e">
        <f>IF(Tableau1[Libellé Famille TARIF]='Feuil 1'!#REF!,1,0)</f>
        <v>#REF!</v>
      </c>
      <c r="BL529" s="52" t="e">
        <f>IF(Tableau1[Occurrence21]=0,0,SUM($BK$3:BK529))</f>
        <v>#REF!</v>
      </c>
      <c r="BM529" s="52" t="e">
        <f>IF(Tableau1[Libellé Famille TARIF]='Feuil 1'!#REF!,1,0)</f>
        <v>#REF!</v>
      </c>
      <c r="BN529" s="52" t="e">
        <f>IF(Tableau1[Occurrence22]=0,0,SUM($BM$3:BM529))</f>
        <v>#REF!</v>
      </c>
    </row>
    <row r="530" spans="1:66" x14ac:dyDescent="0.25">
      <c r="A530" s="74" t="e">
        <f>IF(ISNA(VLOOKUP(I530,#REF!,8,FALSE)),"",(VLOOKUP(I530,#REF!,8,FALSE)))</f>
        <v>#REF!</v>
      </c>
      <c r="B530" s="76" t="e">
        <f>IF(ISNA(VLOOKUP(A530,'TABLE FAMILLE'!$A$3:$C$73,3,FALSE)),"",VLOOKUP(A530,'TABLE FAMILLE'!$A$3:$C$73,3,FALSE))</f>
        <v>#REF!</v>
      </c>
      <c r="C530" s="13" t="s">
        <v>600</v>
      </c>
      <c r="D530" s="13" t="s">
        <v>1985</v>
      </c>
      <c r="E530" s="13" t="s">
        <v>600</v>
      </c>
      <c r="F530" s="13" t="s">
        <v>1985</v>
      </c>
      <c r="G530" s="14" t="s">
        <v>76</v>
      </c>
      <c r="H530" s="14" t="s">
        <v>77</v>
      </c>
      <c r="I530" s="14" t="s">
        <v>470</v>
      </c>
      <c r="J530" s="14" t="s">
        <v>1387</v>
      </c>
      <c r="K530" s="14"/>
      <c r="L530" s="14"/>
      <c r="M530" s="14"/>
      <c r="N530" s="14"/>
      <c r="O530" s="14" t="s">
        <v>78</v>
      </c>
      <c r="P530" s="14" t="s">
        <v>542</v>
      </c>
      <c r="Q530" s="14" t="s">
        <v>0</v>
      </c>
      <c r="R530" s="14" t="s">
        <v>0</v>
      </c>
      <c r="S530" s="14" t="str">
        <f t="shared" si="8"/>
        <v>M2</v>
      </c>
      <c r="T530" s="14"/>
      <c r="U530" s="14"/>
      <c r="V530" s="14"/>
      <c r="W530" s="43" t="e">
        <f>IF(Tableau1[Libellé Famille TARIF]='Feuil 1'!$B$12,1,0)</f>
        <v>#REF!</v>
      </c>
      <c r="X530" s="43" t="e">
        <f>IF(Tableau1[Occurrence1]=0,0,SUM($W$3:W530))</f>
        <v>#REF!</v>
      </c>
      <c r="Y530" s="52" t="e">
        <f>IF(Tableau1[Libellé Famille TARIF]='Feuil 1'!$B$134,1,0)</f>
        <v>#REF!</v>
      </c>
      <c r="Z530" s="52" t="e">
        <f>IF(Tableau1[Occurrence2]=0,0,SUM($Y$3:Y530))</f>
        <v>#REF!</v>
      </c>
      <c r="AA530" s="52" t="e">
        <f>IF(Tableau1[Libellé Famille TARIF]='Feuil 1'!$B$156,1,0)</f>
        <v>#REF!</v>
      </c>
      <c r="AB530" s="52" t="e">
        <f>IF(Tableau1[Occurrence3]=0,0,SUM($AA$3:AA530))</f>
        <v>#REF!</v>
      </c>
      <c r="AC530" s="52" t="e">
        <f>IF(Tableau1[Libellé Famille TARIF]='Feuil 1'!#REF!,1,0)</f>
        <v>#REF!</v>
      </c>
      <c r="AD530" s="52" t="e">
        <f>IF(Tableau1[Occurrence4]=0,0,SUM($AC$3:AC530))</f>
        <v>#REF!</v>
      </c>
      <c r="AE530" s="52" t="e">
        <f>IF(Tableau1[Libellé Famille TARIF]='Feuil 1'!#REF!,1,0)</f>
        <v>#REF!</v>
      </c>
      <c r="AF530" s="52" t="e">
        <f>IF(Tableau1[Occurrence5]=0,0,SUM($AE$3:AE530))</f>
        <v>#REF!</v>
      </c>
      <c r="AG530" s="52" t="e">
        <f>IF(Tableau1[Libellé Famille TARIF]='Feuil 1'!#REF!,1,0)</f>
        <v>#REF!</v>
      </c>
      <c r="AH530" s="52" t="e">
        <f>IF(Tableau1[Occurrence6]=0,0,SUM($AG$3:AG530))</f>
        <v>#REF!</v>
      </c>
      <c r="AI530" s="52" t="e">
        <f>IF(Tableau1[Libellé Famille TARIF]='Feuil 1'!#REF!,1,0)</f>
        <v>#REF!</v>
      </c>
      <c r="AJ530" s="52" t="e">
        <f>IF(Tableau1[Occurrence7]=0,0,SUM($AI$3:AI530))</f>
        <v>#REF!</v>
      </c>
      <c r="AK530" s="52" t="e">
        <f>IF(Tableau1[Libellé Famille TARIF]='Feuil 1'!#REF!,1,0)</f>
        <v>#REF!</v>
      </c>
      <c r="AL530" s="52" t="e">
        <f>IF(Tableau1[Occurrence8]=0,0,SUM($AK$3:AK530))</f>
        <v>#REF!</v>
      </c>
      <c r="AM530" s="52" t="e">
        <f>IF(Tableau1[Libellé Famille TARIF]='Feuil 1'!#REF!,1,0)</f>
        <v>#REF!</v>
      </c>
      <c r="AN530" s="52" t="e">
        <f>IF(Tableau1[Occurrence9]=0,0,SUM($AM$3:AM530))</f>
        <v>#REF!</v>
      </c>
      <c r="AO530" s="52" t="e">
        <f>IF(Tableau1[Libellé Famille TARIF]='Feuil 1'!#REF!,1,0)</f>
        <v>#REF!</v>
      </c>
      <c r="AP530" s="52" t="e">
        <f>IF(Tableau1[Occurrence10]=0,0,SUM($AO$3:AO530))</f>
        <v>#REF!</v>
      </c>
      <c r="AQ530" s="52" t="e">
        <f>IF(Tableau1[Libellé Famille TARIF]='Feuil 1'!#REF!,1,0)</f>
        <v>#REF!</v>
      </c>
      <c r="AR530" s="52" t="e">
        <f>IF(Tableau1[Occurrence11]=0,0,SUM($AQ$3:AQ530))</f>
        <v>#REF!</v>
      </c>
      <c r="AS530" s="52" t="e">
        <f>IF(Tableau1[Libellé Famille TARIF]='Feuil 1'!#REF!,1,0)</f>
        <v>#REF!</v>
      </c>
      <c r="AT530" s="52" t="e">
        <f>IF(Tableau1[Occurrence12]=0,0,SUM($AS$3:AS530))</f>
        <v>#REF!</v>
      </c>
      <c r="AU530" s="52" t="e">
        <f>IF(Tableau1[Libellé Famille TARIF]='Feuil 1'!#REF!,1,0)</f>
        <v>#REF!</v>
      </c>
      <c r="AV530" s="52" t="e">
        <f>IF(Tableau1[Occurrence13]=0,0,SUM($AU$3:AU530))</f>
        <v>#REF!</v>
      </c>
      <c r="AW530" s="52" t="e">
        <f>IF(Tableau1[Libellé Famille TARIF]='Feuil 1'!#REF!,1,0)</f>
        <v>#REF!</v>
      </c>
      <c r="AX530" s="52" t="e">
        <f>IF(Tableau1[Occurrence14]=0,0,SUM($AW$3:AW530))</f>
        <v>#REF!</v>
      </c>
      <c r="AY530" s="52" t="e">
        <f>IF(Tableau1[Libellé Famille TARIF]='Feuil 1'!#REF!,1,0)</f>
        <v>#REF!</v>
      </c>
      <c r="AZ530" s="52" t="e">
        <f>IF(Tableau1[Occurrence15]=0,0,SUM($AY$3:AY530))</f>
        <v>#REF!</v>
      </c>
      <c r="BA530" s="52" t="e">
        <f>IF(Tableau1[Libellé Famille TARIF]='Feuil 1'!#REF!,1,0)</f>
        <v>#REF!</v>
      </c>
      <c r="BB530" s="52" t="e">
        <f>IF(Tableau1[Occurrence16]=0,0,SUM($BA$3:BA530))</f>
        <v>#REF!</v>
      </c>
      <c r="BC530" s="52" t="e">
        <f>IF(Tableau1[Libellé Famille TARIF]='Feuil 1'!#REF!,1,0)</f>
        <v>#REF!</v>
      </c>
      <c r="BD530" s="52" t="e">
        <f>IF(Tableau1[Occurrence17]=0,0,SUM($BC$3:BC530))</f>
        <v>#REF!</v>
      </c>
      <c r="BE530" s="52" t="e">
        <f>IF(Tableau1[Libellé Famille TARIF]='Feuil 1'!#REF!,1,0)</f>
        <v>#REF!</v>
      </c>
      <c r="BF530" s="52" t="e">
        <f>IF(Tableau1[Occurrence18]=0,0,SUM($BE$3:BE530))</f>
        <v>#REF!</v>
      </c>
      <c r="BG530" s="52" t="e">
        <f>IF(Tableau1[Libellé Famille TARIF]='Feuil 1'!#REF!,1,0)</f>
        <v>#REF!</v>
      </c>
      <c r="BH530" s="52" t="e">
        <f>IF(Tableau1[Occurrence19]=0,0,SUM($BG$3:BG530))</f>
        <v>#REF!</v>
      </c>
      <c r="BI530" s="52" t="e">
        <f>IF(Tableau1[Libellé Famille TARIF]='Feuil 1'!#REF!,1,0)</f>
        <v>#REF!</v>
      </c>
      <c r="BJ530" s="52" t="e">
        <f>IF(Tableau1[Occurrence20]=0,0,SUM($BI$3:BI530))</f>
        <v>#REF!</v>
      </c>
      <c r="BK530" s="52" t="e">
        <f>IF(Tableau1[Libellé Famille TARIF]='Feuil 1'!#REF!,1,0)</f>
        <v>#REF!</v>
      </c>
      <c r="BL530" s="52" t="e">
        <f>IF(Tableau1[Occurrence21]=0,0,SUM($BK$3:BK530))</f>
        <v>#REF!</v>
      </c>
      <c r="BM530" s="52" t="e">
        <f>IF(Tableau1[Libellé Famille TARIF]='Feuil 1'!#REF!,1,0)</f>
        <v>#REF!</v>
      </c>
      <c r="BN530" s="52" t="e">
        <f>IF(Tableau1[Occurrence22]=0,0,SUM($BM$3:BM530))</f>
        <v>#REF!</v>
      </c>
    </row>
    <row r="531" spans="1:66" x14ac:dyDescent="0.25">
      <c r="A531" s="74" t="e">
        <f>IF(ISNA(VLOOKUP(I531,#REF!,8,FALSE)),"",(VLOOKUP(I531,#REF!,8,FALSE)))</f>
        <v>#REF!</v>
      </c>
      <c r="B531" s="76" t="e">
        <f>IF(ISNA(VLOOKUP(A531,'TABLE FAMILLE'!$A$3:$C$73,3,FALSE)),"",VLOOKUP(A531,'TABLE FAMILLE'!$A$3:$C$73,3,FALSE))</f>
        <v>#REF!</v>
      </c>
      <c r="C531" s="13" t="s">
        <v>600</v>
      </c>
      <c r="D531" s="13" t="s">
        <v>1985</v>
      </c>
      <c r="E531" s="13" t="s">
        <v>600</v>
      </c>
      <c r="F531" s="13" t="s">
        <v>1985</v>
      </c>
      <c r="G531" s="14" t="s">
        <v>76</v>
      </c>
      <c r="H531" s="14" t="s">
        <v>77</v>
      </c>
      <c r="I531" s="14" t="s">
        <v>471</v>
      </c>
      <c r="J531" s="14" t="s">
        <v>1388</v>
      </c>
      <c r="K531" s="14"/>
      <c r="L531" s="14"/>
      <c r="M531" s="14"/>
      <c r="N531" s="14"/>
      <c r="O531" s="14" t="s">
        <v>78</v>
      </c>
      <c r="P531" s="14" t="s">
        <v>542</v>
      </c>
      <c r="Q531" s="14" t="s">
        <v>0</v>
      </c>
      <c r="R531" s="14" t="s">
        <v>0</v>
      </c>
      <c r="S531" s="14" t="str">
        <f t="shared" si="8"/>
        <v>M2</v>
      </c>
      <c r="T531" s="14"/>
      <c r="U531" s="14"/>
      <c r="V531" s="14"/>
      <c r="W531" s="43" t="e">
        <f>IF(Tableau1[Libellé Famille TARIF]='Feuil 1'!$B$12,1,0)</f>
        <v>#REF!</v>
      </c>
      <c r="X531" s="43" t="e">
        <f>IF(Tableau1[Occurrence1]=0,0,SUM($W$3:W531))</f>
        <v>#REF!</v>
      </c>
      <c r="Y531" s="52" t="e">
        <f>IF(Tableau1[Libellé Famille TARIF]='Feuil 1'!$B$134,1,0)</f>
        <v>#REF!</v>
      </c>
      <c r="Z531" s="52" t="e">
        <f>IF(Tableau1[Occurrence2]=0,0,SUM($Y$3:Y531))</f>
        <v>#REF!</v>
      </c>
      <c r="AA531" s="52" t="e">
        <f>IF(Tableau1[Libellé Famille TARIF]='Feuil 1'!$B$156,1,0)</f>
        <v>#REF!</v>
      </c>
      <c r="AB531" s="52" t="e">
        <f>IF(Tableau1[Occurrence3]=0,0,SUM($AA$3:AA531))</f>
        <v>#REF!</v>
      </c>
      <c r="AC531" s="52" t="e">
        <f>IF(Tableau1[Libellé Famille TARIF]='Feuil 1'!#REF!,1,0)</f>
        <v>#REF!</v>
      </c>
      <c r="AD531" s="52" t="e">
        <f>IF(Tableau1[Occurrence4]=0,0,SUM($AC$3:AC531))</f>
        <v>#REF!</v>
      </c>
      <c r="AE531" s="52" t="e">
        <f>IF(Tableau1[Libellé Famille TARIF]='Feuil 1'!#REF!,1,0)</f>
        <v>#REF!</v>
      </c>
      <c r="AF531" s="52" t="e">
        <f>IF(Tableau1[Occurrence5]=0,0,SUM($AE$3:AE531))</f>
        <v>#REF!</v>
      </c>
      <c r="AG531" s="52" t="e">
        <f>IF(Tableau1[Libellé Famille TARIF]='Feuil 1'!#REF!,1,0)</f>
        <v>#REF!</v>
      </c>
      <c r="AH531" s="52" t="e">
        <f>IF(Tableau1[Occurrence6]=0,0,SUM($AG$3:AG531))</f>
        <v>#REF!</v>
      </c>
      <c r="AI531" s="52" t="e">
        <f>IF(Tableau1[Libellé Famille TARIF]='Feuil 1'!#REF!,1,0)</f>
        <v>#REF!</v>
      </c>
      <c r="AJ531" s="52" t="e">
        <f>IF(Tableau1[Occurrence7]=0,0,SUM($AI$3:AI531))</f>
        <v>#REF!</v>
      </c>
      <c r="AK531" s="52" t="e">
        <f>IF(Tableau1[Libellé Famille TARIF]='Feuil 1'!#REF!,1,0)</f>
        <v>#REF!</v>
      </c>
      <c r="AL531" s="52" t="e">
        <f>IF(Tableau1[Occurrence8]=0,0,SUM($AK$3:AK531))</f>
        <v>#REF!</v>
      </c>
      <c r="AM531" s="52" t="e">
        <f>IF(Tableau1[Libellé Famille TARIF]='Feuil 1'!#REF!,1,0)</f>
        <v>#REF!</v>
      </c>
      <c r="AN531" s="52" t="e">
        <f>IF(Tableau1[Occurrence9]=0,0,SUM($AM$3:AM531))</f>
        <v>#REF!</v>
      </c>
      <c r="AO531" s="52" t="e">
        <f>IF(Tableau1[Libellé Famille TARIF]='Feuil 1'!#REF!,1,0)</f>
        <v>#REF!</v>
      </c>
      <c r="AP531" s="52" t="e">
        <f>IF(Tableau1[Occurrence10]=0,0,SUM($AO$3:AO531))</f>
        <v>#REF!</v>
      </c>
      <c r="AQ531" s="52" t="e">
        <f>IF(Tableau1[Libellé Famille TARIF]='Feuil 1'!#REF!,1,0)</f>
        <v>#REF!</v>
      </c>
      <c r="AR531" s="52" t="e">
        <f>IF(Tableau1[Occurrence11]=0,0,SUM($AQ$3:AQ531))</f>
        <v>#REF!</v>
      </c>
      <c r="AS531" s="52" t="e">
        <f>IF(Tableau1[Libellé Famille TARIF]='Feuil 1'!#REF!,1,0)</f>
        <v>#REF!</v>
      </c>
      <c r="AT531" s="52" t="e">
        <f>IF(Tableau1[Occurrence12]=0,0,SUM($AS$3:AS531))</f>
        <v>#REF!</v>
      </c>
      <c r="AU531" s="52" t="e">
        <f>IF(Tableau1[Libellé Famille TARIF]='Feuil 1'!#REF!,1,0)</f>
        <v>#REF!</v>
      </c>
      <c r="AV531" s="52" t="e">
        <f>IF(Tableau1[Occurrence13]=0,0,SUM($AU$3:AU531))</f>
        <v>#REF!</v>
      </c>
      <c r="AW531" s="52" t="e">
        <f>IF(Tableau1[Libellé Famille TARIF]='Feuil 1'!#REF!,1,0)</f>
        <v>#REF!</v>
      </c>
      <c r="AX531" s="52" t="e">
        <f>IF(Tableau1[Occurrence14]=0,0,SUM($AW$3:AW531))</f>
        <v>#REF!</v>
      </c>
      <c r="AY531" s="52" t="e">
        <f>IF(Tableau1[Libellé Famille TARIF]='Feuil 1'!#REF!,1,0)</f>
        <v>#REF!</v>
      </c>
      <c r="AZ531" s="52" t="e">
        <f>IF(Tableau1[Occurrence15]=0,0,SUM($AY$3:AY531))</f>
        <v>#REF!</v>
      </c>
      <c r="BA531" s="52" t="e">
        <f>IF(Tableau1[Libellé Famille TARIF]='Feuil 1'!#REF!,1,0)</f>
        <v>#REF!</v>
      </c>
      <c r="BB531" s="52" t="e">
        <f>IF(Tableau1[Occurrence16]=0,0,SUM($BA$3:BA531))</f>
        <v>#REF!</v>
      </c>
      <c r="BC531" s="52" t="e">
        <f>IF(Tableau1[Libellé Famille TARIF]='Feuil 1'!#REF!,1,0)</f>
        <v>#REF!</v>
      </c>
      <c r="BD531" s="52" t="e">
        <f>IF(Tableau1[Occurrence17]=0,0,SUM($BC$3:BC531))</f>
        <v>#REF!</v>
      </c>
      <c r="BE531" s="52" t="e">
        <f>IF(Tableau1[Libellé Famille TARIF]='Feuil 1'!#REF!,1,0)</f>
        <v>#REF!</v>
      </c>
      <c r="BF531" s="52" t="e">
        <f>IF(Tableau1[Occurrence18]=0,0,SUM($BE$3:BE531))</f>
        <v>#REF!</v>
      </c>
      <c r="BG531" s="52" t="e">
        <f>IF(Tableau1[Libellé Famille TARIF]='Feuil 1'!#REF!,1,0)</f>
        <v>#REF!</v>
      </c>
      <c r="BH531" s="52" t="e">
        <f>IF(Tableau1[Occurrence19]=0,0,SUM($BG$3:BG531))</f>
        <v>#REF!</v>
      </c>
      <c r="BI531" s="52" t="e">
        <f>IF(Tableau1[Libellé Famille TARIF]='Feuil 1'!#REF!,1,0)</f>
        <v>#REF!</v>
      </c>
      <c r="BJ531" s="52" t="e">
        <f>IF(Tableau1[Occurrence20]=0,0,SUM($BI$3:BI531))</f>
        <v>#REF!</v>
      </c>
      <c r="BK531" s="52" t="e">
        <f>IF(Tableau1[Libellé Famille TARIF]='Feuil 1'!#REF!,1,0)</f>
        <v>#REF!</v>
      </c>
      <c r="BL531" s="52" t="e">
        <f>IF(Tableau1[Occurrence21]=0,0,SUM($BK$3:BK531))</f>
        <v>#REF!</v>
      </c>
      <c r="BM531" s="52" t="e">
        <f>IF(Tableau1[Libellé Famille TARIF]='Feuil 1'!#REF!,1,0)</f>
        <v>#REF!</v>
      </c>
      <c r="BN531" s="52" t="e">
        <f>IF(Tableau1[Occurrence22]=0,0,SUM($BM$3:BM531))</f>
        <v>#REF!</v>
      </c>
    </row>
    <row r="532" spans="1:66" x14ac:dyDescent="0.25">
      <c r="A532" s="74" t="e">
        <f>IF(ISNA(VLOOKUP(I532,#REF!,8,FALSE)),"",(VLOOKUP(I532,#REF!,8,FALSE)))</f>
        <v>#REF!</v>
      </c>
      <c r="B532" s="76" t="e">
        <f>IF(ISNA(VLOOKUP(A532,'TABLE FAMILLE'!$A$3:$C$73,3,FALSE)),"",VLOOKUP(A532,'TABLE FAMILLE'!$A$3:$C$73,3,FALSE))</f>
        <v>#REF!</v>
      </c>
      <c r="C532" s="13" t="s">
        <v>600</v>
      </c>
      <c r="D532" s="13" t="s">
        <v>1985</v>
      </c>
      <c r="E532" s="13" t="s">
        <v>600</v>
      </c>
      <c r="F532" s="13" t="s">
        <v>1985</v>
      </c>
      <c r="G532" s="14" t="s">
        <v>76</v>
      </c>
      <c r="H532" s="14" t="s">
        <v>77</v>
      </c>
      <c r="I532" s="14" t="s">
        <v>466</v>
      </c>
      <c r="J532" s="14" t="s">
        <v>1389</v>
      </c>
      <c r="K532" s="14"/>
      <c r="L532" s="14"/>
      <c r="M532" s="14"/>
      <c r="N532" s="14"/>
      <c r="O532" s="14" t="s">
        <v>78</v>
      </c>
      <c r="P532" s="14" t="s">
        <v>542</v>
      </c>
      <c r="Q532" s="14" t="s">
        <v>0</v>
      </c>
      <c r="R532" s="14" t="s">
        <v>0</v>
      </c>
      <c r="S532" s="14" t="str">
        <f t="shared" si="8"/>
        <v>M2</v>
      </c>
      <c r="T532" s="14"/>
      <c r="U532" s="14"/>
      <c r="V532" s="14"/>
      <c r="W532" s="43" t="e">
        <f>IF(Tableau1[Libellé Famille TARIF]='Feuil 1'!$B$12,1,0)</f>
        <v>#REF!</v>
      </c>
      <c r="X532" s="43" t="e">
        <f>IF(Tableau1[Occurrence1]=0,0,SUM($W$3:W532))</f>
        <v>#REF!</v>
      </c>
      <c r="Y532" s="52" t="e">
        <f>IF(Tableau1[Libellé Famille TARIF]='Feuil 1'!$B$134,1,0)</f>
        <v>#REF!</v>
      </c>
      <c r="Z532" s="52" t="e">
        <f>IF(Tableau1[Occurrence2]=0,0,SUM($Y$3:Y532))</f>
        <v>#REF!</v>
      </c>
      <c r="AA532" s="52" t="e">
        <f>IF(Tableau1[Libellé Famille TARIF]='Feuil 1'!$B$156,1,0)</f>
        <v>#REF!</v>
      </c>
      <c r="AB532" s="52" t="e">
        <f>IF(Tableau1[Occurrence3]=0,0,SUM($AA$3:AA532))</f>
        <v>#REF!</v>
      </c>
      <c r="AC532" s="52" t="e">
        <f>IF(Tableau1[Libellé Famille TARIF]='Feuil 1'!#REF!,1,0)</f>
        <v>#REF!</v>
      </c>
      <c r="AD532" s="52" t="e">
        <f>IF(Tableau1[Occurrence4]=0,0,SUM($AC$3:AC532))</f>
        <v>#REF!</v>
      </c>
      <c r="AE532" s="52" t="e">
        <f>IF(Tableau1[Libellé Famille TARIF]='Feuil 1'!#REF!,1,0)</f>
        <v>#REF!</v>
      </c>
      <c r="AF532" s="52" t="e">
        <f>IF(Tableau1[Occurrence5]=0,0,SUM($AE$3:AE532))</f>
        <v>#REF!</v>
      </c>
      <c r="AG532" s="52" t="e">
        <f>IF(Tableau1[Libellé Famille TARIF]='Feuil 1'!#REF!,1,0)</f>
        <v>#REF!</v>
      </c>
      <c r="AH532" s="52" t="e">
        <f>IF(Tableau1[Occurrence6]=0,0,SUM($AG$3:AG532))</f>
        <v>#REF!</v>
      </c>
      <c r="AI532" s="52" t="e">
        <f>IF(Tableau1[Libellé Famille TARIF]='Feuil 1'!#REF!,1,0)</f>
        <v>#REF!</v>
      </c>
      <c r="AJ532" s="52" t="e">
        <f>IF(Tableau1[Occurrence7]=0,0,SUM($AI$3:AI532))</f>
        <v>#REF!</v>
      </c>
      <c r="AK532" s="52" t="e">
        <f>IF(Tableau1[Libellé Famille TARIF]='Feuil 1'!#REF!,1,0)</f>
        <v>#REF!</v>
      </c>
      <c r="AL532" s="52" t="e">
        <f>IF(Tableau1[Occurrence8]=0,0,SUM($AK$3:AK532))</f>
        <v>#REF!</v>
      </c>
      <c r="AM532" s="52" t="e">
        <f>IF(Tableau1[Libellé Famille TARIF]='Feuil 1'!#REF!,1,0)</f>
        <v>#REF!</v>
      </c>
      <c r="AN532" s="52" t="e">
        <f>IF(Tableau1[Occurrence9]=0,0,SUM($AM$3:AM532))</f>
        <v>#REF!</v>
      </c>
      <c r="AO532" s="52" t="e">
        <f>IF(Tableau1[Libellé Famille TARIF]='Feuil 1'!#REF!,1,0)</f>
        <v>#REF!</v>
      </c>
      <c r="AP532" s="52" t="e">
        <f>IF(Tableau1[Occurrence10]=0,0,SUM($AO$3:AO532))</f>
        <v>#REF!</v>
      </c>
      <c r="AQ532" s="52" t="e">
        <f>IF(Tableau1[Libellé Famille TARIF]='Feuil 1'!#REF!,1,0)</f>
        <v>#REF!</v>
      </c>
      <c r="AR532" s="52" t="e">
        <f>IF(Tableau1[Occurrence11]=0,0,SUM($AQ$3:AQ532))</f>
        <v>#REF!</v>
      </c>
      <c r="AS532" s="52" t="e">
        <f>IF(Tableau1[Libellé Famille TARIF]='Feuil 1'!#REF!,1,0)</f>
        <v>#REF!</v>
      </c>
      <c r="AT532" s="52" t="e">
        <f>IF(Tableau1[Occurrence12]=0,0,SUM($AS$3:AS532))</f>
        <v>#REF!</v>
      </c>
      <c r="AU532" s="52" t="e">
        <f>IF(Tableau1[Libellé Famille TARIF]='Feuil 1'!#REF!,1,0)</f>
        <v>#REF!</v>
      </c>
      <c r="AV532" s="52" t="e">
        <f>IF(Tableau1[Occurrence13]=0,0,SUM($AU$3:AU532))</f>
        <v>#REF!</v>
      </c>
      <c r="AW532" s="52" t="e">
        <f>IF(Tableau1[Libellé Famille TARIF]='Feuil 1'!#REF!,1,0)</f>
        <v>#REF!</v>
      </c>
      <c r="AX532" s="52" t="e">
        <f>IF(Tableau1[Occurrence14]=0,0,SUM($AW$3:AW532))</f>
        <v>#REF!</v>
      </c>
      <c r="AY532" s="52" t="e">
        <f>IF(Tableau1[Libellé Famille TARIF]='Feuil 1'!#REF!,1,0)</f>
        <v>#REF!</v>
      </c>
      <c r="AZ532" s="52" t="e">
        <f>IF(Tableau1[Occurrence15]=0,0,SUM($AY$3:AY532))</f>
        <v>#REF!</v>
      </c>
      <c r="BA532" s="52" t="e">
        <f>IF(Tableau1[Libellé Famille TARIF]='Feuil 1'!#REF!,1,0)</f>
        <v>#REF!</v>
      </c>
      <c r="BB532" s="52" t="e">
        <f>IF(Tableau1[Occurrence16]=0,0,SUM($BA$3:BA532))</f>
        <v>#REF!</v>
      </c>
      <c r="BC532" s="52" t="e">
        <f>IF(Tableau1[Libellé Famille TARIF]='Feuil 1'!#REF!,1,0)</f>
        <v>#REF!</v>
      </c>
      <c r="BD532" s="52" t="e">
        <f>IF(Tableau1[Occurrence17]=0,0,SUM($BC$3:BC532))</f>
        <v>#REF!</v>
      </c>
      <c r="BE532" s="52" t="e">
        <f>IF(Tableau1[Libellé Famille TARIF]='Feuil 1'!#REF!,1,0)</f>
        <v>#REF!</v>
      </c>
      <c r="BF532" s="52" t="e">
        <f>IF(Tableau1[Occurrence18]=0,0,SUM($BE$3:BE532))</f>
        <v>#REF!</v>
      </c>
      <c r="BG532" s="52" t="e">
        <f>IF(Tableau1[Libellé Famille TARIF]='Feuil 1'!#REF!,1,0)</f>
        <v>#REF!</v>
      </c>
      <c r="BH532" s="52" t="e">
        <f>IF(Tableau1[Occurrence19]=0,0,SUM($BG$3:BG532))</f>
        <v>#REF!</v>
      </c>
      <c r="BI532" s="52" t="e">
        <f>IF(Tableau1[Libellé Famille TARIF]='Feuil 1'!#REF!,1,0)</f>
        <v>#REF!</v>
      </c>
      <c r="BJ532" s="52" t="e">
        <f>IF(Tableau1[Occurrence20]=0,0,SUM($BI$3:BI532))</f>
        <v>#REF!</v>
      </c>
      <c r="BK532" s="52" t="e">
        <f>IF(Tableau1[Libellé Famille TARIF]='Feuil 1'!#REF!,1,0)</f>
        <v>#REF!</v>
      </c>
      <c r="BL532" s="52" t="e">
        <f>IF(Tableau1[Occurrence21]=0,0,SUM($BK$3:BK532))</f>
        <v>#REF!</v>
      </c>
      <c r="BM532" s="52" t="e">
        <f>IF(Tableau1[Libellé Famille TARIF]='Feuil 1'!#REF!,1,0)</f>
        <v>#REF!</v>
      </c>
      <c r="BN532" s="52" t="e">
        <f>IF(Tableau1[Occurrence22]=0,0,SUM($BM$3:BM532))</f>
        <v>#REF!</v>
      </c>
    </row>
    <row r="533" spans="1:66" x14ac:dyDescent="0.25">
      <c r="A533" s="74" t="e">
        <f>IF(ISNA(VLOOKUP(I533,#REF!,8,FALSE)),"",(VLOOKUP(I533,#REF!,8,FALSE)))</f>
        <v>#REF!</v>
      </c>
      <c r="B533" s="76" t="e">
        <f>IF(ISNA(VLOOKUP(A533,'TABLE FAMILLE'!$A$3:$C$73,3,FALSE)),"",VLOOKUP(A533,'TABLE FAMILLE'!$A$3:$C$73,3,FALSE))</f>
        <v>#REF!</v>
      </c>
      <c r="C533" s="13" t="s">
        <v>600</v>
      </c>
      <c r="D533" s="13" t="s">
        <v>1985</v>
      </c>
      <c r="E533" s="13" t="s">
        <v>600</v>
      </c>
      <c r="F533" s="13" t="s">
        <v>1985</v>
      </c>
      <c r="G533" s="14" t="s">
        <v>76</v>
      </c>
      <c r="H533" s="14" t="s">
        <v>77</v>
      </c>
      <c r="I533" s="14" t="s">
        <v>1390</v>
      </c>
      <c r="J533" s="14" t="s">
        <v>1391</v>
      </c>
      <c r="K533" s="14"/>
      <c r="L533" s="14"/>
      <c r="M533" s="14"/>
      <c r="N533" s="14"/>
      <c r="O533" s="14" t="s">
        <v>78</v>
      </c>
      <c r="P533" s="14" t="s">
        <v>542</v>
      </c>
      <c r="Q533" s="14" t="s">
        <v>0</v>
      </c>
      <c r="R533" s="14" t="s">
        <v>0</v>
      </c>
      <c r="S533" s="14" t="str">
        <f t="shared" si="8"/>
        <v>M2</v>
      </c>
      <c r="T533" s="14"/>
      <c r="U533" s="14"/>
      <c r="V533" s="14"/>
      <c r="W533" s="43" t="e">
        <f>IF(Tableau1[Libellé Famille TARIF]='Feuil 1'!$B$12,1,0)</f>
        <v>#REF!</v>
      </c>
      <c r="X533" s="43" t="e">
        <f>IF(Tableau1[Occurrence1]=0,0,SUM($W$3:W533))</f>
        <v>#REF!</v>
      </c>
      <c r="Y533" s="52" t="e">
        <f>IF(Tableau1[Libellé Famille TARIF]='Feuil 1'!$B$134,1,0)</f>
        <v>#REF!</v>
      </c>
      <c r="Z533" s="52" t="e">
        <f>IF(Tableau1[Occurrence2]=0,0,SUM($Y$3:Y533))</f>
        <v>#REF!</v>
      </c>
      <c r="AA533" s="52" t="e">
        <f>IF(Tableau1[Libellé Famille TARIF]='Feuil 1'!$B$156,1,0)</f>
        <v>#REF!</v>
      </c>
      <c r="AB533" s="52" t="e">
        <f>IF(Tableau1[Occurrence3]=0,0,SUM($AA$3:AA533))</f>
        <v>#REF!</v>
      </c>
      <c r="AC533" s="52" t="e">
        <f>IF(Tableau1[Libellé Famille TARIF]='Feuil 1'!#REF!,1,0)</f>
        <v>#REF!</v>
      </c>
      <c r="AD533" s="52" t="e">
        <f>IF(Tableau1[Occurrence4]=0,0,SUM($AC$3:AC533))</f>
        <v>#REF!</v>
      </c>
      <c r="AE533" s="52" t="e">
        <f>IF(Tableau1[Libellé Famille TARIF]='Feuil 1'!#REF!,1,0)</f>
        <v>#REF!</v>
      </c>
      <c r="AF533" s="52" t="e">
        <f>IF(Tableau1[Occurrence5]=0,0,SUM($AE$3:AE533))</f>
        <v>#REF!</v>
      </c>
      <c r="AG533" s="52" t="e">
        <f>IF(Tableau1[Libellé Famille TARIF]='Feuil 1'!#REF!,1,0)</f>
        <v>#REF!</v>
      </c>
      <c r="AH533" s="52" t="e">
        <f>IF(Tableau1[Occurrence6]=0,0,SUM($AG$3:AG533))</f>
        <v>#REF!</v>
      </c>
      <c r="AI533" s="52" t="e">
        <f>IF(Tableau1[Libellé Famille TARIF]='Feuil 1'!#REF!,1,0)</f>
        <v>#REF!</v>
      </c>
      <c r="AJ533" s="52" t="e">
        <f>IF(Tableau1[Occurrence7]=0,0,SUM($AI$3:AI533))</f>
        <v>#REF!</v>
      </c>
      <c r="AK533" s="52" t="e">
        <f>IF(Tableau1[Libellé Famille TARIF]='Feuil 1'!#REF!,1,0)</f>
        <v>#REF!</v>
      </c>
      <c r="AL533" s="52" t="e">
        <f>IF(Tableau1[Occurrence8]=0,0,SUM($AK$3:AK533))</f>
        <v>#REF!</v>
      </c>
      <c r="AM533" s="52" t="e">
        <f>IF(Tableau1[Libellé Famille TARIF]='Feuil 1'!#REF!,1,0)</f>
        <v>#REF!</v>
      </c>
      <c r="AN533" s="52" t="e">
        <f>IF(Tableau1[Occurrence9]=0,0,SUM($AM$3:AM533))</f>
        <v>#REF!</v>
      </c>
      <c r="AO533" s="52" t="e">
        <f>IF(Tableau1[Libellé Famille TARIF]='Feuil 1'!#REF!,1,0)</f>
        <v>#REF!</v>
      </c>
      <c r="AP533" s="52" t="e">
        <f>IF(Tableau1[Occurrence10]=0,0,SUM($AO$3:AO533))</f>
        <v>#REF!</v>
      </c>
      <c r="AQ533" s="52" t="e">
        <f>IF(Tableau1[Libellé Famille TARIF]='Feuil 1'!#REF!,1,0)</f>
        <v>#REF!</v>
      </c>
      <c r="AR533" s="52" t="e">
        <f>IF(Tableau1[Occurrence11]=0,0,SUM($AQ$3:AQ533))</f>
        <v>#REF!</v>
      </c>
      <c r="AS533" s="52" t="e">
        <f>IF(Tableau1[Libellé Famille TARIF]='Feuil 1'!#REF!,1,0)</f>
        <v>#REF!</v>
      </c>
      <c r="AT533" s="52" t="e">
        <f>IF(Tableau1[Occurrence12]=0,0,SUM($AS$3:AS533))</f>
        <v>#REF!</v>
      </c>
      <c r="AU533" s="52" t="e">
        <f>IF(Tableau1[Libellé Famille TARIF]='Feuil 1'!#REF!,1,0)</f>
        <v>#REF!</v>
      </c>
      <c r="AV533" s="52" t="e">
        <f>IF(Tableau1[Occurrence13]=0,0,SUM($AU$3:AU533))</f>
        <v>#REF!</v>
      </c>
      <c r="AW533" s="52" t="e">
        <f>IF(Tableau1[Libellé Famille TARIF]='Feuil 1'!#REF!,1,0)</f>
        <v>#REF!</v>
      </c>
      <c r="AX533" s="52" t="e">
        <f>IF(Tableau1[Occurrence14]=0,0,SUM($AW$3:AW533))</f>
        <v>#REF!</v>
      </c>
      <c r="AY533" s="52" t="e">
        <f>IF(Tableau1[Libellé Famille TARIF]='Feuil 1'!#REF!,1,0)</f>
        <v>#REF!</v>
      </c>
      <c r="AZ533" s="52" t="e">
        <f>IF(Tableau1[Occurrence15]=0,0,SUM($AY$3:AY533))</f>
        <v>#REF!</v>
      </c>
      <c r="BA533" s="52" t="e">
        <f>IF(Tableau1[Libellé Famille TARIF]='Feuil 1'!#REF!,1,0)</f>
        <v>#REF!</v>
      </c>
      <c r="BB533" s="52" t="e">
        <f>IF(Tableau1[Occurrence16]=0,0,SUM($BA$3:BA533))</f>
        <v>#REF!</v>
      </c>
      <c r="BC533" s="52" t="e">
        <f>IF(Tableau1[Libellé Famille TARIF]='Feuil 1'!#REF!,1,0)</f>
        <v>#REF!</v>
      </c>
      <c r="BD533" s="52" t="e">
        <f>IF(Tableau1[Occurrence17]=0,0,SUM($BC$3:BC533))</f>
        <v>#REF!</v>
      </c>
      <c r="BE533" s="52" t="e">
        <f>IF(Tableau1[Libellé Famille TARIF]='Feuil 1'!#REF!,1,0)</f>
        <v>#REF!</v>
      </c>
      <c r="BF533" s="52" t="e">
        <f>IF(Tableau1[Occurrence18]=0,0,SUM($BE$3:BE533))</f>
        <v>#REF!</v>
      </c>
      <c r="BG533" s="52" t="e">
        <f>IF(Tableau1[Libellé Famille TARIF]='Feuil 1'!#REF!,1,0)</f>
        <v>#REF!</v>
      </c>
      <c r="BH533" s="52" t="e">
        <f>IF(Tableau1[Occurrence19]=0,0,SUM($BG$3:BG533))</f>
        <v>#REF!</v>
      </c>
      <c r="BI533" s="52" t="e">
        <f>IF(Tableau1[Libellé Famille TARIF]='Feuil 1'!#REF!,1,0)</f>
        <v>#REF!</v>
      </c>
      <c r="BJ533" s="52" t="e">
        <f>IF(Tableau1[Occurrence20]=0,0,SUM($BI$3:BI533))</f>
        <v>#REF!</v>
      </c>
      <c r="BK533" s="52" t="e">
        <f>IF(Tableau1[Libellé Famille TARIF]='Feuil 1'!#REF!,1,0)</f>
        <v>#REF!</v>
      </c>
      <c r="BL533" s="52" t="e">
        <f>IF(Tableau1[Occurrence21]=0,0,SUM($BK$3:BK533))</f>
        <v>#REF!</v>
      </c>
      <c r="BM533" s="52" t="e">
        <f>IF(Tableau1[Libellé Famille TARIF]='Feuil 1'!#REF!,1,0)</f>
        <v>#REF!</v>
      </c>
      <c r="BN533" s="52" t="e">
        <f>IF(Tableau1[Occurrence22]=0,0,SUM($BM$3:BM533))</f>
        <v>#REF!</v>
      </c>
    </row>
    <row r="534" spans="1:66" x14ac:dyDescent="0.25">
      <c r="A534" s="74" t="e">
        <f>IF(ISNA(VLOOKUP(I534,#REF!,8,FALSE)),"",(VLOOKUP(I534,#REF!,8,FALSE)))</f>
        <v>#REF!</v>
      </c>
      <c r="B534" s="76" t="e">
        <f>IF(ISNA(VLOOKUP(A534,'TABLE FAMILLE'!$A$3:$C$73,3,FALSE)),"",VLOOKUP(A534,'TABLE FAMILLE'!$A$3:$C$73,3,FALSE))</f>
        <v>#REF!</v>
      </c>
      <c r="C534" s="13" t="s">
        <v>600</v>
      </c>
      <c r="D534" s="13" t="s">
        <v>1985</v>
      </c>
      <c r="E534" s="13" t="s">
        <v>600</v>
      </c>
      <c r="F534" s="13" t="s">
        <v>1985</v>
      </c>
      <c r="G534" s="14" t="s">
        <v>76</v>
      </c>
      <c r="H534" s="14" t="s">
        <v>77</v>
      </c>
      <c r="I534" s="14" t="s">
        <v>465</v>
      </c>
      <c r="J534" s="14" t="s">
        <v>1392</v>
      </c>
      <c r="K534" s="14"/>
      <c r="L534" s="14"/>
      <c r="M534" s="14"/>
      <c r="N534" s="14"/>
      <c r="O534" s="14" t="s">
        <v>78</v>
      </c>
      <c r="P534" s="14" t="s">
        <v>542</v>
      </c>
      <c r="Q534" s="14" t="s">
        <v>0</v>
      </c>
      <c r="R534" s="14" t="s">
        <v>0</v>
      </c>
      <c r="S534" s="14" t="str">
        <f t="shared" si="8"/>
        <v>M2</v>
      </c>
      <c r="T534" s="14"/>
      <c r="U534" s="14"/>
      <c r="V534" s="14"/>
      <c r="W534" s="43" t="e">
        <f>IF(Tableau1[Libellé Famille TARIF]='Feuil 1'!$B$12,1,0)</f>
        <v>#REF!</v>
      </c>
      <c r="X534" s="43" t="e">
        <f>IF(Tableau1[Occurrence1]=0,0,SUM($W$3:W534))</f>
        <v>#REF!</v>
      </c>
      <c r="Y534" s="52" t="e">
        <f>IF(Tableau1[Libellé Famille TARIF]='Feuil 1'!$B$134,1,0)</f>
        <v>#REF!</v>
      </c>
      <c r="Z534" s="52" t="e">
        <f>IF(Tableau1[Occurrence2]=0,0,SUM($Y$3:Y534))</f>
        <v>#REF!</v>
      </c>
      <c r="AA534" s="52" t="e">
        <f>IF(Tableau1[Libellé Famille TARIF]='Feuil 1'!$B$156,1,0)</f>
        <v>#REF!</v>
      </c>
      <c r="AB534" s="52" t="e">
        <f>IF(Tableau1[Occurrence3]=0,0,SUM($AA$3:AA534))</f>
        <v>#REF!</v>
      </c>
      <c r="AC534" s="52" t="e">
        <f>IF(Tableau1[Libellé Famille TARIF]='Feuil 1'!#REF!,1,0)</f>
        <v>#REF!</v>
      </c>
      <c r="AD534" s="52" t="e">
        <f>IF(Tableau1[Occurrence4]=0,0,SUM($AC$3:AC534))</f>
        <v>#REF!</v>
      </c>
      <c r="AE534" s="52" t="e">
        <f>IF(Tableau1[Libellé Famille TARIF]='Feuil 1'!#REF!,1,0)</f>
        <v>#REF!</v>
      </c>
      <c r="AF534" s="52" t="e">
        <f>IF(Tableau1[Occurrence5]=0,0,SUM($AE$3:AE534))</f>
        <v>#REF!</v>
      </c>
      <c r="AG534" s="52" t="e">
        <f>IF(Tableau1[Libellé Famille TARIF]='Feuil 1'!#REF!,1,0)</f>
        <v>#REF!</v>
      </c>
      <c r="AH534" s="52" t="e">
        <f>IF(Tableau1[Occurrence6]=0,0,SUM($AG$3:AG534))</f>
        <v>#REF!</v>
      </c>
      <c r="AI534" s="52" t="e">
        <f>IF(Tableau1[Libellé Famille TARIF]='Feuil 1'!#REF!,1,0)</f>
        <v>#REF!</v>
      </c>
      <c r="AJ534" s="52" t="e">
        <f>IF(Tableau1[Occurrence7]=0,0,SUM($AI$3:AI534))</f>
        <v>#REF!</v>
      </c>
      <c r="AK534" s="52" t="e">
        <f>IF(Tableau1[Libellé Famille TARIF]='Feuil 1'!#REF!,1,0)</f>
        <v>#REF!</v>
      </c>
      <c r="AL534" s="52" t="e">
        <f>IF(Tableau1[Occurrence8]=0,0,SUM($AK$3:AK534))</f>
        <v>#REF!</v>
      </c>
      <c r="AM534" s="52" t="e">
        <f>IF(Tableau1[Libellé Famille TARIF]='Feuil 1'!#REF!,1,0)</f>
        <v>#REF!</v>
      </c>
      <c r="AN534" s="52" t="e">
        <f>IF(Tableau1[Occurrence9]=0,0,SUM($AM$3:AM534))</f>
        <v>#REF!</v>
      </c>
      <c r="AO534" s="52" t="e">
        <f>IF(Tableau1[Libellé Famille TARIF]='Feuil 1'!#REF!,1,0)</f>
        <v>#REF!</v>
      </c>
      <c r="AP534" s="52" t="e">
        <f>IF(Tableau1[Occurrence10]=0,0,SUM($AO$3:AO534))</f>
        <v>#REF!</v>
      </c>
      <c r="AQ534" s="52" t="e">
        <f>IF(Tableau1[Libellé Famille TARIF]='Feuil 1'!#REF!,1,0)</f>
        <v>#REF!</v>
      </c>
      <c r="AR534" s="52" t="e">
        <f>IF(Tableau1[Occurrence11]=0,0,SUM($AQ$3:AQ534))</f>
        <v>#REF!</v>
      </c>
      <c r="AS534" s="52" t="e">
        <f>IF(Tableau1[Libellé Famille TARIF]='Feuil 1'!#REF!,1,0)</f>
        <v>#REF!</v>
      </c>
      <c r="AT534" s="52" t="e">
        <f>IF(Tableau1[Occurrence12]=0,0,SUM($AS$3:AS534))</f>
        <v>#REF!</v>
      </c>
      <c r="AU534" s="52" t="e">
        <f>IF(Tableau1[Libellé Famille TARIF]='Feuil 1'!#REF!,1,0)</f>
        <v>#REF!</v>
      </c>
      <c r="AV534" s="52" t="e">
        <f>IF(Tableau1[Occurrence13]=0,0,SUM($AU$3:AU534))</f>
        <v>#REF!</v>
      </c>
      <c r="AW534" s="52" t="e">
        <f>IF(Tableau1[Libellé Famille TARIF]='Feuil 1'!#REF!,1,0)</f>
        <v>#REF!</v>
      </c>
      <c r="AX534" s="52" t="e">
        <f>IF(Tableau1[Occurrence14]=0,0,SUM($AW$3:AW534))</f>
        <v>#REF!</v>
      </c>
      <c r="AY534" s="52" t="e">
        <f>IF(Tableau1[Libellé Famille TARIF]='Feuil 1'!#REF!,1,0)</f>
        <v>#REF!</v>
      </c>
      <c r="AZ534" s="52" t="e">
        <f>IF(Tableau1[Occurrence15]=0,0,SUM($AY$3:AY534))</f>
        <v>#REF!</v>
      </c>
      <c r="BA534" s="52" t="e">
        <f>IF(Tableau1[Libellé Famille TARIF]='Feuil 1'!#REF!,1,0)</f>
        <v>#REF!</v>
      </c>
      <c r="BB534" s="52" t="e">
        <f>IF(Tableau1[Occurrence16]=0,0,SUM($BA$3:BA534))</f>
        <v>#REF!</v>
      </c>
      <c r="BC534" s="52" t="e">
        <f>IF(Tableau1[Libellé Famille TARIF]='Feuil 1'!#REF!,1,0)</f>
        <v>#REF!</v>
      </c>
      <c r="BD534" s="52" t="e">
        <f>IF(Tableau1[Occurrence17]=0,0,SUM($BC$3:BC534))</f>
        <v>#REF!</v>
      </c>
      <c r="BE534" s="52" t="e">
        <f>IF(Tableau1[Libellé Famille TARIF]='Feuil 1'!#REF!,1,0)</f>
        <v>#REF!</v>
      </c>
      <c r="BF534" s="52" t="e">
        <f>IF(Tableau1[Occurrence18]=0,0,SUM($BE$3:BE534))</f>
        <v>#REF!</v>
      </c>
      <c r="BG534" s="52" t="e">
        <f>IF(Tableau1[Libellé Famille TARIF]='Feuil 1'!#REF!,1,0)</f>
        <v>#REF!</v>
      </c>
      <c r="BH534" s="52" t="e">
        <f>IF(Tableau1[Occurrence19]=0,0,SUM($BG$3:BG534))</f>
        <v>#REF!</v>
      </c>
      <c r="BI534" s="52" t="e">
        <f>IF(Tableau1[Libellé Famille TARIF]='Feuil 1'!#REF!,1,0)</f>
        <v>#REF!</v>
      </c>
      <c r="BJ534" s="52" t="e">
        <f>IF(Tableau1[Occurrence20]=0,0,SUM($BI$3:BI534))</f>
        <v>#REF!</v>
      </c>
      <c r="BK534" s="52" t="e">
        <f>IF(Tableau1[Libellé Famille TARIF]='Feuil 1'!#REF!,1,0)</f>
        <v>#REF!</v>
      </c>
      <c r="BL534" s="52" t="e">
        <f>IF(Tableau1[Occurrence21]=0,0,SUM($BK$3:BK534))</f>
        <v>#REF!</v>
      </c>
      <c r="BM534" s="52" t="e">
        <f>IF(Tableau1[Libellé Famille TARIF]='Feuil 1'!#REF!,1,0)</f>
        <v>#REF!</v>
      </c>
      <c r="BN534" s="52" t="e">
        <f>IF(Tableau1[Occurrence22]=0,0,SUM($BM$3:BM534))</f>
        <v>#REF!</v>
      </c>
    </row>
    <row r="535" spans="1:66" x14ac:dyDescent="0.25">
      <c r="A535" s="74" t="e">
        <f>IF(ISNA(VLOOKUP(I535,#REF!,8,FALSE)),"",(VLOOKUP(I535,#REF!,8,FALSE)))</f>
        <v>#REF!</v>
      </c>
      <c r="B535" s="76" t="e">
        <f>IF(ISNA(VLOOKUP(A535,'TABLE FAMILLE'!$A$3:$C$73,3,FALSE)),"",VLOOKUP(A535,'TABLE FAMILLE'!$A$3:$C$73,3,FALSE))</f>
        <v>#REF!</v>
      </c>
      <c r="C535" s="13" t="s">
        <v>600</v>
      </c>
      <c r="D535" s="13" t="s">
        <v>1985</v>
      </c>
      <c r="E535" s="13" t="s">
        <v>600</v>
      </c>
      <c r="F535" s="13" t="s">
        <v>1985</v>
      </c>
      <c r="G535" s="14" t="s">
        <v>76</v>
      </c>
      <c r="H535" s="14" t="s">
        <v>77</v>
      </c>
      <c r="I535" s="14" t="s">
        <v>472</v>
      </c>
      <c r="J535" s="14" t="s">
        <v>1393</v>
      </c>
      <c r="K535" s="14"/>
      <c r="L535" s="14"/>
      <c r="M535" s="14"/>
      <c r="N535" s="14"/>
      <c r="O535" s="14" t="s">
        <v>78</v>
      </c>
      <c r="P535" s="14" t="s">
        <v>542</v>
      </c>
      <c r="Q535" s="14" t="s">
        <v>0</v>
      </c>
      <c r="R535" s="14" t="s">
        <v>0</v>
      </c>
      <c r="S535" s="14" t="str">
        <f t="shared" si="8"/>
        <v>M2</v>
      </c>
      <c r="T535" s="14"/>
      <c r="U535" s="14"/>
      <c r="V535" s="14"/>
      <c r="W535" s="43" t="e">
        <f>IF(Tableau1[Libellé Famille TARIF]='Feuil 1'!$B$12,1,0)</f>
        <v>#REF!</v>
      </c>
      <c r="X535" s="43" t="e">
        <f>IF(Tableau1[Occurrence1]=0,0,SUM($W$3:W535))</f>
        <v>#REF!</v>
      </c>
      <c r="Y535" s="52" t="e">
        <f>IF(Tableau1[Libellé Famille TARIF]='Feuil 1'!$B$134,1,0)</f>
        <v>#REF!</v>
      </c>
      <c r="Z535" s="52" t="e">
        <f>IF(Tableau1[Occurrence2]=0,0,SUM($Y$3:Y535))</f>
        <v>#REF!</v>
      </c>
      <c r="AA535" s="52" t="e">
        <f>IF(Tableau1[Libellé Famille TARIF]='Feuil 1'!$B$156,1,0)</f>
        <v>#REF!</v>
      </c>
      <c r="AB535" s="52" t="e">
        <f>IF(Tableau1[Occurrence3]=0,0,SUM($AA$3:AA535))</f>
        <v>#REF!</v>
      </c>
      <c r="AC535" s="52" t="e">
        <f>IF(Tableau1[Libellé Famille TARIF]='Feuil 1'!#REF!,1,0)</f>
        <v>#REF!</v>
      </c>
      <c r="AD535" s="52" t="e">
        <f>IF(Tableau1[Occurrence4]=0,0,SUM($AC$3:AC535))</f>
        <v>#REF!</v>
      </c>
      <c r="AE535" s="52" t="e">
        <f>IF(Tableau1[Libellé Famille TARIF]='Feuil 1'!#REF!,1,0)</f>
        <v>#REF!</v>
      </c>
      <c r="AF535" s="52" t="e">
        <f>IF(Tableau1[Occurrence5]=0,0,SUM($AE$3:AE535))</f>
        <v>#REF!</v>
      </c>
      <c r="AG535" s="52" t="e">
        <f>IF(Tableau1[Libellé Famille TARIF]='Feuil 1'!#REF!,1,0)</f>
        <v>#REF!</v>
      </c>
      <c r="AH535" s="52" t="e">
        <f>IF(Tableau1[Occurrence6]=0,0,SUM($AG$3:AG535))</f>
        <v>#REF!</v>
      </c>
      <c r="AI535" s="52" t="e">
        <f>IF(Tableau1[Libellé Famille TARIF]='Feuil 1'!#REF!,1,0)</f>
        <v>#REF!</v>
      </c>
      <c r="AJ535" s="52" t="e">
        <f>IF(Tableau1[Occurrence7]=0,0,SUM($AI$3:AI535))</f>
        <v>#REF!</v>
      </c>
      <c r="AK535" s="52" t="e">
        <f>IF(Tableau1[Libellé Famille TARIF]='Feuil 1'!#REF!,1,0)</f>
        <v>#REF!</v>
      </c>
      <c r="AL535" s="52" t="e">
        <f>IF(Tableau1[Occurrence8]=0,0,SUM($AK$3:AK535))</f>
        <v>#REF!</v>
      </c>
      <c r="AM535" s="52" t="e">
        <f>IF(Tableau1[Libellé Famille TARIF]='Feuil 1'!#REF!,1,0)</f>
        <v>#REF!</v>
      </c>
      <c r="AN535" s="52" t="e">
        <f>IF(Tableau1[Occurrence9]=0,0,SUM($AM$3:AM535))</f>
        <v>#REF!</v>
      </c>
      <c r="AO535" s="52" t="e">
        <f>IF(Tableau1[Libellé Famille TARIF]='Feuil 1'!#REF!,1,0)</f>
        <v>#REF!</v>
      </c>
      <c r="AP535" s="52" t="e">
        <f>IF(Tableau1[Occurrence10]=0,0,SUM($AO$3:AO535))</f>
        <v>#REF!</v>
      </c>
      <c r="AQ535" s="52" t="e">
        <f>IF(Tableau1[Libellé Famille TARIF]='Feuil 1'!#REF!,1,0)</f>
        <v>#REF!</v>
      </c>
      <c r="AR535" s="52" t="e">
        <f>IF(Tableau1[Occurrence11]=0,0,SUM($AQ$3:AQ535))</f>
        <v>#REF!</v>
      </c>
      <c r="AS535" s="52" t="e">
        <f>IF(Tableau1[Libellé Famille TARIF]='Feuil 1'!#REF!,1,0)</f>
        <v>#REF!</v>
      </c>
      <c r="AT535" s="52" t="e">
        <f>IF(Tableau1[Occurrence12]=0,0,SUM($AS$3:AS535))</f>
        <v>#REF!</v>
      </c>
      <c r="AU535" s="52" t="e">
        <f>IF(Tableau1[Libellé Famille TARIF]='Feuil 1'!#REF!,1,0)</f>
        <v>#REF!</v>
      </c>
      <c r="AV535" s="52" t="e">
        <f>IF(Tableau1[Occurrence13]=0,0,SUM($AU$3:AU535))</f>
        <v>#REF!</v>
      </c>
      <c r="AW535" s="52" t="e">
        <f>IF(Tableau1[Libellé Famille TARIF]='Feuil 1'!#REF!,1,0)</f>
        <v>#REF!</v>
      </c>
      <c r="AX535" s="52" t="e">
        <f>IF(Tableau1[Occurrence14]=0,0,SUM($AW$3:AW535))</f>
        <v>#REF!</v>
      </c>
      <c r="AY535" s="52" t="e">
        <f>IF(Tableau1[Libellé Famille TARIF]='Feuil 1'!#REF!,1,0)</f>
        <v>#REF!</v>
      </c>
      <c r="AZ535" s="52" t="e">
        <f>IF(Tableau1[Occurrence15]=0,0,SUM($AY$3:AY535))</f>
        <v>#REF!</v>
      </c>
      <c r="BA535" s="52" t="e">
        <f>IF(Tableau1[Libellé Famille TARIF]='Feuil 1'!#REF!,1,0)</f>
        <v>#REF!</v>
      </c>
      <c r="BB535" s="52" t="e">
        <f>IF(Tableau1[Occurrence16]=0,0,SUM($BA$3:BA535))</f>
        <v>#REF!</v>
      </c>
      <c r="BC535" s="52" t="e">
        <f>IF(Tableau1[Libellé Famille TARIF]='Feuil 1'!#REF!,1,0)</f>
        <v>#REF!</v>
      </c>
      <c r="BD535" s="52" t="e">
        <f>IF(Tableau1[Occurrence17]=0,0,SUM($BC$3:BC535))</f>
        <v>#REF!</v>
      </c>
      <c r="BE535" s="52" t="e">
        <f>IF(Tableau1[Libellé Famille TARIF]='Feuil 1'!#REF!,1,0)</f>
        <v>#REF!</v>
      </c>
      <c r="BF535" s="52" t="e">
        <f>IF(Tableau1[Occurrence18]=0,0,SUM($BE$3:BE535))</f>
        <v>#REF!</v>
      </c>
      <c r="BG535" s="52" t="e">
        <f>IF(Tableau1[Libellé Famille TARIF]='Feuil 1'!#REF!,1,0)</f>
        <v>#REF!</v>
      </c>
      <c r="BH535" s="52" t="e">
        <f>IF(Tableau1[Occurrence19]=0,0,SUM($BG$3:BG535))</f>
        <v>#REF!</v>
      </c>
      <c r="BI535" s="52" t="e">
        <f>IF(Tableau1[Libellé Famille TARIF]='Feuil 1'!#REF!,1,0)</f>
        <v>#REF!</v>
      </c>
      <c r="BJ535" s="52" t="e">
        <f>IF(Tableau1[Occurrence20]=0,0,SUM($BI$3:BI535))</f>
        <v>#REF!</v>
      </c>
      <c r="BK535" s="52" t="e">
        <f>IF(Tableau1[Libellé Famille TARIF]='Feuil 1'!#REF!,1,0)</f>
        <v>#REF!</v>
      </c>
      <c r="BL535" s="52" t="e">
        <f>IF(Tableau1[Occurrence21]=0,0,SUM($BK$3:BK535))</f>
        <v>#REF!</v>
      </c>
      <c r="BM535" s="52" t="e">
        <f>IF(Tableau1[Libellé Famille TARIF]='Feuil 1'!#REF!,1,0)</f>
        <v>#REF!</v>
      </c>
      <c r="BN535" s="52" t="e">
        <f>IF(Tableau1[Occurrence22]=0,0,SUM($BM$3:BM535))</f>
        <v>#REF!</v>
      </c>
    </row>
    <row r="536" spans="1:66" x14ac:dyDescent="0.25">
      <c r="A536" s="74" t="e">
        <f>IF(ISNA(VLOOKUP(I536,#REF!,8,FALSE)),"",(VLOOKUP(I536,#REF!,8,FALSE)))</f>
        <v>#REF!</v>
      </c>
      <c r="B536" s="76" t="e">
        <f>IF(ISNA(VLOOKUP(A536,'TABLE FAMILLE'!$A$3:$C$73,3,FALSE)),"",VLOOKUP(A536,'TABLE FAMILLE'!$A$3:$C$73,3,FALSE))</f>
        <v>#REF!</v>
      </c>
      <c r="C536" s="13" t="s">
        <v>600</v>
      </c>
      <c r="D536" s="13" t="s">
        <v>1985</v>
      </c>
      <c r="E536" s="13" t="s">
        <v>600</v>
      </c>
      <c r="F536" s="13" t="s">
        <v>1985</v>
      </c>
      <c r="G536" s="14" t="s">
        <v>76</v>
      </c>
      <c r="H536" s="14" t="s">
        <v>77</v>
      </c>
      <c r="I536" s="14" t="s">
        <v>1394</v>
      </c>
      <c r="J536" s="14" t="s">
        <v>1395</v>
      </c>
      <c r="K536" s="14"/>
      <c r="L536" s="14"/>
      <c r="M536" s="14"/>
      <c r="N536" s="14"/>
      <c r="O536" s="14" t="s">
        <v>78</v>
      </c>
      <c r="P536" s="14" t="s">
        <v>542</v>
      </c>
      <c r="Q536" s="14" t="s">
        <v>0</v>
      </c>
      <c r="R536" s="14" t="s">
        <v>0</v>
      </c>
      <c r="S536" s="14" t="str">
        <f t="shared" si="8"/>
        <v>M2</v>
      </c>
      <c r="T536" s="14"/>
      <c r="U536" s="14"/>
      <c r="V536" s="14"/>
      <c r="W536" s="43" t="e">
        <f>IF(Tableau1[Libellé Famille TARIF]='Feuil 1'!$B$12,1,0)</f>
        <v>#REF!</v>
      </c>
      <c r="X536" s="43" t="e">
        <f>IF(Tableau1[Occurrence1]=0,0,SUM($W$3:W536))</f>
        <v>#REF!</v>
      </c>
      <c r="Y536" s="52" t="e">
        <f>IF(Tableau1[Libellé Famille TARIF]='Feuil 1'!$B$134,1,0)</f>
        <v>#REF!</v>
      </c>
      <c r="Z536" s="52" t="e">
        <f>IF(Tableau1[Occurrence2]=0,0,SUM($Y$3:Y536))</f>
        <v>#REF!</v>
      </c>
      <c r="AA536" s="52" t="e">
        <f>IF(Tableau1[Libellé Famille TARIF]='Feuil 1'!$B$156,1,0)</f>
        <v>#REF!</v>
      </c>
      <c r="AB536" s="52" t="e">
        <f>IF(Tableau1[Occurrence3]=0,0,SUM($AA$3:AA536))</f>
        <v>#REF!</v>
      </c>
      <c r="AC536" s="52" t="e">
        <f>IF(Tableau1[Libellé Famille TARIF]='Feuil 1'!#REF!,1,0)</f>
        <v>#REF!</v>
      </c>
      <c r="AD536" s="52" t="e">
        <f>IF(Tableau1[Occurrence4]=0,0,SUM($AC$3:AC536))</f>
        <v>#REF!</v>
      </c>
      <c r="AE536" s="52" t="e">
        <f>IF(Tableau1[Libellé Famille TARIF]='Feuil 1'!#REF!,1,0)</f>
        <v>#REF!</v>
      </c>
      <c r="AF536" s="52" t="e">
        <f>IF(Tableau1[Occurrence5]=0,0,SUM($AE$3:AE536))</f>
        <v>#REF!</v>
      </c>
      <c r="AG536" s="52" t="e">
        <f>IF(Tableau1[Libellé Famille TARIF]='Feuil 1'!#REF!,1,0)</f>
        <v>#REF!</v>
      </c>
      <c r="AH536" s="52" t="e">
        <f>IF(Tableau1[Occurrence6]=0,0,SUM($AG$3:AG536))</f>
        <v>#REF!</v>
      </c>
      <c r="AI536" s="52" t="e">
        <f>IF(Tableau1[Libellé Famille TARIF]='Feuil 1'!#REF!,1,0)</f>
        <v>#REF!</v>
      </c>
      <c r="AJ536" s="52" t="e">
        <f>IF(Tableau1[Occurrence7]=0,0,SUM($AI$3:AI536))</f>
        <v>#REF!</v>
      </c>
      <c r="AK536" s="52" t="e">
        <f>IF(Tableau1[Libellé Famille TARIF]='Feuil 1'!#REF!,1,0)</f>
        <v>#REF!</v>
      </c>
      <c r="AL536" s="52" t="e">
        <f>IF(Tableau1[Occurrence8]=0,0,SUM($AK$3:AK536))</f>
        <v>#REF!</v>
      </c>
      <c r="AM536" s="52" t="e">
        <f>IF(Tableau1[Libellé Famille TARIF]='Feuil 1'!#REF!,1,0)</f>
        <v>#REF!</v>
      </c>
      <c r="AN536" s="52" t="e">
        <f>IF(Tableau1[Occurrence9]=0,0,SUM($AM$3:AM536))</f>
        <v>#REF!</v>
      </c>
      <c r="AO536" s="52" t="e">
        <f>IF(Tableau1[Libellé Famille TARIF]='Feuil 1'!#REF!,1,0)</f>
        <v>#REF!</v>
      </c>
      <c r="AP536" s="52" t="e">
        <f>IF(Tableau1[Occurrence10]=0,0,SUM($AO$3:AO536))</f>
        <v>#REF!</v>
      </c>
      <c r="AQ536" s="52" t="e">
        <f>IF(Tableau1[Libellé Famille TARIF]='Feuil 1'!#REF!,1,0)</f>
        <v>#REF!</v>
      </c>
      <c r="AR536" s="52" t="e">
        <f>IF(Tableau1[Occurrence11]=0,0,SUM($AQ$3:AQ536))</f>
        <v>#REF!</v>
      </c>
      <c r="AS536" s="52" t="e">
        <f>IF(Tableau1[Libellé Famille TARIF]='Feuil 1'!#REF!,1,0)</f>
        <v>#REF!</v>
      </c>
      <c r="AT536" s="52" t="e">
        <f>IF(Tableau1[Occurrence12]=0,0,SUM($AS$3:AS536))</f>
        <v>#REF!</v>
      </c>
      <c r="AU536" s="52" t="e">
        <f>IF(Tableau1[Libellé Famille TARIF]='Feuil 1'!#REF!,1,0)</f>
        <v>#REF!</v>
      </c>
      <c r="AV536" s="52" t="e">
        <f>IF(Tableau1[Occurrence13]=0,0,SUM($AU$3:AU536))</f>
        <v>#REF!</v>
      </c>
      <c r="AW536" s="52" t="e">
        <f>IF(Tableau1[Libellé Famille TARIF]='Feuil 1'!#REF!,1,0)</f>
        <v>#REF!</v>
      </c>
      <c r="AX536" s="52" t="e">
        <f>IF(Tableau1[Occurrence14]=0,0,SUM($AW$3:AW536))</f>
        <v>#REF!</v>
      </c>
      <c r="AY536" s="52" t="e">
        <f>IF(Tableau1[Libellé Famille TARIF]='Feuil 1'!#REF!,1,0)</f>
        <v>#REF!</v>
      </c>
      <c r="AZ536" s="52" t="e">
        <f>IF(Tableau1[Occurrence15]=0,0,SUM($AY$3:AY536))</f>
        <v>#REF!</v>
      </c>
      <c r="BA536" s="52" t="e">
        <f>IF(Tableau1[Libellé Famille TARIF]='Feuil 1'!#REF!,1,0)</f>
        <v>#REF!</v>
      </c>
      <c r="BB536" s="52" t="e">
        <f>IF(Tableau1[Occurrence16]=0,0,SUM($BA$3:BA536))</f>
        <v>#REF!</v>
      </c>
      <c r="BC536" s="52" t="e">
        <f>IF(Tableau1[Libellé Famille TARIF]='Feuil 1'!#REF!,1,0)</f>
        <v>#REF!</v>
      </c>
      <c r="BD536" s="52" t="e">
        <f>IF(Tableau1[Occurrence17]=0,0,SUM($BC$3:BC536))</f>
        <v>#REF!</v>
      </c>
      <c r="BE536" s="52" t="e">
        <f>IF(Tableau1[Libellé Famille TARIF]='Feuil 1'!#REF!,1,0)</f>
        <v>#REF!</v>
      </c>
      <c r="BF536" s="52" t="e">
        <f>IF(Tableau1[Occurrence18]=0,0,SUM($BE$3:BE536))</f>
        <v>#REF!</v>
      </c>
      <c r="BG536" s="52" t="e">
        <f>IF(Tableau1[Libellé Famille TARIF]='Feuil 1'!#REF!,1,0)</f>
        <v>#REF!</v>
      </c>
      <c r="BH536" s="52" t="e">
        <f>IF(Tableau1[Occurrence19]=0,0,SUM($BG$3:BG536))</f>
        <v>#REF!</v>
      </c>
      <c r="BI536" s="52" t="e">
        <f>IF(Tableau1[Libellé Famille TARIF]='Feuil 1'!#REF!,1,0)</f>
        <v>#REF!</v>
      </c>
      <c r="BJ536" s="52" t="e">
        <f>IF(Tableau1[Occurrence20]=0,0,SUM($BI$3:BI536))</f>
        <v>#REF!</v>
      </c>
      <c r="BK536" s="52" t="e">
        <f>IF(Tableau1[Libellé Famille TARIF]='Feuil 1'!#REF!,1,0)</f>
        <v>#REF!</v>
      </c>
      <c r="BL536" s="52" t="e">
        <f>IF(Tableau1[Occurrence21]=0,0,SUM($BK$3:BK536))</f>
        <v>#REF!</v>
      </c>
      <c r="BM536" s="52" t="e">
        <f>IF(Tableau1[Libellé Famille TARIF]='Feuil 1'!#REF!,1,0)</f>
        <v>#REF!</v>
      </c>
      <c r="BN536" s="52" t="e">
        <f>IF(Tableau1[Occurrence22]=0,0,SUM($BM$3:BM536))</f>
        <v>#REF!</v>
      </c>
    </row>
    <row r="537" spans="1:66" x14ac:dyDescent="0.25">
      <c r="A537" s="74" t="e">
        <f>IF(ISNA(VLOOKUP(I537,#REF!,8,FALSE)),"",(VLOOKUP(I537,#REF!,8,FALSE)))</f>
        <v>#REF!</v>
      </c>
      <c r="B537" s="76" t="e">
        <f>IF(ISNA(VLOOKUP(A537,'TABLE FAMILLE'!$A$3:$C$73,3,FALSE)),"",VLOOKUP(A537,'TABLE FAMILLE'!$A$3:$C$73,3,FALSE))</f>
        <v>#REF!</v>
      </c>
      <c r="C537" s="13" t="s">
        <v>600</v>
      </c>
      <c r="D537" s="13" t="s">
        <v>1985</v>
      </c>
      <c r="E537" s="13" t="s">
        <v>600</v>
      </c>
      <c r="F537" s="13" t="s">
        <v>1985</v>
      </c>
      <c r="G537" s="14" t="s">
        <v>76</v>
      </c>
      <c r="H537" s="14" t="s">
        <v>77</v>
      </c>
      <c r="I537" s="14" t="s">
        <v>1396</v>
      </c>
      <c r="J537" s="14" t="s">
        <v>1397</v>
      </c>
      <c r="K537" s="14"/>
      <c r="L537" s="14"/>
      <c r="M537" s="14"/>
      <c r="N537" s="14"/>
      <c r="O537" s="14" t="s">
        <v>78</v>
      </c>
      <c r="P537" s="14" t="s">
        <v>542</v>
      </c>
      <c r="Q537" s="14" t="s">
        <v>0</v>
      </c>
      <c r="R537" s="14" t="s">
        <v>0</v>
      </c>
      <c r="S537" s="14" t="str">
        <f t="shared" si="8"/>
        <v>M2</v>
      </c>
      <c r="T537" s="14"/>
      <c r="U537" s="14"/>
      <c r="V537" s="14"/>
      <c r="W537" s="43" t="e">
        <f>IF(Tableau1[Libellé Famille TARIF]='Feuil 1'!$B$12,1,0)</f>
        <v>#REF!</v>
      </c>
      <c r="X537" s="43" t="e">
        <f>IF(Tableau1[Occurrence1]=0,0,SUM($W$3:W537))</f>
        <v>#REF!</v>
      </c>
      <c r="Y537" s="52" t="e">
        <f>IF(Tableau1[Libellé Famille TARIF]='Feuil 1'!$B$134,1,0)</f>
        <v>#REF!</v>
      </c>
      <c r="Z537" s="52" t="e">
        <f>IF(Tableau1[Occurrence2]=0,0,SUM($Y$3:Y537))</f>
        <v>#REF!</v>
      </c>
      <c r="AA537" s="52" t="e">
        <f>IF(Tableau1[Libellé Famille TARIF]='Feuil 1'!$B$156,1,0)</f>
        <v>#REF!</v>
      </c>
      <c r="AB537" s="52" t="e">
        <f>IF(Tableau1[Occurrence3]=0,0,SUM($AA$3:AA537))</f>
        <v>#REF!</v>
      </c>
      <c r="AC537" s="52" t="e">
        <f>IF(Tableau1[Libellé Famille TARIF]='Feuil 1'!#REF!,1,0)</f>
        <v>#REF!</v>
      </c>
      <c r="AD537" s="52" t="e">
        <f>IF(Tableau1[Occurrence4]=0,0,SUM($AC$3:AC537))</f>
        <v>#REF!</v>
      </c>
      <c r="AE537" s="52" t="e">
        <f>IF(Tableau1[Libellé Famille TARIF]='Feuil 1'!#REF!,1,0)</f>
        <v>#REF!</v>
      </c>
      <c r="AF537" s="52" t="e">
        <f>IF(Tableau1[Occurrence5]=0,0,SUM($AE$3:AE537))</f>
        <v>#REF!</v>
      </c>
      <c r="AG537" s="52" t="e">
        <f>IF(Tableau1[Libellé Famille TARIF]='Feuil 1'!#REF!,1,0)</f>
        <v>#REF!</v>
      </c>
      <c r="AH537" s="52" t="e">
        <f>IF(Tableau1[Occurrence6]=0,0,SUM($AG$3:AG537))</f>
        <v>#REF!</v>
      </c>
      <c r="AI537" s="52" t="e">
        <f>IF(Tableau1[Libellé Famille TARIF]='Feuil 1'!#REF!,1,0)</f>
        <v>#REF!</v>
      </c>
      <c r="AJ537" s="52" t="e">
        <f>IF(Tableau1[Occurrence7]=0,0,SUM($AI$3:AI537))</f>
        <v>#REF!</v>
      </c>
      <c r="AK537" s="52" t="e">
        <f>IF(Tableau1[Libellé Famille TARIF]='Feuil 1'!#REF!,1,0)</f>
        <v>#REF!</v>
      </c>
      <c r="AL537" s="52" t="e">
        <f>IF(Tableau1[Occurrence8]=0,0,SUM($AK$3:AK537))</f>
        <v>#REF!</v>
      </c>
      <c r="AM537" s="52" t="e">
        <f>IF(Tableau1[Libellé Famille TARIF]='Feuil 1'!#REF!,1,0)</f>
        <v>#REF!</v>
      </c>
      <c r="AN537" s="52" t="e">
        <f>IF(Tableau1[Occurrence9]=0,0,SUM($AM$3:AM537))</f>
        <v>#REF!</v>
      </c>
      <c r="AO537" s="52" t="e">
        <f>IF(Tableau1[Libellé Famille TARIF]='Feuil 1'!#REF!,1,0)</f>
        <v>#REF!</v>
      </c>
      <c r="AP537" s="52" t="e">
        <f>IF(Tableau1[Occurrence10]=0,0,SUM($AO$3:AO537))</f>
        <v>#REF!</v>
      </c>
      <c r="AQ537" s="52" t="e">
        <f>IF(Tableau1[Libellé Famille TARIF]='Feuil 1'!#REF!,1,0)</f>
        <v>#REF!</v>
      </c>
      <c r="AR537" s="52" t="e">
        <f>IF(Tableau1[Occurrence11]=0,0,SUM($AQ$3:AQ537))</f>
        <v>#REF!</v>
      </c>
      <c r="AS537" s="52" t="e">
        <f>IF(Tableau1[Libellé Famille TARIF]='Feuil 1'!#REF!,1,0)</f>
        <v>#REF!</v>
      </c>
      <c r="AT537" s="52" t="e">
        <f>IF(Tableau1[Occurrence12]=0,0,SUM($AS$3:AS537))</f>
        <v>#REF!</v>
      </c>
      <c r="AU537" s="52" t="e">
        <f>IF(Tableau1[Libellé Famille TARIF]='Feuil 1'!#REF!,1,0)</f>
        <v>#REF!</v>
      </c>
      <c r="AV537" s="52" t="e">
        <f>IF(Tableau1[Occurrence13]=0,0,SUM($AU$3:AU537))</f>
        <v>#REF!</v>
      </c>
      <c r="AW537" s="52" t="e">
        <f>IF(Tableau1[Libellé Famille TARIF]='Feuil 1'!#REF!,1,0)</f>
        <v>#REF!</v>
      </c>
      <c r="AX537" s="52" t="e">
        <f>IF(Tableau1[Occurrence14]=0,0,SUM($AW$3:AW537))</f>
        <v>#REF!</v>
      </c>
      <c r="AY537" s="52" t="e">
        <f>IF(Tableau1[Libellé Famille TARIF]='Feuil 1'!#REF!,1,0)</f>
        <v>#REF!</v>
      </c>
      <c r="AZ537" s="52" t="e">
        <f>IF(Tableau1[Occurrence15]=0,0,SUM($AY$3:AY537))</f>
        <v>#REF!</v>
      </c>
      <c r="BA537" s="52" t="e">
        <f>IF(Tableau1[Libellé Famille TARIF]='Feuil 1'!#REF!,1,0)</f>
        <v>#REF!</v>
      </c>
      <c r="BB537" s="52" t="e">
        <f>IF(Tableau1[Occurrence16]=0,0,SUM($BA$3:BA537))</f>
        <v>#REF!</v>
      </c>
      <c r="BC537" s="52" t="e">
        <f>IF(Tableau1[Libellé Famille TARIF]='Feuil 1'!#REF!,1,0)</f>
        <v>#REF!</v>
      </c>
      <c r="BD537" s="52" t="e">
        <f>IF(Tableau1[Occurrence17]=0,0,SUM($BC$3:BC537))</f>
        <v>#REF!</v>
      </c>
      <c r="BE537" s="52" t="e">
        <f>IF(Tableau1[Libellé Famille TARIF]='Feuil 1'!#REF!,1,0)</f>
        <v>#REF!</v>
      </c>
      <c r="BF537" s="52" t="e">
        <f>IF(Tableau1[Occurrence18]=0,0,SUM($BE$3:BE537))</f>
        <v>#REF!</v>
      </c>
      <c r="BG537" s="52" t="e">
        <f>IF(Tableau1[Libellé Famille TARIF]='Feuil 1'!#REF!,1,0)</f>
        <v>#REF!</v>
      </c>
      <c r="BH537" s="52" t="e">
        <f>IF(Tableau1[Occurrence19]=0,0,SUM($BG$3:BG537))</f>
        <v>#REF!</v>
      </c>
      <c r="BI537" s="52" t="e">
        <f>IF(Tableau1[Libellé Famille TARIF]='Feuil 1'!#REF!,1,0)</f>
        <v>#REF!</v>
      </c>
      <c r="BJ537" s="52" t="e">
        <f>IF(Tableau1[Occurrence20]=0,0,SUM($BI$3:BI537))</f>
        <v>#REF!</v>
      </c>
      <c r="BK537" s="52" t="e">
        <f>IF(Tableau1[Libellé Famille TARIF]='Feuil 1'!#REF!,1,0)</f>
        <v>#REF!</v>
      </c>
      <c r="BL537" s="52" t="e">
        <f>IF(Tableau1[Occurrence21]=0,0,SUM($BK$3:BK537))</f>
        <v>#REF!</v>
      </c>
      <c r="BM537" s="52" t="e">
        <f>IF(Tableau1[Libellé Famille TARIF]='Feuil 1'!#REF!,1,0)</f>
        <v>#REF!</v>
      </c>
      <c r="BN537" s="52" t="e">
        <f>IF(Tableau1[Occurrence22]=0,0,SUM($BM$3:BM537))</f>
        <v>#REF!</v>
      </c>
    </row>
    <row r="538" spans="1:66" x14ac:dyDescent="0.25">
      <c r="A538" s="74" t="e">
        <f>IF(ISNA(VLOOKUP(I538,#REF!,8,FALSE)),"",(VLOOKUP(I538,#REF!,8,FALSE)))</f>
        <v>#REF!</v>
      </c>
      <c r="B538" s="76" t="e">
        <f>IF(ISNA(VLOOKUP(A538,'TABLE FAMILLE'!$A$3:$C$73,3,FALSE)),"",VLOOKUP(A538,'TABLE FAMILLE'!$A$3:$C$73,3,FALSE))</f>
        <v>#REF!</v>
      </c>
      <c r="C538" s="13" t="s">
        <v>600</v>
      </c>
      <c r="D538" s="13" t="s">
        <v>1985</v>
      </c>
      <c r="E538" s="13" t="s">
        <v>600</v>
      </c>
      <c r="F538" s="13" t="s">
        <v>1985</v>
      </c>
      <c r="G538" s="14" t="s">
        <v>76</v>
      </c>
      <c r="H538" s="14" t="s">
        <v>77</v>
      </c>
      <c r="I538" s="14" t="s">
        <v>515</v>
      </c>
      <c r="J538" s="14" t="s">
        <v>1398</v>
      </c>
      <c r="K538" s="14"/>
      <c r="L538" s="14"/>
      <c r="M538" s="14"/>
      <c r="N538" s="14"/>
      <c r="O538" s="14" t="s">
        <v>78</v>
      </c>
      <c r="P538" s="14" t="s">
        <v>542</v>
      </c>
      <c r="Q538" s="14" t="s">
        <v>0</v>
      </c>
      <c r="R538" s="14" t="s">
        <v>0</v>
      </c>
      <c r="S538" s="14" t="str">
        <f t="shared" si="8"/>
        <v>M2</v>
      </c>
      <c r="T538" s="14"/>
      <c r="U538" s="14"/>
      <c r="V538" s="14"/>
      <c r="W538" s="43" t="e">
        <f>IF(Tableau1[Libellé Famille TARIF]='Feuil 1'!$B$12,1,0)</f>
        <v>#REF!</v>
      </c>
      <c r="X538" s="43" t="e">
        <f>IF(Tableau1[Occurrence1]=0,0,SUM($W$3:W538))</f>
        <v>#REF!</v>
      </c>
      <c r="Y538" s="52" t="e">
        <f>IF(Tableau1[Libellé Famille TARIF]='Feuil 1'!$B$134,1,0)</f>
        <v>#REF!</v>
      </c>
      <c r="Z538" s="52" t="e">
        <f>IF(Tableau1[Occurrence2]=0,0,SUM($Y$3:Y538))</f>
        <v>#REF!</v>
      </c>
      <c r="AA538" s="52" t="e">
        <f>IF(Tableau1[Libellé Famille TARIF]='Feuil 1'!$B$156,1,0)</f>
        <v>#REF!</v>
      </c>
      <c r="AB538" s="52" t="e">
        <f>IF(Tableau1[Occurrence3]=0,0,SUM($AA$3:AA538))</f>
        <v>#REF!</v>
      </c>
      <c r="AC538" s="52" t="e">
        <f>IF(Tableau1[Libellé Famille TARIF]='Feuil 1'!#REF!,1,0)</f>
        <v>#REF!</v>
      </c>
      <c r="AD538" s="52" t="e">
        <f>IF(Tableau1[Occurrence4]=0,0,SUM($AC$3:AC538))</f>
        <v>#REF!</v>
      </c>
      <c r="AE538" s="52" t="e">
        <f>IF(Tableau1[Libellé Famille TARIF]='Feuil 1'!#REF!,1,0)</f>
        <v>#REF!</v>
      </c>
      <c r="AF538" s="52" t="e">
        <f>IF(Tableau1[Occurrence5]=0,0,SUM($AE$3:AE538))</f>
        <v>#REF!</v>
      </c>
      <c r="AG538" s="52" t="e">
        <f>IF(Tableau1[Libellé Famille TARIF]='Feuil 1'!#REF!,1,0)</f>
        <v>#REF!</v>
      </c>
      <c r="AH538" s="52" t="e">
        <f>IF(Tableau1[Occurrence6]=0,0,SUM($AG$3:AG538))</f>
        <v>#REF!</v>
      </c>
      <c r="AI538" s="52" t="e">
        <f>IF(Tableau1[Libellé Famille TARIF]='Feuil 1'!#REF!,1,0)</f>
        <v>#REF!</v>
      </c>
      <c r="AJ538" s="52" t="e">
        <f>IF(Tableau1[Occurrence7]=0,0,SUM($AI$3:AI538))</f>
        <v>#REF!</v>
      </c>
      <c r="AK538" s="52" t="e">
        <f>IF(Tableau1[Libellé Famille TARIF]='Feuil 1'!#REF!,1,0)</f>
        <v>#REF!</v>
      </c>
      <c r="AL538" s="52" t="e">
        <f>IF(Tableau1[Occurrence8]=0,0,SUM($AK$3:AK538))</f>
        <v>#REF!</v>
      </c>
      <c r="AM538" s="52" t="e">
        <f>IF(Tableau1[Libellé Famille TARIF]='Feuil 1'!#REF!,1,0)</f>
        <v>#REF!</v>
      </c>
      <c r="AN538" s="52" t="e">
        <f>IF(Tableau1[Occurrence9]=0,0,SUM($AM$3:AM538))</f>
        <v>#REF!</v>
      </c>
      <c r="AO538" s="52" t="e">
        <f>IF(Tableau1[Libellé Famille TARIF]='Feuil 1'!#REF!,1,0)</f>
        <v>#REF!</v>
      </c>
      <c r="AP538" s="52" t="e">
        <f>IF(Tableau1[Occurrence10]=0,0,SUM($AO$3:AO538))</f>
        <v>#REF!</v>
      </c>
      <c r="AQ538" s="52" t="e">
        <f>IF(Tableau1[Libellé Famille TARIF]='Feuil 1'!#REF!,1,0)</f>
        <v>#REF!</v>
      </c>
      <c r="AR538" s="52" t="e">
        <f>IF(Tableau1[Occurrence11]=0,0,SUM($AQ$3:AQ538))</f>
        <v>#REF!</v>
      </c>
      <c r="AS538" s="52" t="e">
        <f>IF(Tableau1[Libellé Famille TARIF]='Feuil 1'!#REF!,1,0)</f>
        <v>#REF!</v>
      </c>
      <c r="AT538" s="52" t="e">
        <f>IF(Tableau1[Occurrence12]=0,0,SUM($AS$3:AS538))</f>
        <v>#REF!</v>
      </c>
      <c r="AU538" s="52" t="e">
        <f>IF(Tableau1[Libellé Famille TARIF]='Feuil 1'!#REF!,1,0)</f>
        <v>#REF!</v>
      </c>
      <c r="AV538" s="52" t="e">
        <f>IF(Tableau1[Occurrence13]=0,0,SUM($AU$3:AU538))</f>
        <v>#REF!</v>
      </c>
      <c r="AW538" s="52" t="e">
        <f>IF(Tableau1[Libellé Famille TARIF]='Feuil 1'!#REF!,1,0)</f>
        <v>#REF!</v>
      </c>
      <c r="AX538" s="52" t="e">
        <f>IF(Tableau1[Occurrence14]=0,0,SUM($AW$3:AW538))</f>
        <v>#REF!</v>
      </c>
      <c r="AY538" s="52" t="e">
        <f>IF(Tableau1[Libellé Famille TARIF]='Feuil 1'!#REF!,1,0)</f>
        <v>#REF!</v>
      </c>
      <c r="AZ538" s="52" t="e">
        <f>IF(Tableau1[Occurrence15]=0,0,SUM($AY$3:AY538))</f>
        <v>#REF!</v>
      </c>
      <c r="BA538" s="52" t="e">
        <f>IF(Tableau1[Libellé Famille TARIF]='Feuil 1'!#REF!,1,0)</f>
        <v>#REF!</v>
      </c>
      <c r="BB538" s="52" t="e">
        <f>IF(Tableau1[Occurrence16]=0,0,SUM($BA$3:BA538))</f>
        <v>#REF!</v>
      </c>
      <c r="BC538" s="52" t="e">
        <f>IF(Tableau1[Libellé Famille TARIF]='Feuil 1'!#REF!,1,0)</f>
        <v>#REF!</v>
      </c>
      <c r="BD538" s="52" t="e">
        <f>IF(Tableau1[Occurrence17]=0,0,SUM($BC$3:BC538))</f>
        <v>#REF!</v>
      </c>
      <c r="BE538" s="52" t="e">
        <f>IF(Tableau1[Libellé Famille TARIF]='Feuil 1'!#REF!,1,0)</f>
        <v>#REF!</v>
      </c>
      <c r="BF538" s="52" t="e">
        <f>IF(Tableau1[Occurrence18]=0,0,SUM($BE$3:BE538))</f>
        <v>#REF!</v>
      </c>
      <c r="BG538" s="52" t="e">
        <f>IF(Tableau1[Libellé Famille TARIF]='Feuil 1'!#REF!,1,0)</f>
        <v>#REF!</v>
      </c>
      <c r="BH538" s="52" t="e">
        <f>IF(Tableau1[Occurrence19]=0,0,SUM($BG$3:BG538))</f>
        <v>#REF!</v>
      </c>
      <c r="BI538" s="52" t="e">
        <f>IF(Tableau1[Libellé Famille TARIF]='Feuil 1'!#REF!,1,0)</f>
        <v>#REF!</v>
      </c>
      <c r="BJ538" s="52" t="e">
        <f>IF(Tableau1[Occurrence20]=0,0,SUM($BI$3:BI538))</f>
        <v>#REF!</v>
      </c>
      <c r="BK538" s="52" t="e">
        <f>IF(Tableau1[Libellé Famille TARIF]='Feuil 1'!#REF!,1,0)</f>
        <v>#REF!</v>
      </c>
      <c r="BL538" s="52" t="e">
        <f>IF(Tableau1[Occurrence21]=0,0,SUM($BK$3:BK538))</f>
        <v>#REF!</v>
      </c>
      <c r="BM538" s="52" t="e">
        <f>IF(Tableau1[Libellé Famille TARIF]='Feuil 1'!#REF!,1,0)</f>
        <v>#REF!</v>
      </c>
      <c r="BN538" s="52" t="e">
        <f>IF(Tableau1[Occurrence22]=0,0,SUM($BM$3:BM538))</f>
        <v>#REF!</v>
      </c>
    </row>
    <row r="539" spans="1:66" x14ac:dyDescent="0.25">
      <c r="A539" s="74" t="e">
        <f>IF(ISNA(VLOOKUP(I539,#REF!,8,FALSE)),"",(VLOOKUP(I539,#REF!,8,FALSE)))</f>
        <v>#REF!</v>
      </c>
      <c r="B539" s="76" t="e">
        <f>IF(ISNA(VLOOKUP(A539,'TABLE FAMILLE'!$A$3:$C$73,3,FALSE)),"",VLOOKUP(A539,'TABLE FAMILLE'!$A$3:$C$73,3,FALSE))</f>
        <v>#REF!</v>
      </c>
      <c r="C539" s="13" t="s">
        <v>600</v>
      </c>
      <c r="D539" s="13" t="s">
        <v>1985</v>
      </c>
      <c r="E539" s="13" t="s">
        <v>600</v>
      </c>
      <c r="F539" s="13" t="s">
        <v>1985</v>
      </c>
      <c r="G539" s="14" t="s">
        <v>76</v>
      </c>
      <c r="H539" s="14" t="s">
        <v>77</v>
      </c>
      <c r="I539" s="14" t="s">
        <v>1399</v>
      </c>
      <c r="J539" s="14" t="s">
        <v>1400</v>
      </c>
      <c r="K539" s="14"/>
      <c r="L539" s="14"/>
      <c r="M539" s="14"/>
      <c r="N539" s="14"/>
      <c r="O539" s="14" t="s">
        <v>78</v>
      </c>
      <c r="P539" s="14" t="s">
        <v>542</v>
      </c>
      <c r="Q539" s="14" t="s">
        <v>0</v>
      </c>
      <c r="R539" s="14" t="s">
        <v>0</v>
      </c>
      <c r="S539" s="14" t="str">
        <f t="shared" si="8"/>
        <v>M2</v>
      </c>
      <c r="T539" s="14"/>
      <c r="U539" s="14"/>
      <c r="V539" s="14"/>
      <c r="W539" s="43" t="e">
        <f>IF(Tableau1[Libellé Famille TARIF]='Feuil 1'!$B$12,1,0)</f>
        <v>#REF!</v>
      </c>
      <c r="X539" s="43" t="e">
        <f>IF(Tableau1[Occurrence1]=0,0,SUM($W$3:W539))</f>
        <v>#REF!</v>
      </c>
      <c r="Y539" s="52" t="e">
        <f>IF(Tableau1[Libellé Famille TARIF]='Feuil 1'!$B$134,1,0)</f>
        <v>#REF!</v>
      </c>
      <c r="Z539" s="52" t="e">
        <f>IF(Tableau1[Occurrence2]=0,0,SUM($Y$3:Y539))</f>
        <v>#REF!</v>
      </c>
      <c r="AA539" s="52" t="e">
        <f>IF(Tableau1[Libellé Famille TARIF]='Feuil 1'!$B$156,1,0)</f>
        <v>#REF!</v>
      </c>
      <c r="AB539" s="52" t="e">
        <f>IF(Tableau1[Occurrence3]=0,0,SUM($AA$3:AA539))</f>
        <v>#REF!</v>
      </c>
      <c r="AC539" s="52" t="e">
        <f>IF(Tableau1[Libellé Famille TARIF]='Feuil 1'!#REF!,1,0)</f>
        <v>#REF!</v>
      </c>
      <c r="AD539" s="52" t="e">
        <f>IF(Tableau1[Occurrence4]=0,0,SUM($AC$3:AC539))</f>
        <v>#REF!</v>
      </c>
      <c r="AE539" s="52" t="e">
        <f>IF(Tableau1[Libellé Famille TARIF]='Feuil 1'!#REF!,1,0)</f>
        <v>#REF!</v>
      </c>
      <c r="AF539" s="52" t="e">
        <f>IF(Tableau1[Occurrence5]=0,0,SUM($AE$3:AE539))</f>
        <v>#REF!</v>
      </c>
      <c r="AG539" s="52" t="e">
        <f>IF(Tableau1[Libellé Famille TARIF]='Feuil 1'!#REF!,1,0)</f>
        <v>#REF!</v>
      </c>
      <c r="AH539" s="52" t="e">
        <f>IF(Tableau1[Occurrence6]=0,0,SUM($AG$3:AG539))</f>
        <v>#REF!</v>
      </c>
      <c r="AI539" s="52" t="e">
        <f>IF(Tableau1[Libellé Famille TARIF]='Feuil 1'!#REF!,1,0)</f>
        <v>#REF!</v>
      </c>
      <c r="AJ539" s="52" t="e">
        <f>IF(Tableau1[Occurrence7]=0,0,SUM($AI$3:AI539))</f>
        <v>#REF!</v>
      </c>
      <c r="AK539" s="52" t="e">
        <f>IF(Tableau1[Libellé Famille TARIF]='Feuil 1'!#REF!,1,0)</f>
        <v>#REF!</v>
      </c>
      <c r="AL539" s="52" t="e">
        <f>IF(Tableau1[Occurrence8]=0,0,SUM($AK$3:AK539))</f>
        <v>#REF!</v>
      </c>
      <c r="AM539" s="52" t="e">
        <f>IF(Tableau1[Libellé Famille TARIF]='Feuil 1'!#REF!,1,0)</f>
        <v>#REF!</v>
      </c>
      <c r="AN539" s="52" t="e">
        <f>IF(Tableau1[Occurrence9]=0,0,SUM($AM$3:AM539))</f>
        <v>#REF!</v>
      </c>
      <c r="AO539" s="52" t="e">
        <f>IF(Tableau1[Libellé Famille TARIF]='Feuil 1'!#REF!,1,0)</f>
        <v>#REF!</v>
      </c>
      <c r="AP539" s="52" t="e">
        <f>IF(Tableau1[Occurrence10]=0,0,SUM($AO$3:AO539))</f>
        <v>#REF!</v>
      </c>
      <c r="AQ539" s="52" t="e">
        <f>IF(Tableau1[Libellé Famille TARIF]='Feuil 1'!#REF!,1,0)</f>
        <v>#REF!</v>
      </c>
      <c r="AR539" s="52" t="e">
        <f>IF(Tableau1[Occurrence11]=0,0,SUM($AQ$3:AQ539))</f>
        <v>#REF!</v>
      </c>
      <c r="AS539" s="52" t="e">
        <f>IF(Tableau1[Libellé Famille TARIF]='Feuil 1'!#REF!,1,0)</f>
        <v>#REF!</v>
      </c>
      <c r="AT539" s="52" t="e">
        <f>IF(Tableau1[Occurrence12]=0,0,SUM($AS$3:AS539))</f>
        <v>#REF!</v>
      </c>
      <c r="AU539" s="52" t="e">
        <f>IF(Tableau1[Libellé Famille TARIF]='Feuil 1'!#REF!,1,0)</f>
        <v>#REF!</v>
      </c>
      <c r="AV539" s="52" t="e">
        <f>IF(Tableau1[Occurrence13]=0,0,SUM($AU$3:AU539))</f>
        <v>#REF!</v>
      </c>
      <c r="AW539" s="52" t="e">
        <f>IF(Tableau1[Libellé Famille TARIF]='Feuil 1'!#REF!,1,0)</f>
        <v>#REF!</v>
      </c>
      <c r="AX539" s="52" t="e">
        <f>IF(Tableau1[Occurrence14]=0,0,SUM($AW$3:AW539))</f>
        <v>#REF!</v>
      </c>
      <c r="AY539" s="52" t="e">
        <f>IF(Tableau1[Libellé Famille TARIF]='Feuil 1'!#REF!,1,0)</f>
        <v>#REF!</v>
      </c>
      <c r="AZ539" s="52" t="e">
        <f>IF(Tableau1[Occurrence15]=0,0,SUM($AY$3:AY539))</f>
        <v>#REF!</v>
      </c>
      <c r="BA539" s="52" t="e">
        <f>IF(Tableau1[Libellé Famille TARIF]='Feuil 1'!#REF!,1,0)</f>
        <v>#REF!</v>
      </c>
      <c r="BB539" s="52" t="e">
        <f>IF(Tableau1[Occurrence16]=0,0,SUM($BA$3:BA539))</f>
        <v>#REF!</v>
      </c>
      <c r="BC539" s="52" t="e">
        <f>IF(Tableau1[Libellé Famille TARIF]='Feuil 1'!#REF!,1,0)</f>
        <v>#REF!</v>
      </c>
      <c r="BD539" s="52" t="e">
        <f>IF(Tableau1[Occurrence17]=0,0,SUM($BC$3:BC539))</f>
        <v>#REF!</v>
      </c>
      <c r="BE539" s="52" t="e">
        <f>IF(Tableau1[Libellé Famille TARIF]='Feuil 1'!#REF!,1,0)</f>
        <v>#REF!</v>
      </c>
      <c r="BF539" s="52" t="e">
        <f>IF(Tableau1[Occurrence18]=0,0,SUM($BE$3:BE539))</f>
        <v>#REF!</v>
      </c>
      <c r="BG539" s="52" t="e">
        <f>IF(Tableau1[Libellé Famille TARIF]='Feuil 1'!#REF!,1,0)</f>
        <v>#REF!</v>
      </c>
      <c r="BH539" s="52" t="e">
        <f>IF(Tableau1[Occurrence19]=0,0,SUM($BG$3:BG539))</f>
        <v>#REF!</v>
      </c>
      <c r="BI539" s="52" t="e">
        <f>IF(Tableau1[Libellé Famille TARIF]='Feuil 1'!#REF!,1,0)</f>
        <v>#REF!</v>
      </c>
      <c r="BJ539" s="52" t="e">
        <f>IF(Tableau1[Occurrence20]=0,0,SUM($BI$3:BI539))</f>
        <v>#REF!</v>
      </c>
      <c r="BK539" s="52" t="e">
        <f>IF(Tableau1[Libellé Famille TARIF]='Feuil 1'!#REF!,1,0)</f>
        <v>#REF!</v>
      </c>
      <c r="BL539" s="52" t="e">
        <f>IF(Tableau1[Occurrence21]=0,0,SUM($BK$3:BK539))</f>
        <v>#REF!</v>
      </c>
      <c r="BM539" s="52" t="e">
        <f>IF(Tableau1[Libellé Famille TARIF]='Feuil 1'!#REF!,1,0)</f>
        <v>#REF!</v>
      </c>
      <c r="BN539" s="52" t="e">
        <f>IF(Tableau1[Occurrence22]=0,0,SUM($BM$3:BM539))</f>
        <v>#REF!</v>
      </c>
    </row>
    <row r="540" spans="1:66" x14ac:dyDescent="0.25">
      <c r="A540" s="74" t="e">
        <f>IF(ISNA(VLOOKUP(I540,#REF!,8,FALSE)),"",(VLOOKUP(I540,#REF!,8,FALSE)))</f>
        <v>#REF!</v>
      </c>
      <c r="B540" s="76" t="e">
        <f>IF(ISNA(VLOOKUP(A540,'TABLE FAMILLE'!$A$3:$C$73,3,FALSE)),"",VLOOKUP(A540,'TABLE FAMILLE'!$A$3:$C$73,3,FALSE))</f>
        <v>#REF!</v>
      </c>
      <c r="C540" s="13" t="s">
        <v>600</v>
      </c>
      <c r="D540" s="13" t="s">
        <v>1985</v>
      </c>
      <c r="E540" s="13" t="s">
        <v>600</v>
      </c>
      <c r="F540" s="13" t="s">
        <v>1985</v>
      </c>
      <c r="G540" s="14" t="s">
        <v>76</v>
      </c>
      <c r="H540" s="14" t="s">
        <v>77</v>
      </c>
      <c r="I540" s="14" t="s">
        <v>1401</v>
      </c>
      <c r="J540" s="14" t="s">
        <v>1402</v>
      </c>
      <c r="K540" s="14"/>
      <c r="L540" s="14"/>
      <c r="M540" s="14"/>
      <c r="N540" s="14"/>
      <c r="O540" s="14" t="s">
        <v>78</v>
      </c>
      <c r="P540" s="14" t="s">
        <v>542</v>
      </c>
      <c r="Q540" s="14" t="s">
        <v>0</v>
      </c>
      <c r="R540" s="14" t="s">
        <v>0</v>
      </c>
      <c r="S540" s="14" t="str">
        <f t="shared" si="8"/>
        <v>M2</v>
      </c>
      <c r="T540" s="14"/>
      <c r="U540" s="14"/>
      <c r="V540" s="14"/>
      <c r="W540" s="43" t="e">
        <f>IF(Tableau1[Libellé Famille TARIF]='Feuil 1'!$B$12,1,0)</f>
        <v>#REF!</v>
      </c>
      <c r="X540" s="43" t="e">
        <f>IF(Tableau1[Occurrence1]=0,0,SUM($W$3:W540))</f>
        <v>#REF!</v>
      </c>
      <c r="Y540" s="52" t="e">
        <f>IF(Tableau1[Libellé Famille TARIF]='Feuil 1'!$B$134,1,0)</f>
        <v>#REF!</v>
      </c>
      <c r="Z540" s="52" t="e">
        <f>IF(Tableau1[Occurrence2]=0,0,SUM($Y$3:Y540))</f>
        <v>#REF!</v>
      </c>
      <c r="AA540" s="52" t="e">
        <f>IF(Tableau1[Libellé Famille TARIF]='Feuil 1'!$B$156,1,0)</f>
        <v>#REF!</v>
      </c>
      <c r="AB540" s="52" t="e">
        <f>IF(Tableau1[Occurrence3]=0,0,SUM($AA$3:AA540))</f>
        <v>#REF!</v>
      </c>
      <c r="AC540" s="52" t="e">
        <f>IF(Tableau1[Libellé Famille TARIF]='Feuil 1'!#REF!,1,0)</f>
        <v>#REF!</v>
      </c>
      <c r="AD540" s="52" t="e">
        <f>IF(Tableau1[Occurrence4]=0,0,SUM($AC$3:AC540))</f>
        <v>#REF!</v>
      </c>
      <c r="AE540" s="52" t="e">
        <f>IF(Tableau1[Libellé Famille TARIF]='Feuil 1'!#REF!,1,0)</f>
        <v>#REF!</v>
      </c>
      <c r="AF540" s="52" t="e">
        <f>IF(Tableau1[Occurrence5]=0,0,SUM($AE$3:AE540))</f>
        <v>#REF!</v>
      </c>
      <c r="AG540" s="52" t="e">
        <f>IF(Tableau1[Libellé Famille TARIF]='Feuil 1'!#REF!,1,0)</f>
        <v>#REF!</v>
      </c>
      <c r="AH540" s="52" t="e">
        <f>IF(Tableau1[Occurrence6]=0,0,SUM($AG$3:AG540))</f>
        <v>#REF!</v>
      </c>
      <c r="AI540" s="52" t="e">
        <f>IF(Tableau1[Libellé Famille TARIF]='Feuil 1'!#REF!,1,0)</f>
        <v>#REF!</v>
      </c>
      <c r="AJ540" s="52" t="e">
        <f>IF(Tableau1[Occurrence7]=0,0,SUM($AI$3:AI540))</f>
        <v>#REF!</v>
      </c>
      <c r="AK540" s="52" t="e">
        <f>IF(Tableau1[Libellé Famille TARIF]='Feuil 1'!#REF!,1,0)</f>
        <v>#REF!</v>
      </c>
      <c r="AL540" s="52" t="e">
        <f>IF(Tableau1[Occurrence8]=0,0,SUM($AK$3:AK540))</f>
        <v>#REF!</v>
      </c>
      <c r="AM540" s="52" t="e">
        <f>IF(Tableau1[Libellé Famille TARIF]='Feuil 1'!#REF!,1,0)</f>
        <v>#REF!</v>
      </c>
      <c r="AN540" s="52" t="e">
        <f>IF(Tableau1[Occurrence9]=0,0,SUM($AM$3:AM540))</f>
        <v>#REF!</v>
      </c>
      <c r="AO540" s="52" t="e">
        <f>IF(Tableau1[Libellé Famille TARIF]='Feuil 1'!#REF!,1,0)</f>
        <v>#REF!</v>
      </c>
      <c r="AP540" s="52" t="e">
        <f>IF(Tableau1[Occurrence10]=0,0,SUM($AO$3:AO540))</f>
        <v>#REF!</v>
      </c>
      <c r="AQ540" s="52" t="e">
        <f>IF(Tableau1[Libellé Famille TARIF]='Feuil 1'!#REF!,1,0)</f>
        <v>#REF!</v>
      </c>
      <c r="AR540" s="52" t="e">
        <f>IF(Tableau1[Occurrence11]=0,0,SUM($AQ$3:AQ540))</f>
        <v>#REF!</v>
      </c>
      <c r="AS540" s="52" t="e">
        <f>IF(Tableau1[Libellé Famille TARIF]='Feuil 1'!#REF!,1,0)</f>
        <v>#REF!</v>
      </c>
      <c r="AT540" s="52" t="e">
        <f>IF(Tableau1[Occurrence12]=0,0,SUM($AS$3:AS540))</f>
        <v>#REF!</v>
      </c>
      <c r="AU540" s="52" t="e">
        <f>IF(Tableau1[Libellé Famille TARIF]='Feuil 1'!#REF!,1,0)</f>
        <v>#REF!</v>
      </c>
      <c r="AV540" s="52" t="e">
        <f>IF(Tableau1[Occurrence13]=0,0,SUM($AU$3:AU540))</f>
        <v>#REF!</v>
      </c>
      <c r="AW540" s="52" t="e">
        <f>IF(Tableau1[Libellé Famille TARIF]='Feuil 1'!#REF!,1,0)</f>
        <v>#REF!</v>
      </c>
      <c r="AX540" s="52" t="e">
        <f>IF(Tableau1[Occurrence14]=0,0,SUM($AW$3:AW540))</f>
        <v>#REF!</v>
      </c>
      <c r="AY540" s="52" t="e">
        <f>IF(Tableau1[Libellé Famille TARIF]='Feuil 1'!#REF!,1,0)</f>
        <v>#REF!</v>
      </c>
      <c r="AZ540" s="52" t="e">
        <f>IF(Tableau1[Occurrence15]=0,0,SUM($AY$3:AY540))</f>
        <v>#REF!</v>
      </c>
      <c r="BA540" s="52" t="e">
        <f>IF(Tableau1[Libellé Famille TARIF]='Feuil 1'!#REF!,1,0)</f>
        <v>#REF!</v>
      </c>
      <c r="BB540" s="52" t="e">
        <f>IF(Tableau1[Occurrence16]=0,0,SUM($BA$3:BA540))</f>
        <v>#REF!</v>
      </c>
      <c r="BC540" s="52" t="e">
        <f>IF(Tableau1[Libellé Famille TARIF]='Feuil 1'!#REF!,1,0)</f>
        <v>#REF!</v>
      </c>
      <c r="BD540" s="52" t="e">
        <f>IF(Tableau1[Occurrence17]=0,0,SUM($BC$3:BC540))</f>
        <v>#REF!</v>
      </c>
      <c r="BE540" s="52" t="e">
        <f>IF(Tableau1[Libellé Famille TARIF]='Feuil 1'!#REF!,1,0)</f>
        <v>#REF!</v>
      </c>
      <c r="BF540" s="52" t="e">
        <f>IF(Tableau1[Occurrence18]=0,0,SUM($BE$3:BE540))</f>
        <v>#REF!</v>
      </c>
      <c r="BG540" s="52" t="e">
        <f>IF(Tableau1[Libellé Famille TARIF]='Feuil 1'!#REF!,1,0)</f>
        <v>#REF!</v>
      </c>
      <c r="BH540" s="52" t="e">
        <f>IF(Tableau1[Occurrence19]=0,0,SUM($BG$3:BG540))</f>
        <v>#REF!</v>
      </c>
      <c r="BI540" s="52" t="e">
        <f>IF(Tableau1[Libellé Famille TARIF]='Feuil 1'!#REF!,1,0)</f>
        <v>#REF!</v>
      </c>
      <c r="BJ540" s="52" t="e">
        <f>IF(Tableau1[Occurrence20]=0,0,SUM($BI$3:BI540))</f>
        <v>#REF!</v>
      </c>
      <c r="BK540" s="52" t="e">
        <f>IF(Tableau1[Libellé Famille TARIF]='Feuil 1'!#REF!,1,0)</f>
        <v>#REF!</v>
      </c>
      <c r="BL540" s="52" t="e">
        <f>IF(Tableau1[Occurrence21]=0,0,SUM($BK$3:BK540))</f>
        <v>#REF!</v>
      </c>
      <c r="BM540" s="52" t="e">
        <f>IF(Tableau1[Libellé Famille TARIF]='Feuil 1'!#REF!,1,0)</f>
        <v>#REF!</v>
      </c>
      <c r="BN540" s="52" t="e">
        <f>IF(Tableau1[Occurrence22]=0,0,SUM($BM$3:BM540))</f>
        <v>#REF!</v>
      </c>
    </row>
    <row r="541" spans="1:66" x14ac:dyDescent="0.25">
      <c r="A541" s="74" t="e">
        <f>IF(ISNA(VLOOKUP(I541,#REF!,8,FALSE)),"",(VLOOKUP(I541,#REF!,8,FALSE)))</f>
        <v>#REF!</v>
      </c>
      <c r="B541" s="76" t="e">
        <f>IF(ISNA(VLOOKUP(A541,'TABLE FAMILLE'!$A$3:$C$73,3,FALSE)),"",VLOOKUP(A541,'TABLE FAMILLE'!$A$3:$C$73,3,FALSE))</f>
        <v>#REF!</v>
      </c>
      <c r="C541" s="13" t="s">
        <v>600</v>
      </c>
      <c r="D541" s="13" t="s">
        <v>1985</v>
      </c>
      <c r="E541" s="13" t="s">
        <v>600</v>
      </c>
      <c r="F541" s="13" t="s">
        <v>1985</v>
      </c>
      <c r="G541" s="14" t="s">
        <v>76</v>
      </c>
      <c r="H541" s="14" t="s">
        <v>77</v>
      </c>
      <c r="I541" s="14" t="s">
        <v>1403</v>
      </c>
      <c r="J541" s="14" t="s">
        <v>1404</v>
      </c>
      <c r="K541" s="14"/>
      <c r="L541" s="14"/>
      <c r="M541" s="14"/>
      <c r="N541" s="14"/>
      <c r="O541" s="14" t="s">
        <v>78</v>
      </c>
      <c r="P541" s="14" t="s">
        <v>542</v>
      </c>
      <c r="Q541" s="14" t="s">
        <v>0</v>
      </c>
      <c r="R541" s="14" t="s">
        <v>0</v>
      </c>
      <c r="S541" s="14" t="str">
        <f t="shared" si="8"/>
        <v>M2</v>
      </c>
      <c r="T541" s="14"/>
      <c r="U541" s="14"/>
      <c r="V541" s="14"/>
      <c r="W541" s="43" t="e">
        <f>IF(Tableau1[Libellé Famille TARIF]='Feuil 1'!$B$12,1,0)</f>
        <v>#REF!</v>
      </c>
      <c r="X541" s="43" t="e">
        <f>IF(Tableau1[Occurrence1]=0,0,SUM($W$3:W541))</f>
        <v>#REF!</v>
      </c>
      <c r="Y541" s="52" t="e">
        <f>IF(Tableau1[Libellé Famille TARIF]='Feuil 1'!$B$134,1,0)</f>
        <v>#REF!</v>
      </c>
      <c r="Z541" s="52" t="e">
        <f>IF(Tableau1[Occurrence2]=0,0,SUM($Y$3:Y541))</f>
        <v>#REF!</v>
      </c>
      <c r="AA541" s="52" t="e">
        <f>IF(Tableau1[Libellé Famille TARIF]='Feuil 1'!$B$156,1,0)</f>
        <v>#REF!</v>
      </c>
      <c r="AB541" s="52" t="e">
        <f>IF(Tableau1[Occurrence3]=0,0,SUM($AA$3:AA541))</f>
        <v>#REF!</v>
      </c>
      <c r="AC541" s="52" t="e">
        <f>IF(Tableau1[Libellé Famille TARIF]='Feuil 1'!#REF!,1,0)</f>
        <v>#REF!</v>
      </c>
      <c r="AD541" s="52" t="e">
        <f>IF(Tableau1[Occurrence4]=0,0,SUM($AC$3:AC541))</f>
        <v>#REF!</v>
      </c>
      <c r="AE541" s="52" t="e">
        <f>IF(Tableau1[Libellé Famille TARIF]='Feuil 1'!#REF!,1,0)</f>
        <v>#REF!</v>
      </c>
      <c r="AF541" s="52" t="e">
        <f>IF(Tableau1[Occurrence5]=0,0,SUM($AE$3:AE541))</f>
        <v>#REF!</v>
      </c>
      <c r="AG541" s="52" t="e">
        <f>IF(Tableau1[Libellé Famille TARIF]='Feuil 1'!#REF!,1,0)</f>
        <v>#REF!</v>
      </c>
      <c r="AH541" s="52" t="e">
        <f>IF(Tableau1[Occurrence6]=0,0,SUM($AG$3:AG541))</f>
        <v>#REF!</v>
      </c>
      <c r="AI541" s="52" t="e">
        <f>IF(Tableau1[Libellé Famille TARIF]='Feuil 1'!#REF!,1,0)</f>
        <v>#REF!</v>
      </c>
      <c r="AJ541" s="52" t="e">
        <f>IF(Tableau1[Occurrence7]=0,0,SUM($AI$3:AI541))</f>
        <v>#REF!</v>
      </c>
      <c r="AK541" s="52" t="e">
        <f>IF(Tableau1[Libellé Famille TARIF]='Feuil 1'!#REF!,1,0)</f>
        <v>#REF!</v>
      </c>
      <c r="AL541" s="52" t="e">
        <f>IF(Tableau1[Occurrence8]=0,0,SUM($AK$3:AK541))</f>
        <v>#REF!</v>
      </c>
      <c r="AM541" s="52" t="e">
        <f>IF(Tableau1[Libellé Famille TARIF]='Feuil 1'!#REF!,1,0)</f>
        <v>#REF!</v>
      </c>
      <c r="AN541" s="52" t="e">
        <f>IF(Tableau1[Occurrence9]=0,0,SUM($AM$3:AM541))</f>
        <v>#REF!</v>
      </c>
      <c r="AO541" s="52" t="e">
        <f>IF(Tableau1[Libellé Famille TARIF]='Feuil 1'!#REF!,1,0)</f>
        <v>#REF!</v>
      </c>
      <c r="AP541" s="52" t="e">
        <f>IF(Tableau1[Occurrence10]=0,0,SUM($AO$3:AO541))</f>
        <v>#REF!</v>
      </c>
      <c r="AQ541" s="52" t="e">
        <f>IF(Tableau1[Libellé Famille TARIF]='Feuil 1'!#REF!,1,0)</f>
        <v>#REF!</v>
      </c>
      <c r="AR541" s="52" t="e">
        <f>IF(Tableau1[Occurrence11]=0,0,SUM($AQ$3:AQ541))</f>
        <v>#REF!</v>
      </c>
      <c r="AS541" s="52" t="e">
        <f>IF(Tableau1[Libellé Famille TARIF]='Feuil 1'!#REF!,1,0)</f>
        <v>#REF!</v>
      </c>
      <c r="AT541" s="52" t="e">
        <f>IF(Tableau1[Occurrence12]=0,0,SUM($AS$3:AS541))</f>
        <v>#REF!</v>
      </c>
      <c r="AU541" s="52" t="e">
        <f>IF(Tableau1[Libellé Famille TARIF]='Feuil 1'!#REF!,1,0)</f>
        <v>#REF!</v>
      </c>
      <c r="AV541" s="52" t="e">
        <f>IF(Tableau1[Occurrence13]=0,0,SUM($AU$3:AU541))</f>
        <v>#REF!</v>
      </c>
      <c r="AW541" s="52" t="e">
        <f>IF(Tableau1[Libellé Famille TARIF]='Feuil 1'!#REF!,1,0)</f>
        <v>#REF!</v>
      </c>
      <c r="AX541" s="52" t="e">
        <f>IF(Tableau1[Occurrence14]=0,0,SUM($AW$3:AW541))</f>
        <v>#REF!</v>
      </c>
      <c r="AY541" s="52" t="e">
        <f>IF(Tableau1[Libellé Famille TARIF]='Feuil 1'!#REF!,1,0)</f>
        <v>#REF!</v>
      </c>
      <c r="AZ541" s="52" t="e">
        <f>IF(Tableau1[Occurrence15]=0,0,SUM($AY$3:AY541))</f>
        <v>#REF!</v>
      </c>
      <c r="BA541" s="52" t="e">
        <f>IF(Tableau1[Libellé Famille TARIF]='Feuil 1'!#REF!,1,0)</f>
        <v>#REF!</v>
      </c>
      <c r="BB541" s="52" t="e">
        <f>IF(Tableau1[Occurrence16]=0,0,SUM($BA$3:BA541))</f>
        <v>#REF!</v>
      </c>
      <c r="BC541" s="52" t="e">
        <f>IF(Tableau1[Libellé Famille TARIF]='Feuil 1'!#REF!,1,0)</f>
        <v>#REF!</v>
      </c>
      <c r="BD541" s="52" t="e">
        <f>IF(Tableau1[Occurrence17]=0,0,SUM($BC$3:BC541))</f>
        <v>#REF!</v>
      </c>
      <c r="BE541" s="52" t="e">
        <f>IF(Tableau1[Libellé Famille TARIF]='Feuil 1'!#REF!,1,0)</f>
        <v>#REF!</v>
      </c>
      <c r="BF541" s="52" t="e">
        <f>IF(Tableau1[Occurrence18]=0,0,SUM($BE$3:BE541))</f>
        <v>#REF!</v>
      </c>
      <c r="BG541" s="52" t="e">
        <f>IF(Tableau1[Libellé Famille TARIF]='Feuil 1'!#REF!,1,0)</f>
        <v>#REF!</v>
      </c>
      <c r="BH541" s="52" t="e">
        <f>IF(Tableau1[Occurrence19]=0,0,SUM($BG$3:BG541))</f>
        <v>#REF!</v>
      </c>
      <c r="BI541" s="52" t="e">
        <f>IF(Tableau1[Libellé Famille TARIF]='Feuil 1'!#REF!,1,0)</f>
        <v>#REF!</v>
      </c>
      <c r="BJ541" s="52" t="e">
        <f>IF(Tableau1[Occurrence20]=0,0,SUM($BI$3:BI541))</f>
        <v>#REF!</v>
      </c>
      <c r="BK541" s="52" t="e">
        <f>IF(Tableau1[Libellé Famille TARIF]='Feuil 1'!#REF!,1,0)</f>
        <v>#REF!</v>
      </c>
      <c r="BL541" s="52" t="e">
        <f>IF(Tableau1[Occurrence21]=0,0,SUM($BK$3:BK541))</f>
        <v>#REF!</v>
      </c>
      <c r="BM541" s="52" t="e">
        <f>IF(Tableau1[Libellé Famille TARIF]='Feuil 1'!#REF!,1,0)</f>
        <v>#REF!</v>
      </c>
      <c r="BN541" s="52" t="e">
        <f>IF(Tableau1[Occurrence22]=0,0,SUM($BM$3:BM541))</f>
        <v>#REF!</v>
      </c>
    </row>
    <row r="542" spans="1:66" x14ac:dyDescent="0.25">
      <c r="A542" s="74" t="e">
        <f>IF(ISNA(VLOOKUP(I542,#REF!,8,FALSE)),"",(VLOOKUP(I542,#REF!,8,FALSE)))</f>
        <v>#REF!</v>
      </c>
      <c r="B542" s="76" t="e">
        <f>IF(ISNA(VLOOKUP(A542,'TABLE FAMILLE'!$A$3:$C$73,3,FALSE)),"",VLOOKUP(A542,'TABLE FAMILLE'!$A$3:$C$73,3,FALSE))</f>
        <v>#REF!</v>
      </c>
      <c r="C542" s="13" t="s">
        <v>600</v>
      </c>
      <c r="D542" s="13" t="s">
        <v>1985</v>
      </c>
      <c r="E542" s="13" t="s">
        <v>600</v>
      </c>
      <c r="F542" s="13" t="s">
        <v>1985</v>
      </c>
      <c r="G542" s="14" t="s">
        <v>76</v>
      </c>
      <c r="H542" s="14" t="s">
        <v>77</v>
      </c>
      <c r="I542" s="14" t="s">
        <v>1405</v>
      </c>
      <c r="J542" s="14" t="s">
        <v>1406</v>
      </c>
      <c r="K542" s="14"/>
      <c r="L542" s="14"/>
      <c r="M542" s="14"/>
      <c r="N542" s="14"/>
      <c r="O542" s="14" t="s">
        <v>78</v>
      </c>
      <c r="P542" s="14" t="s">
        <v>542</v>
      </c>
      <c r="Q542" s="14" t="s">
        <v>0</v>
      </c>
      <c r="R542" s="14" t="s">
        <v>0</v>
      </c>
      <c r="S542" s="14" t="str">
        <f t="shared" si="8"/>
        <v>M2</v>
      </c>
      <c r="T542" s="14"/>
      <c r="U542" s="14"/>
      <c r="V542" s="14"/>
      <c r="W542" s="43" t="e">
        <f>IF(Tableau1[Libellé Famille TARIF]='Feuil 1'!$B$12,1,0)</f>
        <v>#REF!</v>
      </c>
      <c r="X542" s="43" t="e">
        <f>IF(Tableau1[Occurrence1]=0,0,SUM($W$3:W542))</f>
        <v>#REF!</v>
      </c>
      <c r="Y542" s="52" t="e">
        <f>IF(Tableau1[Libellé Famille TARIF]='Feuil 1'!$B$134,1,0)</f>
        <v>#REF!</v>
      </c>
      <c r="Z542" s="52" t="e">
        <f>IF(Tableau1[Occurrence2]=0,0,SUM($Y$3:Y542))</f>
        <v>#REF!</v>
      </c>
      <c r="AA542" s="52" t="e">
        <f>IF(Tableau1[Libellé Famille TARIF]='Feuil 1'!$B$156,1,0)</f>
        <v>#REF!</v>
      </c>
      <c r="AB542" s="52" t="e">
        <f>IF(Tableau1[Occurrence3]=0,0,SUM($AA$3:AA542))</f>
        <v>#REF!</v>
      </c>
      <c r="AC542" s="52" t="e">
        <f>IF(Tableau1[Libellé Famille TARIF]='Feuil 1'!#REF!,1,0)</f>
        <v>#REF!</v>
      </c>
      <c r="AD542" s="52" t="e">
        <f>IF(Tableau1[Occurrence4]=0,0,SUM($AC$3:AC542))</f>
        <v>#REF!</v>
      </c>
      <c r="AE542" s="52" t="e">
        <f>IF(Tableau1[Libellé Famille TARIF]='Feuil 1'!#REF!,1,0)</f>
        <v>#REF!</v>
      </c>
      <c r="AF542" s="52" t="e">
        <f>IF(Tableau1[Occurrence5]=0,0,SUM($AE$3:AE542))</f>
        <v>#REF!</v>
      </c>
      <c r="AG542" s="52" t="e">
        <f>IF(Tableau1[Libellé Famille TARIF]='Feuil 1'!#REF!,1,0)</f>
        <v>#REF!</v>
      </c>
      <c r="AH542" s="52" t="e">
        <f>IF(Tableau1[Occurrence6]=0,0,SUM($AG$3:AG542))</f>
        <v>#REF!</v>
      </c>
      <c r="AI542" s="52" t="e">
        <f>IF(Tableau1[Libellé Famille TARIF]='Feuil 1'!#REF!,1,0)</f>
        <v>#REF!</v>
      </c>
      <c r="AJ542" s="52" t="e">
        <f>IF(Tableau1[Occurrence7]=0,0,SUM($AI$3:AI542))</f>
        <v>#REF!</v>
      </c>
      <c r="AK542" s="52" t="e">
        <f>IF(Tableau1[Libellé Famille TARIF]='Feuil 1'!#REF!,1,0)</f>
        <v>#REF!</v>
      </c>
      <c r="AL542" s="52" t="e">
        <f>IF(Tableau1[Occurrence8]=0,0,SUM($AK$3:AK542))</f>
        <v>#REF!</v>
      </c>
      <c r="AM542" s="52" t="e">
        <f>IF(Tableau1[Libellé Famille TARIF]='Feuil 1'!#REF!,1,0)</f>
        <v>#REF!</v>
      </c>
      <c r="AN542" s="52" t="e">
        <f>IF(Tableau1[Occurrence9]=0,0,SUM($AM$3:AM542))</f>
        <v>#REF!</v>
      </c>
      <c r="AO542" s="52" t="e">
        <f>IF(Tableau1[Libellé Famille TARIF]='Feuil 1'!#REF!,1,0)</f>
        <v>#REF!</v>
      </c>
      <c r="AP542" s="52" t="e">
        <f>IF(Tableau1[Occurrence10]=0,0,SUM($AO$3:AO542))</f>
        <v>#REF!</v>
      </c>
      <c r="AQ542" s="52" t="e">
        <f>IF(Tableau1[Libellé Famille TARIF]='Feuil 1'!#REF!,1,0)</f>
        <v>#REF!</v>
      </c>
      <c r="AR542" s="52" t="e">
        <f>IF(Tableau1[Occurrence11]=0,0,SUM($AQ$3:AQ542))</f>
        <v>#REF!</v>
      </c>
      <c r="AS542" s="52" t="e">
        <f>IF(Tableau1[Libellé Famille TARIF]='Feuil 1'!#REF!,1,0)</f>
        <v>#REF!</v>
      </c>
      <c r="AT542" s="52" t="e">
        <f>IF(Tableau1[Occurrence12]=0,0,SUM($AS$3:AS542))</f>
        <v>#REF!</v>
      </c>
      <c r="AU542" s="52" t="e">
        <f>IF(Tableau1[Libellé Famille TARIF]='Feuil 1'!#REF!,1,0)</f>
        <v>#REF!</v>
      </c>
      <c r="AV542" s="52" t="e">
        <f>IF(Tableau1[Occurrence13]=0,0,SUM($AU$3:AU542))</f>
        <v>#REF!</v>
      </c>
      <c r="AW542" s="52" t="e">
        <f>IF(Tableau1[Libellé Famille TARIF]='Feuil 1'!#REF!,1,0)</f>
        <v>#REF!</v>
      </c>
      <c r="AX542" s="52" t="e">
        <f>IF(Tableau1[Occurrence14]=0,0,SUM($AW$3:AW542))</f>
        <v>#REF!</v>
      </c>
      <c r="AY542" s="52" t="e">
        <f>IF(Tableau1[Libellé Famille TARIF]='Feuil 1'!#REF!,1,0)</f>
        <v>#REF!</v>
      </c>
      <c r="AZ542" s="52" t="e">
        <f>IF(Tableau1[Occurrence15]=0,0,SUM($AY$3:AY542))</f>
        <v>#REF!</v>
      </c>
      <c r="BA542" s="52" t="e">
        <f>IF(Tableau1[Libellé Famille TARIF]='Feuil 1'!#REF!,1,0)</f>
        <v>#REF!</v>
      </c>
      <c r="BB542" s="52" t="e">
        <f>IF(Tableau1[Occurrence16]=0,0,SUM($BA$3:BA542))</f>
        <v>#REF!</v>
      </c>
      <c r="BC542" s="52" t="e">
        <f>IF(Tableau1[Libellé Famille TARIF]='Feuil 1'!#REF!,1,0)</f>
        <v>#REF!</v>
      </c>
      <c r="BD542" s="52" t="e">
        <f>IF(Tableau1[Occurrence17]=0,0,SUM($BC$3:BC542))</f>
        <v>#REF!</v>
      </c>
      <c r="BE542" s="52" t="e">
        <f>IF(Tableau1[Libellé Famille TARIF]='Feuil 1'!#REF!,1,0)</f>
        <v>#REF!</v>
      </c>
      <c r="BF542" s="52" t="e">
        <f>IF(Tableau1[Occurrence18]=0,0,SUM($BE$3:BE542))</f>
        <v>#REF!</v>
      </c>
      <c r="BG542" s="52" t="e">
        <f>IF(Tableau1[Libellé Famille TARIF]='Feuil 1'!#REF!,1,0)</f>
        <v>#REF!</v>
      </c>
      <c r="BH542" s="52" t="e">
        <f>IF(Tableau1[Occurrence19]=0,0,SUM($BG$3:BG542))</f>
        <v>#REF!</v>
      </c>
      <c r="BI542" s="52" t="e">
        <f>IF(Tableau1[Libellé Famille TARIF]='Feuil 1'!#REF!,1,0)</f>
        <v>#REF!</v>
      </c>
      <c r="BJ542" s="52" t="e">
        <f>IF(Tableau1[Occurrence20]=0,0,SUM($BI$3:BI542))</f>
        <v>#REF!</v>
      </c>
      <c r="BK542" s="52" t="e">
        <f>IF(Tableau1[Libellé Famille TARIF]='Feuil 1'!#REF!,1,0)</f>
        <v>#REF!</v>
      </c>
      <c r="BL542" s="52" t="e">
        <f>IF(Tableau1[Occurrence21]=0,0,SUM($BK$3:BK542))</f>
        <v>#REF!</v>
      </c>
      <c r="BM542" s="52" t="e">
        <f>IF(Tableau1[Libellé Famille TARIF]='Feuil 1'!#REF!,1,0)</f>
        <v>#REF!</v>
      </c>
      <c r="BN542" s="52" t="e">
        <f>IF(Tableau1[Occurrence22]=0,0,SUM($BM$3:BM542))</f>
        <v>#REF!</v>
      </c>
    </row>
    <row r="543" spans="1:66" x14ac:dyDescent="0.25">
      <c r="A543" s="74" t="e">
        <f>IF(ISNA(VLOOKUP(I543,#REF!,8,FALSE)),"",(VLOOKUP(I543,#REF!,8,FALSE)))</f>
        <v>#REF!</v>
      </c>
      <c r="B543" s="76" t="e">
        <f>IF(ISNA(VLOOKUP(A543,'TABLE FAMILLE'!$A$3:$C$73,3,FALSE)),"",VLOOKUP(A543,'TABLE FAMILLE'!$A$3:$C$73,3,FALSE))</f>
        <v>#REF!</v>
      </c>
      <c r="C543" s="13" t="s">
        <v>600</v>
      </c>
      <c r="D543" s="13" t="s">
        <v>1985</v>
      </c>
      <c r="E543" s="13" t="s">
        <v>600</v>
      </c>
      <c r="F543" s="13" t="s">
        <v>1985</v>
      </c>
      <c r="G543" s="14" t="s">
        <v>76</v>
      </c>
      <c r="H543" s="14" t="s">
        <v>77</v>
      </c>
      <c r="I543" s="14" t="s">
        <v>1407</v>
      </c>
      <c r="J543" s="14" t="s">
        <v>1408</v>
      </c>
      <c r="K543" s="14"/>
      <c r="L543" s="14"/>
      <c r="M543" s="14"/>
      <c r="N543" s="14"/>
      <c r="O543" s="14" t="s">
        <v>78</v>
      </c>
      <c r="P543" s="14" t="s">
        <v>87</v>
      </c>
      <c r="Q543" s="14" t="s">
        <v>0</v>
      </c>
      <c r="R543" s="14" t="s">
        <v>0</v>
      </c>
      <c r="S543" s="14" t="str">
        <f t="shared" si="8"/>
        <v>LT</v>
      </c>
      <c r="T543" s="14"/>
      <c r="U543" s="14"/>
      <c r="V543" s="14"/>
      <c r="W543" s="43" t="e">
        <f>IF(Tableau1[Libellé Famille TARIF]='Feuil 1'!$B$12,1,0)</f>
        <v>#REF!</v>
      </c>
      <c r="X543" s="43" t="e">
        <f>IF(Tableau1[Occurrence1]=0,0,SUM($W$3:W543))</f>
        <v>#REF!</v>
      </c>
      <c r="Y543" s="52" t="e">
        <f>IF(Tableau1[Libellé Famille TARIF]='Feuil 1'!$B$134,1,0)</f>
        <v>#REF!</v>
      </c>
      <c r="Z543" s="52" t="e">
        <f>IF(Tableau1[Occurrence2]=0,0,SUM($Y$3:Y543))</f>
        <v>#REF!</v>
      </c>
      <c r="AA543" s="52" t="e">
        <f>IF(Tableau1[Libellé Famille TARIF]='Feuil 1'!$B$156,1,0)</f>
        <v>#REF!</v>
      </c>
      <c r="AB543" s="52" t="e">
        <f>IF(Tableau1[Occurrence3]=0,0,SUM($AA$3:AA543))</f>
        <v>#REF!</v>
      </c>
      <c r="AC543" s="52" t="e">
        <f>IF(Tableau1[Libellé Famille TARIF]='Feuil 1'!#REF!,1,0)</f>
        <v>#REF!</v>
      </c>
      <c r="AD543" s="52" t="e">
        <f>IF(Tableau1[Occurrence4]=0,0,SUM($AC$3:AC543))</f>
        <v>#REF!</v>
      </c>
      <c r="AE543" s="52" t="e">
        <f>IF(Tableau1[Libellé Famille TARIF]='Feuil 1'!#REF!,1,0)</f>
        <v>#REF!</v>
      </c>
      <c r="AF543" s="52" t="e">
        <f>IF(Tableau1[Occurrence5]=0,0,SUM($AE$3:AE543))</f>
        <v>#REF!</v>
      </c>
      <c r="AG543" s="52" t="e">
        <f>IF(Tableau1[Libellé Famille TARIF]='Feuil 1'!#REF!,1,0)</f>
        <v>#REF!</v>
      </c>
      <c r="AH543" s="52" t="e">
        <f>IF(Tableau1[Occurrence6]=0,0,SUM($AG$3:AG543))</f>
        <v>#REF!</v>
      </c>
      <c r="AI543" s="52" t="e">
        <f>IF(Tableau1[Libellé Famille TARIF]='Feuil 1'!#REF!,1,0)</f>
        <v>#REF!</v>
      </c>
      <c r="AJ543" s="52" t="e">
        <f>IF(Tableau1[Occurrence7]=0,0,SUM($AI$3:AI543))</f>
        <v>#REF!</v>
      </c>
      <c r="AK543" s="52" t="e">
        <f>IF(Tableau1[Libellé Famille TARIF]='Feuil 1'!#REF!,1,0)</f>
        <v>#REF!</v>
      </c>
      <c r="AL543" s="52" t="e">
        <f>IF(Tableau1[Occurrence8]=0,0,SUM($AK$3:AK543))</f>
        <v>#REF!</v>
      </c>
      <c r="AM543" s="52" t="e">
        <f>IF(Tableau1[Libellé Famille TARIF]='Feuil 1'!#REF!,1,0)</f>
        <v>#REF!</v>
      </c>
      <c r="AN543" s="52" t="e">
        <f>IF(Tableau1[Occurrence9]=0,0,SUM($AM$3:AM543))</f>
        <v>#REF!</v>
      </c>
      <c r="AO543" s="52" t="e">
        <f>IF(Tableau1[Libellé Famille TARIF]='Feuil 1'!#REF!,1,0)</f>
        <v>#REF!</v>
      </c>
      <c r="AP543" s="52" t="e">
        <f>IF(Tableau1[Occurrence10]=0,0,SUM($AO$3:AO543))</f>
        <v>#REF!</v>
      </c>
      <c r="AQ543" s="52" t="e">
        <f>IF(Tableau1[Libellé Famille TARIF]='Feuil 1'!#REF!,1,0)</f>
        <v>#REF!</v>
      </c>
      <c r="AR543" s="52" t="e">
        <f>IF(Tableau1[Occurrence11]=0,0,SUM($AQ$3:AQ543))</f>
        <v>#REF!</v>
      </c>
      <c r="AS543" s="52" t="e">
        <f>IF(Tableau1[Libellé Famille TARIF]='Feuil 1'!#REF!,1,0)</f>
        <v>#REF!</v>
      </c>
      <c r="AT543" s="52" t="e">
        <f>IF(Tableau1[Occurrence12]=0,0,SUM($AS$3:AS543))</f>
        <v>#REF!</v>
      </c>
      <c r="AU543" s="52" t="e">
        <f>IF(Tableau1[Libellé Famille TARIF]='Feuil 1'!#REF!,1,0)</f>
        <v>#REF!</v>
      </c>
      <c r="AV543" s="52" t="e">
        <f>IF(Tableau1[Occurrence13]=0,0,SUM($AU$3:AU543))</f>
        <v>#REF!</v>
      </c>
      <c r="AW543" s="52" t="e">
        <f>IF(Tableau1[Libellé Famille TARIF]='Feuil 1'!#REF!,1,0)</f>
        <v>#REF!</v>
      </c>
      <c r="AX543" s="52" t="e">
        <f>IF(Tableau1[Occurrence14]=0,0,SUM($AW$3:AW543))</f>
        <v>#REF!</v>
      </c>
      <c r="AY543" s="52" t="e">
        <f>IF(Tableau1[Libellé Famille TARIF]='Feuil 1'!#REF!,1,0)</f>
        <v>#REF!</v>
      </c>
      <c r="AZ543" s="52" t="e">
        <f>IF(Tableau1[Occurrence15]=0,0,SUM($AY$3:AY543))</f>
        <v>#REF!</v>
      </c>
      <c r="BA543" s="52" t="e">
        <f>IF(Tableau1[Libellé Famille TARIF]='Feuil 1'!#REF!,1,0)</f>
        <v>#REF!</v>
      </c>
      <c r="BB543" s="52" t="e">
        <f>IF(Tableau1[Occurrence16]=0,0,SUM($BA$3:BA543))</f>
        <v>#REF!</v>
      </c>
      <c r="BC543" s="52" t="e">
        <f>IF(Tableau1[Libellé Famille TARIF]='Feuil 1'!#REF!,1,0)</f>
        <v>#REF!</v>
      </c>
      <c r="BD543" s="52" t="e">
        <f>IF(Tableau1[Occurrence17]=0,0,SUM($BC$3:BC543))</f>
        <v>#REF!</v>
      </c>
      <c r="BE543" s="52" t="e">
        <f>IF(Tableau1[Libellé Famille TARIF]='Feuil 1'!#REF!,1,0)</f>
        <v>#REF!</v>
      </c>
      <c r="BF543" s="52" t="e">
        <f>IF(Tableau1[Occurrence18]=0,0,SUM($BE$3:BE543))</f>
        <v>#REF!</v>
      </c>
      <c r="BG543" s="52" t="e">
        <f>IF(Tableau1[Libellé Famille TARIF]='Feuil 1'!#REF!,1,0)</f>
        <v>#REF!</v>
      </c>
      <c r="BH543" s="52" t="e">
        <f>IF(Tableau1[Occurrence19]=0,0,SUM($BG$3:BG543))</f>
        <v>#REF!</v>
      </c>
      <c r="BI543" s="52" t="e">
        <f>IF(Tableau1[Libellé Famille TARIF]='Feuil 1'!#REF!,1,0)</f>
        <v>#REF!</v>
      </c>
      <c r="BJ543" s="52" t="e">
        <f>IF(Tableau1[Occurrence20]=0,0,SUM($BI$3:BI543))</f>
        <v>#REF!</v>
      </c>
      <c r="BK543" s="52" t="e">
        <f>IF(Tableau1[Libellé Famille TARIF]='Feuil 1'!#REF!,1,0)</f>
        <v>#REF!</v>
      </c>
      <c r="BL543" s="52" t="e">
        <f>IF(Tableau1[Occurrence21]=0,0,SUM($BK$3:BK543))</f>
        <v>#REF!</v>
      </c>
      <c r="BM543" s="52" t="e">
        <f>IF(Tableau1[Libellé Famille TARIF]='Feuil 1'!#REF!,1,0)</f>
        <v>#REF!</v>
      </c>
      <c r="BN543" s="52" t="e">
        <f>IF(Tableau1[Occurrence22]=0,0,SUM($BM$3:BM543))</f>
        <v>#REF!</v>
      </c>
    </row>
    <row r="544" spans="1:66" x14ac:dyDescent="0.25">
      <c r="A544" s="74" t="e">
        <f>IF(ISNA(VLOOKUP(I544,#REF!,8,FALSE)),"",(VLOOKUP(I544,#REF!,8,FALSE)))</f>
        <v>#REF!</v>
      </c>
      <c r="B544" s="76" t="e">
        <f>IF(ISNA(VLOOKUP(A544,'TABLE FAMILLE'!$A$3:$C$73,3,FALSE)),"",VLOOKUP(A544,'TABLE FAMILLE'!$A$3:$C$73,3,FALSE))</f>
        <v>#REF!</v>
      </c>
      <c r="C544" s="13" t="s">
        <v>600</v>
      </c>
      <c r="D544" s="13" t="s">
        <v>1985</v>
      </c>
      <c r="E544" s="13" t="s">
        <v>600</v>
      </c>
      <c r="F544" s="13" t="s">
        <v>1985</v>
      </c>
      <c r="G544" s="14" t="s">
        <v>76</v>
      </c>
      <c r="H544" s="14" t="s">
        <v>77</v>
      </c>
      <c r="I544" s="14" t="s">
        <v>476</v>
      </c>
      <c r="J544" s="14" t="s">
        <v>1409</v>
      </c>
      <c r="K544" s="14"/>
      <c r="L544" s="14"/>
      <c r="M544" s="14"/>
      <c r="N544" s="14"/>
      <c r="O544" s="14" t="s">
        <v>78</v>
      </c>
      <c r="P544" s="14" t="s">
        <v>87</v>
      </c>
      <c r="Q544" s="14" t="s">
        <v>0</v>
      </c>
      <c r="R544" s="14" t="s">
        <v>0</v>
      </c>
      <c r="S544" s="14" t="str">
        <f t="shared" si="8"/>
        <v>LT</v>
      </c>
      <c r="T544" s="14"/>
      <c r="U544" s="14"/>
      <c r="V544" s="14"/>
      <c r="W544" s="43" t="e">
        <f>IF(Tableau1[Libellé Famille TARIF]='Feuil 1'!$B$12,1,0)</f>
        <v>#REF!</v>
      </c>
      <c r="X544" s="43" t="e">
        <f>IF(Tableau1[Occurrence1]=0,0,SUM($W$3:W544))</f>
        <v>#REF!</v>
      </c>
      <c r="Y544" s="52" t="e">
        <f>IF(Tableau1[Libellé Famille TARIF]='Feuil 1'!$B$134,1,0)</f>
        <v>#REF!</v>
      </c>
      <c r="Z544" s="52" t="e">
        <f>IF(Tableau1[Occurrence2]=0,0,SUM($Y$3:Y544))</f>
        <v>#REF!</v>
      </c>
      <c r="AA544" s="52" t="e">
        <f>IF(Tableau1[Libellé Famille TARIF]='Feuil 1'!$B$156,1,0)</f>
        <v>#REF!</v>
      </c>
      <c r="AB544" s="52" t="e">
        <f>IF(Tableau1[Occurrence3]=0,0,SUM($AA$3:AA544))</f>
        <v>#REF!</v>
      </c>
      <c r="AC544" s="52" t="e">
        <f>IF(Tableau1[Libellé Famille TARIF]='Feuil 1'!#REF!,1,0)</f>
        <v>#REF!</v>
      </c>
      <c r="AD544" s="52" t="e">
        <f>IF(Tableau1[Occurrence4]=0,0,SUM($AC$3:AC544))</f>
        <v>#REF!</v>
      </c>
      <c r="AE544" s="52" t="e">
        <f>IF(Tableau1[Libellé Famille TARIF]='Feuil 1'!#REF!,1,0)</f>
        <v>#REF!</v>
      </c>
      <c r="AF544" s="52" t="e">
        <f>IF(Tableau1[Occurrence5]=0,0,SUM($AE$3:AE544))</f>
        <v>#REF!</v>
      </c>
      <c r="AG544" s="52" t="e">
        <f>IF(Tableau1[Libellé Famille TARIF]='Feuil 1'!#REF!,1,0)</f>
        <v>#REF!</v>
      </c>
      <c r="AH544" s="52" t="e">
        <f>IF(Tableau1[Occurrence6]=0,0,SUM($AG$3:AG544))</f>
        <v>#REF!</v>
      </c>
      <c r="AI544" s="52" t="e">
        <f>IF(Tableau1[Libellé Famille TARIF]='Feuil 1'!#REF!,1,0)</f>
        <v>#REF!</v>
      </c>
      <c r="AJ544" s="52" t="e">
        <f>IF(Tableau1[Occurrence7]=0,0,SUM($AI$3:AI544))</f>
        <v>#REF!</v>
      </c>
      <c r="AK544" s="52" t="e">
        <f>IF(Tableau1[Libellé Famille TARIF]='Feuil 1'!#REF!,1,0)</f>
        <v>#REF!</v>
      </c>
      <c r="AL544" s="52" t="e">
        <f>IF(Tableau1[Occurrence8]=0,0,SUM($AK$3:AK544))</f>
        <v>#REF!</v>
      </c>
      <c r="AM544" s="52" t="e">
        <f>IF(Tableau1[Libellé Famille TARIF]='Feuil 1'!#REF!,1,0)</f>
        <v>#REF!</v>
      </c>
      <c r="AN544" s="52" t="e">
        <f>IF(Tableau1[Occurrence9]=0,0,SUM($AM$3:AM544))</f>
        <v>#REF!</v>
      </c>
      <c r="AO544" s="52" t="e">
        <f>IF(Tableau1[Libellé Famille TARIF]='Feuil 1'!#REF!,1,0)</f>
        <v>#REF!</v>
      </c>
      <c r="AP544" s="52" t="e">
        <f>IF(Tableau1[Occurrence10]=0,0,SUM($AO$3:AO544))</f>
        <v>#REF!</v>
      </c>
      <c r="AQ544" s="52" t="e">
        <f>IF(Tableau1[Libellé Famille TARIF]='Feuil 1'!#REF!,1,0)</f>
        <v>#REF!</v>
      </c>
      <c r="AR544" s="52" t="e">
        <f>IF(Tableau1[Occurrence11]=0,0,SUM($AQ$3:AQ544))</f>
        <v>#REF!</v>
      </c>
      <c r="AS544" s="52" t="e">
        <f>IF(Tableau1[Libellé Famille TARIF]='Feuil 1'!#REF!,1,0)</f>
        <v>#REF!</v>
      </c>
      <c r="AT544" s="52" t="e">
        <f>IF(Tableau1[Occurrence12]=0,0,SUM($AS$3:AS544))</f>
        <v>#REF!</v>
      </c>
      <c r="AU544" s="52" t="e">
        <f>IF(Tableau1[Libellé Famille TARIF]='Feuil 1'!#REF!,1,0)</f>
        <v>#REF!</v>
      </c>
      <c r="AV544" s="52" t="e">
        <f>IF(Tableau1[Occurrence13]=0,0,SUM($AU$3:AU544))</f>
        <v>#REF!</v>
      </c>
      <c r="AW544" s="52" t="e">
        <f>IF(Tableau1[Libellé Famille TARIF]='Feuil 1'!#REF!,1,0)</f>
        <v>#REF!</v>
      </c>
      <c r="AX544" s="52" t="e">
        <f>IF(Tableau1[Occurrence14]=0,0,SUM($AW$3:AW544))</f>
        <v>#REF!</v>
      </c>
      <c r="AY544" s="52" t="e">
        <f>IF(Tableau1[Libellé Famille TARIF]='Feuil 1'!#REF!,1,0)</f>
        <v>#REF!</v>
      </c>
      <c r="AZ544" s="52" t="e">
        <f>IF(Tableau1[Occurrence15]=0,0,SUM($AY$3:AY544))</f>
        <v>#REF!</v>
      </c>
      <c r="BA544" s="52" t="e">
        <f>IF(Tableau1[Libellé Famille TARIF]='Feuil 1'!#REF!,1,0)</f>
        <v>#REF!</v>
      </c>
      <c r="BB544" s="52" t="e">
        <f>IF(Tableau1[Occurrence16]=0,0,SUM($BA$3:BA544))</f>
        <v>#REF!</v>
      </c>
      <c r="BC544" s="52" t="e">
        <f>IF(Tableau1[Libellé Famille TARIF]='Feuil 1'!#REF!,1,0)</f>
        <v>#REF!</v>
      </c>
      <c r="BD544" s="52" t="e">
        <f>IF(Tableau1[Occurrence17]=0,0,SUM($BC$3:BC544))</f>
        <v>#REF!</v>
      </c>
      <c r="BE544" s="52" t="e">
        <f>IF(Tableau1[Libellé Famille TARIF]='Feuil 1'!#REF!,1,0)</f>
        <v>#REF!</v>
      </c>
      <c r="BF544" s="52" t="e">
        <f>IF(Tableau1[Occurrence18]=0,0,SUM($BE$3:BE544))</f>
        <v>#REF!</v>
      </c>
      <c r="BG544" s="52" t="e">
        <f>IF(Tableau1[Libellé Famille TARIF]='Feuil 1'!#REF!,1,0)</f>
        <v>#REF!</v>
      </c>
      <c r="BH544" s="52" t="e">
        <f>IF(Tableau1[Occurrence19]=0,0,SUM($BG$3:BG544))</f>
        <v>#REF!</v>
      </c>
      <c r="BI544" s="52" t="e">
        <f>IF(Tableau1[Libellé Famille TARIF]='Feuil 1'!#REF!,1,0)</f>
        <v>#REF!</v>
      </c>
      <c r="BJ544" s="52" t="e">
        <f>IF(Tableau1[Occurrence20]=0,0,SUM($BI$3:BI544))</f>
        <v>#REF!</v>
      </c>
      <c r="BK544" s="52" t="e">
        <f>IF(Tableau1[Libellé Famille TARIF]='Feuil 1'!#REF!,1,0)</f>
        <v>#REF!</v>
      </c>
      <c r="BL544" s="52" t="e">
        <f>IF(Tableau1[Occurrence21]=0,0,SUM($BK$3:BK544))</f>
        <v>#REF!</v>
      </c>
      <c r="BM544" s="52" t="e">
        <f>IF(Tableau1[Libellé Famille TARIF]='Feuil 1'!#REF!,1,0)</f>
        <v>#REF!</v>
      </c>
      <c r="BN544" s="52" t="e">
        <f>IF(Tableau1[Occurrence22]=0,0,SUM($BM$3:BM544))</f>
        <v>#REF!</v>
      </c>
    </row>
    <row r="545" spans="1:66" x14ac:dyDescent="0.25">
      <c r="A545" s="74" t="e">
        <f>IF(ISNA(VLOOKUP(I545,#REF!,8,FALSE)),"",(VLOOKUP(I545,#REF!,8,FALSE)))</f>
        <v>#REF!</v>
      </c>
      <c r="B545" s="76" t="e">
        <f>IF(ISNA(VLOOKUP(A545,'TABLE FAMILLE'!$A$3:$C$73,3,FALSE)),"",VLOOKUP(A545,'TABLE FAMILLE'!$A$3:$C$73,3,FALSE))</f>
        <v>#REF!</v>
      </c>
      <c r="C545" s="13" t="s">
        <v>600</v>
      </c>
      <c r="D545" s="13" t="s">
        <v>1985</v>
      </c>
      <c r="E545" s="13" t="s">
        <v>600</v>
      </c>
      <c r="F545" s="13" t="s">
        <v>1985</v>
      </c>
      <c r="G545" s="14" t="s">
        <v>76</v>
      </c>
      <c r="H545" s="14" t="s">
        <v>77</v>
      </c>
      <c r="I545" s="14" t="s">
        <v>88</v>
      </c>
      <c r="J545" s="14" t="s">
        <v>89</v>
      </c>
      <c r="K545" s="14"/>
      <c r="L545" s="14"/>
      <c r="M545" s="14"/>
      <c r="N545" s="14"/>
      <c r="O545" s="14" t="s">
        <v>78</v>
      </c>
      <c r="P545" s="14" t="s">
        <v>87</v>
      </c>
      <c r="Q545" s="14" t="s">
        <v>0</v>
      </c>
      <c r="R545" s="14" t="s">
        <v>0</v>
      </c>
      <c r="S545" s="14" t="str">
        <f t="shared" si="8"/>
        <v>LT</v>
      </c>
      <c r="T545" s="14"/>
      <c r="U545" s="14"/>
      <c r="V545" s="14"/>
      <c r="W545" s="43" t="e">
        <f>IF(Tableau1[Libellé Famille TARIF]='Feuil 1'!$B$12,1,0)</f>
        <v>#REF!</v>
      </c>
      <c r="X545" s="43" t="e">
        <f>IF(Tableau1[Occurrence1]=0,0,SUM($W$3:W545))</f>
        <v>#REF!</v>
      </c>
      <c r="Y545" s="52" t="e">
        <f>IF(Tableau1[Libellé Famille TARIF]='Feuil 1'!$B$134,1,0)</f>
        <v>#REF!</v>
      </c>
      <c r="Z545" s="52" t="e">
        <f>IF(Tableau1[Occurrence2]=0,0,SUM($Y$3:Y545))</f>
        <v>#REF!</v>
      </c>
      <c r="AA545" s="52" t="e">
        <f>IF(Tableau1[Libellé Famille TARIF]='Feuil 1'!$B$156,1,0)</f>
        <v>#REF!</v>
      </c>
      <c r="AB545" s="52" t="e">
        <f>IF(Tableau1[Occurrence3]=0,0,SUM($AA$3:AA545))</f>
        <v>#REF!</v>
      </c>
      <c r="AC545" s="52" t="e">
        <f>IF(Tableau1[Libellé Famille TARIF]='Feuil 1'!#REF!,1,0)</f>
        <v>#REF!</v>
      </c>
      <c r="AD545" s="52" t="e">
        <f>IF(Tableau1[Occurrence4]=0,0,SUM($AC$3:AC545))</f>
        <v>#REF!</v>
      </c>
      <c r="AE545" s="52" t="e">
        <f>IF(Tableau1[Libellé Famille TARIF]='Feuil 1'!#REF!,1,0)</f>
        <v>#REF!</v>
      </c>
      <c r="AF545" s="52" t="e">
        <f>IF(Tableau1[Occurrence5]=0,0,SUM($AE$3:AE545))</f>
        <v>#REF!</v>
      </c>
      <c r="AG545" s="52" t="e">
        <f>IF(Tableau1[Libellé Famille TARIF]='Feuil 1'!#REF!,1,0)</f>
        <v>#REF!</v>
      </c>
      <c r="AH545" s="52" t="e">
        <f>IF(Tableau1[Occurrence6]=0,0,SUM($AG$3:AG545))</f>
        <v>#REF!</v>
      </c>
      <c r="AI545" s="52" t="e">
        <f>IF(Tableau1[Libellé Famille TARIF]='Feuil 1'!#REF!,1,0)</f>
        <v>#REF!</v>
      </c>
      <c r="AJ545" s="52" t="e">
        <f>IF(Tableau1[Occurrence7]=0,0,SUM($AI$3:AI545))</f>
        <v>#REF!</v>
      </c>
      <c r="AK545" s="52" t="e">
        <f>IF(Tableau1[Libellé Famille TARIF]='Feuil 1'!#REF!,1,0)</f>
        <v>#REF!</v>
      </c>
      <c r="AL545" s="52" t="e">
        <f>IF(Tableau1[Occurrence8]=0,0,SUM($AK$3:AK545))</f>
        <v>#REF!</v>
      </c>
      <c r="AM545" s="52" t="e">
        <f>IF(Tableau1[Libellé Famille TARIF]='Feuil 1'!#REF!,1,0)</f>
        <v>#REF!</v>
      </c>
      <c r="AN545" s="52" t="e">
        <f>IF(Tableau1[Occurrence9]=0,0,SUM($AM$3:AM545))</f>
        <v>#REF!</v>
      </c>
      <c r="AO545" s="52" t="e">
        <f>IF(Tableau1[Libellé Famille TARIF]='Feuil 1'!#REF!,1,0)</f>
        <v>#REF!</v>
      </c>
      <c r="AP545" s="52" t="e">
        <f>IF(Tableau1[Occurrence10]=0,0,SUM($AO$3:AO545))</f>
        <v>#REF!</v>
      </c>
      <c r="AQ545" s="52" t="e">
        <f>IF(Tableau1[Libellé Famille TARIF]='Feuil 1'!#REF!,1,0)</f>
        <v>#REF!</v>
      </c>
      <c r="AR545" s="52" t="e">
        <f>IF(Tableau1[Occurrence11]=0,0,SUM($AQ$3:AQ545))</f>
        <v>#REF!</v>
      </c>
      <c r="AS545" s="52" t="e">
        <f>IF(Tableau1[Libellé Famille TARIF]='Feuil 1'!#REF!,1,0)</f>
        <v>#REF!</v>
      </c>
      <c r="AT545" s="52" t="e">
        <f>IF(Tableau1[Occurrence12]=0,0,SUM($AS$3:AS545))</f>
        <v>#REF!</v>
      </c>
      <c r="AU545" s="52" t="e">
        <f>IF(Tableau1[Libellé Famille TARIF]='Feuil 1'!#REF!,1,0)</f>
        <v>#REF!</v>
      </c>
      <c r="AV545" s="52" t="e">
        <f>IF(Tableau1[Occurrence13]=0,0,SUM($AU$3:AU545))</f>
        <v>#REF!</v>
      </c>
      <c r="AW545" s="52" t="e">
        <f>IF(Tableau1[Libellé Famille TARIF]='Feuil 1'!#REF!,1,0)</f>
        <v>#REF!</v>
      </c>
      <c r="AX545" s="52" t="e">
        <f>IF(Tableau1[Occurrence14]=0,0,SUM($AW$3:AW545))</f>
        <v>#REF!</v>
      </c>
      <c r="AY545" s="52" t="e">
        <f>IF(Tableau1[Libellé Famille TARIF]='Feuil 1'!#REF!,1,0)</f>
        <v>#REF!</v>
      </c>
      <c r="AZ545" s="52" t="e">
        <f>IF(Tableau1[Occurrence15]=0,0,SUM($AY$3:AY545))</f>
        <v>#REF!</v>
      </c>
      <c r="BA545" s="52" t="e">
        <f>IF(Tableau1[Libellé Famille TARIF]='Feuil 1'!#REF!,1,0)</f>
        <v>#REF!</v>
      </c>
      <c r="BB545" s="52" t="e">
        <f>IF(Tableau1[Occurrence16]=0,0,SUM($BA$3:BA545))</f>
        <v>#REF!</v>
      </c>
      <c r="BC545" s="52" t="e">
        <f>IF(Tableau1[Libellé Famille TARIF]='Feuil 1'!#REF!,1,0)</f>
        <v>#REF!</v>
      </c>
      <c r="BD545" s="52" t="e">
        <f>IF(Tableau1[Occurrence17]=0,0,SUM($BC$3:BC545))</f>
        <v>#REF!</v>
      </c>
      <c r="BE545" s="52" t="e">
        <f>IF(Tableau1[Libellé Famille TARIF]='Feuil 1'!#REF!,1,0)</f>
        <v>#REF!</v>
      </c>
      <c r="BF545" s="52" t="e">
        <f>IF(Tableau1[Occurrence18]=0,0,SUM($BE$3:BE545))</f>
        <v>#REF!</v>
      </c>
      <c r="BG545" s="52" t="e">
        <f>IF(Tableau1[Libellé Famille TARIF]='Feuil 1'!#REF!,1,0)</f>
        <v>#REF!</v>
      </c>
      <c r="BH545" s="52" t="e">
        <f>IF(Tableau1[Occurrence19]=0,0,SUM($BG$3:BG545))</f>
        <v>#REF!</v>
      </c>
      <c r="BI545" s="52" t="e">
        <f>IF(Tableau1[Libellé Famille TARIF]='Feuil 1'!#REF!,1,0)</f>
        <v>#REF!</v>
      </c>
      <c r="BJ545" s="52" t="e">
        <f>IF(Tableau1[Occurrence20]=0,0,SUM($BI$3:BI545))</f>
        <v>#REF!</v>
      </c>
      <c r="BK545" s="52" t="e">
        <f>IF(Tableau1[Libellé Famille TARIF]='Feuil 1'!#REF!,1,0)</f>
        <v>#REF!</v>
      </c>
      <c r="BL545" s="52" t="e">
        <f>IF(Tableau1[Occurrence21]=0,0,SUM($BK$3:BK545))</f>
        <v>#REF!</v>
      </c>
      <c r="BM545" s="52" t="e">
        <f>IF(Tableau1[Libellé Famille TARIF]='Feuil 1'!#REF!,1,0)</f>
        <v>#REF!</v>
      </c>
      <c r="BN545" s="52" t="e">
        <f>IF(Tableau1[Occurrence22]=0,0,SUM($BM$3:BM545))</f>
        <v>#REF!</v>
      </c>
    </row>
    <row r="546" spans="1:66" x14ac:dyDescent="0.25">
      <c r="A546" s="74" t="e">
        <f>IF(ISNA(VLOOKUP(I546,#REF!,8,FALSE)),"",(VLOOKUP(I546,#REF!,8,FALSE)))</f>
        <v>#REF!</v>
      </c>
      <c r="B546" s="76" t="e">
        <f>IF(ISNA(VLOOKUP(A546,'TABLE FAMILLE'!$A$3:$C$73,3,FALSE)),"",VLOOKUP(A546,'TABLE FAMILLE'!$A$3:$C$73,3,FALSE))</f>
        <v>#REF!</v>
      </c>
      <c r="C546" s="13" t="s">
        <v>600</v>
      </c>
      <c r="D546" s="13" t="s">
        <v>1985</v>
      </c>
      <c r="E546" s="13" t="s">
        <v>600</v>
      </c>
      <c r="F546" s="13" t="s">
        <v>1985</v>
      </c>
      <c r="G546" s="14" t="s">
        <v>76</v>
      </c>
      <c r="H546" s="14" t="s">
        <v>77</v>
      </c>
      <c r="I546" s="14" t="s">
        <v>346</v>
      </c>
      <c r="J546" s="14" t="s">
        <v>1410</v>
      </c>
      <c r="K546" s="14"/>
      <c r="L546" s="14"/>
      <c r="M546" s="14"/>
      <c r="N546" s="14"/>
      <c r="O546" s="14" t="s">
        <v>78</v>
      </c>
      <c r="P546" s="14" t="s">
        <v>87</v>
      </c>
      <c r="Q546" s="14" t="s">
        <v>0</v>
      </c>
      <c r="R546" s="14" t="s">
        <v>0</v>
      </c>
      <c r="S546" s="14" t="str">
        <f t="shared" si="8"/>
        <v>LT</v>
      </c>
      <c r="T546" s="14"/>
      <c r="U546" s="14"/>
      <c r="V546" s="14"/>
      <c r="W546" s="43" t="e">
        <f>IF(Tableau1[Libellé Famille TARIF]='Feuil 1'!$B$12,1,0)</f>
        <v>#REF!</v>
      </c>
      <c r="X546" s="43" t="e">
        <f>IF(Tableau1[Occurrence1]=0,0,SUM($W$3:W546))</f>
        <v>#REF!</v>
      </c>
      <c r="Y546" s="52" t="e">
        <f>IF(Tableau1[Libellé Famille TARIF]='Feuil 1'!$B$134,1,0)</f>
        <v>#REF!</v>
      </c>
      <c r="Z546" s="52" t="e">
        <f>IF(Tableau1[Occurrence2]=0,0,SUM($Y$3:Y546))</f>
        <v>#REF!</v>
      </c>
      <c r="AA546" s="52" t="e">
        <f>IF(Tableau1[Libellé Famille TARIF]='Feuil 1'!$B$156,1,0)</f>
        <v>#REF!</v>
      </c>
      <c r="AB546" s="52" t="e">
        <f>IF(Tableau1[Occurrence3]=0,0,SUM($AA$3:AA546))</f>
        <v>#REF!</v>
      </c>
      <c r="AC546" s="52" t="e">
        <f>IF(Tableau1[Libellé Famille TARIF]='Feuil 1'!#REF!,1,0)</f>
        <v>#REF!</v>
      </c>
      <c r="AD546" s="52" t="e">
        <f>IF(Tableau1[Occurrence4]=0,0,SUM($AC$3:AC546))</f>
        <v>#REF!</v>
      </c>
      <c r="AE546" s="52" t="e">
        <f>IF(Tableau1[Libellé Famille TARIF]='Feuil 1'!#REF!,1,0)</f>
        <v>#REF!</v>
      </c>
      <c r="AF546" s="52" t="e">
        <f>IF(Tableau1[Occurrence5]=0,0,SUM($AE$3:AE546))</f>
        <v>#REF!</v>
      </c>
      <c r="AG546" s="52" t="e">
        <f>IF(Tableau1[Libellé Famille TARIF]='Feuil 1'!#REF!,1,0)</f>
        <v>#REF!</v>
      </c>
      <c r="AH546" s="52" t="e">
        <f>IF(Tableau1[Occurrence6]=0,0,SUM($AG$3:AG546))</f>
        <v>#REF!</v>
      </c>
      <c r="AI546" s="52" t="e">
        <f>IF(Tableau1[Libellé Famille TARIF]='Feuil 1'!#REF!,1,0)</f>
        <v>#REF!</v>
      </c>
      <c r="AJ546" s="52" t="e">
        <f>IF(Tableau1[Occurrence7]=0,0,SUM($AI$3:AI546))</f>
        <v>#REF!</v>
      </c>
      <c r="AK546" s="52" t="e">
        <f>IF(Tableau1[Libellé Famille TARIF]='Feuil 1'!#REF!,1,0)</f>
        <v>#REF!</v>
      </c>
      <c r="AL546" s="52" t="e">
        <f>IF(Tableau1[Occurrence8]=0,0,SUM($AK$3:AK546))</f>
        <v>#REF!</v>
      </c>
      <c r="AM546" s="52" t="e">
        <f>IF(Tableau1[Libellé Famille TARIF]='Feuil 1'!#REF!,1,0)</f>
        <v>#REF!</v>
      </c>
      <c r="AN546" s="52" t="e">
        <f>IF(Tableau1[Occurrence9]=0,0,SUM($AM$3:AM546))</f>
        <v>#REF!</v>
      </c>
      <c r="AO546" s="52" t="e">
        <f>IF(Tableau1[Libellé Famille TARIF]='Feuil 1'!#REF!,1,0)</f>
        <v>#REF!</v>
      </c>
      <c r="AP546" s="52" t="e">
        <f>IF(Tableau1[Occurrence10]=0,0,SUM($AO$3:AO546))</f>
        <v>#REF!</v>
      </c>
      <c r="AQ546" s="52" t="e">
        <f>IF(Tableau1[Libellé Famille TARIF]='Feuil 1'!#REF!,1,0)</f>
        <v>#REF!</v>
      </c>
      <c r="AR546" s="52" t="e">
        <f>IF(Tableau1[Occurrence11]=0,0,SUM($AQ$3:AQ546))</f>
        <v>#REF!</v>
      </c>
      <c r="AS546" s="52" t="e">
        <f>IF(Tableau1[Libellé Famille TARIF]='Feuil 1'!#REF!,1,0)</f>
        <v>#REF!</v>
      </c>
      <c r="AT546" s="52" t="e">
        <f>IF(Tableau1[Occurrence12]=0,0,SUM($AS$3:AS546))</f>
        <v>#REF!</v>
      </c>
      <c r="AU546" s="52" t="e">
        <f>IF(Tableau1[Libellé Famille TARIF]='Feuil 1'!#REF!,1,0)</f>
        <v>#REF!</v>
      </c>
      <c r="AV546" s="52" t="e">
        <f>IF(Tableau1[Occurrence13]=0,0,SUM($AU$3:AU546))</f>
        <v>#REF!</v>
      </c>
      <c r="AW546" s="52" t="e">
        <f>IF(Tableau1[Libellé Famille TARIF]='Feuil 1'!#REF!,1,0)</f>
        <v>#REF!</v>
      </c>
      <c r="AX546" s="52" t="e">
        <f>IF(Tableau1[Occurrence14]=0,0,SUM($AW$3:AW546))</f>
        <v>#REF!</v>
      </c>
      <c r="AY546" s="52" t="e">
        <f>IF(Tableau1[Libellé Famille TARIF]='Feuil 1'!#REF!,1,0)</f>
        <v>#REF!</v>
      </c>
      <c r="AZ546" s="52" t="e">
        <f>IF(Tableau1[Occurrence15]=0,0,SUM($AY$3:AY546))</f>
        <v>#REF!</v>
      </c>
      <c r="BA546" s="52" t="e">
        <f>IF(Tableau1[Libellé Famille TARIF]='Feuil 1'!#REF!,1,0)</f>
        <v>#REF!</v>
      </c>
      <c r="BB546" s="52" t="e">
        <f>IF(Tableau1[Occurrence16]=0,0,SUM($BA$3:BA546))</f>
        <v>#REF!</v>
      </c>
      <c r="BC546" s="52" t="e">
        <f>IF(Tableau1[Libellé Famille TARIF]='Feuil 1'!#REF!,1,0)</f>
        <v>#REF!</v>
      </c>
      <c r="BD546" s="52" t="e">
        <f>IF(Tableau1[Occurrence17]=0,0,SUM($BC$3:BC546))</f>
        <v>#REF!</v>
      </c>
      <c r="BE546" s="52" t="e">
        <f>IF(Tableau1[Libellé Famille TARIF]='Feuil 1'!#REF!,1,0)</f>
        <v>#REF!</v>
      </c>
      <c r="BF546" s="52" t="e">
        <f>IF(Tableau1[Occurrence18]=0,0,SUM($BE$3:BE546))</f>
        <v>#REF!</v>
      </c>
      <c r="BG546" s="52" t="e">
        <f>IF(Tableau1[Libellé Famille TARIF]='Feuil 1'!#REF!,1,0)</f>
        <v>#REF!</v>
      </c>
      <c r="BH546" s="52" t="e">
        <f>IF(Tableau1[Occurrence19]=0,0,SUM($BG$3:BG546))</f>
        <v>#REF!</v>
      </c>
      <c r="BI546" s="52" t="e">
        <f>IF(Tableau1[Libellé Famille TARIF]='Feuil 1'!#REF!,1,0)</f>
        <v>#REF!</v>
      </c>
      <c r="BJ546" s="52" t="e">
        <f>IF(Tableau1[Occurrence20]=0,0,SUM($BI$3:BI546))</f>
        <v>#REF!</v>
      </c>
      <c r="BK546" s="52" t="e">
        <f>IF(Tableau1[Libellé Famille TARIF]='Feuil 1'!#REF!,1,0)</f>
        <v>#REF!</v>
      </c>
      <c r="BL546" s="52" t="e">
        <f>IF(Tableau1[Occurrence21]=0,0,SUM($BK$3:BK546))</f>
        <v>#REF!</v>
      </c>
      <c r="BM546" s="52" t="e">
        <f>IF(Tableau1[Libellé Famille TARIF]='Feuil 1'!#REF!,1,0)</f>
        <v>#REF!</v>
      </c>
      <c r="BN546" s="52" t="e">
        <f>IF(Tableau1[Occurrence22]=0,0,SUM($BM$3:BM546))</f>
        <v>#REF!</v>
      </c>
    </row>
    <row r="547" spans="1:66" x14ac:dyDescent="0.25">
      <c r="A547" s="74" t="e">
        <f>IF(ISNA(VLOOKUP(I547,#REF!,8,FALSE)),"",(VLOOKUP(I547,#REF!,8,FALSE)))</f>
        <v>#REF!</v>
      </c>
      <c r="B547" s="76" t="e">
        <f>IF(ISNA(VLOOKUP(A547,'TABLE FAMILLE'!$A$3:$C$73,3,FALSE)),"",VLOOKUP(A547,'TABLE FAMILLE'!$A$3:$C$73,3,FALSE))</f>
        <v>#REF!</v>
      </c>
      <c r="C547" s="13" t="s">
        <v>600</v>
      </c>
      <c r="D547" s="13" t="s">
        <v>1985</v>
      </c>
      <c r="E547" s="13" t="s">
        <v>600</v>
      </c>
      <c r="F547" s="13" t="s">
        <v>1985</v>
      </c>
      <c r="G547" s="14" t="s">
        <v>76</v>
      </c>
      <c r="H547" s="14" t="s">
        <v>77</v>
      </c>
      <c r="I547" s="14" t="s">
        <v>1411</v>
      </c>
      <c r="J547" s="14" t="s">
        <v>1412</v>
      </c>
      <c r="K547" s="14"/>
      <c r="L547" s="14"/>
      <c r="M547" s="14"/>
      <c r="N547" s="14"/>
      <c r="O547" s="14" t="s">
        <v>78</v>
      </c>
      <c r="P547" s="14" t="s">
        <v>87</v>
      </c>
      <c r="Q547" s="14" t="s">
        <v>0</v>
      </c>
      <c r="R547" s="14" t="s">
        <v>0</v>
      </c>
      <c r="S547" s="14" t="str">
        <f t="shared" si="8"/>
        <v>LT</v>
      </c>
      <c r="T547" s="14"/>
      <c r="U547" s="14"/>
      <c r="V547" s="14"/>
      <c r="W547" s="43" t="e">
        <f>IF(Tableau1[Libellé Famille TARIF]='Feuil 1'!$B$12,1,0)</f>
        <v>#REF!</v>
      </c>
      <c r="X547" s="43" t="e">
        <f>IF(Tableau1[Occurrence1]=0,0,SUM($W$3:W547))</f>
        <v>#REF!</v>
      </c>
      <c r="Y547" s="52" t="e">
        <f>IF(Tableau1[Libellé Famille TARIF]='Feuil 1'!$B$134,1,0)</f>
        <v>#REF!</v>
      </c>
      <c r="Z547" s="52" t="e">
        <f>IF(Tableau1[Occurrence2]=0,0,SUM($Y$3:Y547))</f>
        <v>#REF!</v>
      </c>
      <c r="AA547" s="52" t="e">
        <f>IF(Tableau1[Libellé Famille TARIF]='Feuil 1'!$B$156,1,0)</f>
        <v>#REF!</v>
      </c>
      <c r="AB547" s="52" t="e">
        <f>IF(Tableau1[Occurrence3]=0,0,SUM($AA$3:AA547))</f>
        <v>#REF!</v>
      </c>
      <c r="AC547" s="52" t="e">
        <f>IF(Tableau1[Libellé Famille TARIF]='Feuil 1'!#REF!,1,0)</f>
        <v>#REF!</v>
      </c>
      <c r="AD547" s="52" t="e">
        <f>IF(Tableau1[Occurrence4]=0,0,SUM($AC$3:AC547))</f>
        <v>#REF!</v>
      </c>
      <c r="AE547" s="52" t="e">
        <f>IF(Tableau1[Libellé Famille TARIF]='Feuil 1'!#REF!,1,0)</f>
        <v>#REF!</v>
      </c>
      <c r="AF547" s="52" t="e">
        <f>IF(Tableau1[Occurrence5]=0,0,SUM($AE$3:AE547))</f>
        <v>#REF!</v>
      </c>
      <c r="AG547" s="52" t="e">
        <f>IF(Tableau1[Libellé Famille TARIF]='Feuil 1'!#REF!,1,0)</f>
        <v>#REF!</v>
      </c>
      <c r="AH547" s="52" t="e">
        <f>IF(Tableau1[Occurrence6]=0,0,SUM($AG$3:AG547))</f>
        <v>#REF!</v>
      </c>
      <c r="AI547" s="52" t="e">
        <f>IF(Tableau1[Libellé Famille TARIF]='Feuil 1'!#REF!,1,0)</f>
        <v>#REF!</v>
      </c>
      <c r="AJ547" s="52" t="e">
        <f>IF(Tableau1[Occurrence7]=0,0,SUM($AI$3:AI547))</f>
        <v>#REF!</v>
      </c>
      <c r="AK547" s="52" t="e">
        <f>IF(Tableau1[Libellé Famille TARIF]='Feuil 1'!#REF!,1,0)</f>
        <v>#REF!</v>
      </c>
      <c r="AL547" s="52" t="e">
        <f>IF(Tableau1[Occurrence8]=0,0,SUM($AK$3:AK547))</f>
        <v>#REF!</v>
      </c>
      <c r="AM547" s="52" t="e">
        <f>IF(Tableau1[Libellé Famille TARIF]='Feuil 1'!#REF!,1,0)</f>
        <v>#REF!</v>
      </c>
      <c r="AN547" s="52" t="e">
        <f>IF(Tableau1[Occurrence9]=0,0,SUM($AM$3:AM547))</f>
        <v>#REF!</v>
      </c>
      <c r="AO547" s="52" t="e">
        <f>IF(Tableau1[Libellé Famille TARIF]='Feuil 1'!#REF!,1,0)</f>
        <v>#REF!</v>
      </c>
      <c r="AP547" s="52" t="e">
        <f>IF(Tableau1[Occurrence10]=0,0,SUM($AO$3:AO547))</f>
        <v>#REF!</v>
      </c>
      <c r="AQ547" s="52" t="e">
        <f>IF(Tableau1[Libellé Famille TARIF]='Feuil 1'!#REF!,1,0)</f>
        <v>#REF!</v>
      </c>
      <c r="AR547" s="52" t="e">
        <f>IF(Tableau1[Occurrence11]=0,0,SUM($AQ$3:AQ547))</f>
        <v>#REF!</v>
      </c>
      <c r="AS547" s="52" t="e">
        <f>IF(Tableau1[Libellé Famille TARIF]='Feuil 1'!#REF!,1,0)</f>
        <v>#REF!</v>
      </c>
      <c r="AT547" s="52" t="e">
        <f>IF(Tableau1[Occurrence12]=0,0,SUM($AS$3:AS547))</f>
        <v>#REF!</v>
      </c>
      <c r="AU547" s="52" t="e">
        <f>IF(Tableau1[Libellé Famille TARIF]='Feuil 1'!#REF!,1,0)</f>
        <v>#REF!</v>
      </c>
      <c r="AV547" s="52" t="e">
        <f>IF(Tableau1[Occurrence13]=0,0,SUM($AU$3:AU547))</f>
        <v>#REF!</v>
      </c>
      <c r="AW547" s="52" t="e">
        <f>IF(Tableau1[Libellé Famille TARIF]='Feuil 1'!#REF!,1,0)</f>
        <v>#REF!</v>
      </c>
      <c r="AX547" s="52" t="e">
        <f>IF(Tableau1[Occurrence14]=0,0,SUM($AW$3:AW547))</f>
        <v>#REF!</v>
      </c>
      <c r="AY547" s="52" t="e">
        <f>IF(Tableau1[Libellé Famille TARIF]='Feuil 1'!#REF!,1,0)</f>
        <v>#REF!</v>
      </c>
      <c r="AZ547" s="52" t="e">
        <f>IF(Tableau1[Occurrence15]=0,0,SUM($AY$3:AY547))</f>
        <v>#REF!</v>
      </c>
      <c r="BA547" s="52" t="e">
        <f>IF(Tableau1[Libellé Famille TARIF]='Feuil 1'!#REF!,1,0)</f>
        <v>#REF!</v>
      </c>
      <c r="BB547" s="52" t="e">
        <f>IF(Tableau1[Occurrence16]=0,0,SUM($BA$3:BA547))</f>
        <v>#REF!</v>
      </c>
      <c r="BC547" s="52" t="e">
        <f>IF(Tableau1[Libellé Famille TARIF]='Feuil 1'!#REF!,1,0)</f>
        <v>#REF!</v>
      </c>
      <c r="BD547" s="52" t="e">
        <f>IF(Tableau1[Occurrence17]=0,0,SUM($BC$3:BC547))</f>
        <v>#REF!</v>
      </c>
      <c r="BE547" s="52" t="e">
        <f>IF(Tableau1[Libellé Famille TARIF]='Feuil 1'!#REF!,1,0)</f>
        <v>#REF!</v>
      </c>
      <c r="BF547" s="52" t="e">
        <f>IF(Tableau1[Occurrence18]=0,0,SUM($BE$3:BE547))</f>
        <v>#REF!</v>
      </c>
      <c r="BG547" s="52" t="e">
        <f>IF(Tableau1[Libellé Famille TARIF]='Feuil 1'!#REF!,1,0)</f>
        <v>#REF!</v>
      </c>
      <c r="BH547" s="52" t="e">
        <f>IF(Tableau1[Occurrence19]=0,0,SUM($BG$3:BG547))</f>
        <v>#REF!</v>
      </c>
      <c r="BI547" s="52" t="e">
        <f>IF(Tableau1[Libellé Famille TARIF]='Feuil 1'!#REF!,1,0)</f>
        <v>#REF!</v>
      </c>
      <c r="BJ547" s="52" t="e">
        <f>IF(Tableau1[Occurrence20]=0,0,SUM($BI$3:BI547))</f>
        <v>#REF!</v>
      </c>
      <c r="BK547" s="52" t="e">
        <f>IF(Tableau1[Libellé Famille TARIF]='Feuil 1'!#REF!,1,0)</f>
        <v>#REF!</v>
      </c>
      <c r="BL547" s="52" t="e">
        <f>IF(Tableau1[Occurrence21]=0,0,SUM($BK$3:BK547))</f>
        <v>#REF!</v>
      </c>
      <c r="BM547" s="52" t="e">
        <f>IF(Tableau1[Libellé Famille TARIF]='Feuil 1'!#REF!,1,0)</f>
        <v>#REF!</v>
      </c>
      <c r="BN547" s="52" t="e">
        <f>IF(Tableau1[Occurrence22]=0,0,SUM($BM$3:BM547))</f>
        <v>#REF!</v>
      </c>
    </row>
    <row r="548" spans="1:66" x14ac:dyDescent="0.25">
      <c r="A548" s="74" t="e">
        <f>IF(ISNA(VLOOKUP(I548,#REF!,8,FALSE)),"",(VLOOKUP(I548,#REF!,8,FALSE)))</f>
        <v>#REF!</v>
      </c>
      <c r="B548" s="76" t="e">
        <f>IF(ISNA(VLOOKUP(A548,'TABLE FAMILLE'!$A$3:$C$73,3,FALSE)),"",VLOOKUP(A548,'TABLE FAMILLE'!$A$3:$C$73,3,FALSE))</f>
        <v>#REF!</v>
      </c>
      <c r="C548" s="13" t="s">
        <v>600</v>
      </c>
      <c r="D548" s="13" t="s">
        <v>1985</v>
      </c>
      <c r="E548" s="13" t="s">
        <v>600</v>
      </c>
      <c r="F548" s="13" t="s">
        <v>1985</v>
      </c>
      <c r="G548" s="14" t="s">
        <v>76</v>
      </c>
      <c r="H548" s="14" t="s">
        <v>77</v>
      </c>
      <c r="I548" s="14" t="s">
        <v>478</v>
      </c>
      <c r="J548" s="14" t="s">
        <v>1413</v>
      </c>
      <c r="K548" s="14"/>
      <c r="L548" s="14"/>
      <c r="M548" s="14"/>
      <c r="N548" s="14"/>
      <c r="O548" s="14" t="s">
        <v>78</v>
      </c>
      <c r="P548" s="14" t="s">
        <v>87</v>
      </c>
      <c r="Q548" s="14" t="s">
        <v>0</v>
      </c>
      <c r="R548" s="14" t="s">
        <v>0</v>
      </c>
      <c r="S548" s="14" t="str">
        <f t="shared" si="8"/>
        <v>LT</v>
      </c>
      <c r="T548" s="14"/>
      <c r="U548" s="14"/>
      <c r="V548" s="14"/>
      <c r="W548" s="43" t="e">
        <f>IF(Tableau1[Libellé Famille TARIF]='Feuil 1'!$B$12,1,0)</f>
        <v>#REF!</v>
      </c>
      <c r="X548" s="43" t="e">
        <f>IF(Tableau1[Occurrence1]=0,0,SUM($W$3:W548))</f>
        <v>#REF!</v>
      </c>
      <c r="Y548" s="52" t="e">
        <f>IF(Tableau1[Libellé Famille TARIF]='Feuil 1'!$B$134,1,0)</f>
        <v>#REF!</v>
      </c>
      <c r="Z548" s="52" t="e">
        <f>IF(Tableau1[Occurrence2]=0,0,SUM($Y$3:Y548))</f>
        <v>#REF!</v>
      </c>
      <c r="AA548" s="52" t="e">
        <f>IF(Tableau1[Libellé Famille TARIF]='Feuil 1'!$B$156,1,0)</f>
        <v>#REF!</v>
      </c>
      <c r="AB548" s="52" t="e">
        <f>IF(Tableau1[Occurrence3]=0,0,SUM($AA$3:AA548))</f>
        <v>#REF!</v>
      </c>
      <c r="AC548" s="52" t="e">
        <f>IF(Tableau1[Libellé Famille TARIF]='Feuil 1'!#REF!,1,0)</f>
        <v>#REF!</v>
      </c>
      <c r="AD548" s="52" t="e">
        <f>IF(Tableau1[Occurrence4]=0,0,SUM($AC$3:AC548))</f>
        <v>#REF!</v>
      </c>
      <c r="AE548" s="52" t="e">
        <f>IF(Tableau1[Libellé Famille TARIF]='Feuil 1'!#REF!,1,0)</f>
        <v>#REF!</v>
      </c>
      <c r="AF548" s="52" t="e">
        <f>IF(Tableau1[Occurrence5]=0,0,SUM($AE$3:AE548))</f>
        <v>#REF!</v>
      </c>
      <c r="AG548" s="52" t="e">
        <f>IF(Tableau1[Libellé Famille TARIF]='Feuil 1'!#REF!,1,0)</f>
        <v>#REF!</v>
      </c>
      <c r="AH548" s="52" t="e">
        <f>IF(Tableau1[Occurrence6]=0,0,SUM($AG$3:AG548))</f>
        <v>#REF!</v>
      </c>
      <c r="AI548" s="52" t="e">
        <f>IF(Tableau1[Libellé Famille TARIF]='Feuil 1'!#REF!,1,0)</f>
        <v>#REF!</v>
      </c>
      <c r="AJ548" s="52" t="e">
        <f>IF(Tableau1[Occurrence7]=0,0,SUM($AI$3:AI548))</f>
        <v>#REF!</v>
      </c>
      <c r="AK548" s="52" t="e">
        <f>IF(Tableau1[Libellé Famille TARIF]='Feuil 1'!#REF!,1,0)</f>
        <v>#REF!</v>
      </c>
      <c r="AL548" s="52" t="e">
        <f>IF(Tableau1[Occurrence8]=0,0,SUM($AK$3:AK548))</f>
        <v>#REF!</v>
      </c>
      <c r="AM548" s="52" t="e">
        <f>IF(Tableau1[Libellé Famille TARIF]='Feuil 1'!#REF!,1,0)</f>
        <v>#REF!</v>
      </c>
      <c r="AN548" s="52" t="e">
        <f>IF(Tableau1[Occurrence9]=0,0,SUM($AM$3:AM548))</f>
        <v>#REF!</v>
      </c>
      <c r="AO548" s="52" t="e">
        <f>IF(Tableau1[Libellé Famille TARIF]='Feuil 1'!#REF!,1,0)</f>
        <v>#REF!</v>
      </c>
      <c r="AP548" s="52" t="e">
        <f>IF(Tableau1[Occurrence10]=0,0,SUM($AO$3:AO548))</f>
        <v>#REF!</v>
      </c>
      <c r="AQ548" s="52" t="e">
        <f>IF(Tableau1[Libellé Famille TARIF]='Feuil 1'!#REF!,1,0)</f>
        <v>#REF!</v>
      </c>
      <c r="AR548" s="52" t="e">
        <f>IF(Tableau1[Occurrence11]=0,0,SUM($AQ$3:AQ548))</f>
        <v>#REF!</v>
      </c>
      <c r="AS548" s="52" t="e">
        <f>IF(Tableau1[Libellé Famille TARIF]='Feuil 1'!#REF!,1,0)</f>
        <v>#REF!</v>
      </c>
      <c r="AT548" s="52" t="e">
        <f>IF(Tableau1[Occurrence12]=0,0,SUM($AS$3:AS548))</f>
        <v>#REF!</v>
      </c>
      <c r="AU548" s="52" t="e">
        <f>IF(Tableau1[Libellé Famille TARIF]='Feuil 1'!#REF!,1,0)</f>
        <v>#REF!</v>
      </c>
      <c r="AV548" s="52" t="e">
        <f>IF(Tableau1[Occurrence13]=0,0,SUM($AU$3:AU548))</f>
        <v>#REF!</v>
      </c>
      <c r="AW548" s="52" t="e">
        <f>IF(Tableau1[Libellé Famille TARIF]='Feuil 1'!#REF!,1,0)</f>
        <v>#REF!</v>
      </c>
      <c r="AX548" s="52" t="e">
        <f>IF(Tableau1[Occurrence14]=0,0,SUM($AW$3:AW548))</f>
        <v>#REF!</v>
      </c>
      <c r="AY548" s="52" t="e">
        <f>IF(Tableau1[Libellé Famille TARIF]='Feuil 1'!#REF!,1,0)</f>
        <v>#REF!</v>
      </c>
      <c r="AZ548" s="52" t="e">
        <f>IF(Tableau1[Occurrence15]=0,0,SUM($AY$3:AY548))</f>
        <v>#REF!</v>
      </c>
      <c r="BA548" s="52" t="e">
        <f>IF(Tableau1[Libellé Famille TARIF]='Feuil 1'!#REF!,1,0)</f>
        <v>#REF!</v>
      </c>
      <c r="BB548" s="52" t="e">
        <f>IF(Tableau1[Occurrence16]=0,0,SUM($BA$3:BA548))</f>
        <v>#REF!</v>
      </c>
      <c r="BC548" s="52" t="e">
        <f>IF(Tableau1[Libellé Famille TARIF]='Feuil 1'!#REF!,1,0)</f>
        <v>#REF!</v>
      </c>
      <c r="BD548" s="52" t="e">
        <f>IF(Tableau1[Occurrence17]=0,0,SUM($BC$3:BC548))</f>
        <v>#REF!</v>
      </c>
      <c r="BE548" s="52" t="e">
        <f>IF(Tableau1[Libellé Famille TARIF]='Feuil 1'!#REF!,1,0)</f>
        <v>#REF!</v>
      </c>
      <c r="BF548" s="52" t="e">
        <f>IF(Tableau1[Occurrence18]=0,0,SUM($BE$3:BE548))</f>
        <v>#REF!</v>
      </c>
      <c r="BG548" s="52" t="e">
        <f>IF(Tableau1[Libellé Famille TARIF]='Feuil 1'!#REF!,1,0)</f>
        <v>#REF!</v>
      </c>
      <c r="BH548" s="52" t="e">
        <f>IF(Tableau1[Occurrence19]=0,0,SUM($BG$3:BG548))</f>
        <v>#REF!</v>
      </c>
      <c r="BI548" s="52" t="e">
        <f>IF(Tableau1[Libellé Famille TARIF]='Feuil 1'!#REF!,1,0)</f>
        <v>#REF!</v>
      </c>
      <c r="BJ548" s="52" t="e">
        <f>IF(Tableau1[Occurrence20]=0,0,SUM($BI$3:BI548))</f>
        <v>#REF!</v>
      </c>
      <c r="BK548" s="52" t="e">
        <f>IF(Tableau1[Libellé Famille TARIF]='Feuil 1'!#REF!,1,0)</f>
        <v>#REF!</v>
      </c>
      <c r="BL548" s="52" t="e">
        <f>IF(Tableau1[Occurrence21]=0,0,SUM($BK$3:BK548))</f>
        <v>#REF!</v>
      </c>
      <c r="BM548" s="52" t="e">
        <f>IF(Tableau1[Libellé Famille TARIF]='Feuil 1'!#REF!,1,0)</f>
        <v>#REF!</v>
      </c>
      <c r="BN548" s="52" t="e">
        <f>IF(Tableau1[Occurrence22]=0,0,SUM($BM$3:BM548))</f>
        <v>#REF!</v>
      </c>
    </row>
    <row r="549" spans="1:66" x14ac:dyDescent="0.25">
      <c r="A549" s="74" t="e">
        <f>IF(ISNA(VLOOKUP(I549,#REF!,8,FALSE)),"",(VLOOKUP(I549,#REF!,8,FALSE)))</f>
        <v>#REF!</v>
      </c>
      <c r="B549" s="76" t="e">
        <f>IF(ISNA(VLOOKUP(A549,'TABLE FAMILLE'!$A$3:$C$73,3,FALSE)),"",VLOOKUP(A549,'TABLE FAMILLE'!$A$3:$C$73,3,FALSE))</f>
        <v>#REF!</v>
      </c>
      <c r="C549" s="13" t="s">
        <v>600</v>
      </c>
      <c r="D549" s="13" t="s">
        <v>1985</v>
      </c>
      <c r="E549" s="13" t="s">
        <v>600</v>
      </c>
      <c r="F549" s="13" t="s">
        <v>1985</v>
      </c>
      <c r="G549" s="14" t="s">
        <v>76</v>
      </c>
      <c r="H549" s="14" t="s">
        <v>77</v>
      </c>
      <c r="I549" s="14" t="s">
        <v>347</v>
      </c>
      <c r="J549" s="14" t="s">
        <v>553</v>
      </c>
      <c r="K549" s="14"/>
      <c r="L549" s="14"/>
      <c r="M549" s="14"/>
      <c r="N549" s="14"/>
      <c r="O549" s="14" t="s">
        <v>78</v>
      </c>
      <c r="P549" s="14" t="s">
        <v>87</v>
      </c>
      <c r="Q549" s="14" t="s">
        <v>0</v>
      </c>
      <c r="R549" s="14" t="s">
        <v>0</v>
      </c>
      <c r="S549" s="14" t="str">
        <f t="shared" si="8"/>
        <v>LT</v>
      </c>
      <c r="T549" s="14"/>
      <c r="U549" s="14"/>
      <c r="V549" s="14"/>
      <c r="W549" s="43" t="e">
        <f>IF(Tableau1[Libellé Famille TARIF]='Feuil 1'!$B$12,1,0)</f>
        <v>#REF!</v>
      </c>
      <c r="X549" s="43" t="e">
        <f>IF(Tableau1[Occurrence1]=0,0,SUM($W$3:W549))</f>
        <v>#REF!</v>
      </c>
      <c r="Y549" s="52" t="e">
        <f>IF(Tableau1[Libellé Famille TARIF]='Feuil 1'!$B$134,1,0)</f>
        <v>#REF!</v>
      </c>
      <c r="Z549" s="52" t="e">
        <f>IF(Tableau1[Occurrence2]=0,0,SUM($Y$3:Y549))</f>
        <v>#REF!</v>
      </c>
      <c r="AA549" s="52" t="e">
        <f>IF(Tableau1[Libellé Famille TARIF]='Feuil 1'!$B$156,1,0)</f>
        <v>#REF!</v>
      </c>
      <c r="AB549" s="52" t="e">
        <f>IF(Tableau1[Occurrence3]=0,0,SUM($AA$3:AA549))</f>
        <v>#REF!</v>
      </c>
      <c r="AC549" s="52" t="e">
        <f>IF(Tableau1[Libellé Famille TARIF]='Feuil 1'!#REF!,1,0)</f>
        <v>#REF!</v>
      </c>
      <c r="AD549" s="52" t="e">
        <f>IF(Tableau1[Occurrence4]=0,0,SUM($AC$3:AC549))</f>
        <v>#REF!</v>
      </c>
      <c r="AE549" s="52" t="e">
        <f>IF(Tableau1[Libellé Famille TARIF]='Feuil 1'!#REF!,1,0)</f>
        <v>#REF!</v>
      </c>
      <c r="AF549" s="52" t="e">
        <f>IF(Tableau1[Occurrence5]=0,0,SUM($AE$3:AE549))</f>
        <v>#REF!</v>
      </c>
      <c r="AG549" s="52" t="e">
        <f>IF(Tableau1[Libellé Famille TARIF]='Feuil 1'!#REF!,1,0)</f>
        <v>#REF!</v>
      </c>
      <c r="AH549" s="52" t="e">
        <f>IF(Tableau1[Occurrence6]=0,0,SUM($AG$3:AG549))</f>
        <v>#REF!</v>
      </c>
      <c r="AI549" s="52" t="e">
        <f>IF(Tableau1[Libellé Famille TARIF]='Feuil 1'!#REF!,1,0)</f>
        <v>#REF!</v>
      </c>
      <c r="AJ549" s="52" t="e">
        <f>IF(Tableau1[Occurrence7]=0,0,SUM($AI$3:AI549))</f>
        <v>#REF!</v>
      </c>
      <c r="AK549" s="52" t="e">
        <f>IF(Tableau1[Libellé Famille TARIF]='Feuil 1'!#REF!,1,0)</f>
        <v>#REF!</v>
      </c>
      <c r="AL549" s="52" t="e">
        <f>IF(Tableau1[Occurrence8]=0,0,SUM($AK$3:AK549))</f>
        <v>#REF!</v>
      </c>
      <c r="AM549" s="52" t="e">
        <f>IF(Tableau1[Libellé Famille TARIF]='Feuil 1'!#REF!,1,0)</f>
        <v>#REF!</v>
      </c>
      <c r="AN549" s="52" t="e">
        <f>IF(Tableau1[Occurrence9]=0,0,SUM($AM$3:AM549))</f>
        <v>#REF!</v>
      </c>
      <c r="AO549" s="52" t="e">
        <f>IF(Tableau1[Libellé Famille TARIF]='Feuil 1'!#REF!,1,0)</f>
        <v>#REF!</v>
      </c>
      <c r="AP549" s="52" t="e">
        <f>IF(Tableau1[Occurrence10]=0,0,SUM($AO$3:AO549))</f>
        <v>#REF!</v>
      </c>
      <c r="AQ549" s="52" t="e">
        <f>IF(Tableau1[Libellé Famille TARIF]='Feuil 1'!#REF!,1,0)</f>
        <v>#REF!</v>
      </c>
      <c r="AR549" s="52" t="e">
        <f>IF(Tableau1[Occurrence11]=0,0,SUM($AQ$3:AQ549))</f>
        <v>#REF!</v>
      </c>
      <c r="AS549" s="52" t="e">
        <f>IF(Tableau1[Libellé Famille TARIF]='Feuil 1'!#REF!,1,0)</f>
        <v>#REF!</v>
      </c>
      <c r="AT549" s="52" t="e">
        <f>IF(Tableau1[Occurrence12]=0,0,SUM($AS$3:AS549))</f>
        <v>#REF!</v>
      </c>
      <c r="AU549" s="52" t="e">
        <f>IF(Tableau1[Libellé Famille TARIF]='Feuil 1'!#REF!,1,0)</f>
        <v>#REF!</v>
      </c>
      <c r="AV549" s="52" t="e">
        <f>IF(Tableau1[Occurrence13]=0,0,SUM($AU$3:AU549))</f>
        <v>#REF!</v>
      </c>
      <c r="AW549" s="52" t="e">
        <f>IF(Tableau1[Libellé Famille TARIF]='Feuil 1'!#REF!,1,0)</f>
        <v>#REF!</v>
      </c>
      <c r="AX549" s="52" t="e">
        <f>IF(Tableau1[Occurrence14]=0,0,SUM($AW$3:AW549))</f>
        <v>#REF!</v>
      </c>
      <c r="AY549" s="52" t="e">
        <f>IF(Tableau1[Libellé Famille TARIF]='Feuil 1'!#REF!,1,0)</f>
        <v>#REF!</v>
      </c>
      <c r="AZ549" s="52" t="e">
        <f>IF(Tableau1[Occurrence15]=0,0,SUM($AY$3:AY549))</f>
        <v>#REF!</v>
      </c>
      <c r="BA549" s="52" t="e">
        <f>IF(Tableau1[Libellé Famille TARIF]='Feuil 1'!#REF!,1,0)</f>
        <v>#REF!</v>
      </c>
      <c r="BB549" s="52" t="e">
        <f>IF(Tableau1[Occurrence16]=0,0,SUM($BA$3:BA549))</f>
        <v>#REF!</v>
      </c>
      <c r="BC549" s="52" t="e">
        <f>IF(Tableau1[Libellé Famille TARIF]='Feuil 1'!#REF!,1,0)</f>
        <v>#REF!</v>
      </c>
      <c r="BD549" s="52" t="e">
        <f>IF(Tableau1[Occurrence17]=0,0,SUM($BC$3:BC549))</f>
        <v>#REF!</v>
      </c>
      <c r="BE549" s="52" t="e">
        <f>IF(Tableau1[Libellé Famille TARIF]='Feuil 1'!#REF!,1,0)</f>
        <v>#REF!</v>
      </c>
      <c r="BF549" s="52" t="e">
        <f>IF(Tableau1[Occurrence18]=0,0,SUM($BE$3:BE549))</f>
        <v>#REF!</v>
      </c>
      <c r="BG549" s="52" t="e">
        <f>IF(Tableau1[Libellé Famille TARIF]='Feuil 1'!#REF!,1,0)</f>
        <v>#REF!</v>
      </c>
      <c r="BH549" s="52" t="e">
        <f>IF(Tableau1[Occurrence19]=0,0,SUM($BG$3:BG549))</f>
        <v>#REF!</v>
      </c>
      <c r="BI549" s="52" t="e">
        <f>IF(Tableau1[Libellé Famille TARIF]='Feuil 1'!#REF!,1,0)</f>
        <v>#REF!</v>
      </c>
      <c r="BJ549" s="52" t="e">
        <f>IF(Tableau1[Occurrence20]=0,0,SUM($BI$3:BI549))</f>
        <v>#REF!</v>
      </c>
      <c r="BK549" s="52" t="e">
        <f>IF(Tableau1[Libellé Famille TARIF]='Feuil 1'!#REF!,1,0)</f>
        <v>#REF!</v>
      </c>
      <c r="BL549" s="52" t="e">
        <f>IF(Tableau1[Occurrence21]=0,0,SUM($BK$3:BK549))</f>
        <v>#REF!</v>
      </c>
      <c r="BM549" s="52" t="e">
        <f>IF(Tableau1[Libellé Famille TARIF]='Feuil 1'!#REF!,1,0)</f>
        <v>#REF!</v>
      </c>
      <c r="BN549" s="52" t="e">
        <f>IF(Tableau1[Occurrence22]=0,0,SUM($BM$3:BM549))</f>
        <v>#REF!</v>
      </c>
    </row>
    <row r="550" spans="1:66" x14ac:dyDescent="0.25">
      <c r="A550" s="74" t="e">
        <f>IF(ISNA(VLOOKUP(I550,#REF!,8,FALSE)),"",(VLOOKUP(I550,#REF!,8,FALSE)))</f>
        <v>#REF!</v>
      </c>
      <c r="B550" s="76" t="e">
        <f>IF(ISNA(VLOOKUP(A550,'TABLE FAMILLE'!$A$3:$C$73,3,FALSE)),"",VLOOKUP(A550,'TABLE FAMILLE'!$A$3:$C$73,3,FALSE))</f>
        <v>#REF!</v>
      </c>
      <c r="C550" s="13" t="s">
        <v>600</v>
      </c>
      <c r="D550" s="13" t="s">
        <v>1985</v>
      </c>
      <c r="E550" s="13" t="s">
        <v>600</v>
      </c>
      <c r="F550" s="13" t="s">
        <v>1985</v>
      </c>
      <c r="G550" s="14" t="s">
        <v>76</v>
      </c>
      <c r="H550" s="14" t="s">
        <v>77</v>
      </c>
      <c r="I550" s="14" t="s">
        <v>348</v>
      </c>
      <c r="J550" s="14" t="s">
        <v>1414</v>
      </c>
      <c r="K550" s="14"/>
      <c r="L550" s="14"/>
      <c r="M550" s="14"/>
      <c r="N550" s="14"/>
      <c r="O550" s="14" t="s">
        <v>78</v>
      </c>
      <c r="P550" s="14" t="s">
        <v>87</v>
      </c>
      <c r="Q550" s="14" t="s">
        <v>0</v>
      </c>
      <c r="R550" s="14" t="s">
        <v>0</v>
      </c>
      <c r="S550" s="14" t="str">
        <f t="shared" si="8"/>
        <v>LT</v>
      </c>
      <c r="T550" s="14"/>
      <c r="U550" s="14"/>
      <c r="V550" s="14"/>
      <c r="W550" s="43" t="e">
        <f>IF(Tableau1[Libellé Famille TARIF]='Feuil 1'!$B$12,1,0)</f>
        <v>#REF!</v>
      </c>
      <c r="X550" s="43" t="e">
        <f>IF(Tableau1[Occurrence1]=0,0,SUM($W$3:W550))</f>
        <v>#REF!</v>
      </c>
      <c r="Y550" s="52" t="e">
        <f>IF(Tableau1[Libellé Famille TARIF]='Feuil 1'!$B$134,1,0)</f>
        <v>#REF!</v>
      </c>
      <c r="Z550" s="52" t="e">
        <f>IF(Tableau1[Occurrence2]=0,0,SUM($Y$3:Y550))</f>
        <v>#REF!</v>
      </c>
      <c r="AA550" s="52" t="e">
        <f>IF(Tableau1[Libellé Famille TARIF]='Feuil 1'!$B$156,1,0)</f>
        <v>#REF!</v>
      </c>
      <c r="AB550" s="52" t="e">
        <f>IF(Tableau1[Occurrence3]=0,0,SUM($AA$3:AA550))</f>
        <v>#REF!</v>
      </c>
      <c r="AC550" s="52" t="e">
        <f>IF(Tableau1[Libellé Famille TARIF]='Feuil 1'!#REF!,1,0)</f>
        <v>#REF!</v>
      </c>
      <c r="AD550" s="52" t="e">
        <f>IF(Tableau1[Occurrence4]=0,0,SUM($AC$3:AC550))</f>
        <v>#REF!</v>
      </c>
      <c r="AE550" s="52" t="e">
        <f>IF(Tableau1[Libellé Famille TARIF]='Feuil 1'!#REF!,1,0)</f>
        <v>#REF!</v>
      </c>
      <c r="AF550" s="52" t="e">
        <f>IF(Tableau1[Occurrence5]=0,0,SUM($AE$3:AE550))</f>
        <v>#REF!</v>
      </c>
      <c r="AG550" s="52" t="e">
        <f>IF(Tableau1[Libellé Famille TARIF]='Feuil 1'!#REF!,1,0)</f>
        <v>#REF!</v>
      </c>
      <c r="AH550" s="52" t="e">
        <f>IF(Tableau1[Occurrence6]=0,0,SUM($AG$3:AG550))</f>
        <v>#REF!</v>
      </c>
      <c r="AI550" s="52" t="e">
        <f>IF(Tableau1[Libellé Famille TARIF]='Feuil 1'!#REF!,1,0)</f>
        <v>#REF!</v>
      </c>
      <c r="AJ550" s="52" t="e">
        <f>IF(Tableau1[Occurrence7]=0,0,SUM($AI$3:AI550))</f>
        <v>#REF!</v>
      </c>
      <c r="AK550" s="52" t="e">
        <f>IF(Tableau1[Libellé Famille TARIF]='Feuil 1'!#REF!,1,0)</f>
        <v>#REF!</v>
      </c>
      <c r="AL550" s="52" t="e">
        <f>IF(Tableau1[Occurrence8]=0,0,SUM($AK$3:AK550))</f>
        <v>#REF!</v>
      </c>
      <c r="AM550" s="52" t="e">
        <f>IF(Tableau1[Libellé Famille TARIF]='Feuil 1'!#REF!,1,0)</f>
        <v>#REF!</v>
      </c>
      <c r="AN550" s="52" t="e">
        <f>IF(Tableau1[Occurrence9]=0,0,SUM($AM$3:AM550))</f>
        <v>#REF!</v>
      </c>
      <c r="AO550" s="52" t="e">
        <f>IF(Tableau1[Libellé Famille TARIF]='Feuil 1'!#REF!,1,0)</f>
        <v>#REF!</v>
      </c>
      <c r="AP550" s="52" t="e">
        <f>IF(Tableau1[Occurrence10]=0,0,SUM($AO$3:AO550))</f>
        <v>#REF!</v>
      </c>
      <c r="AQ550" s="52" t="e">
        <f>IF(Tableau1[Libellé Famille TARIF]='Feuil 1'!#REF!,1,0)</f>
        <v>#REF!</v>
      </c>
      <c r="AR550" s="52" t="e">
        <f>IF(Tableau1[Occurrence11]=0,0,SUM($AQ$3:AQ550))</f>
        <v>#REF!</v>
      </c>
      <c r="AS550" s="52" t="e">
        <f>IF(Tableau1[Libellé Famille TARIF]='Feuil 1'!#REF!,1,0)</f>
        <v>#REF!</v>
      </c>
      <c r="AT550" s="52" t="e">
        <f>IF(Tableau1[Occurrence12]=0,0,SUM($AS$3:AS550))</f>
        <v>#REF!</v>
      </c>
      <c r="AU550" s="52" t="e">
        <f>IF(Tableau1[Libellé Famille TARIF]='Feuil 1'!#REF!,1,0)</f>
        <v>#REF!</v>
      </c>
      <c r="AV550" s="52" t="e">
        <f>IF(Tableau1[Occurrence13]=0,0,SUM($AU$3:AU550))</f>
        <v>#REF!</v>
      </c>
      <c r="AW550" s="52" t="e">
        <f>IF(Tableau1[Libellé Famille TARIF]='Feuil 1'!#REF!,1,0)</f>
        <v>#REF!</v>
      </c>
      <c r="AX550" s="52" t="e">
        <f>IF(Tableau1[Occurrence14]=0,0,SUM($AW$3:AW550))</f>
        <v>#REF!</v>
      </c>
      <c r="AY550" s="52" t="e">
        <f>IF(Tableau1[Libellé Famille TARIF]='Feuil 1'!#REF!,1,0)</f>
        <v>#REF!</v>
      </c>
      <c r="AZ550" s="52" t="e">
        <f>IF(Tableau1[Occurrence15]=0,0,SUM($AY$3:AY550))</f>
        <v>#REF!</v>
      </c>
      <c r="BA550" s="52" t="e">
        <f>IF(Tableau1[Libellé Famille TARIF]='Feuil 1'!#REF!,1,0)</f>
        <v>#REF!</v>
      </c>
      <c r="BB550" s="52" t="e">
        <f>IF(Tableau1[Occurrence16]=0,0,SUM($BA$3:BA550))</f>
        <v>#REF!</v>
      </c>
      <c r="BC550" s="52" t="e">
        <f>IF(Tableau1[Libellé Famille TARIF]='Feuil 1'!#REF!,1,0)</f>
        <v>#REF!</v>
      </c>
      <c r="BD550" s="52" t="e">
        <f>IF(Tableau1[Occurrence17]=0,0,SUM($BC$3:BC550))</f>
        <v>#REF!</v>
      </c>
      <c r="BE550" s="52" t="e">
        <f>IF(Tableau1[Libellé Famille TARIF]='Feuil 1'!#REF!,1,0)</f>
        <v>#REF!</v>
      </c>
      <c r="BF550" s="52" t="e">
        <f>IF(Tableau1[Occurrence18]=0,0,SUM($BE$3:BE550))</f>
        <v>#REF!</v>
      </c>
      <c r="BG550" s="52" t="e">
        <f>IF(Tableau1[Libellé Famille TARIF]='Feuil 1'!#REF!,1,0)</f>
        <v>#REF!</v>
      </c>
      <c r="BH550" s="52" t="e">
        <f>IF(Tableau1[Occurrence19]=0,0,SUM($BG$3:BG550))</f>
        <v>#REF!</v>
      </c>
      <c r="BI550" s="52" t="e">
        <f>IF(Tableau1[Libellé Famille TARIF]='Feuil 1'!#REF!,1,0)</f>
        <v>#REF!</v>
      </c>
      <c r="BJ550" s="52" t="e">
        <f>IF(Tableau1[Occurrence20]=0,0,SUM($BI$3:BI550))</f>
        <v>#REF!</v>
      </c>
      <c r="BK550" s="52" t="e">
        <f>IF(Tableau1[Libellé Famille TARIF]='Feuil 1'!#REF!,1,0)</f>
        <v>#REF!</v>
      </c>
      <c r="BL550" s="52" t="e">
        <f>IF(Tableau1[Occurrence21]=0,0,SUM($BK$3:BK550))</f>
        <v>#REF!</v>
      </c>
      <c r="BM550" s="52" t="e">
        <f>IF(Tableau1[Libellé Famille TARIF]='Feuil 1'!#REF!,1,0)</f>
        <v>#REF!</v>
      </c>
      <c r="BN550" s="52" t="e">
        <f>IF(Tableau1[Occurrence22]=0,0,SUM($BM$3:BM550))</f>
        <v>#REF!</v>
      </c>
    </row>
    <row r="551" spans="1:66" x14ac:dyDescent="0.25">
      <c r="A551" s="74" t="e">
        <f>IF(ISNA(VLOOKUP(I551,#REF!,8,FALSE)),"",(VLOOKUP(I551,#REF!,8,FALSE)))</f>
        <v>#REF!</v>
      </c>
      <c r="B551" s="76" t="e">
        <f>IF(ISNA(VLOOKUP(A551,'TABLE FAMILLE'!$A$3:$C$73,3,FALSE)),"",VLOOKUP(A551,'TABLE FAMILLE'!$A$3:$C$73,3,FALSE))</f>
        <v>#REF!</v>
      </c>
      <c r="C551" s="13" t="s">
        <v>600</v>
      </c>
      <c r="D551" s="13" t="s">
        <v>1985</v>
      </c>
      <c r="E551" s="13" t="s">
        <v>600</v>
      </c>
      <c r="F551" s="13" t="s">
        <v>1985</v>
      </c>
      <c r="G551" s="14" t="s">
        <v>76</v>
      </c>
      <c r="H551" s="14" t="s">
        <v>77</v>
      </c>
      <c r="I551" s="14" t="s">
        <v>349</v>
      </c>
      <c r="J551" s="14" t="s">
        <v>1415</v>
      </c>
      <c r="K551" s="14"/>
      <c r="L551" s="14"/>
      <c r="M551" s="14"/>
      <c r="N551" s="14"/>
      <c r="O551" s="14" t="s">
        <v>78</v>
      </c>
      <c r="P551" s="14" t="s">
        <v>87</v>
      </c>
      <c r="Q551" s="14" t="s">
        <v>0</v>
      </c>
      <c r="R551" s="14" t="s">
        <v>0</v>
      </c>
      <c r="S551" s="14" t="str">
        <f t="shared" si="8"/>
        <v>LT</v>
      </c>
      <c r="T551" s="14"/>
      <c r="U551" s="14"/>
      <c r="V551" s="14"/>
      <c r="W551" s="43" t="e">
        <f>IF(Tableau1[Libellé Famille TARIF]='Feuil 1'!$B$12,1,0)</f>
        <v>#REF!</v>
      </c>
      <c r="X551" s="43" t="e">
        <f>IF(Tableau1[Occurrence1]=0,0,SUM($W$3:W551))</f>
        <v>#REF!</v>
      </c>
      <c r="Y551" s="52" t="e">
        <f>IF(Tableau1[Libellé Famille TARIF]='Feuil 1'!$B$134,1,0)</f>
        <v>#REF!</v>
      </c>
      <c r="Z551" s="52" t="e">
        <f>IF(Tableau1[Occurrence2]=0,0,SUM($Y$3:Y551))</f>
        <v>#REF!</v>
      </c>
      <c r="AA551" s="52" t="e">
        <f>IF(Tableau1[Libellé Famille TARIF]='Feuil 1'!$B$156,1,0)</f>
        <v>#REF!</v>
      </c>
      <c r="AB551" s="52" t="e">
        <f>IF(Tableau1[Occurrence3]=0,0,SUM($AA$3:AA551))</f>
        <v>#REF!</v>
      </c>
      <c r="AC551" s="52" t="e">
        <f>IF(Tableau1[Libellé Famille TARIF]='Feuil 1'!#REF!,1,0)</f>
        <v>#REF!</v>
      </c>
      <c r="AD551" s="52" t="e">
        <f>IF(Tableau1[Occurrence4]=0,0,SUM($AC$3:AC551))</f>
        <v>#REF!</v>
      </c>
      <c r="AE551" s="52" t="e">
        <f>IF(Tableau1[Libellé Famille TARIF]='Feuil 1'!#REF!,1,0)</f>
        <v>#REF!</v>
      </c>
      <c r="AF551" s="52" t="e">
        <f>IF(Tableau1[Occurrence5]=0,0,SUM($AE$3:AE551))</f>
        <v>#REF!</v>
      </c>
      <c r="AG551" s="52" t="e">
        <f>IF(Tableau1[Libellé Famille TARIF]='Feuil 1'!#REF!,1,0)</f>
        <v>#REF!</v>
      </c>
      <c r="AH551" s="52" t="e">
        <f>IF(Tableau1[Occurrence6]=0,0,SUM($AG$3:AG551))</f>
        <v>#REF!</v>
      </c>
      <c r="AI551" s="52" t="e">
        <f>IF(Tableau1[Libellé Famille TARIF]='Feuil 1'!#REF!,1,0)</f>
        <v>#REF!</v>
      </c>
      <c r="AJ551" s="52" t="e">
        <f>IF(Tableau1[Occurrence7]=0,0,SUM($AI$3:AI551))</f>
        <v>#REF!</v>
      </c>
      <c r="AK551" s="52" t="e">
        <f>IF(Tableau1[Libellé Famille TARIF]='Feuil 1'!#REF!,1,0)</f>
        <v>#REF!</v>
      </c>
      <c r="AL551" s="52" t="e">
        <f>IF(Tableau1[Occurrence8]=0,0,SUM($AK$3:AK551))</f>
        <v>#REF!</v>
      </c>
      <c r="AM551" s="52" t="e">
        <f>IF(Tableau1[Libellé Famille TARIF]='Feuil 1'!#REF!,1,0)</f>
        <v>#REF!</v>
      </c>
      <c r="AN551" s="52" t="e">
        <f>IF(Tableau1[Occurrence9]=0,0,SUM($AM$3:AM551))</f>
        <v>#REF!</v>
      </c>
      <c r="AO551" s="52" t="e">
        <f>IF(Tableau1[Libellé Famille TARIF]='Feuil 1'!#REF!,1,0)</f>
        <v>#REF!</v>
      </c>
      <c r="AP551" s="52" t="e">
        <f>IF(Tableau1[Occurrence10]=0,0,SUM($AO$3:AO551))</f>
        <v>#REF!</v>
      </c>
      <c r="AQ551" s="52" t="e">
        <f>IF(Tableau1[Libellé Famille TARIF]='Feuil 1'!#REF!,1,0)</f>
        <v>#REF!</v>
      </c>
      <c r="AR551" s="52" t="e">
        <f>IF(Tableau1[Occurrence11]=0,0,SUM($AQ$3:AQ551))</f>
        <v>#REF!</v>
      </c>
      <c r="AS551" s="52" t="e">
        <f>IF(Tableau1[Libellé Famille TARIF]='Feuil 1'!#REF!,1,0)</f>
        <v>#REF!</v>
      </c>
      <c r="AT551" s="52" t="e">
        <f>IF(Tableau1[Occurrence12]=0,0,SUM($AS$3:AS551))</f>
        <v>#REF!</v>
      </c>
      <c r="AU551" s="52" t="e">
        <f>IF(Tableau1[Libellé Famille TARIF]='Feuil 1'!#REF!,1,0)</f>
        <v>#REF!</v>
      </c>
      <c r="AV551" s="52" t="e">
        <f>IF(Tableau1[Occurrence13]=0,0,SUM($AU$3:AU551))</f>
        <v>#REF!</v>
      </c>
      <c r="AW551" s="52" t="e">
        <f>IF(Tableau1[Libellé Famille TARIF]='Feuil 1'!#REF!,1,0)</f>
        <v>#REF!</v>
      </c>
      <c r="AX551" s="52" t="e">
        <f>IF(Tableau1[Occurrence14]=0,0,SUM($AW$3:AW551))</f>
        <v>#REF!</v>
      </c>
      <c r="AY551" s="52" t="e">
        <f>IF(Tableau1[Libellé Famille TARIF]='Feuil 1'!#REF!,1,0)</f>
        <v>#REF!</v>
      </c>
      <c r="AZ551" s="52" t="e">
        <f>IF(Tableau1[Occurrence15]=0,0,SUM($AY$3:AY551))</f>
        <v>#REF!</v>
      </c>
      <c r="BA551" s="52" t="e">
        <f>IF(Tableau1[Libellé Famille TARIF]='Feuil 1'!#REF!,1,0)</f>
        <v>#REF!</v>
      </c>
      <c r="BB551" s="52" t="e">
        <f>IF(Tableau1[Occurrence16]=0,0,SUM($BA$3:BA551))</f>
        <v>#REF!</v>
      </c>
      <c r="BC551" s="52" t="e">
        <f>IF(Tableau1[Libellé Famille TARIF]='Feuil 1'!#REF!,1,0)</f>
        <v>#REF!</v>
      </c>
      <c r="BD551" s="52" t="e">
        <f>IF(Tableau1[Occurrence17]=0,0,SUM($BC$3:BC551))</f>
        <v>#REF!</v>
      </c>
      <c r="BE551" s="52" t="e">
        <f>IF(Tableau1[Libellé Famille TARIF]='Feuil 1'!#REF!,1,0)</f>
        <v>#REF!</v>
      </c>
      <c r="BF551" s="52" t="e">
        <f>IF(Tableau1[Occurrence18]=0,0,SUM($BE$3:BE551))</f>
        <v>#REF!</v>
      </c>
      <c r="BG551" s="52" t="e">
        <f>IF(Tableau1[Libellé Famille TARIF]='Feuil 1'!#REF!,1,0)</f>
        <v>#REF!</v>
      </c>
      <c r="BH551" s="52" t="e">
        <f>IF(Tableau1[Occurrence19]=0,0,SUM($BG$3:BG551))</f>
        <v>#REF!</v>
      </c>
      <c r="BI551" s="52" t="e">
        <f>IF(Tableau1[Libellé Famille TARIF]='Feuil 1'!#REF!,1,0)</f>
        <v>#REF!</v>
      </c>
      <c r="BJ551" s="52" t="e">
        <f>IF(Tableau1[Occurrence20]=0,0,SUM($BI$3:BI551))</f>
        <v>#REF!</v>
      </c>
      <c r="BK551" s="52" t="e">
        <f>IF(Tableau1[Libellé Famille TARIF]='Feuil 1'!#REF!,1,0)</f>
        <v>#REF!</v>
      </c>
      <c r="BL551" s="52" t="e">
        <f>IF(Tableau1[Occurrence21]=0,0,SUM($BK$3:BK551))</f>
        <v>#REF!</v>
      </c>
      <c r="BM551" s="52" t="e">
        <f>IF(Tableau1[Libellé Famille TARIF]='Feuil 1'!#REF!,1,0)</f>
        <v>#REF!</v>
      </c>
      <c r="BN551" s="52" t="e">
        <f>IF(Tableau1[Occurrence22]=0,0,SUM($BM$3:BM551))</f>
        <v>#REF!</v>
      </c>
    </row>
    <row r="552" spans="1:66" x14ac:dyDescent="0.25">
      <c r="A552" s="74" t="e">
        <f>IF(ISNA(VLOOKUP(I552,#REF!,8,FALSE)),"",(VLOOKUP(I552,#REF!,8,FALSE)))</f>
        <v>#REF!</v>
      </c>
      <c r="B552" s="76" t="e">
        <f>IF(ISNA(VLOOKUP(A552,'TABLE FAMILLE'!$A$3:$C$73,3,FALSE)),"",VLOOKUP(A552,'TABLE FAMILLE'!$A$3:$C$73,3,FALSE))</f>
        <v>#REF!</v>
      </c>
      <c r="C552" s="13" t="s">
        <v>600</v>
      </c>
      <c r="D552" s="13" t="s">
        <v>1985</v>
      </c>
      <c r="E552" s="13" t="s">
        <v>600</v>
      </c>
      <c r="F552" s="13" t="s">
        <v>1985</v>
      </c>
      <c r="G552" s="14" t="s">
        <v>76</v>
      </c>
      <c r="H552" s="14" t="s">
        <v>77</v>
      </c>
      <c r="I552" s="14" t="s">
        <v>1416</v>
      </c>
      <c r="J552" s="14" t="s">
        <v>1417</v>
      </c>
      <c r="K552" s="14"/>
      <c r="L552" s="14"/>
      <c r="M552" s="14"/>
      <c r="N552" s="14"/>
      <c r="O552" s="14" t="s">
        <v>78</v>
      </c>
      <c r="P552" s="14" t="s">
        <v>87</v>
      </c>
      <c r="Q552" s="14" t="s">
        <v>0</v>
      </c>
      <c r="R552" s="14" t="s">
        <v>0</v>
      </c>
      <c r="S552" s="14" t="str">
        <f t="shared" si="8"/>
        <v>LT</v>
      </c>
      <c r="T552" s="14"/>
      <c r="U552" s="14"/>
      <c r="V552" s="14"/>
      <c r="W552" s="43" t="e">
        <f>IF(Tableau1[Libellé Famille TARIF]='Feuil 1'!$B$12,1,0)</f>
        <v>#REF!</v>
      </c>
      <c r="X552" s="43" t="e">
        <f>IF(Tableau1[Occurrence1]=0,0,SUM($W$3:W552))</f>
        <v>#REF!</v>
      </c>
      <c r="Y552" s="52" t="e">
        <f>IF(Tableau1[Libellé Famille TARIF]='Feuil 1'!$B$134,1,0)</f>
        <v>#REF!</v>
      </c>
      <c r="Z552" s="52" t="e">
        <f>IF(Tableau1[Occurrence2]=0,0,SUM($Y$3:Y552))</f>
        <v>#REF!</v>
      </c>
      <c r="AA552" s="52" t="e">
        <f>IF(Tableau1[Libellé Famille TARIF]='Feuil 1'!$B$156,1,0)</f>
        <v>#REF!</v>
      </c>
      <c r="AB552" s="52" t="e">
        <f>IF(Tableau1[Occurrence3]=0,0,SUM($AA$3:AA552))</f>
        <v>#REF!</v>
      </c>
      <c r="AC552" s="52" t="e">
        <f>IF(Tableau1[Libellé Famille TARIF]='Feuil 1'!#REF!,1,0)</f>
        <v>#REF!</v>
      </c>
      <c r="AD552" s="52" t="e">
        <f>IF(Tableau1[Occurrence4]=0,0,SUM($AC$3:AC552))</f>
        <v>#REF!</v>
      </c>
      <c r="AE552" s="52" t="e">
        <f>IF(Tableau1[Libellé Famille TARIF]='Feuil 1'!#REF!,1,0)</f>
        <v>#REF!</v>
      </c>
      <c r="AF552" s="52" t="e">
        <f>IF(Tableau1[Occurrence5]=0,0,SUM($AE$3:AE552))</f>
        <v>#REF!</v>
      </c>
      <c r="AG552" s="52" t="e">
        <f>IF(Tableau1[Libellé Famille TARIF]='Feuil 1'!#REF!,1,0)</f>
        <v>#REF!</v>
      </c>
      <c r="AH552" s="52" t="e">
        <f>IF(Tableau1[Occurrence6]=0,0,SUM($AG$3:AG552))</f>
        <v>#REF!</v>
      </c>
      <c r="AI552" s="52" t="e">
        <f>IF(Tableau1[Libellé Famille TARIF]='Feuil 1'!#REF!,1,0)</f>
        <v>#REF!</v>
      </c>
      <c r="AJ552" s="52" t="e">
        <f>IF(Tableau1[Occurrence7]=0,0,SUM($AI$3:AI552))</f>
        <v>#REF!</v>
      </c>
      <c r="AK552" s="52" t="e">
        <f>IF(Tableau1[Libellé Famille TARIF]='Feuil 1'!#REF!,1,0)</f>
        <v>#REF!</v>
      </c>
      <c r="AL552" s="52" t="e">
        <f>IF(Tableau1[Occurrence8]=0,0,SUM($AK$3:AK552))</f>
        <v>#REF!</v>
      </c>
      <c r="AM552" s="52" t="e">
        <f>IF(Tableau1[Libellé Famille TARIF]='Feuil 1'!#REF!,1,0)</f>
        <v>#REF!</v>
      </c>
      <c r="AN552" s="52" t="e">
        <f>IF(Tableau1[Occurrence9]=0,0,SUM($AM$3:AM552))</f>
        <v>#REF!</v>
      </c>
      <c r="AO552" s="52" t="e">
        <f>IF(Tableau1[Libellé Famille TARIF]='Feuil 1'!#REF!,1,0)</f>
        <v>#REF!</v>
      </c>
      <c r="AP552" s="52" t="e">
        <f>IF(Tableau1[Occurrence10]=0,0,SUM($AO$3:AO552))</f>
        <v>#REF!</v>
      </c>
      <c r="AQ552" s="52" t="e">
        <f>IF(Tableau1[Libellé Famille TARIF]='Feuil 1'!#REF!,1,0)</f>
        <v>#REF!</v>
      </c>
      <c r="AR552" s="52" t="e">
        <f>IF(Tableau1[Occurrence11]=0,0,SUM($AQ$3:AQ552))</f>
        <v>#REF!</v>
      </c>
      <c r="AS552" s="52" t="e">
        <f>IF(Tableau1[Libellé Famille TARIF]='Feuil 1'!#REF!,1,0)</f>
        <v>#REF!</v>
      </c>
      <c r="AT552" s="52" t="e">
        <f>IF(Tableau1[Occurrence12]=0,0,SUM($AS$3:AS552))</f>
        <v>#REF!</v>
      </c>
      <c r="AU552" s="52" t="e">
        <f>IF(Tableau1[Libellé Famille TARIF]='Feuil 1'!#REF!,1,0)</f>
        <v>#REF!</v>
      </c>
      <c r="AV552" s="52" t="e">
        <f>IF(Tableau1[Occurrence13]=0,0,SUM($AU$3:AU552))</f>
        <v>#REF!</v>
      </c>
      <c r="AW552" s="52" t="e">
        <f>IF(Tableau1[Libellé Famille TARIF]='Feuil 1'!#REF!,1,0)</f>
        <v>#REF!</v>
      </c>
      <c r="AX552" s="52" t="e">
        <f>IF(Tableau1[Occurrence14]=0,0,SUM($AW$3:AW552))</f>
        <v>#REF!</v>
      </c>
      <c r="AY552" s="52" t="e">
        <f>IF(Tableau1[Libellé Famille TARIF]='Feuil 1'!#REF!,1,0)</f>
        <v>#REF!</v>
      </c>
      <c r="AZ552" s="52" t="e">
        <f>IF(Tableau1[Occurrence15]=0,0,SUM($AY$3:AY552))</f>
        <v>#REF!</v>
      </c>
      <c r="BA552" s="52" t="e">
        <f>IF(Tableau1[Libellé Famille TARIF]='Feuil 1'!#REF!,1,0)</f>
        <v>#REF!</v>
      </c>
      <c r="BB552" s="52" t="e">
        <f>IF(Tableau1[Occurrence16]=0,0,SUM($BA$3:BA552))</f>
        <v>#REF!</v>
      </c>
      <c r="BC552" s="52" t="e">
        <f>IF(Tableau1[Libellé Famille TARIF]='Feuil 1'!#REF!,1,0)</f>
        <v>#REF!</v>
      </c>
      <c r="BD552" s="52" t="e">
        <f>IF(Tableau1[Occurrence17]=0,0,SUM($BC$3:BC552))</f>
        <v>#REF!</v>
      </c>
      <c r="BE552" s="52" t="e">
        <f>IF(Tableau1[Libellé Famille TARIF]='Feuil 1'!#REF!,1,0)</f>
        <v>#REF!</v>
      </c>
      <c r="BF552" s="52" t="e">
        <f>IF(Tableau1[Occurrence18]=0,0,SUM($BE$3:BE552))</f>
        <v>#REF!</v>
      </c>
      <c r="BG552" s="52" t="e">
        <f>IF(Tableau1[Libellé Famille TARIF]='Feuil 1'!#REF!,1,0)</f>
        <v>#REF!</v>
      </c>
      <c r="BH552" s="52" t="e">
        <f>IF(Tableau1[Occurrence19]=0,0,SUM($BG$3:BG552))</f>
        <v>#REF!</v>
      </c>
      <c r="BI552" s="52" t="e">
        <f>IF(Tableau1[Libellé Famille TARIF]='Feuil 1'!#REF!,1,0)</f>
        <v>#REF!</v>
      </c>
      <c r="BJ552" s="52" t="e">
        <f>IF(Tableau1[Occurrence20]=0,0,SUM($BI$3:BI552))</f>
        <v>#REF!</v>
      </c>
      <c r="BK552" s="52" t="e">
        <f>IF(Tableau1[Libellé Famille TARIF]='Feuil 1'!#REF!,1,0)</f>
        <v>#REF!</v>
      </c>
      <c r="BL552" s="52" t="e">
        <f>IF(Tableau1[Occurrence21]=0,0,SUM($BK$3:BK552))</f>
        <v>#REF!</v>
      </c>
      <c r="BM552" s="52" t="e">
        <f>IF(Tableau1[Libellé Famille TARIF]='Feuil 1'!#REF!,1,0)</f>
        <v>#REF!</v>
      </c>
      <c r="BN552" s="52" t="e">
        <f>IF(Tableau1[Occurrence22]=0,0,SUM($BM$3:BM552))</f>
        <v>#REF!</v>
      </c>
    </row>
    <row r="553" spans="1:66" x14ac:dyDescent="0.25">
      <c r="A553" s="74" t="e">
        <f>IF(ISNA(VLOOKUP(I553,#REF!,8,FALSE)),"",(VLOOKUP(I553,#REF!,8,FALSE)))</f>
        <v>#REF!</v>
      </c>
      <c r="B553" s="76" t="e">
        <f>IF(ISNA(VLOOKUP(A553,'TABLE FAMILLE'!$A$3:$C$73,3,FALSE)),"",VLOOKUP(A553,'TABLE FAMILLE'!$A$3:$C$73,3,FALSE))</f>
        <v>#REF!</v>
      </c>
      <c r="C553" s="13" t="s">
        <v>600</v>
      </c>
      <c r="D553" s="13" t="s">
        <v>1985</v>
      </c>
      <c r="E553" s="13" t="s">
        <v>600</v>
      </c>
      <c r="F553" s="13" t="s">
        <v>1985</v>
      </c>
      <c r="G553" s="14" t="s">
        <v>76</v>
      </c>
      <c r="H553" s="14" t="s">
        <v>77</v>
      </c>
      <c r="I553" s="14" t="s">
        <v>415</v>
      </c>
      <c r="J553" s="14" t="s">
        <v>1418</v>
      </c>
      <c r="K553" s="14"/>
      <c r="L553" s="14"/>
      <c r="M553" s="14"/>
      <c r="N553" s="14"/>
      <c r="O553" s="14" t="s">
        <v>78</v>
      </c>
      <c r="P553" s="14" t="s">
        <v>87</v>
      </c>
      <c r="Q553" s="14" t="s">
        <v>0</v>
      </c>
      <c r="R553" s="14" t="s">
        <v>0</v>
      </c>
      <c r="S553" s="14" t="str">
        <f t="shared" si="8"/>
        <v>LT</v>
      </c>
      <c r="T553" s="14"/>
      <c r="U553" s="14"/>
      <c r="V553" s="14"/>
      <c r="W553" s="43" t="e">
        <f>IF(Tableau1[Libellé Famille TARIF]='Feuil 1'!$B$12,1,0)</f>
        <v>#REF!</v>
      </c>
      <c r="X553" s="43" t="e">
        <f>IF(Tableau1[Occurrence1]=0,0,SUM($W$3:W553))</f>
        <v>#REF!</v>
      </c>
      <c r="Y553" s="52" t="e">
        <f>IF(Tableau1[Libellé Famille TARIF]='Feuil 1'!$B$134,1,0)</f>
        <v>#REF!</v>
      </c>
      <c r="Z553" s="52" t="e">
        <f>IF(Tableau1[Occurrence2]=0,0,SUM($Y$3:Y553))</f>
        <v>#REF!</v>
      </c>
      <c r="AA553" s="52" t="e">
        <f>IF(Tableau1[Libellé Famille TARIF]='Feuil 1'!$B$156,1,0)</f>
        <v>#REF!</v>
      </c>
      <c r="AB553" s="52" t="e">
        <f>IF(Tableau1[Occurrence3]=0,0,SUM($AA$3:AA553))</f>
        <v>#REF!</v>
      </c>
      <c r="AC553" s="52" t="e">
        <f>IF(Tableau1[Libellé Famille TARIF]='Feuil 1'!#REF!,1,0)</f>
        <v>#REF!</v>
      </c>
      <c r="AD553" s="52" t="e">
        <f>IF(Tableau1[Occurrence4]=0,0,SUM($AC$3:AC553))</f>
        <v>#REF!</v>
      </c>
      <c r="AE553" s="52" t="e">
        <f>IF(Tableau1[Libellé Famille TARIF]='Feuil 1'!#REF!,1,0)</f>
        <v>#REF!</v>
      </c>
      <c r="AF553" s="52" t="e">
        <f>IF(Tableau1[Occurrence5]=0,0,SUM($AE$3:AE553))</f>
        <v>#REF!</v>
      </c>
      <c r="AG553" s="52" t="e">
        <f>IF(Tableau1[Libellé Famille TARIF]='Feuil 1'!#REF!,1,0)</f>
        <v>#REF!</v>
      </c>
      <c r="AH553" s="52" t="e">
        <f>IF(Tableau1[Occurrence6]=0,0,SUM($AG$3:AG553))</f>
        <v>#REF!</v>
      </c>
      <c r="AI553" s="52" t="e">
        <f>IF(Tableau1[Libellé Famille TARIF]='Feuil 1'!#REF!,1,0)</f>
        <v>#REF!</v>
      </c>
      <c r="AJ553" s="52" t="e">
        <f>IF(Tableau1[Occurrence7]=0,0,SUM($AI$3:AI553))</f>
        <v>#REF!</v>
      </c>
      <c r="AK553" s="52" t="e">
        <f>IF(Tableau1[Libellé Famille TARIF]='Feuil 1'!#REF!,1,0)</f>
        <v>#REF!</v>
      </c>
      <c r="AL553" s="52" t="e">
        <f>IF(Tableau1[Occurrence8]=0,0,SUM($AK$3:AK553))</f>
        <v>#REF!</v>
      </c>
      <c r="AM553" s="52" t="e">
        <f>IF(Tableau1[Libellé Famille TARIF]='Feuil 1'!#REF!,1,0)</f>
        <v>#REF!</v>
      </c>
      <c r="AN553" s="52" t="e">
        <f>IF(Tableau1[Occurrence9]=0,0,SUM($AM$3:AM553))</f>
        <v>#REF!</v>
      </c>
      <c r="AO553" s="52" t="e">
        <f>IF(Tableau1[Libellé Famille TARIF]='Feuil 1'!#REF!,1,0)</f>
        <v>#REF!</v>
      </c>
      <c r="AP553" s="52" t="e">
        <f>IF(Tableau1[Occurrence10]=0,0,SUM($AO$3:AO553))</f>
        <v>#REF!</v>
      </c>
      <c r="AQ553" s="52" t="e">
        <f>IF(Tableau1[Libellé Famille TARIF]='Feuil 1'!#REF!,1,0)</f>
        <v>#REF!</v>
      </c>
      <c r="AR553" s="52" t="e">
        <f>IF(Tableau1[Occurrence11]=0,0,SUM($AQ$3:AQ553))</f>
        <v>#REF!</v>
      </c>
      <c r="AS553" s="52" t="e">
        <f>IF(Tableau1[Libellé Famille TARIF]='Feuil 1'!#REF!,1,0)</f>
        <v>#REF!</v>
      </c>
      <c r="AT553" s="52" t="e">
        <f>IF(Tableau1[Occurrence12]=0,0,SUM($AS$3:AS553))</f>
        <v>#REF!</v>
      </c>
      <c r="AU553" s="52" t="e">
        <f>IF(Tableau1[Libellé Famille TARIF]='Feuil 1'!#REF!,1,0)</f>
        <v>#REF!</v>
      </c>
      <c r="AV553" s="52" t="e">
        <f>IF(Tableau1[Occurrence13]=0,0,SUM($AU$3:AU553))</f>
        <v>#REF!</v>
      </c>
      <c r="AW553" s="52" t="e">
        <f>IF(Tableau1[Libellé Famille TARIF]='Feuil 1'!#REF!,1,0)</f>
        <v>#REF!</v>
      </c>
      <c r="AX553" s="52" t="e">
        <f>IF(Tableau1[Occurrence14]=0,0,SUM($AW$3:AW553))</f>
        <v>#REF!</v>
      </c>
      <c r="AY553" s="52" t="e">
        <f>IF(Tableau1[Libellé Famille TARIF]='Feuil 1'!#REF!,1,0)</f>
        <v>#REF!</v>
      </c>
      <c r="AZ553" s="52" t="e">
        <f>IF(Tableau1[Occurrence15]=0,0,SUM($AY$3:AY553))</f>
        <v>#REF!</v>
      </c>
      <c r="BA553" s="52" t="e">
        <f>IF(Tableau1[Libellé Famille TARIF]='Feuil 1'!#REF!,1,0)</f>
        <v>#REF!</v>
      </c>
      <c r="BB553" s="52" t="e">
        <f>IF(Tableau1[Occurrence16]=0,0,SUM($BA$3:BA553))</f>
        <v>#REF!</v>
      </c>
      <c r="BC553" s="52" t="e">
        <f>IF(Tableau1[Libellé Famille TARIF]='Feuil 1'!#REF!,1,0)</f>
        <v>#REF!</v>
      </c>
      <c r="BD553" s="52" t="e">
        <f>IF(Tableau1[Occurrence17]=0,0,SUM($BC$3:BC553))</f>
        <v>#REF!</v>
      </c>
      <c r="BE553" s="52" t="e">
        <f>IF(Tableau1[Libellé Famille TARIF]='Feuil 1'!#REF!,1,0)</f>
        <v>#REF!</v>
      </c>
      <c r="BF553" s="52" t="e">
        <f>IF(Tableau1[Occurrence18]=0,0,SUM($BE$3:BE553))</f>
        <v>#REF!</v>
      </c>
      <c r="BG553" s="52" t="e">
        <f>IF(Tableau1[Libellé Famille TARIF]='Feuil 1'!#REF!,1,0)</f>
        <v>#REF!</v>
      </c>
      <c r="BH553" s="52" t="e">
        <f>IF(Tableau1[Occurrence19]=0,0,SUM($BG$3:BG553))</f>
        <v>#REF!</v>
      </c>
      <c r="BI553" s="52" t="e">
        <f>IF(Tableau1[Libellé Famille TARIF]='Feuil 1'!#REF!,1,0)</f>
        <v>#REF!</v>
      </c>
      <c r="BJ553" s="52" t="e">
        <f>IF(Tableau1[Occurrence20]=0,0,SUM($BI$3:BI553))</f>
        <v>#REF!</v>
      </c>
      <c r="BK553" s="52" t="e">
        <f>IF(Tableau1[Libellé Famille TARIF]='Feuil 1'!#REF!,1,0)</f>
        <v>#REF!</v>
      </c>
      <c r="BL553" s="52" t="e">
        <f>IF(Tableau1[Occurrence21]=0,0,SUM($BK$3:BK553))</f>
        <v>#REF!</v>
      </c>
      <c r="BM553" s="52" t="e">
        <f>IF(Tableau1[Libellé Famille TARIF]='Feuil 1'!#REF!,1,0)</f>
        <v>#REF!</v>
      </c>
      <c r="BN553" s="52" t="e">
        <f>IF(Tableau1[Occurrence22]=0,0,SUM($BM$3:BM553))</f>
        <v>#REF!</v>
      </c>
    </row>
    <row r="554" spans="1:66" x14ac:dyDescent="0.25">
      <c r="A554" s="74" t="e">
        <f>IF(ISNA(VLOOKUP(I554,#REF!,8,FALSE)),"",(VLOOKUP(I554,#REF!,8,FALSE)))</f>
        <v>#REF!</v>
      </c>
      <c r="B554" s="76" t="e">
        <f>IF(ISNA(VLOOKUP(A554,'TABLE FAMILLE'!$A$3:$C$73,3,FALSE)),"",VLOOKUP(A554,'TABLE FAMILLE'!$A$3:$C$73,3,FALSE))</f>
        <v>#REF!</v>
      </c>
      <c r="C554" s="13" t="s">
        <v>600</v>
      </c>
      <c r="D554" s="13" t="s">
        <v>1985</v>
      </c>
      <c r="E554" s="13" t="s">
        <v>600</v>
      </c>
      <c r="F554" s="13" t="s">
        <v>1985</v>
      </c>
      <c r="G554" s="14" t="s">
        <v>76</v>
      </c>
      <c r="H554" s="14" t="s">
        <v>77</v>
      </c>
      <c r="I554" s="14" t="s">
        <v>416</v>
      </c>
      <c r="J554" s="14" t="s">
        <v>1419</v>
      </c>
      <c r="K554" s="14"/>
      <c r="L554" s="14"/>
      <c r="M554" s="14"/>
      <c r="N554" s="14"/>
      <c r="O554" s="14" t="s">
        <v>78</v>
      </c>
      <c r="P554" s="14" t="s">
        <v>87</v>
      </c>
      <c r="Q554" s="14" t="s">
        <v>0</v>
      </c>
      <c r="R554" s="14" t="s">
        <v>0</v>
      </c>
      <c r="S554" s="14" t="str">
        <f t="shared" si="8"/>
        <v>LT</v>
      </c>
      <c r="T554" s="14"/>
      <c r="U554" s="14"/>
      <c r="V554" s="14"/>
      <c r="W554" s="43" t="e">
        <f>IF(Tableau1[Libellé Famille TARIF]='Feuil 1'!$B$12,1,0)</f>
        <v>#REF!</v>
      </c>
      <c r="X554" s="43" t="e">
        <f>IF(Tableau1[Occurrence1]=0,0,SUM($W$3:W554))</f>
        <v>#REF!</v>
      </c>
      <c r="Y554" s="52" t="e">
        <f>IF(Tableau1[Libellé Famille TARIF]='Feuil 1'!$B$134,1,0)</f>
        <v>#REF!</v>
      </c>
      <c r="Z554" s="52" t="e">
        <f>IF(Tableau1[Occurrence2]=0,0,SUM($Y$3:Y554))</f>
        <v>#REF!</v>
      </c>
      <c r="AA554" s="52" t="e">
        <f>IF(Tableau1[Libellé Famille TARIF]='Feuil 1'!$B$156,1,0)</f>
        <v>#REF!</v>
      </c>
      <c r="AB554" s="52" t="e">
        <f>IF(Tableau1[Occurrence3]=0,0,SUM($AA$3:AA554))</f>
        <v>#REF!</v>
      </c>
      <c r="AC554" s="52" t="e">
        <f>IF(Tableau1[Libellé Famille TARIF]='Feuil 1'!#REF!,1,0)</f>
        <v>#REF!</v>
      </c>
      <c r="AD554" s="52" t="e">
        <f>IF(Tableau1[Occurrence4]=0,0,SUM($AC$3:AC554))</f>
        <v>#REF!</v>
      </c>
      <c r="AE554" s="52" t="e">
        <f>IF(Tableau1[Libellé Famille TARIF]='Feuil 1'!#REF!,1,0)</f>
        <v>#REF!</v>
      </c>
      <c r="AF554" s="52" t="e">
        <f>IF(Tableau1[Occurrence5]=0,0,SUM($AE$3:AE554))</f>
        <v>#REF!</v>
      </c>
      <c r="AG554" s="52" t="e">
        <f>IF(Tableau1[Libellé Famille TARIF]='Feuil 1'!#REF!,1,0)</f>
        <v>#REF!</v>
      </c>
      <c r="AH554" s="52" t="e">
        <f>IF(Tableau1[Occurrence6]=0,0,SUM($AG$3:AG554))</f>
        <v>#REF!</v>
      </c>
      <c r="AI554" s="52" t="e">
        <f>IF(Tableau1[Libellé Famille TARIF]='Feuil 1'!#REF!,1,0)</f>
        <v>#REF!</v>
      </c>
      <c r="AJ554" s="52" t="e">
        <f>IF(Tableau1[Occurrence7]=0,0,SUM($AI$3:AI554))</f>
        <v>#REF!</v>
      </c>
      <c r="AK554" s="52" t="e">
        <f>IF(Tableau1[Libellé Famille TARIF]='Feuil 1'!#REF!,1,0)</f>
        <v>#REF!</v>
      </c>
      <c r="AL554" s="52" t="e">
        <f>IF(Tableau1[Occurrence8]=0,0,SUM($AK$3:AK554))</f>
        <v>#REF!</v>
      </c>
      <c r="AM554" s="52" t="e">
        <f>IF(Tableau1[Libellé Famille TARIF]='Feuil 1'!#REF!,1,0)</f>
        <v>#REF!</v>
      </c>
      <c r="AN554" s="52" t="e">
        <f>IF(Tableau1[Occurrence9]=0,0,SUM($AM$3:AM554))</f>
        <v>#REF!</v>
      </c>
      <c r="AO554" s="52" t="e">
        <f>IF(Tableau1[Libellé Famille TARIF]='Feuil 1'!#REF!,1,0)</f>
        <v>#REF!</v>
      </c>
      <c r="AP554" s="52" t="e">
        <f>IF(Tableau1[Occurrence10]=0,0,SUM($AO$3:AO554))</f>
        <v>#REF!</v>
      </c>
      <c r="AQ554" s="52" t="e">
        <f>IF(Tableau1[Libellé Famille TARIF]='Feuil 1'!#REF!,1,0)</f>
        <v>#REF!</v>
      </c>
      <c r="AR554" s="52" t="e">
        <f>IF(Tableau1[Occurrence11]=0,0,SUM($AQ$3:AQ554))</f>
        <v>#REF!</v>
      </c>
      <c r="AS554" s="52" t="e">
        <f>IF(Tableau1[Libellé Famille TARIF]='Feuil 1'!#REF!,1,0)</f>
        <v>#REF!</v>
      </c>
      <c r="AT554" s="52" t="e">
        <f>IF(Tableau1[Occurrence12]=0,0,SUM($AS$3:AS554))</f>
        <v>#REF!</v>
      </c>
      <c r="AU554" s="52" t="e">
        <f>IF(Tableau1[Libellé Famille TARIF]='Feuil 1'!#REF!,1,0)</f>
        <v>#REF!</v>
      </c>
      <c r="AV554" s="52" t="e">
        <f>IF(Tableau1[Occurrence13]=0,0,SUM($AU$3:AU554))</f>
        <v>#REF!</v>
      </c>
      <c r="AW554" s="52" t="e">
        <f>IF(Tableau1[Libellé Famille TARIF]='Feuil 1'!#REF!,1,0)</f>
        <v>#REF!</v>
      </c>
      <c r="AX554" s="52" t="e">
        <f>IF(Tableau1[Occurrence14]=0,0,SUM($AW$3:AW554))</f>
        <v>#REF!</v>
      </c>
      <c r="AY554" s="52" t="e">
        <f>IF(Tableau1[Libellé Famille TARIF]='Feuil 1'!#REF!,1,0)</f>
        <v>#REF!</v>
      </c>
      <c r="AZ554" s="52" t="e">
        <f>IF(Tableau1[Occurrence15]=0,0,SUM($AY$3:AY554))</f>
        <v>#REF!</v>
      </c>
      <c r="BA554" s="52" t="e">
        <f>IF(Tableau1[Libellé Famille TARIF]='Feuil 1'!#REF!,1,0)</f>
        <v>#REF!</v>
      </c>
      <c r="BB554" s="52" t="e">
        <f>IF(Tableau1[Occurrence16]=0,0,SUM($BA$3:BA554))</f>
        <v>#REF!</v>
      </c>
      <c r="BC554" s="52" t="e">
        <f>IF(Tableau1[Libellé Famille TARIF]='Feuil 1'!#REF!,1,0)</f>
        <v>#REF!</v>
      </c>
      <c r="BD554" s="52" t="e">
        <f>IF(Tableau1[Occurrence17]=0,0,SUM($BC$3:BC554))</f>
        <v>#REF!</v>
      </c>
      <c r="BE554" s="52" t="e">
        <f>IF(Tableau1[Libellé Famille TARIF]='Feuil 1'!#REF!,1,0)</f>
        <v>#REF!</v>
      </c>
      <c r="BF554" s="52" t="e">
        <f>IF(Tableau1[Occurrence18]=0,0,SUM($BE$3:BE554))</f>
        <v>#REF!</v>
      </c>
      <c r="BG554" s="52" t="e">
        <f>IF(Tableau1[Libellé Famille TARIF]='Feuil 1'!#REF!,1,0)</f>
        <v>#REF!</v>
      </c>
      <c r="BH554" s="52" t="e">
        <f>IF(Tableau1[Occurrence19]=0,0,SUM($BG$3:BG554))</f>
        <v>#REF!</v>
      </c>
      <c r="BI554" s="52" t="e">
        <f>IF(Tableau1[Libellé Famille TARIF]='Feuil 1'!#REF!,1,0)</f>
        <v>#REF!</v>
      </c>
      <c r="BJ554" s="52" t="e">
        <f>IF(Tableau1[Occurrence20]=0,0,SUM($BI$3:BI554))</f>
        <v>#REF!</v>
      </c>
      <c r="BK554" s="52" t="e">
        <f>IF(Tableau1[Libellé Famille TARIF]='Feuil 1'!#REF!,1,0)</f>
        <v>#REF!</v>
      </c>
      <c r="BL554" s="52" t="e">
        <f>IF(Tableau1[Occurrence21]=0,0,SUM($BK$3:BK554))</f>
        <v>#REF!</v>
      </c>
      <c r="BM554" s="52" t="e">
        <f>IF(Tableau1[Libellé Famille TARIF]='Feuil 1'!#REF!,1,0)</f>
        <v>#REF!</v>
      </c>
      <c r="BN554" s="52" t="e">
        <f>IF(Tableau1[Occurrence22]=0,0,SUM($BM$3:BM554))</f>
        <v>#REF!</v>
      </c>
    </row>
    <row r="555" spans="1:66" x14ac:dyDescent="0.25">
      <c r="A555" s="74" t="e">
        <f>IF(ISNA(VLOOKUP(I555,#REF!,8,FALSE)),"",(VLOOKUP(I555,#REF!,8,FALSE)))</f>
        <v>#REF!</v>
      </c>
      <c r="B555" s="76" t="e">
        <f>IF(ISNA(VLOOKUP(A555,'TABLE FAMILLE'!$A$3:$C$73,3,FALSE)),"",VLOOKUP(A555,'TABLE FAMILLE'!$A$3:$C$73,3,FALSE))</f>
        <v>#REF!</v>
      </c>
      <c r="C555" s="13" t="s">
        <v>600</v>
      </c>
      <c r="D555" s="13" t="s">
        <v>1985</v>
      </c>
      <c r="E555" s="13" t="s">
        <v>600</v>
      </c>
      <c r="F555" s="13" t="s">
        <v>1985</v>
      </c>
      <c r="G555" s="14" t="s">
        <v>76</v>
      </c>
      <c r="H555" s="14" t="s">
        <v>77</v>
      </c>
      <c r="I555" s="14" t="s">
        <v>1420</v>
      </c>
      <c r="J555" s="14" t="s">
        <v>1421</v>
      </c>
      <c r="K555" s="14"/>
      <c r="L555" s="14"/>
      <c r="M555" s="14"/>
      <c r="N555" s="14"/>
      <c r="O555" s="14" t="s">
        <v>78</v>
      </c>
      <c r="P555" s="14" t="s">
        <v>87</v>
      </c>
      <c r="Q555" s="14" t="s">
        <v>0</v>
      </c>
      <c r="R555" s="14" t="s">
        <v>0</v>
      </c>
      <c r="S555" s="14" t="str">
        <f t="shared" si="8"/>
        <v>LT</v>
      </c>
      <c r="T555" s="14"/>
      <c r="U555" s="14"/>
      <c r="V555" s="14"/>
      <c r="W555" s="43" t="e">
        <f>IF(Tableau1[Libellé Famille TARIF]='Feuil 1'!$B$12,1,0)</f>
        <v>#REF!</v>
      </c>
      <c r="X555" s="43" t="e">
        <f>IF(Tableau1[Occurrence1]=0,0,SUM($W$3:W555))</f>
        <v>#REF!</v>
      </c>
      <c r="Y555" s="52" t="e">
        <f>IF(Tableau1[Libellé Famille TARIF]='Feuil 1'!$B$134,1,0)</f>
        <v>#REF!</v>
      </c>
      <c r="Z555" s="52" t="e">
        <f>IF(Tableau1[Occurrence2]=0,0,SUM($Y$3:Y555))</f>
        <v>#REF!</v>
      </c>
      <c r="AA555" s="52" t="e">
        <f>IF(Tableau1[Libellé Famille TARIF]='Feuil 1'!$B$156,1,0)</f>
        <v>#REF!</v>
      </c>
      <c r="AB555" s="52" t="e">
        <f>IF(Tableau1[Occurrence3]=0,0,SUM($AA$3:AA555))</f>
        <v>#REF!</v>
      </c>
      <c r="AC555" s="52" t="e">
        <f>IF(Tableau1[Libellé Famille TARIF]='Feuil 1'!#REF!,1,0)</f>
        <v>#REF!</v>
      </c>
      <c r="AD555" s="52" t="e">
        <f>IF(Tableau1[Occurrence4]=0,0,SUM($AC$3:AC555))</f>
        <v>#REF!</v>
      </c>
      <c r="AE555" s="52" t="e">
        <f>IF(Tableau1[Libellé Famille TARIF]='Feuil 1'!#REF!,1,0)</f>
        <v>#REF!</v>
      </c>
      <c r="AF555" s="52" t="e">
        <f>IF(Tableau1[Occurrence5]=0,0,SUM($AE$3:AE555))</f>
        <v>#REF!</v>
      </c>
      <c r="AG555" s="52" t="e">
        <f>IF(Tableau1[Libellé Famille TARIF]='Feuil 1'!#REF!,1,0)</f>
        <v>#REF!</v>
      </c>
      <c r="AH555" s="52" t="e">
        <f>IF(Tableau1[Occurrence6]=0,0,SUM($AG$3:AG555))</f>
        <v>#REF!</v>
      </c>
      <c r="AI555" s="52" t="e">
        <f>IF(Tableau1[Libellé Famille TARIF]='Feuil 1'!#REF!,1,0)</f>
        <v>#REF!</v>
      </c>
      <c r="AJ555" s="52" t="e">
        <f>IF(Tableau1[Occurrence7]=0,0,SUM($AI$3:AI555))</f>
        <v>#REF!</v>
      </c>
      <c r="AK555" s="52" t="e">
        <f>IF(Tableau1[Libellé Famille TARIF]='Feuil 1'!#REF!,1,0)</f>
        <v>#REF!</v>
      </c>
      <c r="AL555" s="52" t="e">
        <f>IF(Tableau1[Occurrence8]=0,0,SUM($AK$3:AK555))</f>
        <v>#REF!</v>
      </c>
      <c r="AM555" s="52" t="e">
        <f>IF(Tableau1[Libellé Famille TARIF]='Feuil 1'!#REF!,1,0)</f>
        <v>#REF!</v>
      </c>
      <c r="AN555" s="52" t="e">
        <f>IF(Tableau1[Occurrence9]=0,0,SUM($AM$3:AM555))</f>
        <v>#REF!</v>
      </c>
      <c r="AO555" s="52" t="e">
        <f>IF(Tableau1[Libellé Famille TARIF]='Feuil 1'!#REF!,1,0)</f>
        <v>#REF!</v>
      </c>
      <c r="AP555" s="52" t="e">
        <f>IF(Tableau1[Occurrence10]=0,0,SUM($AO$3:AO555))</f>
        <v>#REF!</v>
      </c>
      <c r="AQ555" s="52" t="e">
        <f>IF(Tableau1[Libellé Famille TARIF]='Feuil 1'!#REF!,1,0)</f>
        <v>#REF!</v>
      </c>
      <c r="AR555" s="52" t="e">
        <f>IF(Tableau1[Occurrence11]=0,0,SUM($AQ$3:AQ555))</f>
        <v>#REF!</v>
      </c>
      <c r="AS555" s="52" t="e">
        <f>IF(Tableau1[Libellé Famille TARIF]='Feuil 1'!#REF!,1,0)</f>
        <v>#REF!</v>
      </c>
      <c r="AT555" s="52" t="e">
        <f>IF(Tableau1[Occurrence12]=0,0,SUM($AS$3:AS555))</f>
        <v>#REF!</v>
      </c>
      <c r="AU555" s="52" t="e">
        <f>IF(Tableau1[Libellé Famille TARIF]='Feuil 1'!#REF!,1,0)</f>
        <v>#REF!</v>
      </c>
      <c r="AV555" s="52" t="e">
        <f>IF(Tableau1[Occurrence13]=0,0,SUM($AU$3:AU555))</f>
        <v>#REF!</v>
      </c>
      <c r="AW555" s="52" t="e">
        <f>IF(Tableau1[Libellé Famille TARIF]='Feuil 1'!#REF!,1,0)</f>
        <v>#REF!</v>
      </c>
      <c r="AX555" s="52" t="e">
        <f>IF(Tableau1[Occurrence14]=0,0,SUM($AW$3:AW555))</f>
        <v>#REF!</v>
      </c>
      <c r="AY555" s="52" t="e">
        <f>IF(Tableau1[Libellé Famille TARIF]='Feuil 1'!#REF!,1,0)</f>
        <v>#REF!</v>
      </c>
      <c r="AZ555" s="52" t="e">
        <f>IF(Tableau1[Occurrence15]=0,0,SUM($AY$3:AY555))</f>
        <v>#REF!</v>
      </c>
      <c r="BA555" s="52" t="e">
        <f>IF(Tableau1[Libellé Famille TARIF]='Feuil 1'!#REF!,1,0)</f>
        <v>#REF!</v>
      </c>
      <c r="BB555" s="52" t="e">
        <f>IF(Tableau1[Occurrence16]=0,0,SUM($BA$3:BA555))</f>
        <v>#REF!</v>
      </c>
      <c r="BC555" s="52" t="e">
        <f>IF(Tableau1[Libellé Famille TARIF]='Feuil 1'!#REF!,1,0)</f>
        <v>#REF!</v>
      </c>
      <c r="BD555" s="52" t="e">
        <f>IF(Tableau1[Occurrence17]=0,0,SUM($BC$3:BC555))</f>
        <v>#REF!</v>
      </c>
      <c r="BE555" s="52" t="e">
        <f>IF(Tableau1[Libellé Famille TARIF]='Feuil 1'!#REF!,1,0)</f>
        <v>#REF!</v>
      </c>
      <c r="BF555" s="52" t="e">
        <f>IF(Tableau1[Occurrence18]=0,0,SUM($BE$3:BE555))</f>
        <v>#REF!</v>
      </c>
      <c r="BG555" s="52" t="e">
        <f>IF(Tableau1[Libellé Famille TARIF]='Feuil 1'!#REF!,1,0)</f>
        <v>#REF!</v>
      </c>
      <c r="BH555" s="52" t="e">
        <f>IF(Tableau1[Occurrence19]=0,0,SUM($BG$3:BG555))</f>
        <v>#REF!</v>
      </c>
      <c r="BI555" s="52" t="e">
        <f>IF(Tableau1[Libellé Famille TARIF]='Feuil 1'!#REF!,1,0)</f>
        <v>#REF!</v>
      </c>
      <c r="BJ555" s="52" t="e">
        <f>IF(Tableau1[Occurrence20]=0,0,SUM($BI$3:BI555))</f>
        <v>#REF!</v>
      </c>
      <c r="BK555" s="52" t="e">
        <f>IF(Tableau1[Libellé Famille TARIF]='Feuil 1'!#REF!,1,0)</f>
        <v>#REF!</v>
      </c>
      <c r="BL555" s="52" t="e">
        <f>IF(Tableau1[Occurrence21]=0,0,SUM($BK$3:BK555))</f>
        <v>#REF!</v>
      </c>
      <c r="BM555" s="52" t="e">
        <f>IF(Tableau1[Libellé Famille TARIF]='Feuil 1'!#REF!,1,0)</f>
        <v>#REF!</v>
      </c>
      <c r="BN555" s="52" t="e">
        <f>IF(Tableau1[Occurrence22]=0,0,SUM($BM$3:BM555))</f>
        <v>#REF!</v>
      </c>
    </row>
    <row r="556" spans="1:66" x14ac:dyDescent="0.25">
      <c r="A556" s="74" t="e">
        <f>IF(ISNA(VLOOKUP(I556,#REF!,8,FALSE)),"",(VLOOKUP(I556,#REF!,8,FALSE)))</f>
        <v>#REF!</v>
      </c>
      <c r="B556" s="76" t="e">
        <f>IF(ISNA(VLOOKUP(A556,'TABLE FAMILLE'!$A$3:$C$73,3,FALSE)),"",VLOOKUP(A556,'TABLE FAMILLE'!$A$3:$C$73,3,FALSE))</f>
        <v>#REF!</v>
      </c>
      <c r="C556" s="13" t="s">
        <v>600</v>
      </c>
      <c r="D556" s="13" t="s">
        <v>1985</v>
      </c>
      <c r="E556" s="13" t="s">
        <v>600</v>
      </c>
      <c r="F556" s="13" t="s">
        <v>1985</v>
      </c>
      <c r="G556" s="14" t="s">
        <v>76</v>
      </c>
      <c r="H556" s="14" t="s">
        <v>77</v>
      </c>
      <c r="I556" s="14" t="s">
        <v>1422</v>
      </c>
      <c r="J556" s="14" t="s">
        <v>1423</v>
      </c>
      <c r="K556" s="14"/>
      <c r="L556" s="14"/>
      <c r="M556" s="14"/>
      <c r="N556" s="14"/>
      <c r="O556" s="14" t="s">
        <v>78</v>
      </c>
      <c r="P556" s="14" t="s">
        <v>84</v>
      </c>
      <c r="Q556" s="14" t="s">
        <v>0</v>
      </c>
      <c r="R556" s="14" t="s">
        <v>0</v>
      </c>
      <c r="S556" s="14" t="str">
        <f t="shared" si="8"/>
        <v>L0</v>
      </c>
      <c r="T556" s="14"/>
      <c r="U556" s="14"/>
      <c r="V556" s="14"/>
      <c r="W556" s="43" t="e">
        <f>IF(Tableau1[Libellé Famille TARIF]='Feuil 1'!$B$12,1,0)</f>
        <v>#REF!</v>
      </c>
      <c r="X556" s="43" t="e">
        <f>IF(Tableau1[Occurrence1]=0,0,SUM($W$3:W556))</f>
        <v>#REF!</v>
      </c>
      <c r="Y556" s="52" t="e">
        <f>IF(Tableau1[Libellé Famille TARIF]='Feuil 1'!$B$134,1,0)</f>
        <v>#REF!</v>
      </c>
      <c r="Z556" s="52" t="e">
        <f>IF(Tableau1[Occurrence2]=0,0,SUM($Y$3:Y556))</f>
        <v>#REF!</v>
      </c>
      <c r="AA556" s="52" t="e">
        <f>IF(Tableau1[Libellé Famille TARIF]='Feuil 1'!$B$156,1,0)</f>
        <v>#REF!</v>
      </c>
      <c r="AB556" s="52" t="e">
        <f>IF(Tableau1[Occurrence3]=0,0,SUM($AA$3:AA556))</f>
        <v>#REF!</v>
      </c>
      <c r="AC556" s="52" t="e">
        <f>IF(Tableau1[Libellé Famille TARIF]='Feuil 1'!#REF!,1,0)</f>
        <v>#REF!</v>
      </c>
      <c r="AD556" s="52" t="e">
        <f>IF(Tableau1[Occurrence4]=0,0,SUM($AC$3:AC556))</f>
        <v>#REF!</v>
      </c>
      <c r="AE556" s="52" t="e">
        <f>IF(Tableau1[Libellé Famille TARIF]='Feuil 1'!#REF!,1,0)</f>
        <v>#REF!</v>
      </c>
      <c r="AF556" s="52" t="e">
        <f>IF(Tableau1[Occurrence5]=0,0,SUM($AE$3:AE556))</f>
        <v>#REF!</v>
      </c>
      <c r="AG556" s="52" t="e">
        <f>IF(Tableau1[Libellé Famille TARIF]='Feuil 1'!#REF!,1,0)</f>
        <v>#REF!</v>
      </c>
      <c r="AH556" s="52" t="e">
        <f>IF(Tableau1[Occurrence6]=0,0,SUM($AG$3:AG556))</f>
        <v>#REF!</v>
      </c>
      <c r="AI556" s="52" t="e">
        <f>IF(Tableau1[Libellé Famille TARIF]='Feuil 1'!#REF!,1,0)</f>
        <v>#REF!</v>
      </c>
      <c r="AJ556" s="52" t="e">
        <f>IF(Tableau1[Occurrence7]=0,0,SUM($AI$3:AI556))</f>
        <v>#REF!</v>
      </c>
      <c r="AK556" s="52" t="e">
        <f>IF(Tableau1[Libellé Famille TARIF]='Feuil 1'!#REF!,1,0)</f>
        <v>#REF!</v>
      </c>
      <c r="AL556" s="52" t="e">
        <f>IF(Tableau1[Occurrence8]=0,0,SUM($AK$3:AK556))</f>
        <v>#REF!</v>
      </c>
      <c r="AM556" s="52" t="e">
        <f>IF(Tableau1[Libellé Famille TARIF]='Feuil 1'!#REF!,1,0)</f>
        <v>#REF!</v>
      </c>
      <c r="AN556" s="52" t="e">
        <f>IF(Tableau1[Occurrence9]=0,0,SUM($AM$3:AM556))</f>
        <v>#REF!</v>
      </c>
      <c r="AO556" s="52" t="e">
        <f>IF(Tableau1[Libellé Famille TARIF]='Feuil 1'!#REF!,1,0)</f>
        <v>#REF!</v>
      </c>
      <c r="AP556" s="52" t="e">
        <f>IF(Tableau1[Occurrence10]=0,0,SUM($AO$3:AO556))</f>
        <v>#REF!</v>
      </c>
      <c r="AQ556" s="52" t="e">
        <f>IF(Tableau1[Libellé Famille TARIF]='Feuil 1'!#REF!,1,0)</f>
        <v>#REF!</v>
      </c>
      <c r="AR556" s="52" t="e">
        <f>IF(Tableau1[Occurrence11]=0,0,SUM($AQ$3:AQ556))</f>
        <v>#REF!</v>
      </c>
      <c r="AS556" s="52" t="e">
        <f>IF(Tableau1[Libellé Famille TARIF]='Feuil 1'!#REF!,1,0)</f>
        <v>#REF!</v>
      </c>
      <c r="AT556" s="52" t="e">
        <f>IF(Tableau1[Occurrence12]=0,0,SUM($AS$3:AS556))</f>
        <v>#REF!</v>
      </c>
      <c r="AU556" s="52" t="e">
        <f>IF(Tableau1[Libellé Famille TARIF]='Feuil 1'!#REF!,1,0)</f>
        <v>#REF!</v>
      </c>
      <c r="AV556" s="52" t="e">
        <f>IF(Tableau1[Occurrence13]=0,0,SUM($AU$3:AU556))</f>
        <v>#REF!</v>
      </c>
      <c r="AW556" s="52" t="e">
        <f>IF(Tableau1[Libellé Famille TARIF]='Feuil 1'!#REF!,1,0)</f>
        <v>#REF!</v>
      </c>
      <c r="AX556" s="52" t="e">
        <f>IF(Tableau1[Occurrence14]=0,0,SUM($AW$3:AW556))</f>
        <v>#REF!</v>
      </c>
      <c r="AY556" s="52" t="e">
        <f>IF(Tableau1[Libellé Famille TARIF]='Feuil 1'!#REF!,1,0)</f>
        <v>#REF!</v>
      </c>
      <c r="AZ556" s="52" t="e">
        <f>IF(Tableau1[Occurrence15]=0,0,SUM($AY$3:AY556))</f>
        <v>#REF!</v>
      </c>
      <c r="BA556" s="52" t="e">
        <f>IF(Tableau1[Libellé Famille TARIF]='Feuil 1'!#REF!,1,0)</f>
        <v>#REF!</v>
      </c>
      <c r="BB556" s="52" t="e">
        <f>IF(Tableau1[Occurrence16]=0,0,SUM($BA$3:BA556))</f>
        <v>#REF!</v>
      </c>
      <c r="BC556" s="52" t="e">
        <f>IF(Tableau1[Libellé Famille TARIF]='Feuil 1'!#REF!,1,0)</f>
        <v>#REF!</v>
      </c>
      <c r="BD556" s="52" t="e">
        <f>IF(Tableau1[Occurrence17]=0,0,SUM($BC$3:BC556))</f>
        <v>#REF!</v>
      </c>
      <c r="BE556" s="52" t="e">
        <f>IF(Tableau1[Libellé Famille TARIF]='Feuil 1'!#REF!,1,0)</f>
        <v>#REF!</v>
      </c>
      <c r="BF556" s="52" t="e">
        <f>IF(Tableau1[Occurrence18]=0,0,SUM($BE$3:BE556))</f>
        <v>#REF!</v>
      </c>
      <c r="BG556" s="52" t="e">
        <f>IF(Tableau1[Libellé Famille TARIF]='Feuil 1'!#REF!,1,0)</f>
        <v>#REF!</v>
      </c>
      <c r="BH556" s="52" t="e">
        <f>IF(Tableau1[Occurrence19]=0,0,SUM($BG$3:BG556))</f>
        <v>#REF!</v>
      </c>
      <c r="BI556" s="52" t="e">
        <f>IF(Tableau1[Libellé Famille TARIF]='Feuil 1'!#REF!,1,0)</f>
        <v>#REF!</v>
      </c>
      <c r="BJ556" s="52" t="e">
        <f>IF(Tableau1[Occurrence20]=0,0,SUM($BI$3:BI556))</f>
        <v>#REF!</v>
      </c>
      <c r="BK556" s="52" t="e">
        <f>IF(Tableau1[Libellé Famille TARIF]='Feuil 1'!#REF!,1,0)</f>
        <v>#REF!</v>
      </c>
      <c r="BL556" s="52" t="e">
        <f>IF(Tableau1[Occurrence21]=0,0,SUM($BK$3:BK556))</f>
        <v>#REF!</v>
      </c>
      <c r="BM556" s="52" t="e">
        <f>IF(Tableau1[Libellé Famille TARIF]='Feuil 1'!#REF!,1,0)</f>
        <v>#REF!</v>
      </c>
      <c r="BN556" s="52" t="e">
        <f>IF(Tableau1[Occurrence22]=0,0,SUM($BM$3:BM556))</f>
        <v>#REF!</v>
      </c>
    </row>
    <row r="557" spans="1:66" x14ac:dyDescent="0.25">
      <c r="A557" s="74" t="e">
        <f>IF(ISNA(VLOOKUP(I557,#REF!,8,FALSE)),"",(VLOOKUP(I557,#REF!,8,FALSE)))</f>
        <v>#REF!</v>
      </c>
      <c r="B557" s="76" t="e">
        <f>IF(ISNA(VLOOKUP(A557,'TABLE FAMILLE'!$A$3:$C$73,3,FALSE)),"",VLOOKUP(A557,'TABLE FAMILLE'!$A$3:$C$73,3,FALSE))</f>
        <v>#REF!</v>
      </c>
      <c r="C557" s="13" t="s">
        <v>600</v>
      </c>
      <c r="D557" s="13" t="s">
        <v>1985</v>
      </c>
      <c r="E557" s="13" t="s">
        <v>600</v>
      </c>
      <c r="F557" s="13" t="s">
        <v>1985</v>
      </c>
      <c r="G557" s="14" t="s">
        <v>76</v>
      </c>
      <c r="H557" s="14" t="s">
        <v>77</v>
      </c>
      <c r="I557" s="14" t="s">
        <v>1424</v>
      </c>
      <c r="J557" s="14" t="s">
        <v>1425</v>
      </c>
      <c r="K557" s="14"/>
      <c r="L557" s="14"/>
      <c r="M557" s="14"/>
      <c r="N557" s="14"/>
      <c r="O557" s="14" t="s">
        <v>78</v>
      </c>
      <c r="P557" s="14" t="s">
        <v>84</v>
      </c>
      <c r="Q557" s="14" t="s">
        <v>0</v>
      </c>
      <c r="R557" s="14" t="s">
        <v>0</v>
      </c>
      <c r="S557" s="14" t="str">
        <f t="shared" si="8"/>
        <v>L0</v>
      </c>
      <c r="T557" s="14"/>
      <c r="U557" s="14"/>
      <c r="V557" s="14"/>
      <c r="W557" s="43" t="e">
        <f>IF(Tableau1[Libellé Famille TARIF]='Feuil 1'!$B$12,1,0)</f>
        <v>#REF!</v>
      </c>
      <c r="X557" s="43" t="e">
        <f>IF(Tableau1[Occurrence1]=0,0,SUM($W$3:W557))</f>
        <v>#REF!</v>
      </c>
      <c r="Y557" s="52" t="e">
        <f>IF(Tableau1[Libellé Famille TARIF]='Feuil 1'!$B$134,1,0)</f>
        <v>#REF!</v>
      </c>
      <c r="Z557" s="52" t="e">
        <f>IF(Tableau1[Occurrence2]=0,0,SUM($Y$3:Y557))</f>
        <v>#REF!</v>
      </c>
      <c r="AA557" s="52" t="e">
        <f>IF(Tableau1[Libellé Famille TARIF]='Feuil 1'!$B$156,1,0)</f>
        <v>#REF!</v>
      </c>
      <c r="AB557" s="52" t="e">
        <f>IF(Tableau1[Occurrence3]=0,0,SUM($AA$3:AA557))</f>
        <v>#REF!</v>
      </c>
      <c r="AC557" s="52" t="e">
        <f>IF(Tableau1[Libellé Famille TARIF]='Feuil 1'!#REF!,1,0)</f>
        <v>#REF!</v>
      </c>
      <c r="AD557" s="52" t="e">
        <f>IF(Tableau1[Occurrence4]=0,0,SUM($AC$3:AC557))</f>
        <v>#REF!</v>
      </c>
      <c r="AE557" s="52" t="e">
        <f>IF(Tableau1[Libellé Famille TARIF]='Feuil 1'!#REF!,1,0)</f>
        <v>#REF!</v>
      </c>
      <c r="AF557" s="52" t="e">
        <f>IF(Tableau1[Occurrence5]=0,0,SUM($AE$3:AE557))</f>
        <v>#REF!</v>
      </c>
      <c r="AG557" s="52" t="e">
        <f>IF(Tableau1[Libellé Famille TARIF]='Feuil 1'!#REF!,1,0)</f>
        <v>#REF!</v>
      </c>
      <c r="AH557" s="52" t="e">
        <f>IF(Tableau1[Occurrence6]=0,0,SUM($AG$3:AG557))</f>
        <v>#REF!</v>
      </c>
      <c r="AI557" s="52" t="e">
        <f>IF(Tableau1[Libellé Famille TARIF]='Feuil 1'!#REF!,1,0)</f>
        <v>#REF!</v>
      </c>
      <c r="AJ557" s="52" t="e">
        <f>IF(Tableau1[Occurrence7]=0,0,SUM($AI$3:AI557))</f>
        <v>#REF!</v>
      </c>
      <c r="AK557" s="52" t="e">
        <f>IF(Tableau1[Libellé Famille TARIF]='Feuil 1'!#REF!,1,0)</f>
        <v>#REF!</v>
      </c>
      <c r="AL557" s="52" t="e">
        <f>IF(Tableau1[Occurrence8]=0,0,SUM($AK$3:AK557))</f>
        <v>#REF!</v>
      </c>
      <c r="AM557" s="52" t="e">
        <f>IF(Tableau1[Libellé Famille TARIF]='Feuil 1'!#REF!,1,0)</f>
        <v>#REF!</v>
      </c>
      <c r="AN557" s="52" t="e">
        <f>IF(Tableau1[Occurrence9]=0,0,SUM($AM$3:AM557))</f>
        <v>#REF!</v>
      </c>
      <c r="AO557" s="52" t="e">
        <f>IF(Tableau1[Libellé Famille TARIF]='Feuil 1'!#REF!,1,0)</f>
        <v>#REF!</v>
      </c>
      <c r="AP557" s="52" t="e">
        <f>IF(Tableau1[Occurrence10]=0,0,SUM($AO$3:AO557))</f>
        <v>#REF!</v>
      </c>
      <c r="AQ557" s="52" t="e">
        <f>IF(Tableau1[Libellé Famille TARIF]='Feuil 1'!#REF!,1,0)</f>
        <v>#REF!</v>
      </c>
      <c r="AR557" s="52" t="e">
        <f>IF(Tableau1[Occurrence11]=0,0,SUM($AQ$3:AQ557))</f>
        <v>#REF!</v>
      </c>
      <c r="AS557" s="52" t="e">
        <f>IF(Tableau1[Libellé Famille TARIF]='Feuil 1'!#REF!,1,0)</f>
        <v>#REF!</v>
      </c>
      <c r="AT557" s="52" t="e">
        <f>IF(Tableau1[Occurrence12]=0,0,SUM($AS$3:AS557))</f>
        <v>#REF!</v>
      </c>
      <c r="AU557" s="52" t="e">
        <f>IF(Tableau1[Libellé Famille TARIF]='Feuil 1'!#REF!,1,0)</f>
        <v>#REF!</v>
      </c>
      <c r="AV557" s="52" t="e">
        <f>IF(Tableau1[Occurrence13]=0,0,SUM($AU$3:AU557))</f>
        <v>#REF!</v>
      </c>
      <c r="AW557" s="52" t="e">
        <f>IF(Tableau1[Libellé Famille TARIF]='Feuil 1'!#REF!,1,0)</f>
        <v>#REF!</v>
      </c>
      <c r="AX557" s="52" t="e">
        <f>IF(Tableau1[Occurrence14]=0,0,SUM($AW$3:AW557))</f>
        <v>#REF!</v>
      </c>
      <c r="AY557" s="52" t="e">
        <f>IF(Tableau1[Libellé Famille TARIF]='Feuil 1'!#REF!,1,0)</f>
        <v>#REF!</v>
      </c>
      <c r="AZ557" s="52" t="e">
        <f>IF(Tableau1[Occurrence15]=0,0,SUM($AY$3:AY557))</f>
        <v>#REF!</v>
      </c>
      <c r="BA557" s="52" t="e">
        <f>IF(Tableau1[Libellé Famille TARIF]='Feuil 1'!#REF!,1,0)</f>
        <v>#REF!</v>
      </c>
      <c r="BB557" s="52" t="e">
        <f>IF(Tableau1[Occurrence16]=0,0,SUM($BA$3:BA557))</f>
        <v>#REF!</v>
      </c>
      <c r="BC557" s="52" t="e">
        <f>IF(Tableau1[Libellé Famille TARIF]='Feuil 1'!#REF!,1,0)</f>
        <v>#REF!</v>
      </c>
      <c r="BD557" s="52" t="e">
        <f>IF(Tableau1[Occurrence17]=0,0,SUM($BC$3:BC557))</f>
        <v>#REF!</v>
      </c>
      <c r="BE557" s="52" t="e">
        <f>IF(Tableau1[Libellé Famille TARIF]='Feuil 1'!#REF!,1,0)</f>
        <v>#REF!</v>
      </c>
      <c r="BF557" s="52" t="e">
        <f>IF(Tableau1[Occurrence18]=0,0,SUM($BE$3:BE557))</f>
        <v>#REF!</v>
      </c>
      <c r="BG557" s="52" t="e">
        <f>IF(Tableau1[Libellé Famille TARIF]='Feuil 1'!#REF!,1,0)</f>
        <v>#REF!</v>
      </c>
      <c r="BH557" s="52" t="e">
        <f>IF(Tableau1[Occurrence19]=0,0,SUM($BG$3:BG557))</f>
        <v>#REF!</v>
      </c>
      <c r="BI557" s="52" t="e">
        <f>IF(Tableau1[Libellé Famille TARIF]='Feuil 1'!#REF!,1,0)</f>
        <v>#REF!</v>
      </c>
      <c r="BJ557" s="52" t="e">
        <f>IF(Tableau1[Occurrence20]=0,0,SUM($BI$3:BI557))</f>
        <v>#REF!</v>
      </c>
      <c r="BK557" s="52" t="e">
        <f>IF(Tableau1[Libellé Famille TARIF]='Feuil 1'!#REF!,1,0)</f>
        <v>#REF!</v>
      </c>
      <c r="BL557" s="52" t="e">
        <f>IF(Tableau1[Occurrence21]=0,0,SUM($BK$3:BK557))</f>
        <v>#REF!</v>
      </c>
      <c r="BM557" s="52" t="e">
        <f>IF(Tableau1[Libellé Famille TARIF]='Feuil 1'!#REF!,1,0)</f>
        <v>#REF!</v>
      </c>
      <c r="BN557" s="52" t="e">
        <f>IF(Tableau1[Occurrence22]=0,0,SUM($BM$3:BM557))</f>
        <v>#REF!</v>
      </c>
    </row>
    <row r="558" spans="1:66" x14ac:dyDescent="0.25">
      <c r="A558" s="74" t="e">
        <f>IF(ISNA(VLOOKUP(I558,#REF!,8,FALSE)),"",(VLOOKUP(I558,#REF!,8,FALSE)))</f>
        <v>#REF!</v>
      </c>
      <c r="B558" s="76" t="e">
        <f>IF(ISNA(VLOOKUP(A558,'TABLE FAMILLE'!$A$3:$C$73,3,FALSE)),"",VLOOKUP(A558,'TABLE FAMILLE'!$A$3:$C$73,3,FALSE))</f>
        <v>#REF!</v>
      </c>
      <c r="C558" s="13" t="s">
        <v>600</v>
      </c>
      <c r="D558" s="13" t="s">
        <v>1985</v>
      </c>
      <c r="E558" s="13" t="s">
        <v>600</v>
      </c>
      <c r="F558" s="13" t="s">
        <v>1985</v>
      </c>
      <c r="G558" s="14" t="s">
        <v>76</v>
      </c>
      <c r="H558" s="14" t="s">
        <v>77</v>
      </c>
      <c r="I558" s="14" t="s">
        <v>480</v>
      </c>
      <c r="J558" s="14" t="s">
        <v>1426</v>
      </c>
      <c r="K558" s="14"/>
      <c r="L558" s="14"/>
      <c r="M558" s="14"/>
      <c r="N558" s="14"/>
      <c r="O558" s="14" t="s">
        <v>78</v>
      </c>
      <c r="P558" s="14" t="s">
        <v>84</v>
      </c>
      <c r="Q558" s="14" t="s">
        <v>0</v>
      </c>
      <c r="R558" s="14" t="s">
        <v>0</v>
      </c>
      <c r="S558" s="14" t="str">
        <f t="shared" si="8"/>
        <v>L0</v>
      </c>
      <c r="T558" s="14"/>
      <c r="U558" s="14"/>
      <c r="V558" s="14"/>
      <c r="W558" s="43" t="e">
        <f>IF(Tableau1[Libellé Famille TARIF]='Feuil 1'!$B$12,1,0)</f>
        <v>#REF!</v>
      </c>
      <c r="X558" s="43" t="e">
        <f>IF(Tableau1[Occurrence1]=0,0,SUM($W$3:W558))</f>
        <v>#REF!</v>
      </c>
      <c r="Y558" s="52" t="e">
        <f>IF(Tableau1[Libellé Famille TARIF]='Feuil 1'!$B$134,1,0)</f>
        <v>#REF!</v>
      </c>
      <c r="Z558" s="52" t="e">
        <f>IF(Tableau1[Occurrence2]=0,0,SUM($Y$3:Y558))</f>
        <v>#REF!</v>
      </c>
      <c r="AA558" s="52" t="e">
        <f>IF(Tableau1[Libellé Famille TARIF]='Feuil 1'!$B$156,1,0)</f>
        <v>#REF!</v>
      </c>
      <c r="AB558" s="52" t="e">
        <f>IF(Tableau1[Occurrence3]=0,0,SUM($AA$3:AA558))</f>
        <v>#REF!</v>
      </c>
      <c r="AC558" s="52" t="e">
        <f>IF(Tableau1[Libellé Famille TARIF]='Feuil 1'!#REF!,1,0)</f>
        <v>#REF!</v>
      </c>
      <c r="AD558" s="52" t="e">
        <f>IF(Tableau1[Occurrence4]=0,0,SUM($AC$3:AC558))</f>
        <v>#REF!</v>
      </c>
      <c r="AE558" s="52" t="e">
        <f>IF(Tableau1[Libellé Famille TARIF]='Feuil 1'!#REF!,1,0)</f>
        <v>#REF!</v>
      </c>
      <c r="AF558" s="52" t="e">
        <f>IF(Tableau1[Occurrence5]=0,0,SUM($AE$3:AE558))</f>
        <v>#REF!</v>
      </c>
      <c r="AG558" s="52" t="e">
        <f>IF(Tableau1[Libellé Famille TARIF]='Feuil 1'!#REF!,1,0)</f>
        <v>#REF!</v>
      </c>
      <c r="AH558" s="52" t="e">
        <f>IF(Tableau1[Occurrence6]=0,0,SUM($AG$3:AG558))</f>
        <v>#REF!</v>
      </c>
      <c r="AI558" s="52" t="e">
        <f>IF(Tableau1[Libellé Famille TARIF]='Feuil 1'!#REF!,1,0)</f>
        <v>#REF!</v>
      </c>
      <c r="AJ558" s="52" t="e">
        <f>IF(Tableau1[Occurrence7]=0,0,SUM($AI$3:AI558))</f>
        <v>#REF!</v>
      </c>
      <c r="AK558" s="52" t="e">
        <f>IF(Tableau1[Libellé Famille TARIF]='Feuil 1'!#REF!,1,0)</f>
        <v>#REF!</v>
      </c>
      <c r="AL558" s="52" t="e">
        <f>IF(Tableau1[Occurrence8]=0,0,SUM($AK$3:AK558))</f>
        <v>#REF!</v>
      </c>
      <c r="AM558" s="52" t="e">
        <f>IF(Tableau1[Libellé Famille TARIF]='Feuil 1'!#REF!,1,0)</f>
        <v>#REF!</v>
      </c>
      <c r="AN558" s="52" t="e">
        <f>IF(Tableau1[Occurrence9]=0,0,SUM($AM$3:AM558))</f>
        <v>#REF!</v>
      </c>
      <c r="AO558" s="52" t="e">
        <f>IF(Tableau1[Libellé Famille TARIF]='Feuil 1'!#REF!,1,0)</f>
        <v>#REF!</v>
      </c>
      <c r="AP558" s="52" t="e">
        <f>IF(Tableau1[Occurrence10]=0,0,SUM($AO$3:AO558))</f>
        <v>#REF!</v>
      </c>
      <c r="AQ558" s="52" t="e">
        <f>IF(Tableau1[Libellé Famille TARIF]='Feuil 1'!#REF!,1,0)</f>
        <v>#REF!</v>
      </c>
      <c r="AR558" s="52" t="e">
        <f>IF(Tableau1[Occurrence11]=0,0,SUM($AQ$3:AQ558))</f>
        <v>#REF!</v>
      </c>
      <c r="AS558" s="52" t="e">
        <f>IF(Tableau1[Libellé Famille TARIF]='Feuil 1'!#REF!,1,0)</f>
        <v>#REF!</v>
      </c>
      <c r="AT558" s="52" t="e">
        <f>IF(Tableau1[Occurrence12]=0,0,SUM($AS$3:AS558))</f>
        <v>#REF!</v>
      </c>
      <c r="AU558" s="52" t="e">
        <f>IF(Tableau1[Libellé Famille TARIF]='Feuil 1'!#REF!,1,0)</f>
        <v>#REF!</v>
      </c>
      <c r="AV558" s="52" t="e">
        <f>IF(Tableau1[Occurrence13]=0,0,SUM($AU$3:AU558))</f>
        <v>#REF!</v>
      </c>
      <c r="AW558" s="52" t="e">
        <f>IF(Tableau1[Libellé Famille TARIF]='Feuil 1'!#REF!,1,0)</f>
        <v>#REF!</v>
      </c>
      <c r="AX558" s="52" t="e">
        <f>IF(Tableau1[Occurrence14]=0,0,SUM($AW$3:AW558))</f>
        <v>#REF!</v>
      </c>
      <c r="AY558" s="52" t="e">
        <f>IF(Tableau1[Libellé Famille TARIF]='Feuil 1'!#REF!,1,0)</f>
        <v>#REF!</v>
      </c>
      <c r="AZ558" s="52" t="e">
        <f>IF(Tableau1[Occurrence15]=0,0,SUM($AY$3:AY558))</f>
        <v>#REF!</v>
      </c>
      <c r="BA558" s="52" t="e">
        <f>IF(Tableau1[Libellé Famille TARIF]='Feuil 1'!#REF!,1,0)</f>
        <v>#REF!</v>
      </c>
      <c r="BB558" s="52" t="e">
        <f>IF(Tableau1[Occurrence16]=0,0,SUM($BA$3:BA558))</f>
        <v>#REF!</v>
      </c>
      <c r="BC558" s="52" t="e">
        <f>IF(Tableau1[Libellé Famille TARIF]='Feuil 1'!#REF!,1,0)</f>
        <v>#REF!</v>
      </c>
      <c r="BD558" s="52" t="e">
        <f>IF(Tableau1[Occurrence17]=0,0,SUM($BC$3:BC558))</f>
        <v>#REF!</v>
      </c>
      <c r="BE558" s="52" t="e">
        <f>IF(Tableau1[Libellé Famille TARIF]='Feuil 1'!#REF!,1,0)</f>
        <v>#REF!</v>
      </c>
      <c r="BF558" s="52" t="e">
        <f>IF(Tableau1[Occurrence18]=0,0,SUM($BE$3:BE558))</f>
        <v>#REF!</v>
      </c>
      <c r="BG558" s="52" t="e">
        <f>IF(Tableau1[Libellé Famille TARIF]='Feuil 1'!#REF!,1,0)</f>
        <v>#REF!</v>
      </c>
      <c r="BH558" s="52" t="e">
        <f>IF(Tableau1[Occurrence19]=0,0,SUM($BG$3:BG558))</f>
        <v>#REF!</v>
      </c>
      <c r="BI558" s="52" t="e">
        <f>IF(Tableau1[Libellé Famille TARIF]='Feuil 1'!#REF!,1,0)</f>
        <v>#REF!</v>
      </c>
      <c r="BJ558" s="52" t="e">
        <f>IF(Tableau1[Occurrence20]=0,0,SUM($BI$3:BI558))</f>
        <v>#REF!</v>
      </c>
      <c r="BK558" s="52" t="e">
        <f>IF(Tableau1[Libellé Famille TARIF]='Feuil 1'!#REF!,1,0)</f>
        <v>#REF!</v>
      </c>
      <c r="BL558" s="52" t="e">
        <f>IF(Tableau1[Occurrence21]=0,0,SUM($BK$3:BK558))</f>
        <v>#REF!</v>
      </c>
      <c r="BM558" s="52" t="e">
        <f>IF(Tableau1[Libellé Famille TARIF]='Feuil 1'!#REF!,1,0)</f>
        <v>#REF!</v>
      </c>
      <c r="BN558" s="52" t="e">
        <f>IF(Tableau1[Occurrence22]=0,0,SUM($BM$3:BM558))</f>
        <v>#REF!</v>
      </c>
    </row>
    <row r="559" spans="1:66" x14ac:dyDescent="0.25">
      <c r="A559" s="74" t="e">
        <f>IF(ISNA(VLOOKUP(I559,#REF!,8,FALSE)),"",(VLOOKUP(I559,#REF!,8,FALSE)))</f>
        <v>#REF!</v>
      </c>
      <c r="B559" s="76" t="e">
        <f>IF(ISNA(VLOOKUP(A559,'TABLE FAMILLE'!$A$3:$C$73,3,FALSE)),"",VLOOKUP(A559,'TABLE FAMILLE'!$A$3:$C$73,3,FALSE))</f>
        <v>#REF!</v>
      </c>
      <c r="C559" s="13" t="s">
        <v>600</v>
      </c>
      <c r="D559" s="13" t="s">
        <v>1985</v>
      </c>
      <c r="E559" s="13" t="s">
        <v>600</v>
      </c>
      <c r="F559" s="13" t="s">
        <v>1985</v>
      </c>
      <c r="G559" s="14" t="s">
        <v>76</v>
      </c>
      <c r="H559" s="14" t="s">
        <v>77</v>
      </c>
      <c r="I559" s="14" t="s">
        <v>480</v>
      </c>
      <c r="J559" s="14" t="s">
        <v>1426</v>
      </c>
      <c r="K559" s="14"/>
      <c r="L559" s="14"/>
      <c r="M559" s="14"/>
      <c r="N559" s="14"/>
      <c r="O559" s="14" t="s">
        <v>78</v>
      </c>
      <c r="P559" s="14" t="s">
        <v>85</v>
      </c>
      <c r="Q559" s="14" t="s">
        <v>0</v>
      </c>
      <c r="R559" s="14" t="s">
        <v>0</v>
      </c>
      <c r="S559" s="14" t="str">
        <f t="shared" si="8"/>
        <v>L1</v>
      </c>
      <c r="T559" s="14"/>
      <c r="U559" s="14"/>
      <c r="V559" s="14"/>
      <c r="W559" s="43" t="e">
        <f>IF(Tableau1[Libellé Famille TARIF]='Feuil 1'!$B$12,1,0)</f>
        <v>#REF!</v>
      </c>
      <c r="X559" s="43" t="e">
        <f>IF(Tableau1[Occurrence1]=0,0,SUM($W$3:W559))</f>
        <v>#REF!</v>
      </c>
      <c r="Y559" s="52" t="e">
        <f>IF(Tableau1[Libellé Famille TARIF]='Feuil 1'!$B$134,1,0)</f>
        <v>#REF!</v>
      </c>
      <c r="Z559" s="52" t="e">
        <f>IF(Tableau1[Occurrence2]=0,0,SUM($Y$3:Y559))</f>
        <v>#REF!</v>
      </c>
      <c r="AA559" s="52" t="e">
        <f>IF(Tableau1[Libellé Famille TARIF]='Feuil 1'!$B$156,1,0)</f>
        <v>#REF!</v>
      </c>
      <c r="AB559" s="52" t="e">
        <f>IF(Tableau1[Occurrence3]=0,0,SUM($AA$3:AA559))</f>
        <v>#REF!</v>
      </c>
      <c r="AC559" s="52" t="e">
        <f>IF(Tableau1[Libellé Famille TARIF]='Feuil 1'!#REF!,1,0)</f>
        <v>#REF!</v>
      </c>
      <c r="AD559" s="52" t="e">
        <f>IF(Tableau1[Occurrence4]=0,0,SUM($AC$3:AC559))</f>
        <v>#REF!</v>
      </c>
      <c r="AE559" s="52" t="e">
        <f>IF(Tableau1[Libellé Famille TARIF]='Feuil 1'!#REF!,1,0)</f>
        <v>#REF!</v>
      </c>
      <c r="AF559" s="52" t="e">
        <f>IF(Tableau1[Occurrence5]=0,0,SUM($AE$3:AE559))</f>
        <v>#REF!</v>
      </c>
      <c r="AG559" s="52" t="e">
        <f>IF(Tableau1[Libellé Famille TARIF]='Feuil 1'!#REF!,1,0)</f>
        <v>#REF!</v>
      </c>
      <c r="AH559" s="52" t="e">
        <f>IF(Tableau1[Occurrence6]=0,0,SUM($AG$3:AG559))</f>
        <v>#REF!</v>
      </c>
      <c r="AI559" s="52" t="e">
        <f>IF(Tableau1[Libellé Famille TARIF]='Feuil 1'!#REF!,1,0)</f>
        <v>#REF!</v>
      </c>
      <c r="AJ559" s="52" t="e">
        <f>IF(Tableau1[Occurrence7]=0,0,SUM($AI$3:AI559))</f>
        <v>#REF!</v>
      </c>
      <c r="AK559" s="52" t="e">
        <f>IF(Tableau1[Libellé Famille TARIF]='Feuil 1'!#REF!,1,0)</f>
        <v>#REF!</v>
      </c>
      <c r="AL559" s="52" t="e">
        <f>IF(Tableau1[Occurrence8]=0,0,SUM($AK$3:AK559))</f>
        <v>#REF!</v>
      </c>
      <c r="AM559" s="52" t="e">
        <f>IF(Tableau1[Libellé Famille TARIF]='Feuil 1'!#REF!,1,0)</f>
        <v>#REF!</v>
      </c>
      <c r="AN559" s="52" t="e">
        <f>IF(Tableau1[Occurrence9]=0,0,SUM($AM$3:AM559))</f>
        <v>#REF!</v>
      </c>
      <c r="AO559" s="52" t="e">
        <f>IF(Tableau1[Libellé Famille TARIF]='Feuil 1'!#REF!,1,0)</f>
        <v>#REF!</v>
      </c>
      <c r="AP559" s="52" t="e">
        <f>IF(Tableau1[Occurrence10]=0,0,SUM($AO$3:AO559))</f>
        <v>#REF!</v>
      </c>
      <c r="AQ559" s="52" t="e">
        <f>IF(Tableau1[Libellé Famille TARIF]='Feuil 1'!#REF!,1,0)</f>
        <v>#REF!</v>
      </c>
      <c r="AR559" s="52" t="e">
        <f>IF(Tableau1[Occurrence11]=0,0,SUM($AQ$3:AQ559))</f>
        <v>#REF!</v>
      </c>
      <c r="AS559" s="52" t="e">
        <f>IF(Tableau1[Libellé Famille TARIF]='Feuil 1'!#REF!,1,0)</f>
        <v>#REF!</v>
      </c>
      <c r="AT559" s="52" t="e">
        <f>IF(Tableau1[Occurrence12]=0,0,SUM($AS$3:AS559))</f>
        <v>#REF!</v>
      </c>
      <c r="AU559" s="52" t="e">
        <f>IF(Tableau1[Libellé Famille TARIF]='Feuil 1'!#REF!,1,0)</f>
        <v>#REF!</v>
      </c>
      <c r="AV559" s="52" t="e">
        <f>IF(Tableau1[Occurrence13]=0,0,SUM($AU$3:AU559))</f>
        <v>#REF!</v>
      </c>
      <c r="AW559" s="52" t="e">
        <f>IF(Tableau1[Libellé Famille TARIF]='Feuil 1'!#REF!,1,0)</f>
        <v>#REF!</v>
      </c>
      <c r="AX559" s="52" t="e">
        <f>IF(Tableau1[Occurrence14]=0,0,SUM($AW$3:AW559))</f>
        <v>#REF!</v>
      </c>
      <c r="AY559" s="52" t="e">
        <f>IF(Tableau1[Libellé Famille TARIF]='Feuil 1'!#REF!,1,0)</f>
        <v>#REF!</v>
      </c>
      <c r="AZ559" s="52" t="e">
        <f>IF(Tableau1[Occurrence15]=0,0,SUM($AY$3:AY559))</f>
        <v>#REF!</v>
      </c>
      <c r="BA559" s="52" t="e">
        <f>IF(Tableau1[Libellé Famille TARIF]='Feuil 1'!#REF!,1,0)</f>
        <v>#REF!</v>
      </c>
      <c r="BB559" s="52" t="e">
        <f>IF(Tableau1[Occurrence16]=0,0,SUM($BA$3:BA559))</f>
        <v>#REF!</v>
      </c>
      <c r="BC559" s="52" t="e">
        <f>IF(Tableau1[Libellé Famille TARIF]='Feuil 1'!#REF!,1,0)</f>
        <v>#REF!</v>
      </c>
      <c r="BD559" s="52" t="e">
        <f>IF(Tableau1[Occurrence17]=0,0,SUM($BC$3:BC559))</f>
        <v>#REF!</v>
      </c>
      <c r="BE559" s="52" t="e">
        <f>IF(Tableau1[Libellé Famille TARIF]='Feuil 1'!#REF!,1,0)</f>
        <v>#REF!</v>
      </c>
      <c r="BF559" s="52" t="e">
        <f>IF(Tableau1[Occurrence18]=0,0,SUM($BE$3:BE559))</f>
        <v>#REF!</v>
      </c>
      <c r="BG559" s="52" t="e">
        <f>IF(Tableau1[Libellé Famille TARIF]='Feuil 1'!#REF!,1,0)</f>
        <v>#REF!</v>
      </c>
      <c r="BH559" s="52" t="e">
        <f>IF(Tableau1[Occurrence19]=0,0,SUM($BG$3:BG559))</f>
        <v>#REF!</v>
      </c>
      <c r="BI559" s="52" t="e">
        <f>IF(Tableau1[Libellé Famille TARIF]='Feuil 1'!#REF!,1,0)</f>
        <v>#REF!</v>
      </c>
      <c r="BJ559" s="52" t="e">
        <f>IF(Tableau1[Occurrence20]=0,0,SUM($BI$3:BI559))</f>
        <v>#REF!</v>
      </c>
      <c r="BK559" s="52" t="e">
        <f>IF(Tableau1[Libellé Famille TARIF]='Feuil 1'!#REF!,1,0)</f>
        <v>#REF!</v>
      </c>
      <c r="BL559" s="52" t="e">
        <f>IF(Tableau1[Occurrence21]=0,0,SUM($BK$3:BK559))</f>
        <v>#REF!</v>
      </c>
      <c r="BM559" s="52" t="e">
        <f>IF(Tableau1[Libellé Famille TARIF]='Feuil 1'!#REF!,1,0)</f>
        <v>#REF!</v>
      </c>
      <c r="BN559" s="52" t="e">
        <f>IF(Tableau1[Occurrence22]=0,0,SUM($BM$3:BM559))</f>
        <v>#REF!</v>
      </c>
    </row>
    <row r="560" spans="1:66" x14ac:dyDescent="0.25">
      <c r="A560" s="74" t="e">
        <f>IF(ISNA(VLOOKUP(I560,#REF!,8,FALSE)),"",(VLOOKUP(I560,#REF!,8,FALSE)))</f>
        <v>#REF!</v>
      </c>
      <c r="B560" s="76" t="e">
        <f>IF(ISNA(VLOOKUP(A560,'TABLE FAMILLE'!$A$3:$C$73,3,FALSE)),"",VLOOKUP(A560,'TABLE FAMILLE'!$A$3:$C$73,3,FALSE))</f>
        <v>#REF!</v>
      </c>
      <c r="C560" s="13" t="s">
        <v>600</v>
      </c>
      <c r="D560" s="13" t="s">
        <v>1985</v>
      </c>
      <c r="E560" s="13" t="s">
        <v>600</v>
      </c>
      <c r="F560" s="13" t="s">
        <v>1985</v>
      </c>
      <c r="G560" s="14" t="s">
        <v>76</v>
      </c>
      <c r="H560" s="14" t="s">
        <v>77</v>
      </c>
      <c r="I560" s="14" t="s">
        <v>90</v>
      </c>
      <c r="J560" s="14" t="s">
        <v>91</v>
      </c>
      <c r="K560" s="14"/>
      <c r="L560" s="14"/>
      <c r="M560" s="14"/>
      <c r="N560" s="14"/>
      <c r="O560" s="14" t="s">
        <v>78</v>
      </c>
      <c r="P560" s="14" t="s">
        <v>84</v>
      </c>
      <c r="Q560" s="14" t="s">
        <v>0</v>
      </c>
      <c r="R560" s="14" t="s">
        <v>0</v>
      </c>
      <c r="S560" s="14" t="str">
        <f t="shared" si="8"/>
        <v>L0</v>
      </c>
      <c r="T560" s="14"/>
      <c r="U560" s="14"/>
      <c r="V560" s="14"/>
      <c r="W560" s="43" t="e">
        <f>IF(Tableau1[Libellé Famille TARIF]='Feuil 1'!$B$12,1,0)</f>
        <v>#REF!</v>
      </c>
      <c r="X560" s="43" t="e">
        <f>IF(Tableau1[Occurrence1]=0,0,SUM($W$3:W560))</f>
        <v>#REF!</v>
      </c>
      <c r="Y560" s="52" t="e">
        <f>IF(Tableau1[Libellé Famille TARIF]='Feuil 1'!$B$134,1,0)</f>
        <v>#REF!</v>
      </c>
      <c r="Z560" s="52" t="e">
        <f>IF(Tableau1[Occurrence2]=0,0,SUM($Y$3:Y560))</f>
        <v>#REF!</v>
      </c>
      <c r="AA560" s="52" t="e">
        <f>IF(Tableau1[Libellé Famille TARIF]='Feuil 1'!$B$156,1,0)</f>
        <v>#REF!</v>
      </c>
      <c r="AB560" s="52" t="e">
        <f>IF(Tableau1[Occurrence3]=0,0,SUM($AA$3:AA560))</f>
        <v>#REF!</v>
      </c>
      <c r="AC560" s="52" t="e">
        <f>IF(Tableau1[Libellé Famille TARIF]='Feuil 1'!#REF!,1,0)</f>
        <v>#REF!</v>
      </c>
      <c r="AD560" s="52" t="e">
        <f>IF(Tableau1[Occurrence4]=0,0,SUM($AC$3:AC560))</f>
        <v>#REF!</v>
      </c>
      <c r="AE560" s="52" t="e">
        <f>IF(Tableau1[Libellé Famille TARIF]='Feuil 1'!#REF!,1,0)</f>
        <v>#REF!</v>
      </c>
      <c r="AF560" s="52" t="e">
        <f>IF(Tableau1[Occurrence5]=0,0,SUM($AE$3:AE560))</f>
        <v>#REF!</v>
      </c>
      <c r="AG560" s="52" t="e">
        <f>IF(Tableau1[Libellé Famille TARIF]='Feuil 1'!#REF!,1,0)</f>
        <v>#REF!</v>
      </c>
      <c r="AH560" s="52" t="e">
        <f>IF(Tableau1[Occurrence6]=0,0,SUM($AG$3:AG560))</f>
        <v>#REF!</v>
      </c>
      <c r="AI560" s="52" t="e">
        <f>IF(Tableau1[Libellé Famille TARIF]='Feuil 1'!#REF!,1,0)</f>
        <v>#REF!</v>
      </c>
      <c r="AJ560" s="52" t="e">
        <f>IF(Tableau1[Occurrence7]=0,0,SUM($AI$3:AI560))</f>
        <v>#REF!</v>
      </c>
      <c r="AK560" s="52" t="e">
        <f>IF(Tableau1[Libellé Famille TARIF]='Feuil 1'!#REF!,1,0)</f>
        <v>#REF!</v>
      </c>
      <c r="AL560" s="52" t="e">
        <f>IF(Tableau1[Occurrence8]=0,0,SUM($AK$3:AK560))</f>
        <v>#REF!</v>
      </c>
      <c r="AM560" s="52" t="e">
        <f>IF(Tableau1[Libellé Famille TARIF]='Feuil 1'!#REF!,1,0)</f>
        <v>#REF!</v>
      </c>
      <c r="AN560" s="52" t="e">
        <f>IF(Tableau1[Occurrence9]=0,0,SUM($AM$3:AM560))</f>
        <v>#REF!</v>
      </c>
      <c r="AO560" s="52" t="e">
        <f>IF(Tableau1[Libellé Famille TARIF]='Feuil 1'!#REF!,1,0)</f>
        <v>#REF!</v>
      </c>
      <c r="AP560" s="52" t="e">
        <f>IF(Tableau1[Occurrence10]=0,0,SUM($AO$3:AO560))</f>
        <v>#REF!</v>
      </c>
      <c r="AQ560" s="52" t="e">
        <f>IF(Tableau1[Libellé Famille TARIF]='Feuil 1'!#REF!,1,0)</f>
        <v>#REF!</v>
      </c>
      <c r="AR560" s="52" t="e">
        <f>IF(Tableau1[Occurrence11]=0,0,SUM($AQ$3:AQ560))</f>
        <v>#REF!</v>
      </c>
      <c r="AS560" s="52" t="e">
        <f>IF(Tableau1[Libellé Famille TARIF]='Feuil 1'!#REF!,1,0)</f>
        <v>#REF!</v>
      </c>
      <c r="AT560" s="52" t="e">
        <f>IF(Tableau1[Occurrence12]=0,0,SUM($AS$3:AS560))</f>
        <v>#REF!</v>
      </c>
      <c r="AU560" s="52" t="e">
        <f>IF(Tableau1[Libellé Famille TARIF]='Feuil 1'!#REF!,1,0)</f>
        <v>#REF!</v>
      </c>
      <c r="AV560" s="52" t="e">
        <f>IF(Tableau1[Occurrence13]=0,0,SUM($AU$3:AU560))</f>
        <v>#REF!</v>
      </c>
      <c r="AW560" s="52" t="e">
        <f>IF(Tableau1[Libellé Famille TARIF]='Feuil 1'!#REF!,1,0)</f>
        <v>#REF!</v>
      </c>
      <c r="AX560" s="52" t="e">
        <f>IF(Tableau1[Occurrence14]=0,0,SUM($AW$3:AW560))</f>
        <v>#REF!</v>
      </c>
      <c r="AY560" s="52" t="e">
        <f>IF(Tableau1[Libellé Famille TARIF]='Feuil 1'!#REF!,1,0)</f>
        <v>#REF!</v>
      </c>
      <c r="AZ560" s="52" t="e">
        <f>IF(Tableau1[Occurrence15]=0,0,SUM($AY$3:AY560))</f>
        <v>#REF!</v>
      </c>
      <c r="BA560" s="52" t="e">
        <f>IF(Tableau1[Libellé Famille TARIF]='Feuil 1'!#REF!,1,0)</f>
        <v>#REF!</v>
      </c>
      <c r="BB560" s="52" t="e">
        <f>IF(Tableau1[Occurrence16]=0,0,SUM($BA$3:BA560))</f>
        <v>#REF!</v>
      </c>
      <c r="BC560" s="52" t="e">
        <f>IF(Tableau1[Libellé Famille TARIF]='Feuil 1'!#REF!,1,0)</f>
        <v>#REF!</v>
      </c>
      <c r="BD560" s="52" t="e">
        <f>IF(Tableau1[Occurrence17]=0,0,SUM($BC$3:BC560))</f>
        <v>#REF!</v>
      </c>
      <c r="BE560" s="52" t="e">
        <f>IF(Tableau1[Libellé Famille TARIF]='Feuil 1'!#REF!,1,0)</f>
        <v>#REF!</v>
      </c>
      <c r="BF560" s="52" t="e">
        <f>IF(Tableau1[Occurrence18]=0,0,SUM($BE$3:BE560))</f>
        <v>#REF!</v>
      </c>
      <c r="BG560" s="52" t="e">
        <f>IF(Tableau1[Libellé Famille TARIF]='Feuil 1'!#REF!,1,0)</f>
        <v>#REF!</v>
      </c>
      <c r="BH560" s="52" t="e">
        <f>IF(Tableau1[Occurrence19]=0,0,SUM($BG$3:BG560))</f>
        <v>#REF!</v>
      </c>
      <c r="BI560" s="52" t="e">
        <f>IF(Tableau1[Libellé Famille TARIF]='Feuil 1'!#REF!,1,0)</f>
        <v>#REF!</v>
      </c>
      <c r="BJ560" s="52" t="e">
        <f>IF(Tableau1[Occurrence20]=0,0,SUM($BI$3:BI560))</f>
        <v>#REF!</v>
      </c>
      <c r="BK560" s="52" t="e">
        <f>IF(Tableau1[Libellé Famille TARIF]='Feuil 1'!#REF!,1,0)</f>
        <v>#REF!</v>
      </c>
      <c r="BL560" s="52" t="e">
        <f>IF(Tableau1[Occurrence21]=0,0,SUM($BK$3:BK560))</f>
        <v>#REF!</v>
      </c>
      <c r="BM560" s="52" t="e">
        <f>IF(Tableau1[Libellé Famille TARIF]='Feuil 1'!#REF!,1,0)</f>
        <v>#REF!</v>
      </c>
      <c r="BN560" s="52" t="e">
        <f>IF(Tableau1[Occurrence22]=0,0,SUM($BM$3:BM560))</f>
        <v>#REF!</v>
      </c>
    </row>
    <row r="561" spans="1:66" x14ac:dyDescent="0.25">
      <c r="A561" s="74" t="e">
        <f>IF(ISNA(VLOOKUP(I561,#REF!,8,FALSE)),"",(VLOOKUP(I561,#REF!,8,FALSE)))</f>
        <v>#REF!</v>
      </c>
      <c r="B561" s="76" t="e">
        <f>IF(ISNA(VLOOKUP(A561,'TABLE FAMILLE'!$A$3:$C$73,3,FALSE)),"",VLOOKUP(A561,'TABLE FAMILLE'!$A$3:$C$73,3,FALSE))</f>
        <v>#REF!</v>
      </c>
      <c r="C561" s="13" t="s">
        <v>600</v>
      </c>
      <c r="D561" s="13" t="s">
        <v>1985</v>
      </c>
      <c r="E561" s="13" t="s">
        <v>600</v>
      </c>
      <c r="F561" s="13" t="s">
        <v>1985</v>
      </c>
      <c r="G561" s="14" t="s">
        <v>76</v>
      </c>
      <c r="H561" s="14" t="s">
        <v>77</v>
      </c>
      <c r="I561" s="14" t="s">
        <v>90</v>
      </c>
      <c r="J561" s="14" t="s">
        <v>91</v>
      </c>
      <c r="K561" s="14"/>
      <c r="L561" s="14"/>
      <c r="M561" s="14"/>
      <c r="N561" s="14"/>
      <c r="O561" s="14" t="s">
        <v>78</v>
      </c>
      <c r="P561" s="14" t="s">
        <v>85</v>
      </c>
      <c r="Q561" s="14" t="s">
        <v>0</v>
      </c>
      <c r="R561" s="14" t="s">
        <v>0</v>
      </c>
      <c r="S561" s="14" t="str">
        <f t="shared" si="8"/>
        <v>L1</v>
      </c>
      <c r="T561" s="14"/>
      <c r="U561" s="14"/>
      <c r="V561" s="14"/>
      <c r="W561" s="43" t="e">
        <f>IF(Tableau1[Libellé Famille TARIF]='Feuil 1'!$B$12,1,0)</f>
        <v>#REF!</v>
      </c>
      <c r="X561" s="43" t="e">
        <f>IF(Tableau1[Occurrence1]=0,0,SUM($W$3:W561))</f>
        <v>#REF!</v>
      </c>
      <c r="Y561" s="52" t="e">
        <f>IF(Tableau1[Libellé Famille TARIF]='Feuil 1'!$B$134,1,0)</f>
        <v>#REF!</v>
      </c>
      <c r="Z561" s="52" t="e">
        <f>IF(Tableau1[Occurrence2]=0,0,SUM($Y$3:Y561))</f>
        <v>#REF!</v>
      </c>
      <c r="AA561" s="52" t="e">
        <f>IF(Tableau1[Libellé Famille TARIF]='Feuil 1'!$B$156,1,0)</f>
        <v>#REF!</v>
      </c>
      <c r="AB561" s="52" t="e">
        <f>IF(Tableau1[Occurrence3]=0,0,SUM($AA$3:AA561))</f>
        <v>#REF!</v>
      </c>
      <c r="AC561" s="52" t="e">
        <f>IF(Tableau1[Libellé Famille TARIF]='Feuil 1'!#REF!,1,0)</f>
        <v>#REF!</v>
      </c>
      <c r="AD561" s="52" t="e">
        <f>IF(Tableau1[Occurrence4]=0,0,SUM($AC$3:AC561))</f>
        <v>#REF!</v>
      </c>
      <c r="AE561" s="52" t="e">
        <f>IF(Tableau1[Libellé Famille TARIF]='Feuil 1'!#REF!,1,0)</f>
        <v>#REF!</v>
      </c>
      <c r="AF561" s="52" t="e">
        <f>IF(Tableau1[Occurrence5]=0,0,SUM($AE$3:AE561))</f>
        <v>#REF!</v>
      </c>
      <c r="AG561" s="52" t="e">
        <f>IF(Tableau1[Libellé Famille TARIF]='Feuil 1'!#REF!,1,0)</f>
        <v>#REF!</v>
      </c>
      <c r="AH561" s="52" t="e">
        <f>IF(Tableau1[Occurrence6]=0,0,SUM($AG$3:AG561))</f>
        <v>#REF!</v>
      </c>
      <c r="AI561" s="52" t="e">
        <f>IF(Tableau1[Libellé Famille TARIF]='Feuil 1'!#REF!,1,0)</f>
        <v>#REF!</v>
      </c>
      <c r="AJ561" s="52" t="e">
        <f>IF(Tableau1[Occurrence7]=0,0,SUM($AI$3:AI561))</f>
        <v>#REF!</v>
      </c>
      <c r="AK561" s="52" t="e">
        <f>IF(Tableau1[Libellé Famille TARIF]='Feuil 1'!#REF!,1,0)</f>
        <v>#REF!</v>
      </c>
      <c r="AL561" s="52" t="e">
        <f>IF(Tableau1[Occurrence8]=0,0,SUM($AK$3:AK561))</f>
        <v>#REF!</v>
      </c>
      <c r="AM561" s="52" t="e">
        <f>IF(Tableau1[Libellé Famille TARIF]='Feuil 1'!#REF!,1,0)</f>
        <v>#REF!</v>
      </c>
      <c r="AN561" s="52" t="e">
        <f>IF(Tableau1[Occurrence9]=0,0,SUM($AM$3:AM561))</f>
        <v>#REF!</v>
      </c>
      <c r="AO561" s="52" t="e">
        <f>IF(Tableau1[Libellé Famille TARIF]='Feuil 1'!#REF!,1,0)</f>
        <v>#REF!</v>
      </c>
      <c r="AP561" s="52" t="e">
        <f>IF(Tableau1[Occurrence10]=0,0,SUM($AO$3:AO561))</f>
        <v>#REF!</v>
      </c>
      <c r="AQ561" s="52" t="e">
        <f>IF(Tableau1[Libellé Famille TARIF]='Feuil 1'!#REF!,1,0)</f>
        <v>#REF!</v>
      </c>
      <c r="AR561" s="52" t="e">
        <f>IF(Tableau1[Occurrence11]=0,0,SUM($AQ$3:AQ561))</f>
        <v>#REF!</v>
      </c>
      <c r="AS561" s="52" t="e">
        <f>IF(Tableau1[Libellé Famille TARIF]='Feuil 1'!#REF!,1,0)</f>
        <v>#REF!</v>
      </c>
      <c r="AT561" s="52" t="e">
        <f>IF(Tableau1[Occurrence12]=0,0,SUM($AS$3:AS561))</f>
        <v>#REF!</v>
      </c>
      <c r="AU561" s="52" t="e">
        <f>IF(Tableau1[Libellé Famille TARIF]='Feuil 1'!#REF!,1,0)</f>
        <v>#REF!</v>
      </c>
      <c r="AV561" s="52" t="e">
        <f>IF(Tableau1[Occurrence13]=0,0,SUM($AU$3:AU561))</f>
        <v>#REF!</v>
      </c>
      <c r="AW561" s="52" t="e">
        <f>IF(Tableau1[Libellé Famille TARIF]='Feuil 1'!#REF!,1,0)</f>
        <v>#REF!</v>
      </c>
      <c r="AX561" s="52" t="e">
        <f>IF(Tableau1[Occurrence14]=0,0,SUM($AW$3:AW561))</f>
        <v>#REF!</v>
      </c>
      <c r="AY561" s="52" t="e">
        <f>IF(Tableau1[Libellé Famille TARIF]='Feuil 1'!#REF!,1,0)</f>
        <v>#REF!</v>
      </c>
      <c r="AZ561" s="52" t="e">
        <f>IF(Tableau1[Occurrence15]=0,0,SUM($AY$3:AY561))</f>
        <v>#REF!</v>
      </c>
      <c r="BA561" s="52" t="e">
        <f>IF(Tableau1[Libellé Famille TARIF]='Feuil 1'!#REF!,1,0)</f>
        <v>#REF!</v>
      </c>
      <c r="BB561" s="52" t="e">
        <f>IF(Tableau1[Occurrence16]=0,0,SUM($BA$3:BA561))</f>
        <v>#REF!</v>
      </c>
      <c r="BC561" s="52" t="e">
        <f>IF(Tableau1[Libellé Famille TARIF]='Feuil 1'!#REF!,1,0)</f>
        <v>#REF!</v>
      </c>
      <c r="BD561" s="52" t="e">
        <f>IF(Tableau1[Occurrence17]=0,0,SUM($BC$3:BC561))</f>
        <v>#REF!</v>
      </c>
      <c r="BE561" s="52" t="e">
        <f>IF(Tableau1[Libellé Famille TARIF]='Feuil 1'!#REF!,1,0)</f>
        <v>#REF!</v>
      </c>
      <c r="BF561" s="52" t="e">
        <f>IF(Tableau1[Occurrence18]=0,0,SUM($BE$3:BE561))</f>
        <v>#REF!</v>
      </c>
      <c r="BG561" s="52" t="e">
        <f>IF(Tableau1[Libellé Famille TARIF]='Feuil 1'!#REF!,1,0)</f>
        <v>#REF!</v>
      </c>
      <c r="BH561" s="52" t="e">
        <f>IF(Tableau1[Occurrence19]=0,0,SUM($BG$3:BG561))</f>
        <v>#REF!</v>
      </c>
      <c r="BI561" s="52" t="e">
        <f>IF(Tableau1[Libellé Famille TARIF]='Feuil 1'!#REF!,1,0)</f>
        <v>#REF!</v>
      </c>
      <c r="BJ561" s="52" t="e">
        <f>IF(Tableau1[Occurrence20]=0,0,SUM($BI$3:BI561))</f>
        <v>#REF!</v>
      </c>
      <c r="BK561" s="52" t="e">
        <f>IF(Tableau1[Libellé Famille TARIF]='Feuil 1'!#REF!,1,0)</f>
        <v>#REF!</v>
      </c>
      <c r="BL561" s="52" t="e">
        <f>IF(Tableau1[Occurrence21]=0,0,SUM($BK$3:BK561))</f>
        <v>#REF!</v>
      </c>
      <c r="BM561" s="52" t="e">
        <f>IF(Tableau1[Libellé Famille TARIF]='Feuil 1'!#REF!,1,0)</f>
        <v>#REF!</v>
      </c>
      <c r="BN561" s="52" t="e">
        <f>IF(Tableau1[Occurrence22]=0,0,SUM($BM$3:BM561))</f>
        <v>#REF!</v>
      </c>
    </row>
    <row r="562" spans="1:66" x14ac:dyDescent="0.25">
      <c r="A562" s="74" t="e">
        <f>IF(ISNA(VLOOKUP(I562,#REF!,8,FALSE)),"",(VLOOKUP(I562,#REF!,8,FALSE)))</f>
        <v>#REF!</v>
      </c>
      <c r="B562" s="76" t="e">
        <f>IF(ISNA(VLOOKUP(A562,'TABLE FAMILLE'!$A$3:$C$73,3,FALSE)),"",VLOOKUP(A562,'TABLE FAMILLE'!$A$3:$C$73,3,FALSE))</f>
        <v>#REF!</v>
      </c>
      <c r="C562" s="13" t="s">
        <v>600</v>
      </c>
      <c r="D562" s="13" t="s">
        <v>1985</v>
      </c>
      <c r="E562" s="13" t="s">
        <v>600</v>
      </c>
      <c r="F562" s="13" t="s">
        <v>1985</v>
      </c>
      <c r="G562" s="14" t="s">
        <v>76</v>
      </c>
      <c r="H562" s="14" t="s">
        <v>77</v>
      </c>
      <c r="I562" s="14" t="s">
        <v>502</v>
      </c>
      <c r="J562" s="14" t="s">
        <v>1427</v>
      </c>
      <c r="K562" s="14"/>
      <c r="L562" s="14"/>
      <c r="M562" s="14"/>
      <c r="N562" s="14"/>
      <c r="O562" s="14" t="s">
        <v>78</v>
      </c>
      <c r="P562" s="14" t="s">
        <v>85</v>
      </c>
      <c r="Q562" s="14" t="s">
        <v>0</v>
      </c>
      <c r="R562" s="14" t="s">
        <v>0</v>
      </c>
      <c r="S562" s="14" t="str">
        <f t="shared" si="8"/>
        <v>L1</v>
      </c>
      <c r="T562" s="14"/>
      <c r="U562" s="14"/>
      <c r="V562" s="14"/>
      <c r="W562" s="43" t="e">
        <f>IF(Tableau1[Libellé Famille TARIF]='Feuil 1'!$B$12,1,0)</f>
        <v>#REF!</v>
      </c>
      <c r="X562" s="43" t="e">
        <f>IF(Tableau1[Occurrence1]=0,0,SUM($W$3:W562))</f>
        <v>#REF!</v>
      </c>
      <c r="Y562" s="52" t="e">
        <f>IF(Tableau1[Libellé Famille TARIF]='Feuil 1'!$B$134,1,0)</f>
        <v>#REF!</v>
      </c>
      <c r="Z562" s="52" t="e">
        <f>IF(Tableau1[Occurrence2]=0,0,SUM($Y$3:Y562))</f>
        <v>#REF!</v>
      </c>
      <c r="AA562" s="52" t="e">
        <f>IF(Tableau1[Libellé Famille TARIF]='Feuil 1'!$B$156,1,0)</f>
        <v>#REF!</v>
      </c>
      <c r="AB562" s="52" t="e">
        <f>IF(Tableau1[Occurrence3]=0,0,SUM($AA$3:AA562))</f>
        <v>#REF!</v>
      </c>
      <c r="AC562" s="52" t="e">
        <f>IF(Tableau1[Libellé Famille TARIF]='Feuil 1'!#REF!,1,0)</f>
        <v>#REF!</v>
      </c>
      <c r="AD562" s="52" t="e">
        <f>IF(Tableau1[Occurrence4]=0,0,SUM($AC$3:AC562))</f>
        <v>#REF!</v>
      </c>
      <c r="AE562" s="52" t="e">
        <f>IF(Tableau1[Libellé Famille TARIF]='Feuil 1'!#REF!,1,0)</f>
        <v>#REF!</v>
      </c>
      <c r="AF562" s="52" t="e">
        <f>IF(Tableau1[Occurrence5]=0,0,SUM($AE$3:AE562))</f>
        <v>#REF!</v>
      </c>
      <c r="AG562" s="52" t="e">
        <f>IF(Tableau1[Libellé Famille TARIF]='Feuil 1'!#REF!,1,0)</f>
        <v>#REF!</v>
      </c>
      <c r="AH562" s="52" t="e">
        <f>IF(Tableau1[Occurrence6]=0,0,SUM($AG$3:AG562))</f>
        <v>#REF!</v>
      </c>
      <c r="AI562" s="52" t="e">
        <f>IF(Tableau1[Libellé Famille TARIF]='Feuil 1'!#REF!,1,0)</f>
        <v>#REF!</v>
      </c>
      <c r="AJ562" s="52" t="e">
        <f>IF(Tableau1[Occurrence7]=0,0,SUM($AI$3:AI562))</f>
        <v>#REF!</v>
      </c>
      <c r="AK562" s="52" t="e">
        <f>IF(Tableau1[Libellé Famille TARIF]='Feuil 1'!#REF!,1,0)</f>
        <v>#REF!</v>
      </c>
      <c r="AL562" s="52" t="e">
        <f>IF(Tableau1[Occurrence8]=0,0,SUM($AK$3:AK562))</f>
        <v>#REF!</v>
      </c>
      <c r="AM562" s="52" t="e">
        <f>IF(Tableau1[Libellé Famille TARIF]='Feuil 1'!#REF!,1,0)</f>
        <v>#REF!</v>
      </c>
      <c r="AN562" s="52" t="e">
        <f>IF(Tableau1[Occurrence9]=0,0,SUM($AM$3:AM562))</f>
        <v>#REF!</v>
      </c>
      <c r="AO562" s="52" t="e">
        <f>IF(Tableau1[Libellé Famille TARIF]='Feuil 1'!#REF!,1,0)</f>
        <v>#REF!</v>
      </c>
      <c r="AP562" s="52" t="e">
        <f>IF(Tableau1[Occurrence10]=0,0,SUM($AO$3:AO562))</f>
        <v>#REF!</v>
      </c>
      <c r="AQ562" s="52" t="e">
        <f>IF(Tableau1[Libellé Famille TARIF]='Feuil 1'!#REF!,1,0)</f>
        <v>#REF!</v>
      </c>
      <c r="AR562" s="52" t="e">
        <f>IF(Tableau1[Occurrence11]=0,0,SUM($AQ$3:AQ562))</f>
        <v>#REF!</v>
      </c>
      <c r="AS562" s="52" t="e">
        <f>IF(Tableau1[Libellé Famille TARIF]='Feuil 1'!#REF!,1,0)</f>
        <v>#REF!</v>
      </c>
      <c r="AT562" s="52" t="e">
        <f>IF(Tableau1[Occurrence12]=0,0,SUM($AS$3:AS562))</f>
        <v>#REF!</v>
      </c>
      <c r="AU562" s="52" t="e">
        <f>IF(Tableau1[Libellé Famille TARIF]='Feuil 1'!#REF!,1,0)</f>
        <v>#REF!</v>
      </c>
      <c r="AV562" s="52" t="e">
        <f>IF(Tableau1[Occurrence13]=0,0,SUM($AU$3:AU562))</f>
        <v>#REF!</v>
      </c>
      <c r="AW562" s="52" t="e">
        <f>IF(Tableau1[Libellé Famille TARIF]='Feuil 1'!#REF!,1,0)</f>
        <v>#REF!</v>
      </c>
      <c r="AX562" s="52" t="e">
        <f>IF(Tableau1[Occurrence14]=0,0,SUM($AW$3:AW562))</f>
        <v>#REF!</v>
      </c>
      <c r="AY562" s="52" t="e">
        <f>IF(Tableau1[Libellé Famille TARIF]='Feuil 1'!#REF!,1,0)</f>
        <v>#REF!</v>
      </c>
      <c r="AZ562" s="52" t="e">
        <f>IF(Tableau1[Occurrence15]=0,0,SUM($AY$3:AY562))</f>
        <v>#REF!</v>
      </c>
      <c r="BA562" s="52" t="e">
        <f>IF(Tableau1[Libellé Famille TARIF]='Feuil 1'!#REF!,1,0)</f>
        <v>#REF!</v>
      </c>
      <c r="BB562" s="52" t="e">
        <f>IF(Tableau1[Occurrence16]=0,0,SUM($BA$3:BA562))</f>
        <v>#REF!</v>
      </c>
      <c r="BC562" s="52" t="e">
        <f>IF(Tableau1[Libellé Famille TARIF]='Feuil 1'!#REF!,1,0)</f>
        <v>#REF!</v>
      </c>
      <c r="BD562" s="52" t="e">
        <f>IF(Tableau1[Occurrence17]=0,0,SUM($BC$3:BC562))</f>
        <v>#REF!</v>
      </c>
      <c r="BE562" s="52" t="e">
        <f>IF(Tableau1[Libellé Famille TARIF]='Feuil 1'!#REF!,1,0)</f>
        <v>#REF!</v>
      </c>
      <c r="BF562" s="52" t="e">
        <f>IF(Tableau1[Occurrence18]=0,0,SUM($BE$3:BE562))</f>
        <v>#REF!</v>
      </c>
      <c r="BG562" s="52" t="e">
        <f>IF(Tableau1[Libellé Famille TARIF]='Feuil 1'!#REF!,1,0)</f>
        <v>#REF!</v>
      </c>
      <c r="BH562" s="52" t="e">
        <f>IF(Tableau1[Occurrence19]=0,0,SUM($BG$3:BG562))</f>
        <v>#REF!</v>
      </c>
      <c r="BI562" s="52" t="e">
        <f>IF(Tableau1[Libellé Famille TARIF]='Feuil 1'!#REF!,1,0)</f>
        <v>#REF!</v>
      </c>
      <c r="BJ562" s="52" t="e">
        <f>IF(Tableau1[Occurrence20]=0,0,SUM($BI$3:BI562))</f>
        <v>#REF!</v>
      </c>
      <c r="BK562" s="52" t="e">
        <f>IF(Tableau1[Libellé Famille TARIF]='Feuil 1'!#REF!,1,0)</f>
        <v>#REF!</v>
      </c>
      <c r="BL562" s="52" t="e">
        <f>IF(Tableau1[Occurrence21]=0,0,SUM($BK$3:BK562))</f>
        <v>#REF!</v>
      </c>
      <c r="BM562" s="52" t="e">
        <f>IF(Tableau1[Libellé Famille TARIF]='Feuil 1'!#REF!,1,0)</f>
        <v>#REF!</v>
      </c>
      <c r="BN562" s="52" t="e">
        <f>IF(Tableau1[Occurrence22]=0,0,SUM($BM$3:BM562))</f>
        <v>#REF!</v>
      </c>
    </row>
    <row r="563" spans="1:66" x14ac:dyDescent="0.25">
      <c r="A563" s="74" t="e">
        <f>IF(ISNA(VLOOKUP(I563,#REF!,8,FALSE)),"",(VLOOKUP(I563,#REF!,8,FALSE)))</f>
        <v>#REF!</v>
      </c>
      <c r="B563" s="76" t="e">
        <f>IF(ISNA(VLOOKUP(A563,'TABLE FAMILLE'!$A$3:$C$73,3,FALSE)),"",VLOOKUP(A563,'TABLE FAMILLE'!$A$3:$C$73,3,FALSE))</f>
        <v>#REF!</v>
      </c>
      <c r="C563" s="13" t="s">
        <v>600</v>
      </c>
      <c r="D563" s="13" t="s">
        <v>1985</v>
      </c>
      <c r="E563" s="13" t="s">
        <v>600</v>
      </c>
      <c r="F563" s="13" t="s">
        <v>1985</v>
      </c>
      <c r="G563" s="14" t="s">
        <v>76</v>
      </c>
      <c r="H563" s="14" t="s">
        <v>77</v>
      </c>
      <c r="I563" s="14" t="s">
        <v>1428</v>
      </c>
      <c r="J563" s="14" t="s">
        <v>1429</v>
      </c>
      <c r="K563" s="14"/>
      <c r="L563" s="14"/>
      <c r="M563" s="14"/>
      <c r="N563" s="14"/>
      <c r="O563" s="14" t="s">
        <v>78</v>
      </c>
      <c r="P563" s="14" t="s">
        <v>85</v>
      </c>
      <c r="Q563" s="14" t="s">
        <v>0</v>
      </c>
      <c r="R563" s="14" t="s">
        <v>0</v>
      </c>
      <c r="S563" s="14" t="str">
        <f t="shared" si="8"/>
        <v>L1</v>
      </c>
      <c r="T563" s="14"/>
      <c r="U563" s="14"/>
      <c r="V563" s="14"/>
      <c r="W563" s="43" t="e">
        <f>IF(Tableau1[Libellé Famille TARIF]='Feuil 1'!$B$12,1,0)</f>
        <v>#REF!</v>
      </c>
      <c r="X563" s="43" t="e">
        <f>IF(Tableau1[Occurrence1]=0,0,SUM($W$3:W563))</f>
        <v>#REF!</v>
      </c>
      <c r="Y563" s="52" t="e">
        <f>IF(Tableau1[Libellé Famille TARIF]='Feuil 1'!$B$134,1,0)</f>
        <v>#REF!</v>
      </c>
      <c r="Z563" s="52" t="e">
        <f>IF(Tableau1[Occurrence2]=0,0,SUM($Y$3:Y563))</f>
        <v>#REF!</v>
      </c>
      <c r="AA563" s="52" t="e">
        <f>IF(Tableau1[Libellé Famille TARIF]='Feuil 1'!$B$156,1,0)</f>
        <v>#REF!</v>
      </c>
      <c r="AB563" s="52" t="e">
        <f>IF(Tableau1[Occurrence3]=0,0,SUM($AA$3:AA563))</f>
        <v>#REF!</v>
      </c>
      <c r="AC563" s="52" t="e">
        <f>IF(Tableau1[Libellé Famille TARIF]='Feuil 1'!#REF!,1,0)</f>
        <v>#REF!</v>
      </c>
      <c r="AD563" s="52" t="e">
        <f>IF(Tableau1[Occurrence4]=0,0,SUM($AC$3:AC563))</f>
        <v>#REF!</v>
      </c>
      <c r="AE563" s="52" t="e">
        <f>IF(Tableau1[Libellé Famille TARIF]='Feuil 1'!#REF!,1,0)</f>
        <v>#REF!</v>
      </c>
      <c r="AF563" s="52" t="e">
        <f>IF(Tableau1[Occurrence5]=0,0,SUM($AE$3:AE563))</f>
        <v>#REF!</v>
      </c>
      <c r="AG563" s="52" t="e">
        <f>IF(Tableau1[Libellé Famille TARIF]='Feuil 1'!#REF!,1,0)</f>
        <v>#REF!</v>
      </c>
      <c r="AH563" s="52" t="e">
        <f>IF(Tableau1[Occurrence6]=0,0,SUM($AG$3:AG563))</f>
        <v>#REF!</v>
      </c>
      <c r="AI563" s="52" t="e">
        <f>IF(Tableau1[Libellé Famille TARIF]='Feuil 1'!#REF!,1,0)</f>
        <v>#REF!</v>
      </c>
      <c r="AJ563" s="52" t="e">
        <f>IF(Tableau1[Occurrence7]=0,0,SUM($AI$3:AI563))</f>
        <v>#REF!</v>
      </c>
      <c r="AK563" s="52" t="e">
        <f>IF(Tableau1[Libellé Famille TARIF]='Feuil 1'!#REF!,1,0)</f>
        <v>#REF!</v>
      </c>
      <c r="AL563" s="52" t="e">
        <f>IF(Tableau1[Occurrence8]=0,0,SUM($AK$3:AK563))</f>
        <v>#REF!</v>
      </c>
      <c r="AM563" s="52" t="e">
        <f>IF(Tableau1[Libellé Famille TARIF]='Feuil 1'!#REF!,1,0)</f>
        <v>#REF!</v>
      </c>
      <c r="AN563" s="52" t="e">
        <f>IF(Tableau1[Occurrence9]=0,0,SUM($AM$3:AM563))</f>
        <v>#REF!</v>
      </c>
      <c r="AO563" s="52" t="e">
        <f>IF(Tableau1[Libellé Famille TARIF]='Feuil 1'!#REF!,1,0)</f>
        <v>#REF!</v>
      </c>
      <c r="AP563" s="52" t="e">
        <f>IF(Tableau1[Occurrence10]=0,0,SUM($AO$3:AO563))</f>
        <v>#REF!</v>
      </c>
      <c r="AQ563" s="52" t="e">
        <f>IF(Tableau1[Libellé Famille TARIF]='Feuil 1'!#REF!,1,0)</f>
        <v>#REF!</v>
      </c>
      <c r="AR563" s="52" t="e">
        <f>IF(Tableau1[Occurrence11]=0,0,SUM($AQ$3:AQ563))</f>
        <v>#REF!</v>
      </c>
      <c r="AS563" s="52" t="e">
        <f>IF(Tableau1[Libellé Famille TARIF]='Feuil 1'!#REF!,1,0)</f>
        <v>#REF!</v>
      </c>
      <c r="AT563" s="52" t="e">
        <f>IF(Tableau1[Occurrence12]=0,0,SUM($AS$3:AS563))</f>
        <v>#REF!</v>
      </c>
      <c r="AU563" s="52" t="e">
        <f>IF(Tableau1[Libellé Famille TARIF]='Feuil 1'!#REF!,1,0)</f>
        <v>#REF!</v>
      </c>
      <c r="AV563" s="52" t="e">
        <f>IF(Tableau1[Occurrence13]=0,0,SUM($AU$3:AU563))</f>
        <v>#REF!</v>
      </c>
      <c r="AW563" s="52" t="e">
        <f>IF(Tableau1[Libellé Famille TARIF]='Feuil 1'!#REF!,1,0)</f>
        <v>#REF!</v>
      </c>
      <c r="AX563" s="52" t="e">
        <f>IF(Tableau1[Occurrence14]=0,0,SUM($AW$3:AW563))</f>
        <v>#REF!</v>
      </c>
      <c r="AY563" s="52" t="e">
        <f>IF(Tableau1[Libellé Famille TARIF]='Feuil 1'!#REF!,1,0)</f>
        <v>#REF!</v>
      </c>
      <c r="AZ563" s="52" t="e">
        <f>IF(Tableau1[Occurrence15]=0,0,SUM($AY$3:AY563))</f>
        <v>#REF!</v>
      </c>
      <c r="BA563" s="52" t="e">
        <f>IF(Tableau1[Libellé Famille TARIF]='Feuil 1'!#REF!,1,0)</f>
        <v>#REF!</v>
      </c>
      <c r="BB563" s="52" t="e">
        <f>IF(Tableau1[Occurrence16]=0,0,SUM($BA$3:BA563))</f>
        <v>#REF!</v>
      </c>
      <c r="BC563" s="52" t="e">
        <f>IF(Tableau1[Libellé Famille TARIF]='Feuil 1'!#REF!,1,0)</f>
        <v>#REF!</v>
      </c>
      <c r="BD563" s="52" t="e">
        <f>IF(Tableau1[Occurrence17]=0,0,SUM($BC$3:BC563))</f>
        <v>#REF!</v>
      </c>
      <c r="BE563" s="52" t="e">
        <f>IF(Tableau1[Libellé Famille TARIF]='Feuil 1'!#REF!,1,0)</f>
        <v>#REF!</v>
      </c>
      <c r="BF563" s="52" t="e">
        <f>IF(Tableau1[Occurrence18]=0,0,SUM($BE$3:BE563))</f>
        <v>#REF!</v>
      </c>
      <c r="BG563" s="52" t="e">
        <f>IF(Tableau1[Libellé Famille TARIF]='Feuil 1'!#REF!,1,0)</f>
        <v>#REF!</v>
      </c>
      <c r="BH563" s="52" t="e">
        <f>IF(Tableau1[Occurrence19]=0,0,SUM($BG$3:BG563))</f>
        <v>#REF!</v>
      </c>
      <c r="BI563" s="52" t="e">
        <f>IF(Tableau1[Libellé Famille TARIF]='Feuil 1'!#REF!,1,0)</f>
        <v>#REF!</v>
      </c>
      <c r="BJ563" s="52" t="e">
        <f>IF(Tableau1[Occurrence20]=0,0,SUM($BI$3:BI563))</f>
        <v>#REF!</v>
      </c>
      <c r="BK563" s="52" t="e">
        <f>IF(Tableau1[Libellé Famille TARIF]='Feuil 1'!#REF!,1,0)</f>
        <v>#REF!</v>
      </c>
      <c r="BL563" s="52" t="e">
        <f>IF(Tableau1[Occurrence21]=0,0,SUM($BK$3:BK563))</f>
        <v>#REF!</v>
      </c>
      <c r="BM563" s="52" t="e">
        <f>IF(Tableau1[Libellé Famille TARIF]='Feuil 1'!#REF!,1,0)</f>
        <v>#REF!</v>
      </c>
      <c r="BN563" s="52" t="e">
        <f>IF(Tableau1[Occurrence22]=0,0,SUM($BM$3:BM563))</f>
        <v>#REF!</v>
      </c>
    </row>
    <row r="564" spans="1:66" x14ac:dyDescent="0.25">
      <c r="A564" s="74" t="e">
        <f>IF(ISNA(VLOOKUP(I564,#REF!,8,FALSE)),"",(VLOOKUP(I564,#REF!,8,FALSE)))</f>
        <v>#REF!</v>
      </c>
      <c r="B564" s="76" t="e">
        <f>IF(ISNA(VLOOKUP(A564,'TABLE FAMILLE'!$A$3:$C$73,3,FALSE)),"",VLOOKUP(A564,'TABLE FAMILLE'!$A$3:$C$73,3,FALSE))</f>
        <v>#REF!</v>
      </c>
      <c r="C564" s="13" t="s">
        <v>600</v>
      </c>
      <c r="D564" s="13" t="s">
        <v>1985</v>
      </c>
      <c r="E564" s="13" t="s">
        <v>600</v>
      </c>
      <c r="F564" s="13" t="s">
        <v>1985</v>
      </c>
      <c r="G564" s="14" t="s">
        <v>76</v>
      </c>
      <c r="H564" s="14" t="s">
        <v>77</v>
      </c>
      <c r="I564" s="14" t="s">
        <v>450</v>
      </c>
      <c r="J564" s="14" t="s">
        <v>1430</v>
      </c>
      <c r="K564" s="14"/>
      <c r="L564" s="14"/>
      <c r="M564" s="14"/>
      <c r="N564" s="14"/>
      <c r="O564" s="14" t="s">
        <v>78</v>
      </c>
      <c r="P564" s="14" t="s">
        <v>85</v>
      </c>
      <c r="Q564" s="14" t="s">
        <v>0</v>
      </c>
      <c r="R564" s="14" t="s">
        <v>0</v>
      </c>
      <c r="S564" s="14" t="str">
        <f t="shared" si="8"/>
        <v>L1</v>
      </c>
      <c r="T564" s="14"/>
      <c r="U564" s="14"/>
      <c r="V564" s="14"/>
      <c r="W564" s="43" t="e">
        <f>IF(Tableau1[Libellé Famille TARIF]='Feuil 1'!$B$12,1,0)</f>
        <v>#REF!</v>
      </c>
      <c r="X564" s="43" t="e">
        <f>IF(Tableau1[Occurrence1]=0,0,SUM($W$3:W564))</f>
        <v>#REF!</v>
      </c>
      <c r="Y564" s="52" t="e">
        <f>IF(Tableau1[Libellé Famille TARIF]='Feuil 1'!$B$134,1,0)</f>
        <v>#REF!</v>
      </c>
      <c r="Z564" s="52" t="e">
        <f>IF(Tableau1[Occurrence2]=0,0,SUM($Y$3:Y564))</f>
        <v>#REF!</v>
      </c>
      <c r="AA564" s="52" t="e">
        <f>IF(Tableau1[Libellé Famille TARIF]='Feuil 1'!$B$156,1,0)</f>
        <v>#REF!</v>
      </c>
      <c r="AB564" s="52" t="e">
        <f>IF(Tableau1[Occurrence3]=0,0,SUM($AA$3:AA564))</f>
        <v>#REF!</v>
      </c>
      <c r="AC564" s="52" t="e">
        <f>IF(Tableau1[Libellé Famille TARIF]='Feuil 1'!#REF!,1,0)</f>
        <v>#REF!</v>
      </c>
      <c r="AD564" s="52" t="e">
        <f>IF(Tableau1[Occurrence4]=0,0,SUM($AC$3:AC564))</f>
        <v>#REF!</v>
      </c>
      <c r="AE564" s="52" t="e">
        <f>IF(Tableau1[Libellé Famille TARIF]='Feuil 1'!#REF!,1,0)</f>
        <v>#REF!</v>
      </c>
      <c r="AF564" s="52" t="e">
        <f>IF(Tableau1[Occurrence5]=0,0,SUM($AE$3:AE564))</f>
        <v>#REF!</v>
      </c>
      <c r="AG564" s="52" t="e">
        <f>IF(Tableau1[Libellé Famille TARIF]='Feuil 1'!#REF!,1,0)</f>
        <v>#REF!</v>
      </c>
      <c r="AH564" s="52" t="e">
        <f>IF(Tableau1[Occurrence6]=0,0,SUM($AG$3:AG564))</f>
        <v>#REF!</v>
      </c>
      <c r="AI564" s="52" t="e">
        <f>IF(Tableau1[Libellé Famille TARIF]='Feuil 1'!#REF!,1,0)</f>
        <v>#REF!</v>
      </c>
      <c r="AJ564" s="52" t="e">
        <f>IF(Tableau1[Occurrence7]=0,0,SUM($AI$3:AI564))</f>
        <v>#REF!</v>
      </c>
      <c r="AK564" s="52" t="e">
        <f>IF(Tableau1[Libellé Famille TARIF]='Feuil 1'!#REF!,1,0)</f>
        <v>#REF!</v>
      </c>
      <c r="AL564" s="52" t="e">
        <f>IF(Tableau1[Occurrence8]=0,0,SUM($AK$3:AK564))</f>
        <v>#REF!</v>
      </c>
      <c r="AM564" s="52" t="e">
        <f>IF(Tableau1[Libellé Famille TARIF]='Feuil 1'!#REF!,1,0)</f>
        <v>#REF!</v>
      </c>
      <c r="AN564" s="52" t="e">
        <f>IF(Tableau1[Occurrence9]=0,0,SUM($AM$3:AM564))</f>
        <v>#REF!</v>
      </c>
      <c r="AO564" s="52" t="e">
        <f>IF(Tableau1[Libellé Famille TARIF]='Feuil 1'!#REF!,1,0)</f>
        <v>#REF!</v>
      </c>
      <c r="AP564" s="52" t="e">
        <f>IF(Tableau1[Occurrence10]=0,0,SUM($AO$3:AO564))</f>
        <v>#REF!</v>
      </c>
      <c r="AQ564" s="52" t="e">
        <f>IF(Tableau1[Libellé Famille TARIF]='Feuil 1'!#REF!,1,0)</f>
        <v>#REF!</v>
      </c>
      <c r="AR564" s="52" t="e">
        <f>IF(Tableau1[Occurrence11]=0,0,SUM($AQ$3:AQ564))</f>
        <v>#REF!</v>
      </c>
      <c r="AS564" s="52" t="e">
        <f>IF(Tableau1[Libellé Famille TARIF]='Feuil 1'!#REF!,1,0)</f>
        <v>#REF!</v>
      </c>
      <c r="AT564" s="52" t="e">
        <f>IF(Tableau1[Occurrence12]=0,0,SUM($AS$3:AS564))</f>
        <v>#REF!</v>
      </c>
      <c r="AU564" s="52" t="e">
        <f>IF(Tableau1[Libellé Famille TARIF]='Feuil 1'!#REF!,1,0)</f>
        <v>#REF!</v>
      </c>
      <c r="AV564" s="52" t="e">
        <f>IF(Tableau1[Occurrence13]=0,0,SUM($AU$3:AU564))</f>
        <v>#REF!</v>
      </c>
      <c r="AW564" s="52" t="e">
        <f>IF(Tableau1[Libellé Famille TARIF]='Feuil 1'!#REF!,1,0)</f>
        <v>#REF!</v>
      </c>
      <c r="AX564" s="52" t="e">
        <f>IF(Tableau1[Occurrence14]=0,0,SUM($AW$3:AW564))</f>
        <v>#REF!</v>
      </c>
      <c r="AY564" s="52" t="e">
        <f>IF(Tableau1[Libellé Famille TARIF]='Feuil 1'!#REF!,1,0)</f>
        <v>#REF!</v>
      </c>
      <c r="AZ564" s="52" t="e">
        <f>IF(Tableau1[Occurrence15]=0,0,SUM($AY$3:AY564))</f>
        <v>#REF!</v>
      </c>
      <c r="BA564" s="52" t="e">
        <f>IF(Tableau1[Libellé Famille TARIF]='Feuil 1'!#REF!,1,0)</f>
        <v>#REF!</v>
      </c>
      <c r="BB564" s="52" t="e">
        <f>IF(Tableau1[Occurrence16]=0,0,SUM($BA$3:BA564))</f>
        <v>#REF!</v>
      </c>
      <c r="BC564" s="52" t="e">
        <f>IF(Tableau1[Libellé Famille TARIF]='Feuil 1'!#REF!,1,0)</f>
        <v>#REF!</v>
      </c>
      <c r="BD564" s="52" t="e">
        <f>IF(Tableau1[Occurrence17]=0,0,SUM($BC$3:BC564))</f>
        <v>#REF!</v>
      </c>
      <c r="BE564" s="52" t="e">
        <f>IF(Tableau1[Libellé Famille TARIF]='Feuil 1'!#REF!,1,0)</f>
        <v>#REF!</v>
      </c>
      <c r="BF564" s="52" t="e">
        <f>IF(Tableau1[Occurrence18]=0,0,SUM($BE$3:BE564))</f>
        <v>#REF!</v>
      </c>
      <c r="BG564" s="52" t="e">
        <f>IF(Tableau1[Libellé Famille TARIF]='Feuil 1'!#REF!,1,0)</f>
        <v>#REF!</v>
      </c>
      <c r="BH564" s="52" t="e">
        <f>IF(Tableau1[Occurrence19]=0,0,SUM($BG$3:BG564))</f>
        <v>#REF!</v>
      </c>
      <c r="BI564" s="52" t="e">
        <f>IF(Tableau1[Libellé Famille TARIF]='Feuil 1'!#REF!,1,0)</f>
        <v>#REF!</v>
      </c>
      <c r="BJ564" s="52" t="e">
        <f>IF(Tableau1[Occurrence20]=0,0,SUM($BI$3:BI564))</f>
        <v>#REF!</v>
      </c>
      <c r="BK564" s="52" t="e">
        <f>IF(Tableau1[Libellé Famille TARIF]='Feuil 1'!#REF!,1,0)</f>
        <v>#REF!</v>
      </c>
      <c r="BL564" s="52" t="e">
        <f>IF(Tableau1[Occurrence21]=0,0,SUM($BK$3:BK564))</f>
        <v>#REF!</v>
      </c>
      <c r="BM564" s="52" t="e">
        <f>IF(Tableau1[Libellé Famille TARIF]='Feuil 1'!#REF!,1,0)</f>
        <v>#REF!</v>
      </c>
      <c r="BN564" s="52" t="e">
        <f>IF(Tableau1[Occurrence22]=0,0,SUM($BM$3:BM564))</f>
        <v>#REF!</v>
      </c>
    </row>
    <row r="565" spans="1:66" x14ac:dyDescent="0.25">
      <c r="A565" s="74" t="e">
        <f>IF(ISNA(VLOOKUP(I565,#REF!,8,FALSE)),"",(VLOOKUP(I565,#REF!,8,FALSE)))</f>
        <v>#REF!</v>
      </c>
      <c r="B565" s="76" t="e">
        <f>IF(ISNA(VLOOKUP(A565,'TABLE FAMILLE'!$A$3:$C$73,3,FALSE)),"",VLOOKUP(A565,'TABLE FAMILLE'!$A$3:$C$73,3,FALSE))</f>
        <v>#REF!</v>
      </c>
      <c r="C565" s="13" t="s">
        <v>600</v>
      </c>
      <c r="D565" s="13" t="s">
        <v>1985</v>
      </c>
      <c r="E565" s="13" t="s">
        <v>600</v>
      </c>
      <c r="F565" s="13" t="s">
        <v>1985</v>
      </c>
      <c r="G565" s="14" t="s">
        <v>76</v>
      </c>
      <c r="H565" s="14" t="s">
        <v>77</v>
      </c>
      <c r="I565" s="14" t="s">
        <v>479</v>
      </c>
      <c r="J565" s="14" t="s">
        <v>1431</v>
      </c>
      <c r="K565" s="14"/>
      <c r="L565" s="14"/>
      <c r="M565" s="14"/>
      <c r="N565" s="14"/>
      <c r="O565" s="14" t="s">
        <v>78</v>
      </c>
      <c r="P565" s="14" t="s">
        <v>84</v>
      </c>
      <c r="Q565" s="14" t="s">
        <v>0</v>
      </c>
      <c r="R565" s="14" t="s">
        <v>0</v>
      </c>
      <c r="S565" s="14" t="str">
        <f t="shared" si="8"/>
        <v>L0</v>
      </c>
      <c r="T565" s="14"/>
      <c r="U565" s="14"/>
      <c r="V565" s="14"/>
      <c r="W565" s="43" t="e">
        <f>IF(Tableau1[Libellé Famille TARIF]='Feuil 1'!$B$12,1,0)</f>
        <v>#REF!</v>
      </c>
      <c r="X565" s="43" t="e">
        <f>IF(Tableau1[Occurrence1]=0,0,SUM($W$3:W565))</f>
        <v>#REF!</v>
      </c>
      <c r="Y565" s="52" t="e">
        <f>IF(Tableau1[Libellé Famille TARIF]='Feuil 1'!$B$134,1,0)</f>
        <v>#REF!</v>
      </c>
      <c r="Z565" s="52" t="e">
        <f>IF(Tableau1[Occurrence2]=0,0,SUM($Y$3:Y565))</f>
        <v>#REF!</v>
      </c>
      <c r="AA565" s="52" t="e">
        <f>IF(Tableau1[Libellé Famille TARIF]='Feuil 1'!$B$156,1,0)</f>
        <v>#REF!</v>
      </c>
      <c r="AB565" s="52" t="e">
        <f>IF(Tableau1[Occurrence3]=0,0,SUM($AA$3:AA565))</f>
        <v>#REF!</v>
      </c>
      <c r="AC565" s="52" t="e">
        <f>IF(Tableau1[Libellé Famille TARIF]='Feuil 1'!#REF!,1,0)</f>
        <v>#REF!</v>
      </c>
      <c r="AD565" s="52" t="e">
        <f>IF(Tableau1[Occurrence4]=0,0,SUM($AC$3:AC565))</f>
        <v>#REF!</v>
      </c>
      <c r="AE565" s="52" t="e">
        <f>IF(Tableau1[Libellé Famille TARIF]='Feuil 1'!#REF!,1,0)</f>
        <v>#REF!</v>
      </c>
      <c r="AF565" s="52" t="e">
        <f>IF(Tableau1[Occurrence5]=0,0,SUM($AE$3:AE565))</f>
        <v>#REF!</v>
      </c>
      <c r="AG565" s="52" t="e">
        <f>IF(Tableau1[Libellé Famille TARIF]='Feuil 1'!#REF!,1,0)</f>
        <v>#REF!</v>
      </c>
      <c r="AH565" s="52" t="e">
        <f>IF(Tableau1[Occurrence6]=0,0,SUM($AG$3:AG565))</f>
        <v>#REF!</v>
      </c>
      <c r="AI565" s="52" t="e">
        <f>IF(Tableau1[Libellé Famille TARIF]='Feuil 1'!#REF!,1,0)</f>
        <v>#REF!</v>
      </c>
      <c r="AJ565" s="52" t="e">
        <f>IF(Tableau1[Occurrence7]=0,0,SUM($AI$3:AI565))</f>
        <v>#REF!</v>
      </c>
      <c r="AK565" s="52" t="e">
        <f>IF(Tableau1[Libellé Famille TARIF]='Feuil 1'!#REF!,1,0)</f>
        <v>#REF!</v>
      </c>
      <c r="AL565" s="52" t="e">
        <f>IF(Tableau1[Occurrence8]=0,0,SUM($AK$3:AK565))</f>
        <v>#REF!</v>
      </c>
      <c r="AM565" s="52" t="e">
        <f>IF(Tableau1[Libellé Famille TARIF]='Feuil 1'!#REF!,1,0)</f>
        <v>#REF!</v>
      </c>
      <c r="AN565" s="52" t="e">
        <f>IF(Tableau1[Occurrence9]=0,0,SUM($AM$3:AM565))</f>
        <v>#REF!</v>
      </c>
      <c r="AO565" s="52" t="e">
        <f>IF(Tableau1[Libellé Famille TARIF]='Feuil 1'!#REF!,1,0)</f>
        <v>#REF!</v>
      </c>
      <c r="AP565" s="52" t="e">
        <f>IF(Tableau1[Occurrence10]=0,0,SUM($AO$3:AO565))</f>
        <v>#REF!</v>
      </c>
      <c r="AQ565" s="52" t="e">
        <f>IF(Tableau1[Libellé Famille TARIF]='Feuil 1'!#REF!,1,0)</f>
        <v>#REF!</v>
      </c>
      <c r="AR565" s="52" t="e">
        <f>IF(Tableau1[Occurrence11]=0,0,SUM($AQ$3:AQ565))</f>
        <v>#REF!</v>
      </c>
      <c r="AS565" s="52" t="e">
        <f>IF(Tableau1[Libellé Famille TARIF]='Feuil 1'!#REF!,1,0)</f>
        <v>#REF!</v>
      </c>
      <c r="AT565" s="52" t="e">
        <f>IF(Tableau1[Occurrence12]=0,0,SUM($AS$3:AS565))</f>
        <v>#REF!</v>
      </c>
      <c r="AU565" s="52" t="e">
        <f>IF(Tableau1[Libellé Famille TARIF]='Feuil 1'!#REF!,1,0)</f>
        <v>#REF!</v>
      </c>
      <c r="AV565" s="52" t="e">
        <f>IF(Tableau1[Occurrence13]=0,0,SUM($AU$3:AU565))</f>
        <v>#REF!</v>
      </c>
      <c r="AW565" s="52" t="e">
        <f>IF(Tableau1[Libellé Famille TARIF]='Feuil 1'!#REF!,1,0)</f>
        <v>#REF!</v>
      </c>
      <c r="AX565" s="52" t="e">
        <f>IF(Tableau1[Occurrence14]=0,0,SUM($AW$3:AW565))</f>
        <v>#REF!</v>
      </c>
      <c r="AY565" s="52" t="e">
        <f>IF(Tableau1[Libellé Famille TARIF]='Feuil 1'!#REF!,1,0)</f>
        <v>#REF!</v>
      </c>
      <c r="AZ565" s="52" t="e">
        <f>IF(Tableau1[Occurrence15]=0,0,SUM($AY$3:AY565))</f>
        <v>#REF!</v>
      </c>
      <c r="BA565" s="52" t="e">
        <f>IF(Tableau1[Libellé Famille TARIF]='Feuil 1'!#REF!,1,0)</f>
        <v>#REF!</v>
      </c>
      <c r="BB565" s="52" t="e">
        <f>IF(Tableau1[Occurrence16]=0,0,SUM($BA$3:BA565))</f>
        <v>#REF!</v>
      </c>
      <c r="BC565" s="52" t="e">
        <f>IF(Tableau1[Libellé Famille TARIF]='Feuil 1'!#REF!,1,0)</f>
        <v>#REF!</v>
      </c>
      <c r="BD565" s="52" t="e">
        <f>IF(Tableau1[Occurrence17]=0,0,SUM($BC$3:BC565))</f>
        <v>#REF!</v>
      </c>
      <c r="BE565" s="52" t="e">
        <f>IF(Tableau1[Libellé Famille TARIF]='Feuil 1'!#REF!,1,0)</f>
        <v>#REF!</v>
      </c>
      <c r="BF565" s="52" t="e">
        <f>IF(Tableau1[Occurrence18]=0,0,SUM($BE$3:BE565))</f>
        <v>#REF!</v>
      </c>
      <c r="BG565" s="52" t="e">
        <f>IF(Tableau1[Libellé Famille TARIF]='Feuil 1'!#REF!,1,0)</f>
        <v>#REF!</v>
      </c>
      <c r="BH565" s="52" t="e">
        <f>IF(Tableau1[Occurrence19]=0,0,SUM($BG$3:BG565))</f>
        <v>#REF!</v>
      </c>
      <c r="BI565" s="52" t="e">
        <f>IF(Tableau1[Libellé Famille TARIF]='Feuil 1'!#REF!,1,0)</f>
        <v>#REF!</v>
      </c>
      <c r="BJ565" s="52" t="e">
        <f>IF(Tableau1[Occurrence20]=0,0,SUM($BI$3:BI565))</f>
        <v>#REF!</v>
      </c>
      <c r="BK565" s="52" t="e">
        <f>IF(Tableau1[Libellé Famille TARIF]='Feuil 1'!#REF!,1,0)</f>
        <v>#REF!</v>
      </c>
      <c r="BL565" s="52" t="e">
        <f>IF(Tableau1[Occurrence21]=0,0,SUM($BK$3:BK565))</f>
        <v>#REF!</v>
      </c>
      <c r="BM565" s="52" t="e">
        <f>IF(Tableau1[Libellé Famille TARIF]='Feuil 1'!#REF!,1,0)</f>
        <v>#REF!</v>
      </c>
      <c r="BN565" s="52" t="e">
        <f>IF(Tableau1[Occurrence22]=0,0,SUM($BM$3:BM565))</f>
        <v>#REF!</v>
      </c>
    </row>
    <row r="566" spans="1:66" x14ac:dyDescent="0.25">
      <c r="A566" s="74" t="e">
        <f>IF(ISNA(VLOOKUP(I566,#REF!,8,FALSE)),"",(VLOOKUP(I566,#REF!,8,FALSE)))</f>
        <v>#REF!</v>
      </c>
      <c r="B566" s="76" t="e">
        <f>IF(ISNA(VLOOKUP(A566,'TABLE FAMILLE'!$A$3:$C$73,3,FALSE)),"",VLOOKUP(A566,'TABLE FAMILLE'!$A$3:$C$73,3,FALSE))</f>
        <v>#REF!</v>
      </c>
      <c r="C566" s="13" t="s">
        <v>600</v>
      </c>
      <c r="D566" s="13" t="s">
        <v>1985</v>
      </c>
      <c r="E566" s="13" t="s">
        <v>600</v>
      </c>
      <c r="F566" s="13" t="s">
        <v>1985</v>
      </c>
      <c r="G566" s="14" t="s">
        <v>76</v>
      </c>
      <c r="H566" s="14" t="s">
        <v>77</v>
      </c>
      <c r="I566" s="14" t="s">
        <v>479</v>
      </c>
      <c r="J566" s="14" t="s">
        <v>1431</v>
      </c>
      <c r="K566" s="14"/>
      <c r="L566" s="14"/>
      <c r="M566" s="14"/>
      <c r="N566" s="14"/>
      <c r="O566" s="14" t="s">
        <v>78</v>
      </c>
      <c r="P566" s="14" t="s">
        <v>85</v>
      </c>
      <c r="Q566" s="14" t="s">
        <v>0</v>
      </c>
      <c r="R566" s="14" t="s">
        <v>0</v>
      </c>
      <c r="S566" s="14" t="str">
        <f t="shared" si="8"/>
        <v>L1</v>
      </c>
      <c r="T566" s="14"/>
      <c r="U566" s="14"/>
      <c r="V566" s="14"/>
      <c r="W566" s="43" t="e">
        <f>IF(Tableau1[Libellé Famille TARIF]='Feuil 1'!$B$12,1,0)</f>
        <v>#REF!</v>
      </c>
      <c r="X566" s="43" t="e">
        <f>IF(Tableau1[Occurrence1]=0,0,SUM($W$3:W566))</f>
        <v>#REF!</v>
      </c>
      <c r="Y566" s="52" t="e">
        <f>IF(Tableau1[Libellé Famille TARIF]='Feuil 1'!$B$134,1,0)</f>
        <v>#REF!</v>
      </c>
      <c r="Z566" s="52" t="e">
        <f>IF(Tableau1[Occurrence2]=0,0,SUM($Y$3:Y566))</f>
        <v>#REF!</v>
      </c>
      <c r="AA566" s="52" t="e">
        <f>IF(Tableau1[Libellé Famille TARIF]='Feuil 1'!$B$156,1,0)</f>
        <v>#REF!</v>
      </c>
      <c r="AB566" s="52" t="e">
        <f>IF(Tableau1[Occurrence3]=0,0,SUM($AA$3:AA566))</f>
        <v>#REF!</v>
      </c>
      <c r="AC566" s="52" t="e">
        <f>IF(Tableau1[Libellé Famille TARIF]='Feuil 1'!#REF!,1,0)</f>
        <v>#REF!</v>
      </c>
      <c r="AD566" s="52" t="e">
        <f>IF(Tableau1[Occurrence4]=0,0,SUM($AC$3:AC566))</f>
        <v>#REF!</v>
      </c>
      <c r="AE566" s="52" t="e">
        <f>IF(Tableau1[Libellé Famille TARIF]='Feuil 1'!#REF!,1,0)</f>
        <v>#REF!</v>
      </c>
      <c r="AF566" s="52" t="e">
        <f>IF(Tableau1[Occurrence5]=0,0,SUM($AE$3:AE566))</f>
        <v>#REF!</v>
      </c>
      <c r="AG566" s="52" t="e">
        <f>IF(Tableau1[Libellé Famille TARIF]='Feuil 1'!#REF!,1,0)</f>
        <v>#REF!</v>
      </c>
      <c r="AH566" s="52" t="e">
        <f>IF(Tableau1[Occurrence6]=0,0,SUM($AG$3:AG566))</f>
        <v>#REF!</v>
      </c>
      <c r="AI566" s="52" t="e">
        <f>IF(Tableau1[Libellé Famille TARIF]='Feuil 1'!#REF!,1,0)</f>
        <v>#REF!</v>
      </c>
      <c r="AJ566" s="52" t="e">
        <f>IF(Tableau1[Occurrence7]=0,0,SUM($AI$3:AI566))</f>
        <v>#REF!</v>
      </c>
      <c r="AK566" s="52" t="e">
        <f>IF(Tableau1[Libellé Famille TARIF]='Feuil 1'!#REF!,1,0)</f>
        <v>#REF!</v>
      </c>
      <c r="AL566" s="52" t="e">
        <f>IF(Tableau1[Occurrence8]=0,0,SUM($AK$3:AK566))</f>
        <v>#REF!</v>
      </c>
      <c r="AM566" s="52" t="e">
        <f>IF(Tableau1[Libellé Famille TARIF]='Feuil 1'!#REF!,1,0)</f>
        <v>#REF!</v>
      </c>
      <c r="AN566" s="52" t="e">
        <f>IF(Tableau1[Occurrence9]=0,0,SUM($AM$3:AM566))</f>
        <v>#REF!</v>
      </c>
      <c r="AO566" s="52" t="e">
        <f>IF(Tableau1[Libellé Famille TARIF]='Feuil 1'!#REF!,1,0)</f>
        <v>#REF!</v>
      </c>
      <c r="AP566" s="52" t="e">
        <f>IF(Tableau1[Occurrence10]=0,0,SUM($AO$3:AO566))</f>
        <v>#REF!</v>
      </c>
      <c r="AQ566" s="52" t="e">
        <f>IF(Tableau1[Libellé Famille TARIF]='Feuil 1'!#REF!,1,0)</f>
        <v>#REF!</v>
      </c>
      <c r="AR566" s="52" t="e">
        <f>IF(Tableau1[Occurrence11]=0,0,SUM($AQ$3:AQ566))</f>
        <v>#REF!</v>
      </c>
      <c r="AS566" s="52" t="e">
        <f>IF(Tableau1[Libellé Famille TARIF]='Feuil 1'!#REF!,1,0)</f>
        <v>#REF!</v>
      </c>
      <c r="AT566" s="52" t="e">
        <f>IF(Tableau1[Occurrence12]=0,0,SUM($AS$3:AS566))</f>
        <v>#REF!</v>
      </c>
      <c r="AU566" s="52" t="e">
        <f>IF(Tableau1[Libellé Famille TARIF]='Feuil 1'!#REF!,1,0)</f>
        <v>#REF!</v>
      </c>
      <c r="AV566" s="52" t="e">
        <f>IF(Tableau1[Occurrence13]=0,0,SUM($AU$3:AU566))</f>
        <v>#REF!</v>
      </c>
      <c r="AW566" s="52" t="e">
        <f>IF(Tableau1[Libellé Famille TARIF]='Feuil 1'!#REF!,1,0)</f>
        <v>#REF!</v>
      </c>
      <c r="AX566" s="52" t="e">
        <f>IF(Tableau1[Occurrence14]=0,0,SUM($AW$3:AW566))</f>
        <v>#REF!</v>
      </c>
      <c r="AY566" s="52" t="e">
        <f>IF(Tableau1[Libellé Famille TARIF]='Feuil 1'!#REF!,1,0)</f>
        <v>#REF!</v>
      </c>
      <c r="AZ566" s="52" t="e">
        <f>IF(Tableau1[Occurrence15]=0,0,SUM($AY$3:AY566))</f>
        <v>#REF!</v>
      </c>
      <c r="BA566" s="52" t="e">
        <f>IF(Tableau1[Libellé Famille TARIF]='Feuil 1'!#REF!,1,0)</f>
        <v>#REF!</v>
      </c>
      <c r="BB566" s="52" t="e">
        <f>IF(Tableau1[Occurrence16]=0,0,SUM($BA$3:BA566))</f>
        <v>#REF!</v>
      </c>
      <c r="BC566" s="52" t="e">
        <f>IF(Tableau1[Libellé Famille TARIF]='Feuil 1'!#REF!,1,0)</f>
        <v>#REF!</v>
      </c>
      <c r="BD566" s="52" t="e">
        <f>IF(Tableau1[Occurrence17]=0,0,SUM($BC$3:BC566))</f>
        <v>#REF!</v>
      </c>
      <c r="BE566" s="52" t="e">
        <f>IF(Tableau1[Libellé Famille TARIF]='Feuil 1'!#REF!,1,0)</f>
        <v>#REF!</v>
      </c>
      <c r="BF566" s="52" t="e">
        <f>IF(Tableau1[Occurrence18]=0,0,SUM($BE$3:BE566))</f>
        <v>#REF!</v>
      </c>
      <c r="BG566" s="52" t="e">
        <f>IF(Tableau1[Libellé Famille TARIF]='Feuil 1'!#REF!,1,0)</f>
        <v>#REF!</v>
      </c>
      <c r="BH566" s="52" t="e">
        <f>IF(Tableau1[Occurrence19]=0,0,SUM($BG$3:BG566))</f>
        <v>#REF!</v>
      </c>
      <c r="BI566" s="52" t="e">
        <f>IF(Tableau1[Libellé Famille TARIF]='Feuil 1'!#REF!,1,0)</f>
        <v>#REF!</v>
      </c>
      <c r="BJ566" s="52" t="e">
        <f>IF(Tableau1[Occurrence20]=0,0,SUM($BI$3:BI566))</f>
        <v>#REF!</v>
      </c>
      <c r="BK566" s="52" t="e">
        <f>IF(Tableau1[Libellé Famille TARIF]='Feuil 1'!#REF!,1,0)</f>
        <v>#REF!</v>
      </c>
      <c r="BL566" s="52" t="e">
        <f>IF(Tableau1[Occurrence21]=0,0,SUM($BK$3:BK566))</f>
        <v>#REF!</v>
      </c>
      <c r="BM566" s="52" t="e">
        <f>IF(Tableau1[Libellé Famille TARIF]='Feuil 1'!#REF!,1,0)</f>
        <v>#REF!</v>
      </c>
      <c r="BN566" s="52" t="e">
        <f>IF(Tableau1[Occurrence22]=0,0,SUM($BM$3:BM566))</f>
        <v>#REF!</v>
      </c>
    </row>
    <row r="567" spans="1:66" x14ac:dyDescent="0.25">
      <c r="A567" s="74" t="e">
        <f>IF(ISNA(VLOOKUP(I567,#REF!,8,FALSE)),"",(VLOOKUP(I567,#REF!,8,FALSE)))</f>
        <v>#REF!</v>
      </c>
      <c r="B567" s="76" t="e">
        <f>IF(ISNA(VLOOKUP(A567,'TABLE FAMILLE'!$A$3:$C$73,3,FALSE)),"",VLOOKUP(A567,'TABLE FAMILLE'!$A$3:$C$73,3,FALSE))</f>
        <v>#REF!</v>
      </c>
      <c r="C567" s="13" t="s">
        <v>600</v>
      </c>
      <c r="D567" s="13" t="s">
        <v>1985</v>
      </c>
      <c r="E567" s="13" t="s">
        <v>600</v>
      </c>
      <c r="F567" s="13" t="s">
        <v>1985</v>
      </c>
      <c r="G567" s="14" t="s">
        <v>76</v>
      </c>
      <c r="H567" s="14" t="s">
        <v>77</v>
      </c>
      <c r="I567" s="14" t="s">
        <v>1432</v>
      </c>
      <c r="J567" s="14" t="s">
        <v>1433</v>
      </c>
      <c r="K567" s="14"/>
      <c r="L567" s="14"/>
      <c r="M567" s="14"/>
      <c r="N567" s="14"/>
      <c r="O567" s="14" t="s">
        <v>78</v>
      </c>
      <c r="P567" s="14" t="s">
        <v>84</v>
      </c>
      <c r="Q567" s="14" t="s">
        <v>0</v>
      </c>
      <c r="R567" s="14" t="s">
        <v>0</v>
      </c>
      <c r="S567" s="14" t="str">
        <f t="shared" si="8"/>
        <v>L0</v>
      </c>
      <c r="T567" s="14"/>
      <c r="U567" s="14"/>
      <c r="V567" s="14"/>
      <c r="W567" s="43" t="e">
        <f>IF(Tableau1[Libellé Famille TARIF]='Feuil 1'!$B$12,1,0)</f>
        <v>#REF!</v>
      </c>
      <c r="X567" s="43" t="e">
        <f>IF(Tableau1[Occurrence1]=0,0,SUM($W$3:W567))</f>
        <v>#REF!</v>
      </c>
      <c r="Y567" s="52" t="e">
        <f>IF(Tableau1[Libellé Famille TARIF]='Feuil 1'!$B$134,1,0)</f>
        <v>#REF!</v>
      </c>
      <c r="Z567" s="52" t="e">
        <f>IF(Tableau1[Occurrence2]=0,0,SUM($Y$3:Y567))</f>
        <v>#REF!</v>
      </c>
      <c r="AA567" s="52" t="e">
        <f>IF(Tableau1[Libellé Famille TARIF]='Feuil 1'!$B$156,1,0)</f>
        <v>#REF!</v>
      </c>
      <c r="AB567" s="52" t="e">
        <f>IF(Tableau1[Occurrence3]=0,0,SUM($AA$3:AA567))</f>
        <v>#REF!</v>
      </c>
      <c r="AC567" s="52" t="e">
        <f>IF(Tableau1[Libellé Famille TARIF]='Feuil 1'!#REF!,1,0)</f>
        <v>#REF!</v>
      </c>
      <c r="AD567" s="52" t="e">
        <f>IF(Tableau1[Occurrence4]=0,0,SUM($AC$3:AC567))</f>
        <v>#REF!</v>
      </c>
      <c r="AE567" s="52" t="e">
        <f>IF(Tableau1[Libellé Famille TARIF]='Feuil 1'!#REF!,1,0)</f>
        <v>#REF!</v>
      </c>
      <c r="AF567" s="52" t="e">
        <f>IF(Tableau1[Occurrence5]=0,0,SUM($AE$3:AE567))</f>
        <v>#REF!</v>
      </c>
      <c r="AG567" s="52" t="e">
        <f>IF(Tableau1[Libellé Famille TARIF]='Feuil 1'!#REF!,1,0)</f>
        <v>#REF!</v>
      </c>
      <c r="AH567" s="52" t="e">
        <f>IF(Tableau1[Occurrence6]=0,0,SUM($AG$3:AG567))</f>
        <v>#REF!</v>
      </c>
      <c r="AI567" s="52" t="e">
        <f>IF(Tableau1[Libellé Famille TARIF]='Feuil 1'!#REF!,1,0)</f>
        <v>#REF!</v>
      </c>
      <c r="AJ567" s="52" t="e">
        <f>IF(Tableau1[Occurrence7]=0,0,SUM($AI$3:AI567))</f>
        <v>#REF!</v>
      </c>
      <c r="AK567" s="52" t="e">
        <f>IF(Tableau1[Libellé Famille TARIF]='Feuil 1'!#REF!,1,0)</f>
        <v>#REF!</v>
      </c>
      <c r="AL567" s="52" t="e">
        <f>IF(Tableau1[Occurrence8]=0,0,SUM($AK$3:AK567))</f>
        <v>#REF!</v>
      </c>
      <c r="AM567" s="52" t="e">
        <f>IF(Tableau1[Libellé Famille TARIF]='Feuil 1'!#REF!,1,0)</f>
        <v>#REF!</v>
      </c>
      <c r="AN567" s="52" t="e">
        <f>IF(Tableau1[Occurrence9]=0,0,SUM($AM$3:AM567))</f>
        <v>#REF!</v>
      </c>
      <c r="AO567" s="52" t="e">
        <f>IF(Tableau1[Libellé Famille TARIF]='Feuil 1'!#REF!,1,0)</f>
        <v>#REF!</v>
      </c>
      <c r="AP567" s="52" t="e">
        <f>IF(Tableau1[Occurrence10]=0,0,SUM($AO$3:AO567))</f>
        <v>#REF!</v>
      </c>
      <c r="AQ567" s="52" t="e">
        <f>IF(Tableau1[Libellé Famille TARIF]='Feuil 1'!#REF!,1,0)</f>
        <v>#REF!</v>
      </c>
      <c r="AR567" s="52" t="e">
        <f>IF(Tableau1[Occurrence11]=0,0,SUM($AQ$3:AQ567))</f>
        <v>#REF!</v>
      </c>
      <c r="AS567" s="52" t="e">
        <f>IF(Tableau1[Libellé Famille TARIF]='Feuil 1'!#REF!,1,0)</f>
        <v>#REF!</v>
      </c>
      <c r="AT567" s="52" t="e">
        <f>IF(Tableau1[Occurrence12]=0,0,SUM($AS$3:AS567))</f>
        <v>#REF!</v>
      </c>
      <c r="AU567" s="52" t="e">
        <f>IF(Tableau1[Libellé Famille TARIF]='Feuil 1'!#REF!,1,0)</f>
        <v>#REF!</v>
      </c>
      <c r="AV567" s="52" t="e">
        <f>IF(Tableau1[Occurrence13]=0,0,SUM($AU$3:AU567))</f>
        <v>#REF!</v>
      </c>
      <c r="AW567" s="52" t="e">
        <f>IF(Tableau1[Libellé Famille TARIF]='Feuil 1'!#REF!,1,0)</f>
        <v>#REF!</v>
      </c>
      <c r="AX567" s="52" t="e">
        <f>IF(Tableau1[Occurrence14]=0,0,SUM($AW$3:AW567))</f>
        <v>#REF!</v>
      </c>
      <c r="AY567" s="52" t="e">
        <f>IF(Tableau1[Libellé Famille TARIF]='Feuil 1'!#REF!,1,0)</f>
        <v>#REF!</v>
      </c>
      <c r="AZ567" s="52" t="e">
        <f>IF(Tableau1[Occurrence15]=0,0,SUM($AY$3:AY567))</f>
        <v>#REF!</v>
      </c>
      <c r="BA567" s="52" t="e">
        <f>IF(Tableau1[Libellé Famille TARIF]='Feuil 1'!#REF!,1,0)</f>
        <v>#REF!</v>
      </c>
      <c r="BB567" s="52" t="e">
        <f>IF(Tableau1[Occurrence16]=0,0,SUM($BA$3:BA567))</f>
        <v>#REF!</v>
      </c>
      <c r="BC567" s="52" t="e">
        <f>IF(Tableau1[Libellé Famille TARIF]='Feuil 1'!#REF!,1,0)</f>
        <v>#REF!</v>
      </c>
      <c r="BD567" s="52" t="e">
        <f>IF(Tableau1[Occurrence17]=0,0,SUM($BC$3:BC567))</f>
        <v>#REF!</v>
      </c>
      <c r="BE567" s="52" t="e">
        <f>IF(Tableau1[Libellé Famille TARIF]='Feuil 1'!#REF!,1,0)</f>
        <v>#REF!</v>
      </c>
      <c r="BF567" s="52" t="e">
        <f>IF(Tableau1[Occurrence18]=0,0,SUM($BE$3:BE567))</f>
        <v>#REF!</v>
      </c>
      <c r="BG567" s="52" t="e">
        <f>IF(Tableau1[Libellé Famille TARIF]='Feuil 1'!#REF!,1,0)</f>
        <v>#REF!</v>
      </c>
      <c r="BH567" s="52" t="e">
        <f>IF(Tableau1[Occurrence19]=0,0,SUM($BG$3:BG567))</f>
        <v>#REF!</v>
      </c>
      <c r="BI567" s="52" t="e">
        <f>IF(Tableau1[Libellé Famille TARIF]='Feuil 1'!#REF!,1,0)</f>
        <v>#REF!</v>
      </c>
      <c r="BJ567" s="52" t="e">
        <f>IF(Tableau1[Occurrence20]=0,0,SUM($BI$3:BI567))</f>
        <v>#REF!</v>
      </c>
      <c r="BK567" s="52" t="e">
        <f>IF(Tableau1[Libellé Famille TARIF]='Feuil 1'!#REF!,1,0)</f>
        <v>#REF!</v>
      </c>
      <c r="BL567" s="52" t="e">
        <f>IF(Tableau1[Occurrence21]=0,0,SUM($BK$3:BK567))</f>
        <v>#REF!</v>
      </c>
      <c r="BM567" s="52" t="e">
        <f>IF(Tableau1[Libellé Famille TARIF]='Feuil 1'!#REF!,1,0)</f>
        <v>#REF!</v>
      </c>
      <c r="BN567" s="52" t="e">
        <f>IF(Tableau1[Occurrence22]=0,0,SUM($BM$3:BM567))</f>
        <v>#REF!</v>
      </c>
    </row>
    <row r="568" spans="1:66" x14ac:dyDescent="0.25">
      <c r="A568" s="74" t="e">
        <f>IF(ISNA(VLOOKUP(I568,#REF!,8,FALSE)),"",(VLOOKUP(I568,#REF!,8,FALSE)))</f>
        <v>#REF!</v>
      </c>
      <c r="B568" s="76" t="e">
        <f>IF(ISNA(VLOOKUP(A568,'TABLE FAMILLE'!$A$3:$C$73,3,FALSE)),"",VLOOKUP(A568,'TABLE FAMILLE'!$A$3:$C$73,3,FALSE))</f>
        <v>#REF!</v>
      </c>
      <c r="C568" s="13" t="s">
        <v>600</v>
      </c>
      <c r="D568" s="13" t="s">
        <v>1985</v>
      </c>
      <c r="E568" s="13" t="s">
        <v>600</v>
      </c>
      <c r="F568" s="13" t="s">
        <v>1985</v>
      </c>
      <c r="G568" s="14" t="s">
        <v>76</v>
      </c>
      <c r="H568" s="14" t="s">
        <v>77</v>
      </c>
      <c r="I568" s="14" t="s">
        <v>419</v>
      </c>
      <c r="J568" s="14" t="s">
        <v>1434</v>
      </c>
      <c r="K568" s="14"/>
      <c r="L568" s="14"/>
      <c r="M568" s="14"/>
      <c r="N568" s="14"/>
      <c r="O568" s="14" t="s">
        <v>78</v>
      </c>
      <c r="P568" s="14" t="s">
        <v>84</v>
      </c>
      <c r="Q568" s="14" t="s">
        <v>0</v>
      </c>
      <c r="R568" s="14" t="s">
        <v>0</v>
      </c>
      <c r="S568" s="14" t="str">
        <f t="shared" si="8"/>
        <v>L0</v>
      </c>
      <c r="T568" s="14"/>
      <c r="U568" s="14"/>
      <c r="V568" s="14"/>
      <c r="W568" s="43" t="e">
        <f>IF(Tableau1[Libellé Famille TARIF]='Feuil 1'!$B$12,1,0)</f>
        <v>#REF!</v>
      </c>
      <c r="X568" s="43" t="e">
        <f>IF(Tableau1[Occurrence1]=0,0,SUM($W$3:W568))</f>
        <v>#REF!</v>
      </c>
      <c r="Y568" s="52" t="e">
        <f>IF(Tableau1[Libellé Famille TARIF]='Feuil 1'!$B$134,1,0)</f>
        <v>#REF!</v>
      </c>
      <c r="Z568" s="52" t="e">
        <f>IF(Tableau1[Occurrence2]=0,0,SUM($Y$3:Y568))</f>
        <v>#REF!</v>
      </c>
      <c r="AA568" s="52" t="e">
        <f>IF(Tableau1[Libellé Famille TARIF]='Feuil 1'!$B$156,1,0)</f>
        <v>#REF!</v>
      </c>
      <c r="AB568" s="52" t="e">
        <f>IF(Tableau1[Occurrence3]=0,0,SUM($AA$3:AA568))</f>
        <v>#REF!</v>
      </c>
      <c r="AC568" s="52" t="e">
        <f>IF(Tableau1[Libellé Famille TARIF]='Feuil 1'!#REF!,1,0)</f>
        <v>#REF!</v>
      </c>
      <c r="AD568" s="52" t="e">
        <f>IF(Tableau1[Occurrence4]=0,0,SUM($AC$3:AC568))</f>
        <v>#REF!</v>
      </c>
      <c r="AE568" s="52" t="e">
        <f>IF(Tableau1[Libellé Famille TARIF]='Feuil 1'!#REF!,1,0)</f>
        <v>#REF!</v>
      </c>
      <c r="AF568" s="52" t="e">
        <f>IF(Tableau1[Occurrence5]=0,0,SUM($AE$3:AE568))</f>
        <v>#REF!</v>
      </c>
      <c r="AG568" s="52" t="e">
        <f>IF(Tableau1[Libellé Famille TARIF]='Feuil 1'!#REF!,1,0)</f>
        <v>#REF!</v>
      </c>
      <c r="AH568" s="52" t="e">
        <f>IF(Tableau1[Occurrence6]=0,0,SUM($AG$3:AG568))</f>
        <v>#REF!</v>
      </c>
      <c r="AI568" s="52" t="e">
        <f>IF(Tableau1[Libellé Famille TARIF]='Feuil 1'!#REF!,1,0)</f>
        <v>#REF!</v>
      </c>
      <c r="AJ568" s="52" t="e">
        <f>IF(Tableau1[Occurrence7]=0,0,SUM($AI$3:AI568))</f>
        <v>#REF!</v>
      </c>
      <c r="AK568" s="52" t="e">
        <f>IF(Tableau1[Libellé Famille TARIF]='Feuil 1'!#REF!,1,0)</f>
        <v>#REF!</v>
      </c>
      <c r="AL568" s="52" t="e">
        <f>IF(Tableau1[Occurrence8]=0,0,SUM($AK$3:AK568))</f>
        <v>#REF!</v>
      </c>
      <c r="AM568" s="52" t="e">
        <f>IF(Tableau1[Libellé Famille TARIF]='Feuil 1'!#REF!,1,0)</f>
        <v>#REF!</v>
      </c>
      <c r="AN568" s="52" t="e">
        <f>IF(Tableau1[Occurrence9]=0,0,SUM($AM$3:AM568))</f>
        <v>#REF!</v>
      </c>
      <c r="AO568" s="52" t="e">
        <f>IF(Tableau1[Libellé Famille TARIF]='Feuil 1'!#REF!,1,0)</f>
        <v>#REF!</v>
      </c>
      <c r="AP568" s="52" t="e">
        <f>IF(Tableau1[Occurrence10]=0,0,SUM($AO$3:AO568))</f>
        <v>#REF!</v>
      </c>
      <c r="AQ568" s="52" t="e">
        <f>IF(Tableau1[Libellé Famille TARIF]='Feuil 1'!#REF!,1,0)</f>
        <v>#REF!</v>
      </c>
      <c r="AR568" s="52" t="e">
        <f>IF(Tableau1[Occurrence11]=0,0,SUM($AQ$3:AQ568))</f>
        <v>#REF!</v>
      </c>
      <c r="AS568" s="52" t="e">
        <f>IF(Tableau1[Libellé Famille TARIF]='Feuil 1'!#REF!,1,0)</f>
        <v>#REF!</v>
      </c>
      <c r="AT568" s="52" t="e">
        <f>IF(Tableau1[Occurrence12]=0,0,SUM($AS$3:AS568))</f>
        <v>#REF!</v>
      </c>
      <c r="AU568" s="52" t="e">
        <f>IF(Tableau1[Libellé Famille TARIF]='Feuil 1'!#REF!,1,0)</f>
        <v>#REF!</v>
      </c>
      <c r="AV568" s="52" t="e">
        <f>IF(Tableau1[Occurrence13]=0,0,SUM($AU$3:AU568))</f>
        <v>#REF!</v>
      </c>
      <c r="AW568" s="52" t="e">
        <f>IF(Tableau1[Libellé Famille TARIF]='Feuil 1'!#REF!,1,0)</f>
        <v>#REF!</v>
      </c>
      <c r="AX568" s="52" t="e">
        <f>IF(Tableau1[Occurrence14]=0,0,SUM($AW$3:AW568))</f>
        <v>#REF!</v>
      </c>
      <c r="AY568" s="52" t="e">
        <f>IF(Tableau1[Libellé Famille TARIF]='Feuil 1'!#REF!,1,0)</f>
        <v>#REF!</v>
      </c>
      <c r="AZ568" s="52" t="e">
        <f>IF(Tableau1[Occurrence15]=0,0,SUM($AY$3:AY568))</f>
        <v>#REF!</v>
      </c>
      <c r="BA568" s="52" t="e">
        <f>IF(Tableau1[Libellé Famille TARIF]='Feuil 1'!#REF!,1,0)</f>
        <v>#REF!</v>
      </c>
      <c r="BB568" s="52" t="e">
        <f>IF(Tableau1[Occurrence16]=0,0,SUM($BA$3:BA568))</f>
        <v>#REF!</v>
      </c>
      <c r="BC568" s="52" t="e">
        <f>IF(Tableau1[Libellé Famille TARIF]='Feuil 1'!#REF!,1,0)</f>
        <v>#REF!</v>
      </c>
      <c r="BD568" s="52" t="e">
        <f>IF(Tableau1[Occurrence17]=0,0,SUM($BC$3:BC568))</f>
        <v>#REF!</v>
      </c>
      <c r="BE568" s="52" t="e">
        <f>IF(Tableau1[Libellé Famille TARIF]='Feuil 1'!#REF!,1,0)</f>
        <v>#REF!</v>
      </c>
      <c r="BF568" s="52" t="e">
        <f>IF(Tableau1[Occurrence18]=0,0,SUM($BE$3:BE568))</f>
        <v>#REF!</v>
      </c>
      <c r="BG568" s="52" t="e">
        <f>IF(Tableau1[Libellé Famille TARIF]='Feuil 1'!#REF!,1,0)</f>
        <v>#REF!</v>
      </c>
      <c r="BH568" s="52" t="e">
        <f>IF(Tableau1[Occurrence19]=0,0,SUM($BG$3:BG568))</f>
        <v>#REF!</v>
      </c>
      <c r="BI568" s="52" t="e">
        <f>IF(Tableau1[Libellé Famille TARIF]='Feuil 1'!#REF!,1,0)</f>
        <v>#REF!</v>
      </c>
      <c r="BJ568" s="52" t="e">
        <f>IF(Tableau1[Occurrence20]=0,0,SUM($BI$3:BI568))</f>
        <v>#REF!</v>
      </c>
      <c r="BK568" s="52" t="e">
        <f>IF(Tableau1[Libellé Famille TARIF]='Feuil 1'!#REF!,1,0)</f>
        <v>#REF!</v>
      </c>
      <c r="BL568" s="52" t="e">
        <f>IF(Tableau1[Occurrence21]=0,0,SUM($BK$3:BK568))</f>
        <v>#REF!</v>
      </c>
      <c r="BM568" s="52" t="e">
        <f>IF(Tableau1[Libellé Famille TARIF]='Feuil 1'!#REF!,1,0)</f>
        <v>#REF!</v>
      </c>
      <c r="BN568" s="52" t="e">
        <f>IF(Tableau1[Occurrence22]=0,0,SUM($BM$3:BM568))</f>
        <v>#REF!</v>
      </c>
    </row>
    <row r="569" spans="1:66" x14ac:dyDescent="0.25">
      <c r="A569" s="74" t="e">
        <f>IF(ISNA(VLOOKUP(I569,#REF!,8,FALSE)),"",(VLOOKUP(I569,#REF!,8,FALSE)))</f>
        <v>#REF!</v>
      </c>
      <c r="B569" s="76" t="e">
        <f>IF(ISNA(VLOOKUP(A569,'TABLE FAMILLE'!$A$3:$C$73,3,FALSE)),"",VLOOKUP(A569,'TABLE FAMILLE'!$A$3:$C$73,3,FALSE))</f>
        <v>#REF!</v>
      </c>
      <c r="C569" s="13" t="s">
        <v>600</v>
      </c>
      <c r="D569" s="13" t="s">
        <v>1985</v>
      </c>
      <c r="E569" s="13" t="s">
        <v>600</v>
      </c>
      <c r="F569" s="13" t="s">
        <v>1985</v>
      </c>
      <c r="G569" s="14" t="s">
        <v>76</v>
      </c>
      <c r="H569" s="14" t="s">
        <v>77</v>
      </c>
      <c r="I569" s="14" t="s">
        <v>419</v>
      </c>
      <c r="J569" s="14" t="s">
        <v>1434</v>
      </c>
      <c r="K569" s="14"/>
      <c r="L569" s="14"/>
      <c r="M569" s="14"/>
      <c r="N569" s="14"/>
      <c r="O569" s="14" t="s">
        <v>78</v>
      </c>
      <c r="P569" s="14" t="s">
        <v>85</v>
      </c>
      <c r="Q569" s="14" t="s">
        <v>0</v>
      </c>
      <c r="R569" s="14" t="s">
        <v>0</v>
      </c>
      <c r="S569" s="14" t="str">
        <f t="shared" si="8"/>
        <v>L1</v>
      </c>
      <c r="T569" s="14"/>
      <c r="U569" s="14"/>
      <c r="V569" s="14"/>
      <c r="W569" s="43" t="e">
        <f>IF(Tableau1[Libellé Famille TARIF]='Feuil 1'!$B$12,1,0)</f>
        <v>#REF!</v>
      </c>
      <c r="X569" s="43" t="e">
        <f>IF(Tableau1[Occurrence1]=0,0,SUM($W$3:W569))</f>
        <v>#REF!</v>
      </c>
      <c r="Y569" s="52" t="e">
        <f>IF(Tableau1[Libellé Famille TARIF]='Feuil 1'!$B$134,1,0)</f>
        <v>#REF!</v>
      </c>
      <c r="Z569" s="52" t="e">
        <f>IF(Tableau1[Occurrence2]=0,0,SUM($Y$3:Y569))</f>
        <v>#REF!</v>
      </c>
      <c r="AA569" s="52" t="e">
        <f>IF(Tableau1[Libellé Famille TARIF]='Feuil 1'!$B$156,1,0)</f>
        <v>#REF!</v>
      </c>
      <c r="AB569" s="52" t="e">
        <f>IF(Tableau1[Occurrence3]=0,0,SUM($AA$3:AA569))</f>
        <v>#REF!</v>
      </c>
      <c r="AC569" s="52" t="e">
        <f>IF(Tableau1[Libellé Famille TARIF]='Feuil 1'!#REF!,1,0)</f>
        <v>#REF!</v>
      </c>
      <c r="AD569" s="52" t="e">
        <f>IF(Tableau1[Occurrence4]=0,0,SUM($AC$3:AC569))</f>
        <v>#REF!</v>
      </c>
      <c r="AE569" s="52" t="e">
        <f>IF(Tableau1[Libellé Famille TARIF]='Feuil 1'!#REF!,1,0)</f>
        <v>#REF!</v>
      </c>
      <c r="AF569" s="52" t="e">
        <f>IF(Tableau1[Occurrence5]=0,0,SUM($AE$3:AE569))</f>
        <v>#REF!</v>
      </c>
      <c r="AG569" s="52" t="e">
        <f>IF(Tableau1[Libellé Famille TARIF]='Feuil 1'!#REF!,1,0)</f>
        <v>#REF!</v>
      </c>
      <c r="AH569" s="52" t="e">
        <f>IF(Tableau1[Occurrence6]=0,0,SUM($AG$3:AG569))</f>
        <v>#REF!</v>
      </c>
      <c r="AI569" s="52" t="e">
        <f>IF(Tableau1[Libellé Famille TARIF]='Feuil 1'!#REF!,1,0)</f>
        <v>#REF!</v>
      </c>
      <c r="AJ569" s="52" t="e">
        <f>IF(Tableau1[Occurrence7]=0,0,SUM($AI$3:AI569))</f>
        <v>#REF!</v>
      </c>
      <c r="AK569" s="52" t="e">
        <f>IF(Tableau1[Libellé Famille TARIF]='Feuil 1'!#REF!,1,0)</f>
        <v>#REF!</v>
      </c>
      <c r="AL569" s="52" t="e">
        <f>IF(Tableau1[Occurrence8]=0,0,SUM($AK$3:AK569))</f>
        <v>#REF!</v>
      </c>
      <c r="AM569" s="52" t="e">
        <f>IF(Tableau1[Libellé Famille TARIF]='Feuil 1'!#REF!,1,0)</f>
        <v>#REF!</v>
      </c>
      <c r="AN569" s="52" t="e">
        <f>IF(Tableau1[Occurrence9]=0,0,SUM($AM$3:AM569))</f>
        <v>#REF!</v>
      </c>
      <c r="AO569" s="52" t="e">
        <f>IF(Tableau1[Libellé Famille TARIF]='Feuil 1'!#REF!,1,0)</f>
        <v>#REF!</v>
      </c>
      <c r="AP569" s="52" t="e">
        <f>IF(Tableau1[Occurrence10]=0,0,SUM($AO$3:AO569))</f>
        <v>#REF!</v>
      </c>
      <c r="AQ569" s="52" t="e">
        <f>IF(Tableau1[Libellé Famille TARIF]='Feuil 1'!#REF!,1,0)</f>
        <v>#REF!</v>
      </c>
      <c r="AR569" s="52" t="e">
        <f>IF(Tableau1[Occurrence11]=0,0,SUM($AQ$3:AQ569))</f>
        <v>#REF!</v>
      </c>
      <c r="AS569" s="52" t="e">
        <f>IF(Tableau1[Libellé Famille TARIF]='Feuil 1'!#REF!,1,0)</f>
        <v>#REF!</v>
      </c>
      <c r="AT569" s="52" t="e">
        <f>IF(Tableau1[Occurrence12]=0,0,SUM($AS$3:AS569))</f>
        <v>#REF!</v>
      </c>
      <c r="AU569" s="52" t="e">
        <f>IF(Tableau1[Libellé Famille TARIF]='Feuil 1'!#REF!,1,0)</f>
        <v>#REF!</v>
      </c>
      <c r="AV569" s="52" t="e">
        <f>IF(Tableau1[Occurrence13]=0,0,SUM($AU$3:AU569))</f>
        <v>#REF!</v>
      </c>
      <c r="AW569" s="52" t="e">
        <f>IF(Tableau1[Libellé Famille TARIF]='Feuil 1'!#REF!,1,0)</f>
        <v>#REF!</v>
      </c>
      <c r="AX569" s="52" t="e">
        <f>IF(Tableau1[Occurrence14]=0,0,SUM($AW$3:AW569))</f>
        <v>#REF!</v>
      </c>
      <c r="AY569" s="52" t="e">
        <f>IF(Tableau1[Libellé Famille TARIF]='Feuil 1'!#REF!,1,0)</f>
        <v>#REF!</v>
      </c>
      <c r="AZ569" s="52" t="e">
        <f>IF(Tableau1[Occurrence15]=0,0,SUM($AY$3:AY569))</f>
        <v>#REF!</v>
      </c>
      <c r="BA569" s="52" t="e">
        <f>IF(Tableau1[Libellé Famille TARIF]='Feuil 1'!#REF!,1,0)</f>
        <v>#REF!</v>
      </c>
      <c r="BB569" s="52" t="e">
        <f>IF(Tableau1[Occurrence16]=0,0,SUM($BA$3:BA569))</f>
        <v>#REF!</v>
      </c>
      <c r="BC569" s="52" t="e">
        <f>IF(Tableau1[Libellé Famille TARIF]='Feuil 1'!#REF!,1,0)</f>
        <v>#REF!</v>
      </c>
      <c r="BD569" s="52" t="e">
        <f>IF(Tableau1[Occurrence17]=0,0,SUM($BC$3:BC569))</f>
        <v>#REF!</v>
      </c>
      <c r="BE569" s="52" t="e">
        <f>IF(Tableau1[Libellé Famille TARIF]='Feuil 1'!#REF!,1,0)</f>
        <v>#REF!</v>
      </c>
      <c r="BF569" s="52" t="e">
        <f>IF(Tableau1[Occurrence18]=0,0,SUM($BE$3:BE569))</f>
        <v>#REF!</v>
      </c>
      <c r="BG569" s="52" t="e">
        <f>IF(Tableau1[Libellé Famille TARIF]='Feuil 1'!#REF!,1,0)</f>
        <v>#REF!</v>
      </c>
      <c r="BH569" s="52" t="e">
        <f>IF(Tableau1[Occurrence19]=0,0,SUM($BG$3:BG569))</f>
        <v>#REF!</v>
      </c>
      <c r="BI569" s="52" t="e">
        <f>IF(Tableau1[Libellé Famille TARIF]='Feuil 1'!#REF!,1,0)</f>
        <v>#REF!</v>
      </c>
      <c r="BJ569" s="52" t="e">
        <f>IF(Tableau1[Occurrence20]=0,0,SUM($BI$3:BI569))</f>
        <v>#REF!</v>
      </c>
      <c r="BK569" s="52" t="e">
        <f>IF(Tableau1[Libellé Famille TARIF]='Feuil 1'!#REF!,1,0)</f>
        <v>#REF!</v>
      </c>
      <c r="BL569" s="52" t="e">
        <f>IF(Tableau1[Occurrence21]=0,0,SUM($BK$3:BK569))</f>
        <v>#REF!</v>
      </c>
      <c r="BM569" s="52" t="e">
        <f>IF(Tableau1[Libellé Famille TARIF]='Feuil 1'!#REF!,1,0)</f>
        <v>#REF!</v>
      </c>
      <c r="BN569" s="52" t="e">
        <f>IF(Tableau1[Occurrence22]=0,0,SUM($BM$3:BM569))</f>
        <v>#REF!</v>
      </c>
    </row>
    <row r="570" spans="1:66" x14ac:dyDescent="0.25">
      <c r="A570" s="74" t="e">
        <f>IF(ISNA(VLOOKUP(I570,#REF!,8,FALSE)),"",(VLOOKUP(I570,#REF!,8,FALSE)))</f>
        <v>#REF!</v>
      </c>
      <c r="B570" s="76" t="e">
        <f>IF(ISNA(VLOOKUP(A570,'TABLE FAMILLE'!$A$3:$C$73,3,FALSE)),"",VLOOKUP(A570,'TABLE FAMILLE'!$A$3:$C$73,3,FALSE))</f>
        <v>#REF!</v>
      </c>
      <c r="C570" s="13" t="s">
        <v>600</v>
      </c>
      <c r="D570" s="13" t="s">
        <v>1985</v>
      </c>
      <c r="E570" s="13" t="s">
        <v>600</v>
      </c>
      <c r="F570" s="13" t="s">
        <v>1985</v>
      </c>
      <c r="G570" s="14" t="s">
        <v>76</v>
      </c>
      <c r="H570" s="14" t="s">
        <v>77</v>
      </c>
      <c r="I570" s="14" t="s">
        <v>477</v>
      </c>
      <c r="J570" s="14" t="s">
        <v>1435</v>
      </c>
      <c r="K570" s="14"/>
      <c r="L570" s="14"/>
      <c r="M570" s="14"/>
      <c r="N570" s="14"/>
      <c r="O570" s="14" t="s">
        <v>78</v>
      </c>
      <c r="P570" s="14" t="s">
        <v>87</v>
      </c>
      <c r="Q570" s="14" t="s">
        <v>0</v>
      </c>
      <c r="R570" s="14" t="s">
        <v>0</v>
      </c>
      <c r="S570" s="14" t="str">
        <f t="shared" si="8"/>
        <v>LT</v>
      </c>
      <c r="T570" s="14"/>
      <c r="U570" s="14"/>
      <c r="V570" s="14"/>
      <c r="W570" s="43" t="e">
        <f>IF(Tableau1[Libellé Famille TARIF]='Feuil 1'!$B$12,1,0)</f>
        <v>#REF!</v>
      </c>
      <c r="X570" s="43" t="e">
        <f>IF(Tableau1[Occurrence1]=0,0,SUM($W$3:W570))</f>
        <v>#REF!</v>
      </c>
      <c r="Y570" s="52" t="e">
        <f>IF(Tableau1[Libellé Famille TARIF]='Feuil 1'!$B$134,1,0)</f>
        <v>#REF!</v>
      </c>
      <c r="Z570" s="52" t="e">
        <f>IF(Tableau1[Occurrence2]=0,0,SUM($Y$3:Y570))</f>
        <v>#REF!</v>
      </c>
      <c r="AA570" s="52" t="e">
        <f>IF(Tableau1[Libellé Famille TARIF]='Feuil 1'!$B$156,1,0)</f>
        <v>#REF!</v>
      </c>
      <c r="AB570" s="52" t="e">
        <f>IF(Tableau1[Occurrence3]=0,0,SUM($AA$3:AA570))</f>
        <v>#REF!</v>
      </c>
      <c r="AC570" s="52" t="e">
        <f>IF(Tableau1[Libellé Famille TARIF]='Feuil 1'!#REF!,1,0)</f>
        <v>#REF!</v>
      </c>
      <c r="AD570" s="52" t="e">
        <f>IF(Tableau1[Occurrence4]=0,0,SUM($AC$3:AC570))</f>
        <v>#REF!</v>
      </c>
      <c r="AE570" s="52" t="e">
        <f>IF(Tableau1[Libellé Famille TARIF]='Feuil 1'!#REF!,1,0)</f>
        <v>#REF!</v>
      </c>
      <c r="AF570" s="52" t="e">
        <f>IF(Tableau1[Occurrence5]=0,0,SUM($AE$3:AE570))</f>
        <v>#REF!</v>
      </c>
      <c r="AG570" s="52" t="e">
        <f>IF(Tableau1[Libellé Famille TARIF]='Feuil 1'!#REF!,1,0)</f>
        <v>#REF!</v>
      </c>
      <c r="AH570" s="52" t="e">
        <f>IF(Tableau1[Occurrence6]=0,0,SUM($AG$3:AG570))</f>
        <v>#REF!</v>
      </c>
      <c r="AI570" s="52" t="e">
        <f>IF(Tableau1[Libellé Famille TARIF]='Feuil 1'!#REF!,1,0)</f>
        <v>#REF!</v>
      </c>
      <c r="AJ570" s="52" t="e">
        <f>IF(Tableau1[Occurrence7]=0,0,SUM($AI$3:AI570))</f>
        <v>#REF!</v>
      </c>
      <c r="AK570" s="52" t="e">
        <f>IF(Tableau1[Libellé Famille TARIF]='Feuil 1'!#REF!,1,0)</f>
        <v>#REF!</v>
      </c>
      <c r="AL570" s="52" t="e">
        <f>IF(Tableau1[Occurrence8]=0,0,SUM($AK$3:AK570))</f>
        <v>#REF!</v>
      </c>
      <c r="AM570" s="52" t="e">
        <f>IF(Tableau1[Libellé Famille TARIF]='Feuil 1'!#REF!,1,0)</f>
        <v>#REF!</v>
      </c>
      <c r="AN570" s="52" t="e">
        <f>IF(Tableau1[Occurrence9]=0,0,SUM($AM$3:AM570))</f>
        <v>#REF!</v>
      </c>
      <c r="AO570" s="52" t="e">
        <f>IF(Tableau1[Libellé Famille TARIF]='Feuil 1'!#REF!,1,0)</f>
        <v>#REF!</v>
      </c>
      <c r="AP570" s="52" t="e">
        <f>IF(Tableau1[Occurrence10]=0,0,SUM($AO$3:AO570))</f>
        <v>#REF!</v>
      </c>
      <c r="AQ570" s="52" t="e">
        <f>IF(Tableau1[Libellé Famille TARIF]='Feuil 1'!#REF!,1,0)</f>
        <v>#REF!</v>
      </c>
      <c r="AR570" s="52" t="e">
        <f>IF(Tableau1[Occurrence11]=0,0,SUM($AQ$3:AQ570))</f>
        <v>#REF!</v>
      </c>
      <c r="AS570" s="52" t="e">
        <f>IF(Tableau1[Libellé Famille TARIF]='Feuil 1'!#REF!,1,0)</f>
        <v>#REF!</v>
      </c>
      <c r="AT570" s="52" t="e">
        <f>IF(Tableau1[Occurrence12]=0,0,SUM($AS$3:AS570))</f>
        <v>#REF!</v>
      </c>
      <c r="AU570" s="52" t="e">
        <f>IF(Tableau1[Libellé Famille TARIF]='Feuil 1'!#REF!,1,0)</f>
        <v>#REF!</v>
      </c>
      <c r="AV570" s="52" t="e">
        <f>IF(Tableau1[Occurrence13]=0,0,SUM($AU$3:AU570))</f>
        <v>#REF!</v>
      </c>
      <c r="AW570" s="52" t="e">
        <f>IF(Tableau1[Libellé Famille TARIF]='Feuil 1'!#REF!,1,0)</f>
        <v>#REF!</v>
      </c>
      <c r="AX570" s="52" t="e">
        <f>IF(Tableau1[Occurrence14]=0,0,SUM($AW$3:AW570))</f>
        <v>#REF!</v>
      </c>
      <c r="AY570" s="52" t="e">
        <f>IF(Tableau1[Libellé Famille TARIF]='Feuil 1'!#REF!,1,0)</f>
        <v>#REF!</v>
      </c>
      <c r="AZ570" s="52" t="e">
        <f>IF(Tableau1[Occurrence15]=0,0,SUM($AY$3:AY570))</f>
        <v>#REF!</v>
      </c>
      <c r="BA570" s="52" t="e">
        <f>IF(Tableau1[Libellé Famille TARIF]='Feuil 1'!#REF!,1,0)</f>
        <v>#REF!</v>
      </c>
      <c r="BB570" s="52" t="e">
        <f>IF(Tableau1[Occurrence16]=0,0,SUM($BA$3:BA570))</f>
        <v>#REF!</v>
      </c>
      <c r="BC570" s="52" t="e">
        <f>IF(Tableau1[Libellé Famille TARIF]='Feuil 1'!#REF!,1,0)</f>
        <v>#REF!</v>
      </c>
      <c r="BD570" s="52" t="e">
        <f>IF(Tableau1[Occurrence17]=0,0,SUM($BC$3:BC570))</f>
        <v>#REF!</v>
      </c>
      <c r="BE570" s="52" t="e">
        <f>IF(Tableau1[Libellé Famille TARIF]='Feuil 1'!#REF!,1,0)</f>
        <v>#REF!</v>
      </c>
      <c r="BF570" s="52" t="e">
        <f>IF(Tableau1[Occurrence18]=0,0,SUM($BE$3:BE570))</f>
        <v>#REF!</v>
      </c>
      <c r="BG570" s="52" t="e">
        <f>IF(Tableau1[Libellé Famille TARIF]='Feuil 1'!#REF!,1,0)</f>
        <v>#REF!</v>
      </c>
      <c r="BH570" s="52" t="e">
        <f>IF(Tableau1[Occurrence19]=0,0,SUM($BG$3:BG570))</f>
        <v>#REF!</v>
      </c>
      <c r="BI570" s="52" t="e">
        <f>IF(Tableau1[Libellé Famille TARIF]='Feuil 1'!#REF!,1,0)</f>
        <v>#REF!</v>
      </c>
      <c r="BJ570" s="52" t="e">
        <f>IF(Tableau1[Occurrence20]=0,0,SUM($BI$3:BI570))</f>
        <v>#REF!</v>
      </c>
      <c r="BK570" s="52" t="e">
        <f>IF(Tableau1[Libellé Famille TARIF]='Feuil 1'!#REF!,1,0)</f>
        <v>#REF!</v>
      </c>
      <c r="BL570" s="52" t="e">
        <f>IF(Tableau1[Occurrence21]=0,0,SUM($BK$3:BK570))</f>
        <v>#REF!</v>
      </c>
      <c r="BM570" s="52" t="e">
        <f>IF(Tableau1[Libellé Famille TARIF]='Feuil 1'!#REF!,1,0)</f>
        <v>#REF!</v>
      </c>
      <c r="BN570" s="52" t="e">
        <f>IF(Tableau1[Occurrence22]=0,0,SUM($BM$3:BM570))</f>
        <v>#REF!</v>
      </c>
    </row>
    <row r="571" spans="1:66" x14ac:dyDescent="0.25">
      <c r="A571" s="74" t="e">
        <f>IF(ISNA(VLOOKUP(I571,#REF!,8,FALSE)),"",(VLOOKUP(I571,#REF!,8,FALSE)))</f>
        <v>#REF!</v>
      </c>
      <c r="B571" s="76" t="e">
        <f>IF(ISNA(VLOOKUP(A571,'TABLE FAMILLE'!$A$3:$C$73,3,FALSE)),"",VLOOKUP(A571,'TABLE FAMILLE'!$A$3:$C$73,3,FALSE))</f>
        <v>#REF!</v>
      </c>
      <c r="C571" s="13" t="s">
        <v>600</v>
      </c>
      <c r="D571" s="13" t="s">
        <v>1985</v>
      </c>
      <c r="E571" s="13" t="s">
        <v>600</v>
      </c>
      <c r="F571" s="13" t="s">
        <v>1985</v>
      </c>
      <c r="G571" s="14" t="s">
        <v>76</v>
      </c>
      <c r="H571" s="14" t="s">
        <v>77</v>
      </c>
      <c r="I571" s="14" t="s">
        <v>1436</v>
      </c>
      <c r="J571" s="14" t="s">
        <v>1437</v>
      </c>
      <c r="K571" s="14"/>
      <c r="L571" s="14"/>
      <c r="M571" s="14"/>
      <c r="N571" s="14"/>
      <c r="O571" s="14" t="s">
        <v>78</v>
      </c>
      <c r="P571" s="14" t="s">
        <v>87</v>
      </c>
      <c r="Q571" s="14" t="s">
        <v>0</v>
      </c>
      <c r="R571" s="14" t="s">
        <v>0</v>
      </c>
      <c r="S571" s="14" t="str">
        <f t="shared" si="8"/>
        <v>LT</v>
      </c>
      <c r="T571" s="14"/>
      <c r="U571" s="14"/>
      <c r="V571" s="14"/>
      <c r="W571" s="43" t="e">
        <f>IF(Tableau1[Libellé Famille TARIF]='Feuil 1'!$B$12,1,0)</f>
        <v>#REF!</v>
      </c>
      <c r="X571" s="43" t="e">
        <f>IF(Tableau1[Occurrence1]=0,0,SUM($W$3:W571))</f>
        <v>#REF!</v>
      </c>
      <c r="Y571" s="52" t="e">
        <f>IF(Tableau1[Libellé Famille TARIF]='Feuil 1'!$B$134,1,0)</f>
        <v>#REF!</v>
      </c>
      <c r="Z571" s="52" t="e">
        <f>IF(Tableau1[Occurrence2]=0,0,SUM($Y$3:Y571))</f>
        <v>#REF!</v>
      </c>
      <c r="AA571" s="52" t="e">
        <f>IF(Tableau1[Libellé Famille TARIF]='Feuil 1'!$B$156,1,0)</f>
        <v>#REF!</v>
      </c>
      <c r="AB571" s="52" t="e">
        <f>IF(Tableau1[Occurrence3]=0,0,SUM($AA$3:AA571))</f>
        <v>#REF!</v>
      </c>
      <c r="AC571" s="52" t="e">
        <f>IF(Tableau1[Libellé Famille TARIF]='Feuil 1'!#REF!,1,0)</f>
        <v>#REF!</v>
      </c>
      <c r="AD571" s="52" t="e">
        <f>IF(Tableau1[Occurrence4]=0,0,SUM($AC$3:AC571))</f>
        <v>#REF!</v>
      </c>
      <c r="AE571" s="52" t="e">
        <f>IF(Tableau1[Libellé Famille TARIF]='Feuil 1'!#REF!,1,0)</f>
        <v>#REF!</v>
      </c>
      <c r="AF571" s="52" t="e">
        <f>IF(Tableau1[Occurrence5]=0,0,SUM($AE$3:AE571))</f>
        <v>#REF!</v>
      </c>
      <c r="AG571" s="52" t="e">
        <f>IF(Tableau1[Libellé Famille TARIF]='Feuil 1'!#REF!,1,0)</f>
        <v>#REF!</v>
      </c>
      <c r="AH571" s="52" t="e">
        <f>IF(Tableau1[Occurrence6]=0,0,SUM($AG$3:AG571))</f>
        <v>#REF!</v>
      </c>
      <c r="AI571" s="52" t="e">
        <f>IF(Tableau1[Libellé Famille TARIF]='Feuil 1'!#REF!,1,0)</f>
        <v>#REF!</v>
      </c>
      <c r="AJ571" s="52" t="e">
        <f>IF(Tableau1[Occurrence7]=0,0,SUM($AI$3:AI571))</f>
        <v>#REF!</v>
      </c>
      <c r="AK571" s="52" t="e">
        <f>IF(Tableau1[Libellé Famille TARIF]='Feuil 1'!#REF!,1,0)</f>
        <v>#REF!</v>
      </c>
      <c r="AL571" s="52" t="e">
        <f>IF(Tableau1[Occurrence8]=0,0,SUM($AK$3:AK571))</f>
        <v>#REF!</v>
      </c>
      <c r="AM571" s="52" t="e">
        <f>IF(Tableau1[Libellé Famille TARIF]='Feuil 1'!#REF!,1,0)</f>
        <v>#REF!</v>
      </c>
      <c r="AN571" s="52" t="e">
        <f>IF(Tableau1[Occurrence9]=0,0,SUM($AM$3:AM571))</f>
        <v>#REF!</v>
      </c>
      <c r="AO571" s="52" t="e">
        <f>IF(Tableau1[Libellé Famille TARIF]='Feuil 1'!#REF!,1,0)</f>
        <v>#REF!</v>
      </c>
      <c r="AP571" s="52" t="e">
        <f>IF(Tableau1[Occurrence10]=0,0,SUM($AO$3:AO571))</f>
        <v>#REF!</v>
      </c>
      <c r="AQ571" s="52" t="e">
        <f>IF(Tableau1[Libellé Famille TARIF]='Feuil 1'!#REF!,1,0)</f>
        <v>#REF!</v>
      </c>
      <c r="AR571" s="52" t="e">
        <f>IF(Tableau1[Occurrence11]=0,0,SUM($AQ$3:AQ571))</f>
        <v>#REF!</v>
      </c>
      <c r="AS571" s="52" t="e">
        <f>IF(Tableau1[Libellé Famille TARIF]='Feuil 1'!#REF!,1,0)</f>
        <v>#REF!</v>
      </c>
      <c r="AT571" s="52" t="e">
        <f>IF(Tableau1[Occurrence12]=0,0,SUM($AS$3:AS571))</f>
        <v>#REF!</v>
      </c>
      <c r="AU571" s="52" t="e">
        <f>IF(Tableau1[Libellé Famille TARIF]='Feuil 1'!#REF!,1,0)</f>
        <v>#REF!</v>
      </c>
      <c r="AV571" s="52" t="e">
        <f>IF(Tableau1[Occurrence13]=0,0,SUM($AU$3:AU571))</f>
        <v>#REF!</v>
      </c>
      <c r="AW571" s="52" t="e">
        <f>IF(Tableau1[Libellé Famille TARIF]='Feuil 1'!#REF!,1,0)</f>
        <v>#REF!</v>
      </c>
      <c r="AX571" s="52" t="e">
        <f>IF(Tableau1[Occurrence14]=0,0,SUM($AW$3:AW571))</f>
        <v>#REF!</v>
      </c>
      <c r="AY571" s="52" t="e">
        <f>IF(Tableau1[Libellé Famille TARIF]='Feuil 1'!#REF!,1,0)</f>
        <v>#REF!</v>
      </c>
      <c r="AZ571" s="52" t="e">
        <f>IF(Tableau1[Occurrence15]=0,0,SUM($AY$3:AY571))</f>
        <v>#REF!</v>
      </c>
      <c r="BA571" s="52" t="e">
        <f>IF(Tableau1[Libellé Famille TARIF]='Feuil 1'!#REF!,1,0)</f>
        <v>#REF!</v>
      </c>
      <c r="BB571" s="52" t="e">
        <f>IF(Tableau1[Occurrence16]=0,0,SUM($BA$3:BA571))</f>
        <v>#REF!</v>
      </c>
      <c r="BC571" s="52" t="e">
        <f>IF(Tableau1[Libellé Famille TARIF]='Feuil 1'!#REF!,1,0)</f>
        <v>#REF!</v>
      </c>
      <c r="BD571" s="52" t="e">
        <f>IF(Tableau1[Occurrence17]=0,0,SUM($BC$3:BC571))</f>
        <v>#REF!</v>
      </c>
      <c r="BE571" s="52" t="e">
        <f>IF(Tableau1[Libellé Famille TARIF]='Feuil 1'!#REF!,1,0)</f>
        <v>#REF!</v>
      </c>
      <c r="BF571" s="52" t="e">
        <f>IF(Tableau1[Occurrence18]=0,0,SUM($BE$3:BE571))</f>
        <v>#REF!</v>
      </c>
      <c r="BG571" s="52" t="e">
        <f>IF(Tableau1[Libellé Famille TARIF]='Feuil 1'!#REF!,1,0)</f>
        <v>#REF!</v>
      </c>
      <c r="BH571" s="52" t="e">
        <f>IF(Tableau1[Occurrence19]=0,0,SUM($BG$3:BG571))</f>
        <v>#REF!</v>
      </c>
      <c r="BI571" s="52" t="e">
        <f>IF(Tableau1[Libellé Famille TARIF]='Feuil 1'!#REF!,1,0)</f>
        <v>#REF!</v>
      </c>
      <c r="BJ571" s="52" t="e">
        <f>IF(Tableau1[Occurrence20]=0,0,SUM($BI$3:BI571))</f>
        <v>#REF!</v>
      </c>
      <c r="BK571" s="52" t="e">
        <f>IF(Tableau1[Libellé Famille TARIF]='Feuil 1'!#REF!,1,0)</f>
        <v>#REF!</v>
      </c>
      <c r="BL571" s="52" t="e">
        <f>IF(Tableau1[Occurrence21]=0,0,SUM($BK$3:BK571))</f>
        <v>#REF!</v>
      </c>
      <c r="BM571" s="52" t="e">
        <f>IF(Tableau1[Libellé Famille TARIF]='Feuil 1'!#REF!,1,0)</f>
        <v>#REF!</v>
      </c>
      <c r="BN571" s="52" t="e">
        <f>IF(Tableau1[Occurrence22]=0,0,SUM($BM$3:BM571))</f>
        <v>#REF!</v>
      </c>
    </row>
    <row r="572" spans="1:66" x14ac:dyDescent="0.25">
      <c r="A572" s="74" t="e">
        <f>IF(ISNA(VLOOKUP(I572,#REF!,8,FALSE)),"",(VLOOKUP(I572,#REF!,8,FALSE)))</f>
        <v>#REF!</v>
      </c>
      <c r="B572" s="76" t="e">
        <f>IF(ISNA(VLOOKUP(A572,'TABLE FAMILLE'!$A$3:$C$73,3,FALSE)),"",VLOOKUP(A572,'TABLE FAMILLE'!$A$3:$C$73,3,FALSE))</f>
        <v>#REF!</v>
      </c>
      <c r="C572" s="13" t="s">
        <v>600</v>
      </c>
      <c r="D572" s="13" t="s">
        <v>1985</v>
      </c>
      <c r="E572" s="13" t="s">
        <v>600</v>
      </c>
      <c r="F572" s="13" t="s">
        <v>1985</v>
      </c>
      <c r="G572" s="14" t="s">
        <v>76</v>
      </c>
      <c r="H572" s="14" t="s">
        <v>77</v>
      </c>
      <c r="I572" s="14" t="s">
        <v>418</v>
      </c>
      <c r="J572" s="14" t="s">
        <v>1438</v>
      </c>
      <c r="K572" s="14"/>
      <c r="L572" s="14"/>
      <c r="M572" s="14"/>
      <c r="N572" s="14"/>
      <c r="O572" s="14" t="s">
        <v>78</v>
      </c>
      <c r="P572" s="14" t="s">
        <v>87</v>
      </c>
      <c r="Q572" s="14" t="s">
        <v>0</v>
      </c>
      <c r="R572" s="14" t="s">
        <v>0</v>
      </c>
      <c r="S572" s="14" t="str">
        <f t="shared" si="8"/>
        <v>LT</v>
      </c>
      <c r="T572" s="14"/>
      <c r="U572" s="14"/>
      <c r="V572" s="14"/>
      <c r="W572" s="43" t="e">
        <f>IF(Tableau1[Libellé Famille TARIF]='Feuil 1'!$B$12,1,0)</f>
        <v>#REF!</v>
      </c>
      <c r="X572" s="43" t="e">
        <f>IF(Tableau1[Occurrence1]=0,0,SUM($W$3:W572))</f>
        <v>#REF!</v>
      </c>
      <c r="Y572" s="52" t="e">
        <f>IF(Tableau1[Libellé Famille TARIF]='Feuil 1'!$B$134,1,0)</f>
        <v>#REF!</v>
      </c>
      <c r="Z572" s="52" t="e">
        <f>IF(Tableau1[Occurrence2]=0,0,SUM($Y$3:Y572))</f>
        <v>#REF!</v>
      </c>
      <c r="AA572" s="52" t="e">
        <f>IF(Tableau1[Libellé Famille TARIF]='Feuil 1'!$B$156,1,0)</f>
        <v>#REF!</v>
      </c>
      <c r="AB572" s="52" t="e">
        <f>IF(Tableau1[Occurrence3]=0,0,SUM($AA$3:AA572))</f>
        <v>#REF!</v>
      </c>
      <c r="AC572" s="52" t="e">
        <f>IF(Tableau1[Libellé Famille TARIF]='Feuil 1'!#REF!,1,0)</f>
        <v>#REF!</v>
      </c>
      <c r="AD572" s="52" t="e">
        <f>IF(Tableau1[Occurrence4]=0,0,SUM($AC$3:AC572))</f>
        <v>#REF!</v>
      </c>
      <c r="AE572" s="52" t="e">
        <f>IF(Tableau1[Libellé Famille TARIF]='Feuil 1'!#REF!,1,0)</f>
        <v>#REF!</v>
      </c>
      <c r="AF572" s="52" t="e">
        <f>IF(Tableau1[Occurrence5]=0,0,SUM($AE$3:AE572))</f>
        <v>#REF!</v>
      </c>
      <c r="AG572" s="52" t="e">
        <f>IF(Tableau1[Libellé Famille TARIF]='Feuil 1'!#REF!,1,0)</f>
        <v>#REF!</v>
      </c>
      <c r="AH572" s="52" t="e">
        <f>IF(Tableau1[Occurrence6]=0,0,SUM($AG$3:AG572))</f>
        <v>#REF!</v>
      </c>
      <c r="AI572" s="52" t="e">
        <f>IF(Tableau1[Libellé Famille TARIF]='Feuil 1'!#REF!,1,0)</f>
        <v>#REF!</v>
      </c>
      <c r="AJ572" s="52" t="e">
        <f>IF(Tableau1[Occurrence7]=0,0,SUM($AI$3:AI572))</f>
        <v>#REF!</v>
      </c>
      <c r="AK572" s="52" t="e">
        <f>IF(Tableau1[Libellé Famille TARIF]='Feuil 1'!#REF!,1,0)</f>
        <v>#REF!</v>
      </c>
      <c r="AL572" s="52" t="e">
        <f>IF(Tableau1[Occurrence8]=0,0,SUM($AK$3:AK572))</f>
        <v>#REF!</v>
      </c>
      <c r="AM572" s="52" t="e">
        <f>IF(Tableau1[Libellé Famille TARIF]='Feuil 1'!#REF!,1,0)</f>
        <v>#REF!</v>
      </c>
      <c r="AN572" s="52" t="e">
        <f>IF(Tableau1[Occurrence9]=0,0,SUM($AM$3:AM572))</f>
        <v>#REF!</v>
      </c>
      <c r="AO572" s="52" t="e">
        <f>IF(Tableau1[Libellé Famille TARIF]='Feuil 1'!#REF!,1,0)</f>
        <v>#REF!</v>
      </c>
      <c r="AP572" s="52" t="e">
        <f>IF(Tableau1[Occurrence10]=0,0,SUM($AO$3:AO572))</f>
        <v>#REF!</v>
      </c>
      <c r="AQ572" s="52" t="e">
        <f>IF(Tableau1[Libellé Famille TARIF]='Feuil 1'!#REF!,1,0)</f>
        <v>#REF!</v>
      </c>
      <c r="AR572" s="52" t="e">
        <f>IF(Tableau1[Occurrence11]=0,0,SUM($AQ$3:AQ572))</f>
        <v>#REF!</v>
      </c>
      <c r="AS572" s="52" t="e">
        <f>IF(Tableau1[Libellé Famille TARIF]='Feuil 1'!#REF!,1,0)</f>
        <v>#REF!</v>
      </c>
      <c r="AT572" s="52" t="e">
        <f>IF(Tableau1[Occurrence12]=0,0,SUM($AS$3:AS572))</f>
        <v>#REF!</v>
      </c>
      <c r="AU572" s="52" t="e">
        <f>IF(Tableau1[Libellé Famille TARIF]='Feuil 1'!#REF!,1,0)</f>
        <v>#REF!</v>
      </c>
      <c r="AV572" s="52" t="e">
        <f>IF(Tableau1[Occurrence13]=0,0,SUM($AU$3:AU572))</f>
        <v>#REF!</v>
      </c>
      <c r="AW572" s="52" t="e">
        <f>IF(Tableau1[Libellé Famille TARIF]='Feuil 1'!#REF!,1,0)</f>
        <v>#REF!</v>
      </c>
      <c r="AX572" s="52" t="e">
        <f>IF(Tableau1[Occurrence14]=0,0,SUM($AW$3:AW572))</f>
        <v>#REF!</v>
      </c>
      <c r="AY572" s="52" t="e">
        <f>IF(Tableau1[Libellé Famille TARIF]='Feuil 1'!#REF!,1,0)</f>
        <v>#REF!</v>
      </c>
      <c r="AZ572" s="52" t="e">
        <f>IF(Tableau1[Occurrence15]=0,0,SUM($AY$3:AY572))</f>
        <v>#REF!</v>
      </c>
      <c r="BA572" s="52" t="e">
        <f>IF(Tableau1[Libellé Famille TARIF]='Feuil 1'!#REF!,1,0)</f>
        <v>#REF!</v>
      </c>
      <c r="BB572" s="52" t="e">
        <f>IF(Tableau1[Occurrence16]=0,0,SUM($BA$3:BA572))</f>
        <v>#REF!</v>
      </c>
      <c r="BC572" s="52" t="e">
        <f>IF(Tableau1[Libellé Famille TARIF]='Feuil 1'!#REF!,1,0)</f>
        <v>#REF!</v>
      </c>
      <c r="BD572" s="52" t="e">
        <f>IF(Tableau1[Occurrence17]=0,0,SUM($BC$3:BC572))</f>
        <v>#REF!</v>
      </c>
      <c r="BE572" s="52" t="e">
        <f>IF(Tableau1[Libellé Famille TARIF]='Feuil 1'!#REF!,1,0)</f>
        <v>#REF!</v>
      </c>
      <c r="BF572" s="52" t="e">
        <f>IF(Tableau1[Occurrence18]=0,0,SUM($BE$3:BE572))</f>
        <v>#REF!</v>
      </c>
      <c r="BG572" s="52" t="e">
        <f>IF(Tableau1[Libellé Famille TARIF]='Feuil 1'!#REF!,1,0)</f>
        <v>#REF!</v>
      </c>
      <c r="BH572" s="52" t="e">
        <f>IF(Tableau1[Occurrence19]=0,0,SUM($BG$3:BG572))</f>
        <v>#REF!</v>
      </c>
      <c r="BI572" s="52" t="e">
        <f>IF(Tableau1[Libellé Famille TARIF]='Feuil 1'!#REF!,1,0)</f>
        <v>#REF!</v>
      </c>
      <c r="BJ572" s="52" t="e">
        <f>IF(Tableau1[Occurrence20]=0,0,SUM($BI$3:BI572))</f>
        <v>#REF!</v>
      </c>
      <c r="BK572" s="52" t="e">
        <f>IF(Tableau1[Libellé Famille TARIF]='Feuil 1'!#REF!,1,0)</f>
        <v>#REF!</v>
      </c>
      <c r="BL572" s="52" t="e">
        <f>IF(Tableau1[Occurrence21]=0,0,SUM($BK$3:BK572))</f>
        <v>#REF!</v>
      </c>
      <c r="BM572" s="52" t="e">
        <f>IF(Tableau1[Libellé Famille TARIF]='Feuil 1'!#REF!,1,0)</f>
        <v>#REF!</v>
      </c>
      <c r="BN572" s="52" t="e">
        <f>IF(Tableau1[Occurrence22]=0,0,SUM($BM$3:BM572))</f>
        <v>#REF!</v>
      </c>
    </row>
    <row r="573" spans="1:66" x14ac:dyDescent="0.25">
      <c r="A573" s="74" t="e">
        <f>IF(ISNA(VLOOKUP(I573,#REF!,8,FALSE)),"",(VLOOKUP(I573,#REF!,8,FALSE)))</f>
        <v>#REF!</v>
      </c>
      <c r="B573" s="76" t="e">
        <f>IF(ISNA(VLOOKUP(A573,'TABLE FAMILLE'!$A$3:$C$73,3,FALSE)),"",VLOOKUP(A573,'TABLE FAMILLE'!$A$3:$C$73,3,FALSE))</f>
        <v>#REF!</v>
      </c>
      <c r="C573" s="13" t="s">
        <v>600</v>
      </c>
      <c r="D573" s="13" t="s">
        <v>1985</v>
      </c>
      <c r="E573" s="13" t="s">
        <v>600</v>
      </c>
      <c r="F573" s="13" t="s">
        <v>1985</v>
      </c>
      <c r="G573" s="14" t="s">
        <v>76</v>
      </c>
      <c r="H573" s="14" t="s">
        <v>77</v>
      </c>
      <c r="I573" s="14" t="s">
        <v>438</v>
      </c>
      <c r="J573" s="14" t="s">
        <v>1439</v>
      </c>
      <c r="K573" s="14"/>
      <c r="L573" s="14"/>
      <c r="M573" s="14"/>
      <c r="N573" s="14"/>
      <c r="O573" s="14" t="s">
        <v>78</v>
      </c>
      <c r="P573" s="14" t="s">
        <v>84</v>
      </c>
      <c r="Q573" s="14" t="s">
        <v>0</v>
      </c>
      <c r="R573" s="14" t="s">
        <v>0</v>
      </c>
      <c r="S573" s="14" t="str">
        <f t="shared" si="8"/>
        <v>L0</v>
      </c>
      <c r="T573" s="14"/>
      <c r="U573" s="14"/>
      <c r="V573" s="14"/>
      <c r="W573" s="43" t="e">
        <f>IF(Tableau1[Libellé Famille TARIF]='Feuil 1'!$B$12,1,0)</f>
        <v>#REF!</v>
      </c>
      <c r="X573" s="43" t="e">
        <f>IF(Tableau1[Occurrence1]=0,0,SUM($W$3:W573))</f>
        <v>#REF!</v>
      </c>
      <c r="Y573" s="52" t="e">
        <f>IF(Tableau1[Libellé Famille TARIF]='Feuil 1'!$B$134,1,0)</f>
        <v>#REF!</v>
      </c>
      <c r="Z573" s="52" t="e">
        <f>IF(Tableau1[Occurrence2]=0,0,SUM($Y$3:Y573))</f>
        <v>#REF!</v>
      </c>
      <c r="AA573" s="52" t="e">
        <f>IF(Tableau1[Libellé Famille TARIF]='Feuil 1'!$B$156,1,0)</f>
        <v>#REF!</v>
      </c>
      <c r="AB573" s="52" t="e">
        <f>IF(Tableau1[Occurrence3]=0,0,SUM($AA$3:AA573))</f>
        <v>#REF!</v>
      </c>
      <c r="AC573" s="52" t="e">
        <f>IF(Tableau1[Libellé Famille TARIF]='Feuil 1'!#REF!,1,0)</f>
        <v>#REF!</v>
      </c>
      <c r="AD573" s="52" t="e">
        <f>IF(Tableau1[Occurrence4]=0,0,SUM($AC$3:AC573))</f>
        <v>#REF!</v>
      </c>
      <c r="AE573" s="52" t="e">
        <f>IF(Tableau1[Libellé Famille TARIF]='Feuil 1'!#REF!,1,0)</f>
        <v>#REF!</v>
      </c>
      <c r="AF573" s="52" t="e">
        <f>IF(Tableau1[Occurrence5]=0,0,SUM($AE$3:AE573))</f>
        <v>#REF!</v>
      </c>
      <c r="AG573" s="52" t="e">
        <f>IF(Tableau1[Libellé Famille TARIF]='Feuil 1'!#REF!,1,0)</f>
        <v>#REF!</v>
      </c>
      <c r="AH573" s="52" t="e">
        <f>IF(Tableau1[Occurrence6]=0,0,SUM($AG$3:AG573))</f>
        <v>#REF!</v>
      </c>
      <c r="AI573" s="52" t="e">
        <f>IF(Tableau1[Libellé Famille TARIF]='Feuil 1'!#REF!,1,0)</f>
        <v>#REF!</v>
      </c>
      <c r="AJ573" s="52" t="e">
        <f>IF(Tableau1[Occurrence7]=0,0,SUM($AI$3:AI573))</f>
        <v>#REF!</v>
      </c>
      <c r="AK573" s="52" t="e">
        <f>IF(Tableau1[Libellé Famille TARIF]='Feuil 1'!#REF!,1,0)</f>
        <v>#REF!</v>
      </c>
      <c r="AL573" s="52" t="e">
        <f>IF(Tableau1[Occurrence8]=0,0,SUM($AK$3:AK573))</f>
        <v>#REF!</v>
      </c>
      <c r="AM573" s="52" t="e">
        <f>IF(Tableau1[Libellé Famille TARIF]='Feuil 1'!#REF!,1,0)</f>
        <v>#REF!</v>
      </c>
      <c r="AN573" s="52" t="e">
        <f>IF(Tableau1[Occurrence9]=0,0,SUM($AM$3:AM573))</f>
        <v>#REF!</v>
      </c>
      <c r="AO573" s="52" t="e">
        <f>IF(Tableau1[Libellé Famille TARIF]='Feuil 1'!#REF!,1,0)</f>
        <v>#REF!</v>
      </c>
      <c r="AP573" s="52" t="e">
        <f>IF(Tableau1[Occurrence10]=0,0,SUM($AO$3:AO573))</f>
        <v>#REF!</v>
      </c>
      <c r="AQ573" s="52" t="e">
        <f>IF(Tableau1[Libellé Famille TARIF]='Feuil 1'!#REF!,1,0)</f>
        <v>#REF!</v>
      </c>
      <c r="AR573" s="52" t="e">
        <f>IF(Tableau1[Occurrence11]=0,0,SUM($AQ$3:AQ573))</f>
        <v>#REF!</v>
      </c>
      <c r="AS573" s="52" t="e">
        <f>IF(Tableau1[Libellé Famille TARIF]='Feuil 1'!#REF!,1,0)</f>
        <v>#REF!</v>
      </c>
      <c r="AT573" s="52" t="e">
        <f>IF(Tableau1[Occurrence12]=0,0,SUM($AS$3:AS573))</f>
        <v>#REF!</v>
      </c>
      <c r="AU573" s="52" t="e">
        <f>IF(Tableau1[Libellé Famille TARIF]='Feuil 1'!#REF!,1,0)</f>
        <v>#REF!</v>
      </c>
      <c r="AV573" s="52" t="e">
        <f>IF(Tableau1[Occurrence13]=0,0,SUM($AU$3:AU573))</f>
        <v>#REF!</v>
      </c>
      <c r="AW573" s="52" t="e">
        <f>IF(Tableau1[Libellé Famille TARIF]='Feuil 1'!#REF!,1,0)</f>
        <v>#REF!</v>
      </c>
      <c r="AX573" s="52" t="e">
        <f>IF(Tableau1[Occurrence14]=0,0,SUM($AW$3:AW573))</f>
        <v>#REF!</v>
      </c>
      <c r="AY573" s="52" t="e">
        <f>IF(Tableau1[Libellé Famille TARIF]='Feuil 1'!#REF!,1,0)</f>
        <v>#REF!</v>
      </c>
      <c r="AZ573" s="52" t="e">
        <f>IF(Tableau1[Occurrence15]=0,0,SUM($AY$3:AY573))</f>
        <v>#REF!</v>
      </c>
      <c r="BA573" s="52" t="e">
        <f>IF(Tableau1[Libellé Famille TARIF]='Feuil 1'!#REF!,1,0)</f>
        <v>#REF!</v>
      </c>
      <c r="BB573" s="52" t="e">
        <f>IF(Tableau1[Occurrence16]=0,0,SUM($BA$3:BA573))</f>
        <v>#REF!</v>
      </c>
      <c r="BC573" s="52" t="e">
        <f>IF(Tableau1[Libellé Famille TARIF]='Feuil 1'!#REF!,1,0)</f>
        <v>#REF!</v>
      </c>
      <c r="BD573" s="52" t="e">
        <f>IF(Tableau1[Occurrence17]=0,0,SUM($BC$3:BC573))</f>
        <v>#REF!</v>
      </c>
      <c r="BE573" s="52" t="e">
        <f>IF(Tableau1[Libellé Famille TARIF]='Feuil 1'!#REF!,1,0)</f>
        <v>#REF!</v>
      </c>
      <c r="BF573" s="52" t="e">
        <f>IF(Tableau1[Occurrence18]=0,0,SUM($BE$3:BE573))</f>
        <v>#REF!</v>
      </c>
      <c r="BG573" s="52" t="e">
        <f>IF(Tableau1[Libellé Famille TARIF]='Feuil 1'!#REF!,1,0)</f>
        <v>#REF!</v>
      </c>
      <c r="BH573" s="52" t="e">
        <f>IF(Tableau1[Occurrence19]=0,0,SUM($BG$3:BG573))</f>
        <v>#REF!</v>
      </c>
      <c r="BI573" s="52" t="e">
        <f>IF(Tableau1[Libellé Famille TARIF]='Feuil 1'!#REF!,1,0)</f>
        <v>#REF!</v>
      </c>
      <c r="BJ573" s="52" t="e">
        <f>IF(Tableau1[Occurrence20]=0,0,SUM($BI$3:BI573))</f>
        <v>#REF!</v>
      </c>
      <c r="BK573" s="52" t="e">
        <f>IF(Tableau1[Libellé Famille TARIF]='Feuil 1'!#REF!,1,0)</f>
        <v>#REF!</v>
      </c>
      <c r="BL573" s="52" t="e">
        <f>IF(Tableau1[Occurrence21]=0,0,SUM($BK$3:BK573))</f>
        <v>#REF!</v>
      </c>
      <c r="BM573" s="52" t="e">
        <f>IF(Tableau1[Libellé Famille TARIF]='Feuil 1'!#REF!,1,0)</f>
        <v>#REF!</v>
      </c>
      <c r="BN573" s="52" t="e">
        <f>IF(Tableau1[Occurrence22]=0,0,SUM($BM$3:BM573))</f>
        <v>#REF!</v>
      </c>
    </row>
    <row r="574" spans="1:66" x14ac:dyDescent="0.25">
      <c r="A574" s="74" t="e">
        <f>IF(ISNA(VLOOKUP(I574,#REF!,8,FALSE)),"",(VLOOKUP(I574,#REF!,8,FALSE)))</f>
        <v>#REF!</v>
      </c>
      <c r="B574" s="76" t="e">
        <f>IF(ISNA(VLOOKUP(A574,'TABLE FAMILLE'!$A$3:$C$73,3,FALSE)),"",VLOOKUP(A574,'TABLE FAMILLE'!$A$3:$C$73,3,FALSE))</f>
        <v>#REF!</v>
      </c>
      <c r="C574" s="13" t="s">
        <v>600</v>
      </c>
      <c r="D574" s="13" t="s">
        <v>1985</v>
      </c>
      <c r="E574" s="13" t="s">
        <v>600</v>
      </c>
      <c r="F574" s="13" t="s">
        <v>1985</v>
      </c>
      <c r="G574" s="14" t="s">
        <v>76</v>
      </c>
      <c r="H574" s="14" t="s">
        <v>77</v>
      </c>
      <c r="I574" s="14" t="s">
        <v>438</v>
      </c>
      <c r="J574" s="14" t="s">
        <v>1439</v>
      </c>
      <c r="K574" s="14"/>
      <c r="L574" s="14"/>
      <c r="M574" s="14"/>
      <c r="N574" s="14"/>
      <c r="O574" s="14" t="s">
        <v>78</v>
      </c>
      <c r="P574" s="14" t="s">
        <v>85</v>
      </c>
      <c r="Q574" s="14" t="s">
        <v>0</v>
      </c>
      <c r="R574" s="14" t="s">
        <v>0</v>
      </c>
      <c r="S574" s="14" t="str">
        <f t="shared" si="8"/>
        <v>L1</v>
      </c>
      <c r="T574" s="14"/>
      <c r="U574" s="14"/>
      <c r="V574" s="14"/>
      <c r="W574" s="43" t="e">
        <f>IF(Tableau1[Libellé Famille TARIF]='Feuil 1'!$B$12,1,0)</f>
        <v>#REF!</v>
      </c>
      <c r="X574" s="43" t="e">
        <f>IF(Tableau1[Occurrence1]=0,0,SUM($W$3:W574))</f>
        <v>#REF!</v>
      </c>
      <c r="Y574" s="52" t="e">
        <f>IF(Tableau1[Libellé Famille TARIF]='Feuil 1'!$B$134,1,0)</f>
        <v>#REF!</v>
      </c>
      <c r="Z574" s="52" t="e">
        <f>IF(Tableau1[Occurrence2]=0,0,SUM($Y$3:Y574))</f>
        <v>#REF!</v>
      </c>
      <c r="AA574" s="52" t="e">
        <f>IF(Tableau1[Libellé Famille TARIF]='Feuil 1'!$B$156,1,0)</f>
        <v>#REF!</v>
      </c>
      <c r="AB574" s="52" t="e">
        <f>IF(Tableau1[Occurrence3]=0,0,SUM($AA$3:AA574))</f>
        <v>#REF!</v>
      </c>
      <c r="AC574" s="52" t="e">
        <f>IF(Tableau1[Libellé Famille TARIF]='Feuil 1'!#REF!,1,0)</f>
        <v>#REF!</v>
      </c>
      <c r="AD574" s="52" t="e">
        <f>IF(Tableau1[Occurrence4]=0,0,SUM($AC$3:AC574))</f>
        <v>#REF!</v>
      </c>
      <c r="AE574" s="52" t="e">
        <f>IF(Tableau1[Libellé Famille TARIF]='Feuil 1'!#REF!,1,0)</f>
        <v>#REF!</v>
      </c>
      <c r="AF574" s="52" t="e">
        <f>IF(Tableau1[Occurrence5]=0,0,SUM($AE$3:AE574))</f>
        <v>#REF!</v>
      </c>
      <c r="AG574" s="52" t="e">
        <f>IF(Tableau1[Libellé Famille TARIF]='Feuil 1'!#REF!,1,0)</f>
        <v>#REF!</v>
      </c>
      <c r="AH574" s="52" t="e">
        <f>IF(Tableau1[Occurrence6]=0,0,SUM($AG$3:AG574))</f>
        <v>#REF!</v>
      </c>
      <c r="AI574" s="52" t="e">
        <f>IF(Tableau1[Libellé Famille TARIF]='Feuil 1'!#REF!,1,0)</f>
        <v>#REF!</v>
      </c>
      <c r="AJ574" s="52" t="e">
        <f>IF(Tableau1[Occurrence7]=0,0,SUM($AI$3:AI574))</f>
        <v>#REF!</v>
      </c>
      <c r="AK574" s="52" t="e">
        <f>IF(Tableau1[Libellé Famille TARIF]='Feuil 1'!#REF!,1,0)</f>
        <v>#REF!</v>
      </c>
      <c r="AL574" s="52" t="e">
        <f>IF(Tableau1[Occurrence8]=0,0,SUM($AK$3:AK574))</f>
        <v>#REF!</v>
      </c>
      <c r="AM574" s="52" t="e">
        <f>IF(Tableau1[Libellé Famille TARIF]='Feuil 1'!#REF!,1,0)</f>
        <v>#REF!</v>
      </c>
      <c r="AN574" s="52" t="e">
        <f>IF(Tableau1[Occurrence9]=0,0,SUM($AM$3:AM574))</f>
        <v>#REF!</v>
      </c>
      <c r="AO574" s="52" t="e">
        <f>IF(Tableau1[Libellé Famille TARIF]='Feuil 1'!#REF!,1,0)</f>
        <v>#REF!</v>
      </c>
      <c r="AP574" s="52" t="e">
        <f>IF(Tableau1[Occurrence10]=0,0,SUM($AO$3:AO574))</f>
        <v>#REF!</v>
      </c>
      <c r="AQ574" s="52" t="e">
        <f>IF(Tableau1[Libellé Famille TARIF]='Feuil 1'!#REF!,1,0)</f>
        <v>#REF!</v>
      </c>
      <c r="AR574" s="52" t="e">
        <f>IF(Tableau1[Occurrence11]=0,0,SUM($AQ$3:AQ574))</f>
        <v>#REF!</v>
      </c>
      <c r="AS574" s="52" t="e">
        <f>IF(Tableau1[Libellé Famille TARIF]='Feuil 1'!#REF!,1,0)</f>
        <v>#REF!</v>
      </c>
      <c r="AT574" s="52" t="e">
        <f>IF(Tableau1[Occurrence12]=0,0,SUM($AS$3:AS574))</f>
        <v>#REF!</v>
      </c>
      <c r="AU574" s="52" t="e">
        <f>IF(Tableau1[Libellé Famille TARIF]='Feuil 1'!#REF!,1,0)</f>
        <v>#REF!</v>
      </c>
      <c r="AV574" s="52" t="e">
        <f>IF(Tableau1[Occurrence13]=0,0,SUM($AU$3:AU574))</f>
        <v>#REF!</v>
      </c>
      <c r="AW574" s="52" t="e">
        <f>IF(Tableau1[Libellé Famille TARIF]='Feuil 1'!#REF!,1,0)</f>
        <v>#REF!</v>
      </c>
      <c r="AX574" s="52" t="e">
        <f>IF(Tableau1[Occurrence14]=0,0,SUM($AW$3:AW574))</f>
        <v>#REF!</v>
      </c>
      <c r="AY574" s="52" t="e">
        <f>IF(Tableau1[Libellé Famille TARIF]='Feuil 1'!#REF!,1,0)</f>
        <v>#REF!</v>
      </c>
      <c r="AZ574" s="52" t="e">
        <f>IF(Tableau1[Occurrence15]=0,0,SUM($AY$3:AY574))</f>
        <v>#REF!</v>
      </c>
      <c r="BA574" s="52" t="e">
        <f>IF(Tableau1[Libellé Famille TARIF]='Feuil 1'!#REF!,1,0)</f>
        <v>#REF!</v>
      </c>
      <c r="BB574" s="52" t="e">
        <f>IF(Tableau1[Occurrence16]=0,0,SUM($BA$3:BA574))</f>
        <v>#REF!</v>
      </c>
      <c r="BC574" s="52" t="e">
        <f>IF(Tableau1[Libellé Famille TARIF]='Feuil 1'!#REF!,1,0)</f>
        <v>#REF!</v>
      </c>
      <c r="BD574" s="52" t="e">
        <f>IF(Tableau1[Occurrence17]=0,0,SUM($BC$3:BC574))</f>
        <v>#REF!</v>
      </c>
      <c r="BE574" s="52" t="e">
        <f>IF(Tableau1[Libellé Famille TARIF]='Feuil 1'!#REF!,1,0)</f>
        <v>#REF!</v>
      </c>
      <c r="BF574" s="52" t="e">
        <f>IF(Tableau1[Occurrence18]=0,0,SUM($BE$3:BE574))</f>
        <v>#REF!</v>
      </c>
      <c r="BG574" s="52" t="e">
        <f>IF(Tableau1[Libellé Famille TARIF]='Feuil 1'!#REF!,1,0)</f>
        <v>#REF!</v>
      </c>
      <c r="BH574" s="52" t="e">
        <f>IF(Tableau1[Occurrence19]=0,0,SUM($BG$3:BG574))</f>
        <v>#REF!</v>
      </c>
      <c r="BI574" s="52" t="e">
        <f>IF(Tableau1[Libellé Famille TARIF]='Feuil 1'!#REF!,1,0)</f>
        <v>#REF!</v>
      </c>
      <c r="BJ574" s="52" t="e">
        <f>IF(Tableau1[Occurrence20]=0,0,SUM($BI$3:BI574))</f>
        <v>#REF!</v>
      </c>
      <c r="BK574" s="52" t="e">
        <f>IF(Tableau1[Libellé Famille TARIF]='Feuil 1'!#REF!,1,0)</f>
        <v>#REF!</v>
      </c>
      <c r="BL574" s="52" t="e">
        <f>IF(Tableau1[Occurrence21]=0,0,SUM($BK$3:BK574))</f>
        <v>#REF!</v>
      </c>
      <c r="BM574" s="52" t="e">
        <f>IF(Tableau1[Libellé Famille TARIF]='Feuil 1'!#REF!,1,0)</f>
        <v>#REF!</v>
      </c>
      <c r="BN574" s="52" t="e">
        <f>IF(Tableau1[Occurrence22]=0,0,SUM($BM$3:BM574))</f>
        <v>#REF!</v>
      </c>
    </row>
    <row r="575" spans="1:66" x14ac:dyDescent="0.25">
      <c r="A575" s="74" t="e">
        <f>IF(ISNA(VLOOKUP(I575,#REF!,8,FALSE)),"",(VLOOKUP(I575,#REF!,8,FALSE)))</f>
        <v>#REF!</v>
      </c>
      <c r="B575" s="76" t="e">
        <f>IF(ISNA(VLOOKUP(A575,'TABLE FAMILLE'!$A$3:$C$73,3,FALSE)),"",VLOOKUP(A575,'TABLE FAMILLE'!$A$3:$C$73,3,FALSE))</f>
        <v>#REF!</v>
      </c>
      <c r="C575" s="13" t="s">
        <v>600</v>
      </c>
      <c r="D575" s="13" t="s">
        <v>1985</v>
      </c>
      <c r="E575" s="13" t="s">
        <v>600</v>
      </c>
      <c r="F575" s="13" t="s">
        <v>1985</v>
      </c>
      <c r="G575" s="14" t="s">
        <v>76</v>
      </c>
      <c r="H575" s="14" t="s">
        <v>77</v>
      </c>
      <c r="I575" s="14" t="s">
        <v>1440</v>
      </c>
      <c r="J575" s="14" t="s">
        <v>1441</v>
      </c>
      <c r="K575" s="14"/>
      <c r="L575" s="14"/>
      <c r="M575" s="14"/>
      <c r="N575" s="14"/>
      <c r="O575" s="14" t="s">
        <v>78</v>
      </c>
      <c r="P575" s="14" t="s">
        <v>84</v>
      </c>
      <c r="Q575" s="14" t="s">
        <v>0</v>
      </c>
      <c r="R575" s="14" t="s">
        <v>0</v>
      </c>
      <c r="S575" s="14" t="str">
        <f t="shared" si="8"/>
        <v>L0</v>
      </c>
      <c r="T575" s="14"/>
      <c r="U575" s="14"/>
      <c r="V575" s="14"/>
      <c r="W575" s="43" t="e">
        <f>IF(Tableau1[Libellé Famille TARIF]='Feuil 1'!$B$12,1,0)</f>
        <v>#REF!</v>
      </c>
      <c r="X575" s="43" t="e">
        <f>IF(Tableau1[Occurrence1]=0,0,SUM($W$3:W575))</f>
        <v>#REF!</v>
      </c>
      <c r="Y575" s="52" t="e">
        <f>IF(Tableau1[Libellé Famille TARIF]='Feuil 1'!$B$134,1,0)</f>
        <v>#REF!</v>
      </c>
      <c r="Z575" s="52" t="e">
        <f>IF(Tableau1[Occurrence2]=0,0,SUM($Y$3:Y575))</f>
        <v>#REF!</v>
      </c>
      <c r="AA575" s="52" t="e">
        <f>IF(Tableau1[Libellé Famille TARIF]='Feuil 1'!$B$156,1,0)</f>
        <v>#REF!</v>
      </c>
      <c r="AB575" s="52" t="e">
        <f>IF(Tableau1[Occurrence3]=0,0,SUM($AA$3:AA575))</f>
        <v>#REF!</v>
      </c>
      <c r="AC575" s="52" t="e">
        <f>IF(Tableau1[Libellé Famille TARIF]='Feuil 1'!#REF!,1,0)</f>
        <v>#REF!</v>
      </c>
      <c r="AD575" s="52" t="e">
        <f>IF(Tableau1[Occurrence4]=0,0,SUM($AC$3:AC575))</f>
        <v>#REF!</v>
      </c>
      <c r="AE575" s="52" t="e">
        <f>IF(Tableau1[Libellé Famille TARIF]='Feuil 1'!#REF!,1,0)</f>
        <v>#REF!</v>
      </c>
      <c r="AF575" s="52" t="e">
        <f>IF(Tableau1[Occurrence5]=0,0,SUM($AE$3:AE575))</f>
        <v>#REF!</v>
      </c>
      <c r="AG575" s="52" t="e">
        <f>IF(Tableau1[Libellé Famille TARIF]='Feuil 1'!#REF!,1,0)</f>
        <v>#REF!</v>
      </c>
      <c r="AH575" s="52" t="e">
        <f>IF(Tableau1[Occurrence6]=0,0,SUM($AG$3:AG575))</f>
        <v>#REF!</v>
      </c>
      <c r="AI575" s="52" t="e">
        <f>IF(Tableau1[Libellé Famille TARIF]='Feuil 1'!#REF!,1,0)</f>
        <v>#REF!</v>
      </c>
      <c r="AJ575" s="52" t="e">
        <f>IF(Tableau1[Occurrence7]=0,0,SUM($AI$3:AI575))</f>
        <v>#REF!</v>
      </c>
      <c r="AK575" s="52" t="e">
        <f>IF(Tableau1[Libellé Famille TARIF]='Feuil 1'!#REF!,1,0)</f>
        <v>#REF!</v>
      </c>
      <c r="AL575" s="52" t="e">
        <f>IF(Tableau1[Occurrence8]=0,0,SUM($AK$3:AK575))</f>
        <v>#REF!</v>
      </c>
      <c r="AM575" s="52" t="e">
        <f>IF(Tableau1[Libellé Famille TARIF]='Feuil 1'!#REF!,1,0)</f>
        <v>#REF!</v>
      </c>
      <c r="AN575" s="52" t="e">
        <f>IF(Tableau1[Occurrence9]=0,0,SUM($AM$3:AM575))</f>
        <v>#REF!</v>
      </c>
      <c r="AO575" s="52" t="e">
        <f>IF(Tableau1[Libellé Famille TARIF]='Feuil 1'!#REF!,1,0)</f>
        <v>#REF!</v>
      </c>
      <c r="AP575" s="52" t="e">
        <f>IF(Tableau1[Occurrence10]=0,0,SUM($AO$3:AO575))</f>
        <v>#REF!</v>
      </c>
      <c r="AQ575" s="52" t="e">
        <f>IF(Tableau1[Libellé Famille TARIF]='Feuil 1'!#REF!,1,0)</f>
        <v>#REF!</v>
      </c>
      <c r="AR575" s="52" t="e">
        <f>IF(Tableau1[Occurrence11]=0,0,SUM($AQ$3:AQ575))</f>
        <v>#REF!</v>
      </c>
      <c r="AS575" s="52" t="e">
        <f>IF(Tableau1[Libellé Famille TARIF]='Feuil 1'!#REF!,1,0)</f>
        <v>#REF!</v>
      </c>
      <c r="AT575" s="52" t="e">
        <f>IF(Tableau1[Occurrence12]=0,0,SUM($AS$3:AS575))</f>
        <v>#REF!</v>
      </c>
      <c r="AU575" s="52" t="e">
        <f>IF(Tableau1[Libellé Famille TARIF]='Feuil 1'!#REF!,1,0)</f>
        <v>#REF!</v>
      </c>
      <c r="AV575" s="52" t="e">
        <f>IF(Tableau1[Occurrence13]=0,0,SUM($AU$3:AU575))</f>
        <v>#REF!</v>
      </c>
      <c r="AW575" s="52" t="e">
        <f>IF(Tableau1[Libellé Famille TARIF]='Feuil 1'!#REF!,1,0)</f>
        <v>#REF!</v>
      </c>
      <c r="AX575" s="52" t="e">
        <f>IF(Tableau1[Occurrence14]=0,0,SUM($AW$3:AW575))</f>
        <v>#REF!</v>
      </c>
      <c r="AY575" s="52" t="e">
        <f>IF(Tableau1[Libellé Famille TARIF]='Feuil 1'!#REF!,1,0)</f>
        <v>#REF!</v>
      </c>
      <c r="AZ575" s="52" t="e">
        <f>IF(Tableau1[Occurrence15]=0,0,SUM($AY$3:AY575))</f>
        <v>#REF!</v>
      </c>
      <c r="BA575" s="52" t="e">
        <f>IF(Tableau1[Libellé Famille TARIF]='Feuil 1'!#REF!,1,0)</f>
        <v>#REF!</v>
      </c>
      <c r="BB575" s="52" t="e">
        <f>IF(Tableau1[Occurrence16]=0,0,SUM($BA$3:BA575))</f>
        <v>#REF!</v>
      </c>
      <c r="BC575" s="52" t="e">
        <f>IF(Tableau1[Libellé Famille TARIF]='Feuil 1'!#REF!,1,0)</f>
        <v>#REF!</v>
      </c>
      <c r="BD575" s="52" t="e">
        <f>IF(Tableau1[Occurrence17]=0,0,SUM($BC$3:BC575))</f>
        <v>#REF!</v>
      </c>
      <c r="BE575" s="52" t="e">
        <f>IF(Tableau1[Libellé Famille TARIF]='Feuil 1'!#REF!,1,0)</f>
        <v>#REF!</v>
      </c>
      <c r="BF575" s="52" t="e">
        <f>IF(Tableau1[Occurrence18]=0,0,SUM($BE$3:BE575))</f>
        <v>#REF!</v>
      </c>
      <c r="BG575" s="52" t="e">
        <f>IF(Tableau1[Libellé Famille TARIF]='Feuil 1'!#REF!,1,0)</f>
        <v>#REF!</v>
      </c>
      <c r="BH575" s="52" t="e">
        <f>IF(Tableau1[Occurrence19]=0,0,SUM($BG$3:BG575))</f>
        <v>#REF!</v>
      </c>
      <c r="BI575" s="52" t="e">
        <f>IF(Tableau1[Libellé Famille TARIF]='Feuil 1'!#REF!,1,0)</f>
        <v>#REF!</v>
      </c>
      <c r="BJ575" s="52" t="e">
        <f>IF(Tableau1[Occurrence20]=0,0,SUM($BI$3:BI575))</f>
        <v>#REF!</v>
      </c>
      <c r="BK575" s="52" t="e">
        <f>IF(Tableau1[Libellé Famille TARIF]='Feuil 1'!#REF!,1,0)</f>
        <v>#REF!</v>
      </c>
      <c r="BL575" s="52" t="e">
        <f>IF(Tableau1[Occurrence21]=0,0,SUM($BK$3:BK575))</f>
        <v>#REF!</v>
      </c>
      <c r="BM575" s="52" t="e">
        <f>IF(Tableau1[Libellé Famille TARIF]='Feuil 1'!#REF!,1,0)</f>
        <v>#REF!</v>
      </c>
      <c r="BN575" s="52" t="e">
        <f>IF(Tableau1[Occurrence22]=0,0,SUM($BM$3:BM575))</f>
        <v>#REF!</v>
      </c>
    </row>
    <row r="576" spans="1:66" x14ac:dyDescent="0.25">
      <c r="A576" s="74" t="e">
        <f>IF(ISNA(VLOOKUP(I576,#REF!,8,FALSE)),"",(VLOOKUP(I576,#REF!,8,FALSE)))</f>
        <v>#REF!</v>
      </c>
      <c r="B576" s="76" t="e">
        <f>IF(ISNA(VLOOKUP(A576,'TABLE FAMILLE'!$A$3:$C$73,3,FALSE)),"",VLOOKUP(A576,'TABLE FAMILLE'!$A$3:$C$73,3,FALSE))</f>
        <v>#REF!</v>
      </c>
      <c r="C576" s="13" t="s">
        <v>600</v>
      </c>
      <c r="D576" s="13" t="s">
        <v>1985</v>
      </c>
      <c r="E576" s="13" t="s">
        <v>600</v>
      </c>
      <c r="F576" s="13" t="s">
        <v>1985</v>
      </c>
      <c r="G576" s="14" t="s">
        <v>76</v>
      </c>
      <c r="H576" s="14" t="s">
        <v>77</v>
      </c>
      <c r="I576" s="14" t="s">
        <v>439</v>
      </c>
      <c r="J576" s="14" t="s">
        <v>1442</v>
      </c>
      <c r="K576" s="14"/>
      <c r="L576" s="14"/>
      <c r="M576" s="14"/>
      <c r="N576" s="14"/>
      <c r="O576" s="14" t="s">
        <v>78</v>
      </c>
      <c r="P576" s="14" t="s">
        <v>84</v>
      </c>
      <c r="Q576" s="14" t="s">
        <v>0</v>
      </c>
      <c r="R576" s="14" t="s">
        <v>0</v>
      </c>
      <c r="S576" s="14" t="str">
        <f t="shared" si="8"/>
        <v>L0</v>
      </c>
      <c r="T576" s="14"/>
      <c r="U576" s="14"/>
      <c r="V576" s="14"/>
      <c r="W576" s="43" t="e">
        <f>IF(Tableau1[Libellé Famille TARIF]='Feuil 1'!$B$12,1,0)</f>
        <v>#REF!</v>
      </c>
      <c r="X576" s="43" t="e">
        <f>IF(Tableau1[Occurrence1]=0,0,SUM($W$3:W576))</f>
        <v>#REF!</v>
      </c>
      <c r="Y576" s="52" t="e">
        <f>IF(Tableau1[Libellé Famille TARIF]='Feuil 1'!$B$134,1,0)</f>
        <v>#REF!</v>
      </c>
      <c r="Z576" s="52" t="e">
        <f>IF(Tableau1[Occurrence2]=0,0,SUM($Y$3:Y576))</f>
        <v>#REF!</v>
      </c>
      <c r="AA576" s="52" t="e">
        <f>IF(Tableau1[Libellé Famille TARIF]='Feuil 1'!$B$156,1,0)</f>
        <v>#REF!</v>
      </c>
      <c r="AB576" s="52" t="e">
        <f>IF(Tableau1[Occurrence3]=0,0,SUM($AA$3:AA576))</f>
        <v>#REF!</v>
      </c>
      <c r="AC576" s="52" t="e">
        <f>IF(Tableau1[Libellé Famille TARIF]='Feuil 1'!#REF!,1,0)</f>
        <v>#REF!</v>
      </c>
      <c r="AD576" s="52" t="e">
        <f>IF(Tableau1[Occurrence4]=0,0,SUM($AC$3:AC576))</f>
        <v>#REF!</v>
      </c>
      <c r="AE576" s="52" t="e">
        <f>IF(Tableau1[Libellé Famille TARIF]='Feuil 1'!#REF!,1,0)</f>
        <v>#REF!</v>
      </c>
      <c r="AF576" s="52" t="e">
        <f>IF(Tableau1[Occurrence5]=0,0,SUM($AE$3:AE576))</f>
        <v>#REF!</v>
      </c>
      <c r="AG576" s="52" t="e">
        <f>IF(Tableau1[Libellé Famille TARIF]='Feuil 1'!#REF!,1,0)</f>
        <v>#REF!</v>
      </c>
      <c r="AH576" s="52" t="e">
        <f>IF(Tableau1[Occurrence6]=0,0,SUM($AG$3:AG576))</f>
        <v>#REF!</v>
      </c>
      <c r="AI576" s="52" t="e">
        <f>IF(Tableau1[Libellé Famille TARIF]='Feuil 1'!#REF!,1,0)</f>
        <v>#REF!</v>
      </c>
      <c r="AJ576" s="52" t="e">
        <f>IF(Tableau1[Occurrence7]=0,0,SUM($AI$3:AI576))</f>
        <v>#REF!</v>
      </c>
      <c r="AK576" s="52" t="e">
        <f>IF(Tableau1[Libellé Famille TARIF]='Feuil 1'!#REF!,1,0)</f>
        <v>#REF!</v>
      </c>
      <c r="AL576" s="52" t="e">
        <f>IF(Tableau1[Occurrence8]=0,0,SUM($AK$3:AK576))</f>
        <v>#REF!</v>
      </c>
      <c r="AM576" s="52" t="e">
        <f>IF(Tableau1[Libellé Famille TARIF]='Feuil 1'!#REF!,1,0)</f>
        <v>#REF!</v>
      </c>
      <c r="AN576" s="52" t="e">
        <f>IF(Tableau1[Occurrence9]=0,0,SUM($AM$3:AM576))</f>
        <v>#REF!</v>
      </c>
      <c r="AO576" s="52" t="e">
        <f>IF(Tableau1[Libellé Famille TARIF]='Feuil 1'!#REF!,1,0)</f>
        <v>#REF!</v>
      </c>
      <c r="AP576" s="52" t="e">
        <f>IF(Tableau1[Occurrence10]=0,0,SUM($AO$3:AO576))</f>
        <v>#REF!</v>
      </c>
      <c r="AQ576" s="52" t="e">
        <f>IF(Tableau1[Libellé Famille TARIF]='Feuil 1'!#REF!,1,0)</f>
        <v>#REF!</v>
      </c>
      <c r="AR576" s="52" t="e">
        <f>IF(Tableau1[Occurrence11]=0,0,SUM($AQ$3:AQ576))</f>
        <v>#REF!</v>
      </c>
      <c r="AS576" s="52" t="e">
        <f>IF(Tableau1[Libellé Famille TARIF]='Feuil 1'!#REF!,1,0)</f>
        <v>#REF!</v>
      </c>
      <c r="AT576" s="52" t="e">
        <f>IF(Tableau1[Occurrence12]=0,0,SUM($AS$3:AS576))</f>
        <v>#REF!</v>
      </c>
      <c r="AU576" s="52" t="e">
        <f>IF(Tableau1[Libellé Famille TARIF]='Feuil 1'!#REF!,1,0)</f>
        <v>#REF!</v>
      </c>
      <c r="AV576" s="52" t="e">
        <f>IF(Tableau1[Occurrence13]=0,0,SUM($AU$3:AU576))</f>
        <v>#REF!</v>
      </c>
      <c r="AW576" s="52" t="e">
        <f>IF(Tableau1[Libellé Famille TARIF]='Feuil 1'!#REF!,1,0)</f>
        <v>#REF!</v>
      </c>
      <c r="AX576" s="52" t="e">
        <f>IF(Tableau1[Occurrence14]=0,0,SUM($AW$3:AW576))</f>
        <v>#REF!</v>
      </c>
      <c r="AY576" s="52" t="e">
        <f>IF(Tableau1[Libellé Famille TARIF]='Feuil 1'!#REF!,1,0)</f>
        <v>#REF!</v>
      </c>
      <c r="AZ576" s="52" t="e">
        <f>IF(Tableau1[Occurrence15]=0,0,SUM($AY$3:AY576))</f>
        <v>#REF!</v>
      </c>
      <c r="BA576" s="52" t="e">
        <f>IF(Tableau1[Libellé Famille TARIF]='Feuil 1'!#REF!,1,0)</f>
        <v>#REF!</v>
      </c>
      <c r="BB576" s="52" t="e">
        <f>IF(Tableau1[Occurrence16]=0,0,SUM($BA$3:BA576))</f>
        <v>#REF!</v>
      </c>
      <c r="BC576" s="52" t="e">
        <f>IF(Tableau1[Libellé Famille TARIF]='Feuil 1'!#REF!,1,0)</f>
        <v>#REF!</v>
      </c>
      <c r="BD576" s="52" t="e">
        <f>IF(Tableau1[Occurrence17]=0,0,SUM($BC$3:BC576))</f>
        <v>#REF!</v>
      </c>
      <c r="BE576" s="52" t="e">
        <f>IF(Tableau1[Libellé Famille TARIF]='Feuil 1'!#REF!,1,0)</f>
        <v>#REF!</v>
      </c>
      <c r="BF576" s="52" t="e">
        <f>IF(Tableau1[Occurrence18]=0,0,SUM($BE$3:BE576))</f>
        <v>#REF!</v>
      </c>
      <c r="BG576" s="52" t="e">
        <f>IF(Tableau1[Libellé Famille TARIF]='Feuil 1'!#REF!,1,0)</f>
        <v>#REF!</v>
      </c>
      <c r="BH576" s="52" t="e">
        <f>IF(Tableau1[Occurrence19]=0,0,SUM($BG$3:BG576))</f>
        <v>#REF!</v>
      </c>
      <c r="BI576" s="52" t="e">
        <f>IF(Tableau1[Libellé Famille TARIF]='Feuil 1'!#REF!,1,0)</f>
        <v>#REF!</v>
      </c>
      <c r="BJ576" s="52" t="e">
        <f>IF(Tableau1[Occurrence20]=0,0,SUM($BI$3:BI576))</f>
        <v>#REF!</v>
      </c>
      <c r="BK576" s="52" t="e">
        <f>IF(Tableau1[Libellé Famille TARIF]='Feuil 1'!#REF!,1,0)</f>
        <v>#REF!</v>
      </c>
      <c r="BL576" s="52" t="e">
        <f>IF(Tableau1[Occurrence21]=0,0,SUM($BK$3:BK576))</f>
        <v>#REF!</v>
      </c>
      <c r="BM576" s="52" t="e">
        <f>IF(Tableau1[Libellé Famille TARIF]='Feuil 1'!#REF!,1,0)</f>
        <v>#REF!</v>
      </c>
      <c r="BN576" s="52" t="e">
        <f>IF(Tableau1[Occurrence22]=0,0,SUM($BM$3:BM576))</f>
        <v>#REF!</v>
      </c>
    </row>
    <row r="577" spans="1:66" x14ac:dyDescent="0.25">
      <c r="A577" s="74" t="e">
        <f>IF(ISNA(VLOOKUP(I577,#REF!,8,FALSE)),"",(VLOOKUP(I577,#REF!,8,FALSE)))</f>
        <v>#REF!</v>
      </c>
      <c r="B577" s="76" t="e">
        <f>IF(ISNA(VLOOKUP(A577,'TABLE FAMILLE'!$A$3:$C$73,3,FALSE)),"",VLOOKUP(A577,'TABLE FAMILLE'!$A$3:$C$73,3,FALSE))</f>
        <v>#REF!</v>
      </c>
      <c r="C577" s="13" t="s">
        <v>600</v>
      </c>
      <c r="D577" s="13" t="s">
        <v>1985</v>
      </c>
      <c r="E577" s="13" t="s">
        <v>600</v>
      </c>
      <c r="F577" s="13" t="s">
        <v>1985</v>
      </c>
      <c r="G577" s="14" t="s">
        <v>76</v>
      </c>
      <c r="H577" s="14" t="s">
        <v>77</v>
      </c>
      <c r="I577" s="14" t="s">
        <v>439</v>
      </c>
      <c r="J577" s="14" t="s">
        <v>1442</v>
      </c>
      <c r="K577" s="14"/>
      <c r="L577" s="14"/>
      <c r="M577" s="14"/>
      <c r="N577" s="14"/>
      <c r="O577" s="14" t="s">
        <v>78</v>
      </c>
      <c r="P577" s="14" t="s">
        <v>85</v>
      </c>
      <c r="Q577" s="14" t="s">
        <v>0</v>
      </c>
      <c r="R577" s="14" t="s">
        <v>0</v>
      </c>
      <c r="S577" s="14" t="str">
        <f t="shared" si="8"/>
        <v>L1</v>
      </c>
      <c r="T577" s="14"/>
      <c r="U577" s="14"/>
      <c r="V577" s="14"/>
      <c r="W577" s="43" t="e">
        <f>IF(Tableau1[Libellé Famille TARIF]='Feuil 1'!$B$12,1,0)</f>
        <v>#REF!</v>
      </c>
      <c r="X577" s="43" t="e">
        <f>IF(Tableau1[Occurrence1]=0,0,SUM($W$3:W577))</f>
        <v>#REF!</v>
      </c>
      <c r="Y577" s="52" t="e">
        <f>IF(Tableau1[Libellé Famille TARIF]='Feuil 1'!$B$134,1,0)</f>
        <v>#REF!</v>
      </c>
      <c r="Z577" s="52" t="e">
        <f>IF(Tableau1[Occurrence2]=0,0,SUM($Y$3:Y577))</f>
        <v>#REF!</v>
      </c>
      <c r="AA577" s="52" t="e">
        <f>IF(Tableau1[Libellé Famille TARIF]='Feuil 1'!$B$156,1,0)</f>
        <v>#REF!</v>
      </c>
      <c r="AB577" s="52" t="e">
        <f>IF(Tableau1[Occurrence3]=0,0,SUM($AA$3:AA577))</f>
        <v>#REF!</v>
      </c>
      <c r="AC577" s="52" t="e">
        <f>IF(Tableau1[Libellé Famille TARIF]='Feuil 1'!#REF!,1,0)</f>
        <v>#REF!</v>
      </c>
      <c r="AD577" s="52" t="e">
        <f>IF(Tableau1[Occurrence4]=0,0,SUM($AC$3:AC577))</f>
        <v>#REF!</v>
      </c>
      <c r="AE577" s="52" t="e">
        <f>IF(Tableau1[Libellé Famille TARIF]='Feuil 1'!#REF!,1,0)</f>
        <v>#REF!</v>
      </c>
      <c r="AF577" s="52" t="e">
        <f>IF(Tableau1[Occurrence5]=0,0,SUM($AE$3:AE577))</f>
        <v>#REF!</v>
      </c>
      <c r="AG577" s="52" t="e">
        <f>IF(Tableau1[Libellé Famille TARIF]='Feuil 1'!#REF!,1,0)</f>
        <v>#REF!</v>
      </c>
      <c r="AH577" s="52" t="e">
        <f>IF(Tableau1[Occurrence6]=0,0,SUM($AG$3:AG577))</f>
        <v>#REF!</v>
      </c>
      <c r="AI577" s="52" t="e">
        <f>IF(Tableau1[Libellé Famille TARIF]='Feuil 1'!#REF!,1,0)</f>
        <v>#REF!</v>
      </c>
      <c r="AJ577" s="52" t="e">
        <f>IF(Tableau1[Occurrence7]=0,0,SUM($AI$3:AI577))</f>
        <v>#REF!</v>
      </c>
      <c r="AK577" s="52" t="e">
        <f>IF(Tableau1[Libellé Famille TARIF]='Feuil 1'!#REF!,1,0)</f>
        <v>#REF!</v>
      </c>
      <c r="AL577" s="52" t="e">
        <f>IF(Tableau1[Occurrence8]=0,0,SUM($AK$3:AK577))</f>
        <v>#REF!</v>
      </c>
      <c r="AM577" s="52" t="e">
        <f>IF(Tableau1[Libellé Famille TARIF]='Feuil 1'!#REF!,1,0)</f>
        <v>#REF!</v>
      </c>
      <c r="AN577" s="52" t="e">
        <f>IF(Tableau1[Occurrence9]=0,0,SUM($AM$3:AM577))</f>
        <v>#REF!</v>
      </c>
      <c r="AO577" s="52" t="e">
        <f>IF(Tableau1[Libellé Famille TARIF]='Feuil 1'!#REF!,1,0)</f>
        <v>#REF!</v>
      </c>
      <c r="AP577" s="52" t="e">
        <f>IF(Tableau1[Occurrence10]=0,0,SUM($AO$3:AO577))</f>
        <v>#REF!</v>
      </c>
      <c r="AQ577" s="52" t="e">
        <f>IF(Tableau1[Libellé Famille TARIF]='Feuil 1'!#REF!,1,0)</f>
        <v>#REF!</v>
      </c>
      <c r="AR577" s="52" t="e">
        <f>IF(Tableau1[Occurrence11]=0,0,SUM($AQ$3:AQ577))</f>
        <v>#REF!</v>
      </c>
      <c r="AS577" s="52" t="e">
        <f>IF(Tableau1[Libellé Famille TARIF]='Feuil 1'!#REF!,1,0)</f>
        <v>#REF!</v>
      </c>
      <c r="AT577" s="52" t="e">
        <f>IF(Tableau1[Occurrence12]=0,0,SUM($AS$3:AS577))</f>
        <v>#REF!</v>
      </c>
      <c r="AU577" s="52" t="e">
        <f>IF(Tableau1[Libellé Famille TARIF]='Feuil 1'!#REF!,1,0)</f>
        <v>#REF!</v>
      </c>
      <c r="AV577" s="52" t="e">
        <f>IF(Tableau1[Occurrence13]=0,0,SUM($AU$3:AU577))</f>
        <v>#REF!</v>
      </c>
      <c r="AW577" s="52" t="e">
        <f>IF(Tableau1[Libellé Famille TARIF]='Feuil 1'!#REF!,1,0)</f>
        <v>#REF!</v>
      </c>
      <c r="AX577" s="52" t="e">
        <f>IF(Tableau1[Occurrence14]=0,0,SUM($AW$3:AW577))</f>
        <v>#REF!</v>
      </c>
      <c r="AY577" s="52" t="e">
        <f>IF(Tableau1[Libellé Famille TARIF]='Feuil 1'!#REF!,1,0)</f>
        <v>#REF!</v>
      </c>
      <c r="AZ577" s="52" t="e">
        <f>IF(Tableau1[Occurrence15]=0,0,SUM($AY$3:AY577))</f>
        <v>#REF!</v>
      </c>
      <c r="BA577" s="52" t="e">
        <f>IF(Tableau1[Libellé Famille TARIF]='Feuil 1'!#REF!,1,0)</f>
        <v>#REF!</v>
      </c>
      <c r="BB577" s="52" t="e">
        <f>IF(Tableau1[Occurrence16]=0,0,SUM($BA$3:BA577))</f>
        <v>#REF!</v>
      </c>
      <c r="BC577" s="52" t="e">
        <f>IF(Tableau1[Libellé Famille TARIF]='Feuil 1'!#REF!,1,0)</f>
        <v>#REF!</v>
      </c>
      <c r="BD577" s="52" t="e">
        <f>IF(Tableau1[Occurrence17]=0,0,SUM($BC$3:BC577))</f>
        <v>#REF!</v>
      </c>
      <c r="BE577" s="52" t="e">
        <f>IF(Tableau1[Libellé Famille TARIF]='Feuil 1'!#REF!,1,0)</f>
        <v>#REF!</v>
      </c>
      <c r="BF577" s="52" t="e">
        <f>IF(Tableau1[Occurrence18]=0,0,SUM($BE$3:BE577))</f>
        <v>#REF!</v>
      </c>
      <c r="BG577" s="52" t="e">
        <f>IF(Tableau1[Libellé Famille TARIF]='Feuil 1'!#REF!,1,0)</f>
        <v>#REF!</v>
      </c>
      <c r="BH577" s="52" t="e">
        <f>IF(Tableau1[Occurrence19]=0,0,SUM($BG$3:BG577))</f>
        <v>#REF!</v>
      </c>
      <c r="BI577" s="52" t="e">
        <f>IF(Tableau1[Libellé Famille TARIF]='Feuil 1'!#REF!,1,0)</f>
        <v>#REF!</v>
      </c>
      <c r="BJ577" s="52" t="e">
        <f>IF(Tableau1[Occurrence20]=0,0,SUM($BI$3:BI577))</f>
        <v>#REF!</v>
      </c>
      <c r="BK577" s="52" t="e">
        <f>IF(Tableau1[Libellé Famille TARIF]='Feuil 1'!#REF!,1,0)</f>
        <v>#REF!</v>
      </c>
      <c r="BL577" s="52" t="e">
        <f>IF(Tableau1[Occurrence21]=0,0,SUM($BK$3:BK577))</f>
        <v>#REF!</v>
      </c>
      <c r="BM577" s="52" t="e">
        <f>IF(Tableau1[Libellé Famille TARIF]='Feuil 1'!#REF!,1,0)</f>
        <v>#REF!</v>
      </c>
      <c r="BN577" s="52" t="e">
        <f>IF(Tableau1[Occurrence22]=0,0,SUM($BM$3:BM577))</f>
        <v>#REF!</v>
      </c>
    </row>
    <row r="578" spans="1:66" x14ac:dyDescent="0.25">
      <c r="A578" s="74" t="e">
        <f>IF(ISNA(VLOOKUP(I578,#REF!,8,FALSE)),"",(VLOOKUP(I578,#REF!,8,FALSE)))</f>
        <v>#REF!</v>
      </c>
      <c r="B578" s="76" t="e">
        <f>IF(ISNA(VLOOKUP(A578,'TABLE FAMILLE'!$A$3:$C$73,3,FALSE)),"",VLOOKUP(A578,'TABLE FAMILLE'!$A$3:$C$73,3,FALSE))</f>
        <v>#REF!</v>
      </c>
      <c r="C578" s="13" t="s">
        <v>600</v>
      </c>
      <c r="D578" s="13" t="s">
        <v>1985</v>
      </c>
      <c r="E578" s="13" t="s">
        <v>600</v>
      </c>
      <c r="F578" s="13" t="s">
        <v>1985</v>
      </c>
      <c r="G578" s="14" t="s">
        <v>76</v>
      </c>
      <c r="H578" s="14" t="s">
        <v>77</v>
      </c>
      <c r="I578" s="14" t="s">
        <v>489</v>
      </c>
      <c r="J578" s="14" t="s">
        <v>1443</v>
      </c>
      <c r="K578" s="14"/>
      <c r="L578" s="14"/>
      <c r="M578" s="14"/>
      <c r="N578" s="14"/>
      <c r="O578" s="14" t="s">
        <v>78</v>
      </c>
      <c r="P578" s="14" t="s">
        <v>84</v>
      </c>
      <c r="Q578" s="14" t="s">
        <v>0</v>
      </c>
      <c r="R578" s="14" t="s">
        <v>0</v>
      </c>
      <c r="S578" s="14" t="str">
        <f t="shared" si="8"/>
        <v>L0</v>
      </c>
      <c r="T578" s="14"/>
      <c r="U578" s="14"/>
      <c r="V578" s="14"/>
      <c r="W578" s="43" t="e">
        <f>IF(Tableau1[Libellé Famille TARIF]='Feuil 1'!$B$12,1,0)</f>
        <v>#REF!</v>
      </c>
      <c r="X578" s="43" t="e">
        <f>IF(Tableau1[Occurrence1]=0,0,SUM($W$3:W578))</f>
        <v>#REF!</v>
      </c>
      <c r="Y578" s="52" t="e">
        <f>IF(Tableau1[Libellé Famille TARIF]='Feuil 1'!$B$134,1,0)</f>
        <v>#REF!</v>
      </c>
      <c r="Z578" s="52" t="e">
        <f>IF(Tableau1[Occurrence2]=0,0,SUM($Y$3:Y578))</f>
        <v>#REF!</v>
      </c>
      <c r="AA578" s="52" t="e">
        <f>IF(Tableau1[Libellé Famille TARIF]='Feuil 1'!$B$156,1,0)</f>
        <v>#REF!</v>
      </c>
      <c r="AB578" s="52" t="e">
        <f>IF(Tableau1[Occurrence3]=0,0,SUM($AA$3:AA578))</f>
        <v>#REF!</v>
      </c>
      <c r="AC578" s="52" t="e">
        <f>IF(Tableau1[Libellé Famille TARIF]='Feuil 1'!#REF!,1,0)</f>
        <v>#REF!</v>
      </c>
      <c r="AD578" s="52" t="e">
        <f>IF(Tableau1[Occurrence4]=0,0,SUM($AC$3:AC578))</f>
        <v>#REF!</v>
      </c>
      <c r="AE578" s="52" t="e">
        <f>IF(Tableau1[Libellé Famille TARIF]='Feuil 1'!#REF!,1,0)</f>
        <v>#REF!</v>
      </c>
      <c r="AF578" s="52" t="e">
        <f>IF(Tableau1[Occurrence5]=0,0,SUM($AE$3:AE578))</f>
        <v>#REF!</v>
      </c>
      <c r="AG578" s="52" t="e">
        <f>IF(Tableau1[Libellé Famille TARIF]='Feuil 1'!#REF!,1,0)</f>
        <v>#REF!</v>
      </c>
      <c r="AH578" s="52" t="e">
        <f>IF(Tableau1[Occurrence6]=0,0,SUM($AG$3:AG578))</f>
        <v>#REF!</v>
      </c>
      <c r="AI578" s="52" t="e">
        <f>IF(Tableau1[Libellé Famille TARIF]='Feuil 1'!#REF!,1,0)</f>
        <v>#REF!</v>
      </c>
      <c r="AJ578" s="52" t="e">
        <f>IF(Tableau1[Occurrence7]=0,0,SUM($AI$3:AI578))</f>
        <v>#REF!</v>
      </c>
      <c r="AK578" s="52" t="e">
        <f>IF(Tableau1[Libellé Famille TARIF]='Feuil 1'!#REF!,1,0)</f>
        <v>#REF!</v>
      </c>
      <c r="AL578" s="52" t="e">
        <f>IF(Tableau1[Occurrence8]=0,0,SUM($AK$3:AK578))</f>
        <v>#REF!</v>
      </c>
      <c r="AM578" s="52" t="e">
        <f>IF(Tableau1[Libellé Famille TARIF]='Feuil 1'!#REF!,1,0)</f>
        <v>#REF!</v>
      </c>
      <c r="AN578" s="52" t="e">
        <f>IF(Tableau1[Occurrence9]=0,0,SUM($AM$3:AM578))</f>
        <v>#REF!</v>
      </c>
      <c r="AO578" s="52" t="e">
        <f>IF(Tableau1[Libellé Famille TARIF]='Feuil 1'!#REF!,1,0)</f>
        <v>#REF!</v>
      </c>
      <c r="AP578" s="52" t="e">
        <f>IF(Tableau1[Occurrence10]=0,0,SUM($AO$3:AO578))</f>
        <v>#REF!</v>
      </c>
      <c r="AQ578" s="52" t="e">
        <f>IF(Tableau1[Libellé Famille TARIF]='Feuil 1'!#REF!,1,0)</f>
        <v>#REF!</v>
      </c>
      <c r="AR578" s="52" t="e">
        <f>IF(Tableau1[Occurrence11]=0,0,SUM($AQ$3:AQ578))</f>
        <v>#REF!</v>
      </c>
      <c r="AS578" s="52" t="e">
        <f>IF(Tableau1[Libellé Famille TARIF]='Feuil 1'!#REF!,1,0)</f>
        <v>#REF!</v>
      </c>
      <c r="AT578" s="52" t="e">
        <f>IF(Tableau1[Occurrence12]=0,0,SUM($AS$3:AS578))</f>
        <v>#REF!</v>
      </c>
      <c r="AU578" s="52" t="e">
        <f>IF(Tableau1[Libellé Famille TARIF]='Feuil 1'!#REF!,1,0)</f>
        <v>#REF!</v>
      </c>
      <c r="AV578" s="52" t="e">
        <f>IF(Tableau1[Occurrence13]=0,0,SUM($AU$3:AU578))</f>
        <v>#REF!</v>
      </c>
      <c r="AW578" s="52" t="e">
        <f>IF(Tableau1[Libellé Famille TARIF]='Feuil 1'!#REF!,1,0)</f>
        <v>#REF!</v>
      </c>
      <c r="AX578" s="52" t="e">
        <f>IF(Tableau1[Occurrence14]=0,0,SUM($AW$3:AW578))</f>
        <v>#REF!</v>
      </c>
      <c r="AY578" s="52" t="e">
        <f>IF(Tableau1[Libellé Famille TARIF]='Feuil 1'!#REF!,1,0)</f>
        <v>#REF!</v>
      </c>
      <c r="AZ578" s="52" t="e">
        <f>IF(Tableau1[Occurrence15]=0,0,SUM($AY$3:AY578))</f>
        <v>#REF!</v>
      </c>
      <c r="BA578" s="52" t="e">
        <f>IF(Tableau1[Libellé Famille TARIF]='Feuil 1'!#REF!,1,0)</f>
        <v>#REF!</v>
      </c>
      <c r="BB578" s="52" t="e">
        <f>IF(Tableau1[Occurrence16]=0,0,SUM($BA$3:BA578))</f>
        <v>#REF!</v>
      </c>
      <c r="BC578" s="52" t="e">
        <f>IF(Tableau1[Libellé Famille TARIF]='Feuil 1'!#REF!,1,0)</f>
        <v>#REF!</v>
      </c>
      <c r="BD578" s="52" t="e">
        <f>IF(Tableau1[Occurrence17]=0,0,SUM($BC$3:BC578))</f>
        <v>#REF!</v>
      </c>
      <c r="BE578" s="52" t="e">
        <f>IF(Tableau1[Libellé Famille TARIF]='Feuil 1'!#REF!,1,0)</f>
        <v>#REF!</v>
      </c>
      <c r="BF578" s="52" t="e">
        <f>IF(Tableau1[Occurrence18]=0,0,SUM($BE$3:BE578))</f>
        <v>#REF!</v>
      </c>
      <c r="BG578" s="52" t="e">
        <f>IF(Tableau1[Libellé Famille TARIF]='Feuil 1'!#REF!,1,0)</f>
        <v>#REF!</v>
      </c>
      <c r="BH578" s="52" t="e">
        <f>IF(Tableau1[Occurrence19]=0,0,SUM($BG$3:BG578))</f>
        <v>#REF!</v>
      </c>
      <c r="BI578" s="52" t="e">
        <f>IF(Tableau1[Libellé Famille TARIF]='Feuil 1'!#REF!,1,0)</f>
        <v>#REF!</v>
      </c>
      <c r="BJ578" s="52" t="e">
        <f>IF(Tableau1[Occurrence20]=0,0,SUM($BI$3:BI578))</f>
        <v>#REF!</v>
      </c>
      <c r="BK578" s="52" t="e">
        <f>IF(Tableau1[Libellé Famille TARIF]='Feuil 1'!#REF!,1,0)</f>
        <v>#REF!</v>
      </c>
      <c r="BL578" s="52" t="e">
        <f>IF(Tableau1[Occurrence21]=0,0,SUM($BK$3:BK578))</f>
        <v>#REF!</v>
      </c>
      <c r="BM578" s="52" t="e">
        <f>IF(Tableau1[Libellé Famille TARIF]='Feuil 1'!#REF!,1,0)</f>
        <v>#REF!</v>
      </c>
      <c r="BN578" s="52" t="e">
        <f>IF(Tableau1[Occurrence22]=0,0,SUM($BM$3:BM578))</f>
        <v>#REF!</v>
      </c>
    </row>
    <row r="579" spans="1:66" x14ac:dyDescent="0.25">
      <c r="A579" s="74" t="e">
        <f>IF(ISNA(VLOOKUP(I579,#REF!,8,FALSE)),"",(VLOOKUP(I579,#REF!,8,FALSE)))</f>
        <v>#REF!</v>
      </c>
      <c r="B579" s="76" t="e">
        <f>IF(ISNA(VLOOKUP(A579,'TABLE FAMILLE'!$A$3:$C$73,3,FALSE)),"",VLOOKUP(A579,'TABLE FAMILLE'!$A$3:$C$73,3,FALSE))</f>
        <v>#REF!</v>
      </c>
      <c r="C579" s="13" t="s">
        <v>600</v>
      </c>
      <c r="D579" s="13" t="s">
        <v>1985</v>
      </c>
      <c r="E579" s="13" t="s">
        <v>600</v>
      </c>
      <c r="F579" s="13" t="s">
        <v>1985</v>
      </c>
      <c r="G579" s="14" t="s">
        <v>76</v>
      </c>
      <c r="H579" s="14" t="s">
        <v>77</v>
      </c>
      <c r="I579" s="14" t="s">
        <v>489</v>
      </c>
      <c r="J579" s="14" t="s">
        <v>1443</v>
      </c>
      <c r="K579" s="14"/>
      <c r="L579" s="14"/>
      <c r="M579" s="14"/>
      <c r="N579" s="14"/>
      <c r="O579" s="14" t="s">
        <v>78</v>
      </c>
      <c r="P579" s="14" t="s">
        <v>85</v>
      </c>
      <c r="Q579" s="14" t="s">
        <v>0</v>
      </c>
      <c r="R579" s="14" t="s">
        <v>0</v>
      </c>
      <c r="S579" s="14" t="str">
        <f t="shared" ref="S579:S642" si="9">XDO_?UnitOfMeasure_ID112?</f>
        <v>L1</v>
      </c>
      <c r="T579" s="14"/>
      <c r="U579" s="14"/>
      <c r="V579" s="14"/>
      <c r="W579" s="43" t="e">
        <f>IF(Tableau1[Libellé Famille TARIF]='Feuil 1'!$B$12,1,0)</f>
        <v>#REF!</v>
      </c>
      <c r="X579" s="43" t="e">
        <f>IF(Tableau1[Occurrence1]=0,0,SUM($W$3:W579))</f>
        <v>#REF!</v>
      </c>
      <c r="Y579" s="52" t="e">
        <f>IF(Tableau1[Libellé Famille TARIF]='Feuil 1'!$B$134,1,0)</f>
        <v>#REF!</v>
      </c>
      <c r="Z579" s="52" t="e">
        <f>IF(Tableau1[Occurrence2]=0,0,SUM($Y$3:Y579))</f>
        <v>#REF!</v>
      </c>
      <c r="AA579" s="52" t="e">
        <f>IF(Tableau1[Libellé Famille TARIF]='Feuil 1'!$B$156,1,0)</f>
        <v>#REF!</v>
      </c>
      <c r="AB579" s="52" t="e">
        <f>IF(Tableau1[Occurrence3]=0,0,SUM($AA$3:AA579))</f>
        <v>#REF!</v>
      </c>
      <c r="AC579" s="52" t="e">
        <f>IF(Tableau1[Libellé Famille TARIF]='Feuil 1'!#REF!,1,0)</f>
        <v>#REF!</v>
      </c>
      <c r="AD579" s="52" t="e">
        <f>IF(Tableau1[Occurrence4]=0,0,SUM($AC$3:AC579))</f>
        <v>#REF!</v>
      </c>
      <c r="AE579" s="52" t="e">
        <f>IF(Tableau1[Libellé Famille TARIF]='Feuil 1'!#REF!,1,0)</f>
        <v>#REF!</v>
      </c>
      <c r="AF579" s="52" t="e">
        <f>IF(Tableau1[Occurrence5]=0,0,SUM($AE$3:AE579))</f>
        <v>#REF!</v>
      </c>
      <c r="AG579" s="52" t="e">
        <f>IF(Tableau1[Libellé Famille TARIF]='Feuil 1'!#REF!,1,0)</f>
        <v>#REF!</v>
      </c>
      <c r="AH579" s="52" t="e">
        <f>IF(Tableau1[Occurrence6]=0,0,SUM($AG$3:AG579))</f>
        <v>#REF!</v>
      </c>
      <c r="AI579" s="52" t="e">
        <f>IF(Tableau1[Libellé Famille TARIF]='Feuil 1'!#REF!,1,0)</f>
        <v>#REF!</v>
      </c>
      <c r="AJ579" s="52" t="e">
        <f>IF(Tableau1[Occurrence7]=0,0,SUM($AI$3:AI579))</f>
        <v>#REF!</v>
      </c>
      <c r="AK579" s="52" t="e">
        <f>IF(Tableau1[Libellé Famille TARIF]='Feuil 1'!#REF!,1,0)</f>
        <v>#REF!</v>
      </c>
      <c r="AL579" s="52" t="e">
        <f>IF(Tableau1[Occurrence8]=0,0,SUM($AK$3:AK579))</f>
        <v>#REF!</v>
      </c>
      <c r="AM579" s="52" t="e">
        <f>IF(Tableau1[Libellé Famille TARIF]='Feuil 1'!#REF!,1,0)</f>
        <v>#REF!</v>
      </c>
      <c r="AN579" s="52" t="e">
        <f>IF(Tableau1[Occurrence9]=0,0,SUM($AM$3:AM579))</f>
        <v>#REF!</v>
      </c>
      <c r="AO579" s="52" t="e">
        <f>IF(Tableau1[Libellé Famille TARIF]='Feuil 1'!#REF!,1,0)</f>
        <v>#REF!</v>
      </c>
      <c r="AP579" s="52" t="e">
        <f>IF(Tableau1[Occurrence10]=0,0,SUM($AO$3:AO579))</f>
        <v>#REF!</v>
      </c>
      <c r="AQ579" s="52" t="e">
        <f>IF(Tableau1[Libellé Famille TARIF]='Feuil 1'!#REF!,1,0)</f>
        <v>#REF!</v>
      </c>
      <c r="AR579" s="52" t="e">
        <f>IF(Tableau1[Occurrence11]=0,0,SUM($AQ$3:AQ579))</f>
        <v>#REF!</v>
      </c>
      <c r="AS579" s="52" t="e">
        <f>IF(Tableau1[Libellé Famille TARIF]='Feuil 1'!#REF!,1,0)</f>
        <v>#REF!</v>
      </c>
      <c r="AT579" s="52" t="e">
        <f>IF(Tableau1[Occurrence12]=0,0,SUM($AS$3:AS579))</f>
        <v>#REF!</v>
      </c>
      <c r="AU579" s="52" t="e">
        <f>IF(Tableau1[Libellé Famille TARIF]='Feuil 1'!#REF!,1,0)</f>
        <v>#REF!</v>
      </c>
      <c r="AV579" s="52" t="e">
        <f>IF(Tableau1[Occurrence13]=0,0,SUM($AU$3:AU579))</f>
        <v>#REF!</v>
      </c>
      <c r="AW579" s="52" t="e">
        <f>IF(Tableau1[Libellé Famille TARIF]='Feuil 1'!#REF!,1,0)</f>
        <v>#REF!</v>
      </c>
      <c r="AX579" s="52" t="e">
        <f>IF(Tableau1[Occurrence14]=0,0,SUM($AW$3:AW579))</f>
        <v>#REF!</v>
      </c>
      <c r="AY579" s="52" t="e">
        <f>IF(Tableau1[Libellé Famille TARIF]='Feuil 1'!#REF!,1,0)</f>
        <v>#REF!</v>
      </c>
      <c r="AZ579" s="52" t="e">
        <f>IF(Tableau1[Occurrence15]=0,0,SUM($AY$3:AY579))</f>
        <v>#REF!</v>
      </c>
      <c r="BA579" s="52" t="e">
        <f>IF(Tableau1[Libellé Famille TARIF]='Feuil 1'!#REF!,1,0)</f>
        <v>#REF!</v>
      </c>
      <c r="BB579" s="52" t="e">
        <f>IF(Tableau1[Occurrence16]=0,0,SUM($BA$3:BA579))</f>
        <v>#REF!</v>
      </c>
      <c r="BC579" s="52" t="e">
        <f>IF(Tableau1[Libellé Famille TARIF]='Feuil 1'!#REF!,1,0)</f>
        <v>#REF!</v>
      </c>
      <c r="BD579" s="52" t="e">
        <f>IF(Tableau1[Occurrence17]=0,0,SUM($BC$3:BC579))</f>
        <v>#REF!</v>
      </c>
      <c r="BE579" s="52" t="e">
        <f>IF(Tableau1[Libellé Famille TARIF]='Feuil 1'!#REF!,1,0)</f>
        <v>#REF!</v>
      </c>
      <c r="BF579" s="52" t="e">
        <f>IF(Tableau1[Occurrence18]=0,0,SUM($BE$3:BE579))</f>
        <v>#REF!</v>
      </c>
      <c r="BG579" s="52" t="e">
        <f>IF(Tableau1[Libellé Famille TARIF]='Feuil 1'!#REF!,1,0)</f>
        <v>#REF!</v>
      </c>
      <c r="BH579" s="52" t="e">
        <f>IF(Tableau1[Occurrence19]=0,0,SUM($BG$3:BG579))</f>
        <v>#REF!</v>
      </c>
      <c r="BI579" s="52" t="e">
        <f>IF(Tableau1[Libellé Famille TARIF]='Feuil 1'!#REF!,1,0)</f>
        <v>#REF!</v>
      </c>
      <c r="BJ579" s="52" t="e">
        <f>IF(Tableau1[Occurrence20]=0,0,SUM($BI$3:BI579))</f>
        <v>#REF!</v>
      </c>
      <c r="BK579" s="52" t="e">
        <f>IF(Tableau1[Libellé Famille TARIF]='Feuil 1'!#REF!,1,0)</f>
        <v>#REF!</v>
      </c>
      <c r="BL579" s="52" t="e">
        <f>IF(Tableau1[Occurrence21]=0,0,SUM($BK$3:BK579))</f>
        <v>#REF!</v>
      </c>
      <c r="BM579" s="52" t="e">
        <f>IF(Tableau1[Libellé Famille TARIF]='Feuil 1'!#REF!,1,0)</f>
        <v>#REF!</v>
      </c>
      <c r="BN579" s="52" t="e">
        <f>IF(Tableau1[Occurrence22]=0,0,SUM($BM$3:BM579))</f>
        <v>#REF!</v>
      </c>
    </row>
    <row r="580" spans="1:66" x14ac:dyDescent="0.25">
      <c r="A580" s="74" t="e">
        <f>IF(ISNA(VLOOKUP(I580,#REF!,8,FALSE)),"",(VLOOKUP(I580,#REF!,8,FALSE)))</f>
        <v>#REF!</v>
      </c>
      <c r="B580" s="76" t="e">
        <f>IF(ISNA(VLOOKUP(A580,'TABLE FAMILLE'!$A$3:$C$73,3,FALSE)),"",VLOOKUP(A580,'TABLE FAMILLE'!$A$3:$C$73,3,FALSE))</f>
        <v>#REF!</v>
      </c>
      <c r="C580" s="13" t="s">
        <v>600</v>
      </c>
      <c r="D580" s="13" t="s">
        <v>1985</v>
      </c>
      <c r="E580" s="13" t="s">
        <v>600</v>
      </c>
      <c r="F580" s="13" t="s">
        <v>1985</v>
      </c>
      <c r="G580" s="14" t="s">
        <v>76</v>
      </c>
      <c r="H580" s="14" t="s">
        <v>77</v>
      </c>
      <c r="I580" s="14" t="s">
        <v>444</v>
      </c>
      <c r="J580" s="14" t="s">
        <v>445</v>
      </c>
      <c r="K580" s="14"/>
      <c r="L580" s="14"/>
      <c r="M580" s="14"/>
      <c r="N580" s="14"/>
      <c r="O580" s="14" t="s">
        <v>78</v>
      </c>
      <c r="P580" s="14" t="s">
        <v>85</v>
      </c>
      <c r="Q580" s="14" t="s">
        <v>0</v>
      </c>
      <c r="R580" s="14" t="s">
        <v>0</v>
      </c>
      <c r="S580" s="14" t="str">
        <f t="shared" si="9"/>
        <v>L1</v>
      </c>
      <c r="T580" s="14"/>
      <c r="U580" s="14"/>
      <c r="V580" s="14"/>
      <c r="W580" s="43" t="e">
        <f>IF(Tableau1[Libellé Famille TARIF]='Feuil 1'!$B$12,1,0)</f>
        <v>#REF!</v>
      </c>
      <c r="X580" s="43" t="e">
        <f>IF(Tableau1[Occurrence1]=0,0,SUM($W$3:W580))</f>
        <v>#REF!</v>
      </c>
      <c r="Y580" s="52" t="e">
        <f>IF(Tableau1[Libellé Famille TARIF]='Feuil 1'!$B$134,1,0)</f>
        <v>#REF!</v>
      </c>
      <c r="Z580" s="52" t="e">
        <f>IF(Tableau1[Occurrence2]=0,0,SUM($Y$3:Y580))</f>
        <v>#REF!</v>
      </c>
      <c r="AA580" s="52" t="e">
        <f>IF(Tableau1[Libellé Famille TARIF]='Feuil 1'!$B$156,1,0)</f>
        <v>#REF!</v>
      </c>
      <c r="AB580" s="52" t="e">
        <f>IF(Tableau1[Occurrence3]=0,0,SUM($AA$3:AA580))</f>
        <v>#REF!</v>
      </c>
      <c r="AC580" s="52" t="e">
        <f>IF(Tableau1[Libellé Famille TARIF]='Feuil 1'!#REF!,1,0)</f>
        <v>#REF!</v>
      </c>
      <c r="AD580" s="52" t="e">
        <f>IF(Tableau1[Occurrence4]=0,0,SUM($AC$3:AC580))</f>
        <v>#REF!</v>
      </c>
      <c r="AE580" s="52" t="e">
        <f>IF(Tableau1[Libellé Famille TARIF]='Feuil 1'!#REF!,1,0)</f>
        <v>#REF!</v>
      </c>
      <c r="AF580" s="52" t="e">
        <f>IF(Tableau1[Occurrence5]=0,0,SUM($AE$3:AE580))</f>
        <v>#REF!</v>
      </c>
      <c r="AG580" s="52" t="e">
        <f>IF(Tableau1[Libellé Famille TARIF]='Feuil 1'!#REF!,1,0)</f>
        <v>#REF!</v>
      </c>
      <c r="AH580" s="52" t="e">
        <f>IF(Tableau1[Occurrence6]=0,0,SUM($AG$3:AG580))</f>
        <v>#REF!</v>
      </c>
      <c r="AI580" s="52" t="e">
        <f>IF(Tableau1[Libellé Famille TARIF]='Feuil 1'!#REF!,1,0)</f>
        <v>#REF!</v>
      </c>
      <c r="AJ580" s="52" t="e">
        <f>IF(Tableau1[Occurrence7]=0,0,SUM($AI$3:AI580))</f>
        <v>#REF!</v>
      </c>
      <c r="AK580" s="52" t="e">
        <f>IF(Tableau1[Libellé Famille TARIF]='Feuil 1'!#REF!,1,0)</f>
        <v>#REF!</v>
      </c>
      <c r="AL580" s="52" t="e">
        <f>IF(Tableau1[Occurrence8]=0,0,SUM($AK$3:AK580))</f>
        <v>#REF!</v>
      </c>
      <c r="AM580" s="52" t="e">
        <f>IF(Tableau1[Libellé Famille TARIF]='Feuil 1'!#REF!,1,0)</f>
        <v>#REF!</v>
      </c>
      <c r="AN580" s="52" t="e">
        <f>IF(Tableau1[Occurrence9]=0,0,SUM($AM$3:AM580))</f>
        <v>#REF!</v>
      </c>
      <c r="AO580" s="52" t="e">
        <f>IF(Tableau1[Libellé Famille TARIF]='Feuil 1'!#REF!,1,0)</f>
        <v>#REF!</v>
      </c>
      <c r="AP580" s="52" t="e">
        <f>IF(Tableau1[Occurrence10]=0,0,SUM($AO$3:AO580))</f>
        <v>#REF!</v>
      </c>
      <c r="AQ580" s="52" t="e">
        <f>IF(Tableau1[Libellé Famille TARIF]='Feuil 1'!#REF!,1,0)</f>
        <v>#REF!</v>
      </c>
      <c r="AR580" s="52" t="e">
        <f>IF(Tableau1[Occurrence11]=0,0,SUM($AQ$3:AQ580))</f>
        <v>#REF!</v>
      </c>
      <c r="AS580" s="52" t="e">
        <f>IF(Tableau1[Libellé Famille TARIF]='Feuil 1'!#REF!,1,0)</f>
        <v>#REF!</v>
      </c>
      <c r="AT580" s="52" t="e">
        <f>IF(Tableau1[Occurrence12]=0,0,SUM($AS$3:AS580))</f>
        <v>#REF!</v>
      </c>
      <c r="AU580" s="52" t="e">
        <f>IF(Tableau1[Libellé Famille TARIF]='Feuil 1'!#REF!,1,0)</f>
        <v>#REF!</v>
      </c>
      <c r="AV580" s="52" t="e">
        <f>IF(Tableau1[Occurrence13]=0,0,SUM($AU$3:AU580))</f>
        <v>#REF!</v>
      </c>
      <c r="AW580" s="52" t="e">
        <f>IF(Tableau1[Libellé Famille TARIF]='Feuil 1'!#REF!,1,0)</f>
        <v>#REF!</v>
      </c>
      <c r="AX580" s="52" t="e">
        <f>IF(Tableau1[Occurrence14]=0,0,SUM($AW$3:AW580))</f>
        <v>#REF!</v>
      </c>
      <c r="AY580" s="52" t="e">
        <f>IF(Tableau1[Libellé Famille TARIF]='Feuil 1'!#REF!,1,0)</f>
        <v>#REF!</v>
      </c>
      <c r="AZ580" s="52" t="e">
        <f>IF(Tableau1[Occurrence15]=0,0,SUM($AY$3:AY580))</f>
        <v>#REF!</v>
      </c>
      <c r="BA580" s="52" t="e">
        <f>IF(Tableau1[Libellé Famille TARIF]='Feuil 1'!#REF!,1,0)</f>
        <v>#REF!</v>
      </c>
      <c r="BB580" s="52" t="e">
        <f>IF(Tableau1[Occurrence16]=0,0,SUM($BA$3:BA580))</f>
        <v>#REF!</v>
      </c>
      <c r="BC580" s="52" t="e">
        <f>IF(Tableau1[Libellé Famille TARIF]='Feuil 1'!#REF!,1,0)</f>
        <v>#REF!</v>
      </c>
      <c r="BD580" s="52" t="e">
        <f>IF(Tableau1[Occurrence17]=0,0,SUM($BC$3:BC580))</f>
        <v>#REF!</v>
      </c>
      <c r="BE580" s="52" t="e">
        <f>IF(Tableau1[Libellé Famille TARIF]='Feuil 1'!#REF!,1,0)</f>
        <v>#REF!</v>
      </c>
      <c r="BF580" s="52" t="e">
        <f>IF(Tableau1[Occurrence18]=0,0,SUM($BE$3:BE580))</f>
        <v>#REF!</v>
      </c>
      <c r="BG580" s="52" t="e">
        <f>IF(Tableau1[Libellé Famille TARIF]='Feuil 1'!#REF!,1,0)</f>
        <v>#REF!</v>
      </c>
      <c r="BH580" s="52" t="e">
        <f>IF(Tableau1[Occurrence19]=0,0,SUM($BG$3:BG580))</f>
        <v>#REF!</v>
      </c>
      <c r="BI580" s="52" t="e">
        <f>IF(Tableau1[Libellé Famille TARIF]='Feuil 1'!#REF!,1,0)</f>
        <v>#REF!</v>
      </c>
      <c r="BJ580" s="52" t="e">
        <f>IF(Tableau1[Occurrence20]=0,0,SUM($BI$3:BI580))</f>
        <v>#REF!</v>
      </c>
      <c r="BK580" s="52" t="e">
        <f>IF(Tableau1[Libellé Famille TARIF]='Feuil 1'!#REF!,1,0)</f>
        <v>#REF!</v>
      </c>
      <c r="BL580" s="52" t="e">
        <f>IF(Tableau1[Occurrence21]=0,0,SUM($BK$3:BK580))</f>
        <v>#REF!</v>
      </c>
      <c r="BM580" s="52" t="e">
        <f>IF(Tableau1[Libellé Famille TARIF]='Feuil 1'!#REF!,1,0)</f>
        <v>#REF!</v>
      </c>
      <c r="BN580" s="52" t="e">
        <f>IF(Tableau1[Occurrence22]=0,0,SUM($BM$3:BM580))</f>
        <v>#REF!</v>
      </c>
    </row>
    <row r="581" spans="1:66" x14ac:dyDescent="0.25">
      <c r="A581" s="74" t="e">
        <f>IF(ISNA(VLOOKUP(I581,#REF!,8,FALSE)),"",(VLOOKUP(I581,#REF!,8,FALSE)))</f>
        <v>#REF!</v>
      </c>
      <c r="B581" s="76" t="e">
        <f>IF(ISNA(VLOOKUP(A581,'TABLE FAMILLE'!$A$3:$C$73,3,FALSE)),"",VLOOKUP(A581,'TABLE FAMILLE'!$A$3:$C$73,3,FALSE))</f>
        <v>#REF!</v>
      </c>
      <c r="C581" s="13" t="s">
        <v>600</v>
      </c>
      <c r="D581" s="13" t="s">
        <v>1985</v>
      </c>
      <c r="E581" s="13" t="s">
        <v>600</v>
      </c>
      <c r="F581" s="13" t="s">
        <v>1985</v>
      </c>
      <c r="G581" s="14" t="s">
        <v>76</v>
      </c>
      <c r="H581" s="14" t="s">
        <v>77</v>
      </c>
      <c r="I581" s="14" t="s">
        <v>440</v>
      </c>
      <c r="J581" s="14" t="s">
        <v>441</v>
      </c>
      <c r="K581" s="14"/>
      <c r="L581" s="14"/>
      <c r="M581" s="14"/>
      <c r="N581" s="14"/>
      <c r="O581" s="14" t="s">
        <v>78</v>
      </c>
      <c r="P581" s="14" t="s">
        <v>85</v>
      </c>
      <c r="Q581" s="14" t="s">
        <v>0</v>
      </c>
      <c r="R581" s="14" t="s">
        <v>0</v>
      </c>
      <c r="S581" s="14" t="str">
        <f t="shared" si="9"/>
        <v>L1</v>
      </c>
      <c r="T581" s="14"/>
      <c r="U581" s="14"/>
      <c r="V581" s="14"/>
      <c r="W581" s="43" t="e">
        <f>IF(Tableau1[Libellé Famille TARIF]='Feuil 1'!$B$12,1,0)</f>
        <v>#REF!</v>
      </c>
      <c r="X581" s="43" t="e">
        <f>IF(Tableau1[Occurrence1]=0,0,SUM($W$3:W581))</f>
        <v>#REF!</v>
      </c>
      <c r="Y581" s="52" t="e">
        <f>IF(Tableau1[Libellé Famille TARIF]='Feuil 1'!$B$134,1,0)</f>
        <v>#REF!</v>
      </c>
      <c r="Z581" s="52" t="e">
        <f>IF(Tableau1[Occurrence2]=0,0,SUM($Y$3:Y581))</f>
        <v>#REF!</v>
      </c>
      <c r="AA581" s="52" t="e">
        <f>IF(Tableau1[Libellé Famille TARIF]='Feuil 1'!$B$156,1,0)</f>
        <v>#REF!</v>
      </c>
      <c r="AB581" s="52" t="e">
        <f>IF(Tableau1[Occurrence3]=0,0,SUM($AA$3:AA581))</f>
        <v>#REF!</v>
      </c>
      <c r="AC581" s="52" t="e">
        <f>IF(Tableau1[Libellé Famille TARIF]='Feuil 1'!#REF!,1,0)</f>
        <v>#REF!</v>
      </c>
      <c r="AD581" s="52" t="e">
        <f>IF(Tableau1[Occurrence4]=0,0,SUM($AC$3:AC581))</f>
        <v>#REF!</v>
      </c>
      <c r="AE581" s="52" t="e">
        <f>IF(Tableau1[Libellé Famille TARIF]='Feuil 1'!#REF!,1,0)</f>
        <v>#REF!</v>
      </c>
      <c r="AF581" s="52" t="e">
        <f>IF(Tableau1[Occurrence5]=0,0,SUM($AE$3:AE581))</f>
        <v>#REF!</v>
      </c>
      <c r="AG581" s="52" t="e">
        <f>IF(Tableau1[Libellé Famille TARIF]='Feuil 1'!#REF!,1,0)</f>
        <v>#REF!</v>
      </c>
      <c r="AH581" s="52" t="e">
        <f>IF(Tableau1[Occurrence6]=0,0,SUM($AG$3:AG581))</f>
        <v>#REF!</v>
      </c>
      <c r="AI581" s="52" t="e">
        <f>IF(Tableau1[Libellé Famille TARIF]='Feuil 1'!#REF!,1,0)</f>
        <v>#REF!</v>
      </c>
      <c r="AJ581" s="52" t="e">
        <f>IF(Tableau1[Occurrence7]=0,0,SUM($AI$3:AI581))</f>
        <v>#REF!</v>
      </c>
      <c r="AK581" s="52" t="e">
        <f>IF(Tableau1[Libellé Famille TARIF]='Feuil 1'!#REF!,1,0)</f>
        <v>#REF!</v>
      </c>
      <c r="AL581" s="52" t="e">
        <f>IF(Tableau1[Occurrence8]=0,0,SUM($AK$3:AK581))</f>
        <v>#REF!</v>
      </c>
      <c r="AM581" s="52" t="e">
        <f>IF(Tableau1[Libellé Famille TARIF]='Feuil 1'!#REF!,1,0)</f>
        <v>#REF!</v>
      </c>
      <c r="AN581" s="52" t="e">
        <f>IF(Tableau1[Occurrence9]=0,0,SUM($AM$3:AM581))</f>
        <v>#REF!</v>
      </c>
      <c r="AO581" s="52" t="e">
        <f>IF(Tableau1[Libellé Famille TARIF]='Feuil 1'!#REF!,1,0)</f>
        <v>#REF!</v>
      </c>
      <c r="AP581" s="52" t="e">
        <f>IF(Tableau1[Occurrence10]=0,0,SUM($AO$3:AO581))</f>
        <v>#REF!</v>
      </c>
      <c r="AQ581" s="52" t="e">
        <f>IF(Tableau1[Libellé Famille TARIF]='Feuil 1'!#REF!,1,0)</f>
        <v>#REF!</v>
      </c>
      <c r="AR581" s="52" t="e">
        <f>IF(Tableau1[Occurrence11]=0,0,SUM($AQ$3:AQ581))</f>
        <v>#REF!</v>
      </c>
      <c r="AS581" s="52" t="e">
        <f>IF(Tableau1[Libellé Famille TARIF]='Feuil 1'!#REF!,1,0)</f>
        <v>#REF!</v>
      </c>
      <c r="AT581" s="52" t="e">
        <f>IF(Tableau1[Occurrence12]=0,0,SUM($AS$3:AS581))</f>
        <v>#REF!</v>
      </c>
      <c r="AU581" s="52" t="e">
        <f>IF(Tableau1[Libellé Famille TARIF]='Feuil 1'!#REF!,1,0)</f>
        <v>#REF!</v>
      </c>
      <c r="AV581" s="52" t="e">
        <f>IF(Tableau1[Occurrence13]=0,0,SUM($AU$3:AU581))</f>
        <v>#REF!</v>
      </c>
      <c r="AW581" s="52" t="e">
        <f>IF(Tableau1[Libellé Famille TARIF]='Feuil 1'!#REF!,1,0)</f>
        <v>#REF!</v>
      </c>
      <c r="AX581" s="52" t="e">
        <f>IF(Tableau1[Occurrence14]=0,0,SUM($AW$3:AW581))</f>
        <v>#REF!</v>
      </c>
      <c r="AY581" s="52" t="e">
        <f>IF(Tableau1[Libellé Famille TARIF]='Feuil 1'!#REF!,1,0)</f>
        <v>#REF!</v>
      </c>
      <c r="AZ581" s="52" t="e">
        <f>IF(Tableau1[Occurrence15]=0,0,SUM($AY$3:AY581))</f>
        <v>#REF!</v>
      </c>
      <c r="BA581" s="52" t="e">
        <f>IF(Tableau1[Libellé Famille TARIF]='Feuil 1'!#REF!,1,0)</f>
        <v>#REF!</v>
      </c>
      <c r="BB581" s="52" t="e">
        <f>IF(Tableau1[Occurrence16]=0,0,SUM($BA$3:BA581))</f>
        <v>#REF!</v>
      </c>
      <c r="BC581" s="52" t="e">
        <f>IF(Tableau1[Libellé Famille TARIF]='Feuil 1'!#REF!,1,0)</f>
        <v>#REF!</v>
      </c>
      <c r="BD581" s="52" t="e">
        <f>IF(Tableau1[Occurrence17]=0,0,SUM($BC$3:BC581))</f>
        <v>#REF!</v>
      </c>
      <c r="BE581" s="52" t="e">
        <f>IF(Tableau1[Libellé Famille TARIF]='Feuil 1'!#REF!,1,0)</f>
        <v>#REF!</v>
      </c>
      <c r="BF581" s="52" t="e">
        <f>IF(Tableau1[Occurrence18]=0,0,SUM($BE$3:BE581))</f>
        <v>#REF!</v>
      </c>
      <c r="BG581" s="52" t="e">
        <f>IF(Tableau1[Libellé Famille TARIF]='Feuil 1'!#REF!,1,0)</f>
        <v>#REF!</v>
      </c>
      <c r="BH581" s="52" t="e">
        <f>IF(Tableau1[Occurrence19]=0,0,SUM($BG$3:BG581))</f>
        <v>#REF!</v>
      </c>
      <c r="BI581" s="52" t="e">
        <f>IF(Tableau1[Libellé Famille TARIF]='Feuil 1'!#REF!,1,0)</f>
        <v>#REF!</v>
      </c>
      <c r="BJ581" s="52" t="e">
        <f>IF(Tableau1[Occurrence20]=0,0,SUM($BI$3:BI581))</f>
        <v>#REF!</v>
      </c>
      <c r="BK581" s="52" t="e">
        <f>IF(Tableau1[Libellé Famille TARIF]='Feuil 1'!#REF!,1,0)</f>
        <v>#REF!</v>
      </c>
      <c r="BL581" s="52" t="e">
        <f>IF(Tableau1[Occurrence21]=0,0,SUM($BK$3:BK581))</f>
        <v>#REF!</v>
      </c>
      <c r="BM581" s="52" t="e">
        <f>IF(Tableau1[Libellé Famille TARIF]='Feuil 1'!#REF!,1,0)</f>
        <v>#REF!</v>
      </c>
      <c r="BN581" s="52" t="e">
        <f>IF(Tableau1[Occurrence22]=0,0,SUM($BM$3:BM581))</f>
        <v>#REF!</v>
      </c>
    </row>
    <row r="582" spans="1:66" x14ac:dyDescent="0.25">
      <c r="A582" s="74" t="e">
        <f>IF(ISNA(VLOOKUP(I582,#REF!,8,FALSE)),"",(VLOOKUP(I582,#REF!,8,FALSE)))</f>
        <v>#REF!</v>
      </c>
      <c r="B582" s="76" t="e">
        <f>IF(ISNA(VLOOKUP(A582,'TABLE FAMILLE'!$A$3:$C$73,3,FALSE)),"",VLOOKUP(A582,'TABLE FAMILLE'!$A$3:$C$73,3,FALSE))</f>
        <v>#REF!</v>
      </c>
      <c r="C582" s="13" t="s">
        <v>600</v>
      </c>
      <c r="D582" s="13" t="s">
        <v>1985</v>
      </c>
      <c r="E582" s="13" t="s">
        <v>600</v>
      </c>
      <c r="F582" s="13" t="s">
        <v>1985</v>
      </c>
      <c r="G582" s="14" t="s">
        <v>76</v>
      </c>
      <c r="H582" s="14" t="s">
        <v>77</v>
      </c>
      <c r="I582" s="14" t="s">
        <v>1444</v>
      </c>
      <c r="J582" s="14" t="s">
        <v>1445</v>
      </c>
      <c r="K582" s="14"/>
      <c r="L582" s="14"/>
      <c r="M582" s="14"/>
      <c r="N582" s="14"/>
      <c r="O582" s="14" t="s">
        <v>78</v>
      </c>
      <c r="P582" s="14" t="s">
        <v>85</v>
      </c>
      <c r="Q582" s="14" t="s">
        <v>0</v>
      </c>
      <c r="R582" s="14" t="s">
        <v>0</v>
      </c>
      <c r="S582" s="14" t="str">
        <f t="shared" si="9"/>
        <v>L1</v>
      </c>
      <c r="T582" s="14"/>
      <c r="U582" s="14"/>
      <c r="V582" s="14"/>
      <c r="W582" s="43" t="e">
        <f>IF(Tableau1[Libellé Famille TARIF]='Feuil 1'!$B$12,1,0)</f>
        <v>#REF!</v>
      </c>
      <c r="X582" s="43" t="e">
        <f>IF(Tableau1[Occurrence1]=0,0,SUM($W$3:W582))</f>
        <v>#REF!</v>
      </c>
      <c r="Y582" s="52" t="e">
        <f>IF(Tableau1[Libellé Famille TARIF]='Feuil 1'!$B$134,1,0)</f>
        <v>#REF!</v>
      </c>
      <c r="Z582" s="52" t="e">
        <f>IF(Tableau1[Occurrence2]=0,0,SUM($Y$3:Y582))</f>
        <v>#REF!</v>
      </c>
      <c r="AA582" s="52" t="e">
        <f>IF(Tableau1[Libellé Famille TARIF]='Feuil 1'!$B$156,1,0)</f>
        <v>#REF!</v>
      </c>
      <c r="AB582" s="52" t="e">
        <f>IF(Tableau1[Occurrence3]=0,0,SUM($AA$3:AA582))</f>
        <v>#REF!</v>
      </c>
      <c r="AC582" s="52" t="e">
        <f>IF(Tableau1[Libellé Famille TARIF]='Feuil 1'!#REF!,1,0)</f>
        <v>#REF!</v>
      </c>
      <c r="AD582" s="52" t="e">
        <f>IF(Tableau1[Occurrence4]=0,0,SUM($AC$3:AC582))</f>
        <v>#REF!</v>
      </c>
      <c r="AE582" s="52" t="e">
        <f>IF(Tableau1[Libellé Famille TARIF]='Feuil 1'!#REF!,1,0)</f>
        <v>#REF!</v>
      </c>
      <c r="AF582" s="52" t="e">
        <f>IF(Tableau1[Occurrence5]=0,0,SUM($AE$3:AE582))</f>
        <v>#REF!</v>
      </c>
      <c r="AG582" s="52" t="e">
        <f>IF(Tableau1[Libellé Famille TARIF]='Feuil 1'!#REF!,1,0)</f>
        <v>#REF!</v>
      </c>
      <c r="AH582" s="52" t="e">
        <f>IF(Tableau1[Occurrence6]=0,0,SUM($AG$3:AG582))</f>
        <v>#REF!</v>
      </c>
      <c r="AI582" s="52" t="e">
        <f>IF(Tableau1[Libellé Famille TARIF]='Feuil 1'!#REF!,1,0)</f>
        <v>#REF!</v>
      </c>
      <c r="AJ582" s="52" t="e">
        <f>IF(Tableau1[Occurrence7]=0,0,SUM($AI$3:AI582))</f>
        <v>#REF!</v>
      </c>
      <c r="AK582" s="52" t="e">
        <f>IF(Tableau1[Libellé Famille TARIF]='Feuil 1'!#REF!,1,0)</f>
        <v>#REF!</v>
      </c>
      <c r="AL582" s="52" t="e">
        <f>IF(Tableau1[Occurrence8]=0,0,SUM($AK$3:AK582))</f>
        <v>#REF!</v>
      </c>
      <c r="AM582" s="52" t="e">
        <f>IF(Tableau1[Libellé Famille TARIF]='Feuil 1'!#REF!,1,0)</f>
        <v>#REF!</v>
      </c>
      <c r="AN582" s="52" t="e">
        <f>IF(Tableau1[Occurrence9]=0,0,SUM($AM$3:AM582))</f>
        <v>#REF!</v>
      </c>
      <c r="AO582" s="52" t="e">
        <f>IF(Tableau1[Libellé Famille TARIF]='Feuil 1'!#REF!,1,0)</f>
        <v>#REF!</v>
      </c>
      <c r="AP582" s="52" t="e">
        <f>IF(Tableau1[Occurrence10]=0,0,SUM($AO$3:AO582))</f>
        <v>#REF!</v>
      </c>
      <c r="AQ582" s="52" t="e">
        <f>IF(Tableau1[Libellé Famille TARIF]='Feuil 1'!#REF!,1,0)</f>
        <v>#REF!</v>
      </c>
      <c r="AR582" s="52" t="e">
        <f>IF(Tableau1[Occurrence11]=0,0,SUM($AQ$3:AQ582))</f>
        <v>#REF!</v>
      </c>
      <c r="AS582" s="52" t="e">
        <f>IF(Tableau1[Libellé Famille TARIF]='Feuil 1'!#REF!,1,0)</f>
        <v>#REF!</v>
      </c>
      <c r="AT582" s="52" t="e">
        <f>IF(Tableau1[Occurrence12]=0,0,SUM($AS$3:AS582))</f>
        <v>#REF!</v>
      </c>
      <c r="AU582" s="52" t="e">
        <f>IF(Tableau1[Libellé Famille TARIF]='Feuil 1'!#REF!,1,0)</f>
        <v>#REF!</v>
      </c>
      <c r="AV582" s="52" t="e">
        <f>IF(Tableau1[Occurrence13]=0,0,SUM($AU$3:AU582))</f>
        <v>#REF!</v>
      </c>
      <c r="AW582" s="52" t="e">
        <f>IF(Tableau1[Libellé Famille TARIF]='Feuil 1'!#REF!,1,0)</f>
        <v>#REF!</v>
      </c>
      <c r="AX582" s="52" t="e">
        <f>IF(Tableau1[Occurrence14]=0,0,SUM($AW$3:AW582))</f>
        <v>#REF!</v>
      </c>
      <c r="AY582" s="52" t="e">
        <f>IF(Tableau1[Libellé Famille TARIF]='Feuil 1'!#REF!,1,0)</f>
        <v>#REF!</v>
      </c>
      <c r="AZ582" s="52" t="e">
        <f>IF(Tableau1[Occurrence15]=0,0,SUM($AY$3:AY582))</f>
        <v>#REF!</v>
      </c>
      <c r="BA582" s="52" t="e">
        <f>IF(Tableau1[Libellé Famille TARIF]='Feuil 1'!#REF!,1,0)</f>
        <v>#REF!</v>
      </c>
      <c r="BB582" s="52" t="e">
        <f>IF(Tableau1[Occurrence16]=0,0,SUM($BA$3:BA582))</f>
        <v>#REF!</v>
      </c>
      <c r="BC582" s="52" t="e">
        <f>IF(Tableau1[Libellé Famille TARIF]='Feuil 1'!#REF!,1,0)</f>
        <v>#REF!</v>
      </c>
      <c r="BD582" s="52" t="e">
        <f>IF(Tableau1[Occurrence17]=0,0,SUM($BC$3:BC582))</f>
        <v>#REF!</v>
      </c>
      <c r="BE582" s="52" t="e">
        <f>IF(Tableau1[Libellé Famille TARIF]='Feuil 1'!#REF!,1,0)</f>
        <v>#REF!</v>
      </c>
      <c r="BF582" s="52" t="e">
        <f>IF(Tableau1[Occurrence18]=0,0,SUM($BE$3:BE582))</f>
        <v>#REF!</v>
      </c>
      <c r="BG582" s="52" t="e">
        <f>IF(Tableau1[Libellé Famille TARIF]='Feuil 1'!#REF!,1,0)</f>
        <v>#REF!</v>
      </c>
      <c r="BH582" s="52" t="e">
        <f>IF(Tableau1[Occurrence19]=0,0,SUM($BG$3:BG582))</f>
        <v>#REF!</v>
      </c>
      <c r="BI582" s="52" t="e">
        <f>IF(Tableau1[Libellé Famille TARIF]='Feuil 1'!#REF!,1,0)</f>
        <v>#REF!</v>
      </c>
      <c r="BJ582" s="52" t="e">
        <f>IF(Tableau1[Occurrence20]=0,0,SUM($BI$3:BI582))</f>
        <v>#REF!</v>
      </c>
      <c r="BK582" s="52" t="e">
        <f>IF(Tableau1[Libellé Famille TARIF]='Feuil 1'!#REF!,1,0)</f>
        <v>#REF!</v>
      </c>
      <c r="BL582" s="52" t="e">
        <f>IF(Tableau1[Occurrence21]=0,0,SUM($BK$3:BK582))</f>
        <v>#REF!</v>
      </c>
      <c r="BM582" s="52" t="e">
        <f>IF(Tableau1[Libellé Famille TARIF]='Feuil 1'!#REF!,1,0)</f>
        <v>#REF!</v>
      </c>
      <c r="BN582" s="52" t="e">
        <f>IF(Tableau1[Occurrence22]=0,0,SUM($BM$3:BM582))</f>
        <v>#REF!</v>
      </c>
    </row>
    <row r="583" spans="1:66" x14ac:dyDescent="0.25">
      <c r="A583" s="74" t="e">
        <f>IF(ISNA(VLOOKUP(I583,#REF!,8,FALSE)),"",(VLOOKUP(I583,#REF!,8,FALSE)))</f>
        <v>#REF!</v>
      </c>
      <c r="B583" s="76" t="e">
        <f>IF(ISNA(VLOOKUP(A583,'TABLE FAMILLE'!$A$3:$C$73,3,FALSE)),"",VLOOKUP(A583,'TABLE FAMILLE'!$A$3:$C$73,3,FALSE))</f>
        <v>#REF!</v>
      </c>
      <c r="C583" s="13" t="s">
        <v>600</v>
      </c>
      <c r="D583" s="13" t="s">
        <v>1985</v>
      </c>
      <c r="E583" s="13" t="s">
        <v>600</v>
      </c>
      <c r="F583" s="13" t="s">
        <v>1985</v>
      </c>
      <c r="G583" s="14" t="s">
        <v>76</v>
      </c>
      <c r="H583" s="14" t="s">
        <v>77</v>
      </c>
      <c r="I583" s="14" t="s">
        <v>446</v>
      </c>
      <c r="J583" s="14" t="s">
        <v>447</v>
      </c>
      <c r="K583" s="14"/>
      <c r="L583" s="14"/>
      <c r="M583" s="14"/>
      <c r="N583" s="14"/>
      <c r="O583" s="14" t="s">
        <v>78</v>
      </c>
      <c r="P583" s="14" t="s">
        <v>85</v>
      </c>
      <c r="Q583" s="14" t="s">
        <v>0</v>
      </c>
      <c r="R583" s="14" t="s">
        <v>0</v>
      </c>
      <c r="S583" s="14" t="str">
        <f t="shared" si="9"/>
        <v>L1</v>
      </c>
      <c r="T583" s="14"/>
      <c r="U583" s="14"/>
      <c r="V583" s="14"/>
      <c r="W583" s="43" t="e">
        <f>IF(Tableau1[Libellé Famille TARIF]='Feuil 1'!$B$12,1,0)</f>
        <v>#REF!</v>
      </c>
      <c r="X583" s="43" t="e">
        <f>IF(Tableau1[Occurrence1]=0,0,SUM($W$3:W583))</f>
        <v>#REF!</v>
      </c>
      <c r="Y583" s="52" t="e">
        <f>IF(Tableau1[Libellé Famille TARIF]='Feuil 1'!$B$134,1,0)</f>
        <v>#REF!</v>
      </c>
      <c r="Z583" s="52" t="e">
        <f>IF(Tableau1[Occurrence2]=0,0,SUM($Y$3:Y583))</f>
        <v>#REF!</v>
      </c>
      <c r="AA583" s="52" t="e">
        <f>IF(Tableau1[Libellé Famille TARIF]='Feuil 1'!$B$156,1,0)</f>
        <v>#REF!</v>
      </c>
      <c r="AB583" s="52" t="e">
        <f>IF(Tableau1[Occurrence3]=0,0,SUM($AA$3:AA583))</f>
        <v>#REF!</v>
      </c>
      <c r="AC583" s="52" t="e">
        <f>IF(Tableau1[Libellé Famille TARIF]='Feuil 1'!#REF!,1,0)</f>
        <v>#REF!</v>
      </c>
      <c r="AD583" s="52" t="e">
        <f>IF(Tableau1[Occurrence4]=0,0,SUM($AC$3:AC583))</f>
        <v>#REF!</v>
      </c>
      <c r="AE583" s="52" t="e">
        <f>IF(Tableau1[Libellé Famille TARIF]='Feuil 1'!#REF!,1,0)</f>
        <v>#REF!</v>
      </c>
      <c r="AF583" s="52" t="e">
        <f>IF(Tableau1[Occurrence5]=0,0,SUM($AE$3:AE583))</f>
        <v>#REF!</v>
      </c>
      <c r="AG583" s="52" t="e">
        <f>IF(Tableau1[Libellé Famille TARIF]='Feuil 1'!#REF!,1,0)</f>
        <v>#REF!</v>
      </c>
      <c r="AH583" s="52" t="e">
        <f>IF(Tableau1[Occurrence6]=0,0,SUM($AG$3:AG583))</f>
        <v>#REF!</v>
      </c>
      <c r="AI583" s="52" t="e">
        <f>IF(Tableau1[Libellé Famille TARIF]='Feuil 1'!#REF!,1,0)</f>
        <v>#REF!</v>
      </c>
      <c r="AJ583" s="52" t="e">
        <f>IF(Tableau1[Occurrence7]=0,0,SUM($AI$3:AI583))</f>
        <v>#REF!</v>
      </c>
      <c r="AK583" s="52" t="e">
        <f>IF(Tableau1[Libellé Famille TARIF]='Feuil 1'!#REF!,1,0)</f>
        <v>#REF!</v>
      </c>
      <c r="AL583" s="52" t="e">
        <f>IF(Tableau1[Occurrence8]=0,0,SUM($AK$3:AK583))</f>
        <v>#REF!</v>
      </c>
      <c r="AM583" s="52" t="e">
        <f>IF(Tableau1[Libellé Famille TARIF]='Feuil 1'!#REF!,1,0)</f>
        <v>#REF!</v>
      </c>
      <c r="AN583" s="52" t="e">
        <f>IF(Tableau1[Occurrence9]=0,0,SUM($AM$3:AM583))</f>
        <v>#REF!</v>
      </c>
      <c r="AO583" s="52" t="e">
        <f>IF(Tableau1[Libellé Famille TARIF]='Feuil 1'!#REF!,1,0)</f>
        <v>#REF!</v>
      </c>
      <c r="AP583" s="52" t="e">
        <f>IF(Tableau1[Occurrence10]=0,0,SUM($AO$3:AO583))</f>
        <v>#REF!</v>
      </c>
      <c r="AQ583" s="52" t="e">
        <f>IF(Tableau1[Libellé Famille TARIF]='Feuil 1'!#REF!,1,0)</f>
        <v>#REF!</v>
      </c>
      <c r="AR583" s="52" t="e">
        <f>IF(Tableau1[Occurrence11]=0,0,SUM($AQ$3:AQ583))</f>
        <v>#REF!</v>
      </c>
      <c r="AS583" s="52" t="e">
        <f>IF(Tableau1[Libellé Famille TARIF]='Feuil 1'!#REF!,1,0)</f>
        <v>#REF!</v>
      </c>
      <c r="AT583" s="52" t="e">
        <f>IF(Tableau1[Occurrence12]=0,0,SUM($AS$3:AS583))</f>
        <v>#REF!</v>
      </c>
      <c r="AU583" s="52" t="e">
        <f>IF(Tableau1[Libellé Famille TARIF]='Feuil 1'!#REF!,1,0)</f>
        <v>#REF!</v>
      </c>
      <c r="AV583" s="52" t="e">
        <f>IF(Tableau1[Occurrence13]=0,0,SUM($AU$3:AU583))</f>
        <v>#REF!</v>
      </c>
      <c r="AW583" s="52" t="e">
        <f>IF(Tableau1[Libellé Famille TARIF]='Feuil 1'!#REF!,1,0)</f>
        <v>#REF!</v>
      </c>
      <c r="AX583" s="52" t="e">
        <f>IF(Tableau1[Occurrence14]=0,0,SUM($AW$3:AW583))</f>
        <v>#REF!</v>
      </c>
      <c r="AY583" s="52" t="e">
        <f>IF(Tableau1[Libellé Famille TARIF]='Feuil 1'!#REF!,1,0)</f>
        <v>#REF!</v>
      </c>
      <c r="AZ583" s="52" t="e">
        <f>IF(Tableau1[Occurrence15]=0,0,SUM($AY$3:AY583))</f>
        <v>#REF!</v>
      </c>
      <c r="BA583" s="52" t="e">
        <f>IF(Tableau1[Libellé Famille TARIF]='Feuil 1'!#REF!,1,0)</f>
        <v>#REF!</v>
      </c>
      <c r="BB583" s="52" t="e">
        <f>IF(Tableau1[Occurrence16]=0,0,SUM($BA$3:BA583))</f>
        <v>#REF!</v>
      </c>
      <c r="BC583" s="52" t="e">
        <f>IF(Tableau1[Libellé Famille TARIF]='Feuil 1'!#REF!,1,0)</f>
        <v>#REF!</v>
      </c>
      <c r="BD583" s="52" t="e">
        <f>IF(Tableau1[Occurrence17]=0,0,SUM($BC$3:BC583))</f>
        <v>#REF!</v>
      </c>
      <c r="BE583" s="52" t="e">
        <f>IF(Tableau1[Libellé Famille TARIF]='Feuil 1'!#REF!,1,0)</f>
        <v>#REF!</v>
      </c>
      <c r="BF583" s="52" t="e">
        <f>IF(Tableau1[Occurrence18]=0,0,SUM($BE$3:BE583))</f>
        <v>#REF!</v>
      </c>
      <c r="BG583" s="52" t="e">
        <f>IF(Tableau1[Libellé Famille TARIF]='Feuil 1'!#REF!,1,0)</f>
        <v>#REF!</v>
      </c>
      <c r="BH583" s="52" t="e">
        <f>IF(Tableau1[Occurrence19]=0,0,SUM($BG$3:BG583))</f>
        <v>#REF!</v>
      </c>
      <c r="BI583" s="52" t="e">
        <f>IF(Tableau1[Libellé Famille TARIF]='Feuil 1'!#REF!,1,0)</f>
        <v>#REF!</v>
      </c>
      <c r="BJ583" s="52" t="e">
        <f>IF(Tableau1[Occurrence20]=0,0,SUM($BI$3:BI583))</f>
        <v>#REF!</v>
      </c>
      <c r="BK583" s="52" t="e">
        <f>IF(Tableau1[Libellé Famille TARIF]='Feuil 1'!#REF!,1,0)</f>
        <v>#REF!</v>
      </c>
      <c r="BL583" s="52" t="e">
        <f>IF(Tableau1[Occurrence21]=0,0,SUM($BK$3:BK583))</f>
        <v>#REF!</v>
      </c>
      <c r="BM583" s="52" t="e">
        <f>IF(Tableau1[Libellé Famille TARIF]='Feuil 1'!#REF!,1,0)</f>
        <v>#REF!</v>
      </c>
      <c r="BN583" s="52" t="e">
        <f>IF(Tableau1[Occurrence22]=0,0,SUM($BM$3:BM583))</f>
        <v>#REF!</v>
      </c>
    </row>
    <row r="584" spans="1:66" x14ac:dyDescent="0.25">
      <c r="A584" s="74" t="e">
        <f>IF(ISNA(VLOOKUP(I584,#REF!,8,FALSE)),"",(VLOOKUP(I584,#REF!,8,FALSE)))</f>
        <v>#REF!</v>
      </c>
      <c r="B584" s="76" t="e">
        <f>IF(ISNA(VLOOKUP(A584,'TABLE FAMILLE'!$A$3:$C$73,3,FALSE)),"",VLOOKUP(A584,'TABLE FAMILLE'!$A$3:$C$73,3,FALSE))</f>
        <v>#REF!</v>
      </c>
      <c r="C584" s="13" t="s">
        <v>600</v>
      </c>
      <c r="D584" s="13" t="s">
        <v>1985</v>
      </c>
      <c r="E584" s="13" t="s">
        <v>600</v>
      </c>
      <c r="F584" s="13" t="s">
        <v>1985</v>
      </c>
      <c r="G584" s="14" t="s">
        <v>76</v>
      </c>
      <c r="H584" s="14" t="s">
        <v>77</v>
      </c>
      <c r="I584" s="14" t="s">
        <v>442</v>
      </c>
      <c r="J584" s="14" t="s">
        <v>443</v>
      </c>
      <c r="K584" s="14"/>
      <c r="L584" s="14"/>
      <c r="M584" s="14"/>
      <c r="N584" s="14"/>
      <c r="O584" s="14" t="s">
        <v>78</v>
      </c>
      <c r="P584" s="14" t="s">
        <v>85</v>
      </c>
      <c r="Q584" s="14" t="s">
        <v>0</v>
      </c>
      <c r="R584" s="14" t="s">
        <v>0</v>
      </c>
      <c r="S584" s="14" t="str">
        <f t="shared" si="9"/>
        <v>L1</v>
      </c>
      <c r="T584" s="14"/>
      <c r="U584" s="14"/>
      <c r="V584" s="14"/>
      <c r="W584" s="43" t="e">
        <f>IF(Tableau1[Libellé Famille TARIF]='Feuil 1'!$B$12,1,0)</f>
        <v>#REF!</v>
      </c>
      <c r="X584" s="43" t="e">
        <f>IF(Tableau1[Occurrence1]=0,0,SUM($W$3:W584))</f>
        <v>#REF!</v>
      </c>
      <c r="Y584" s="52" t="e">
        <f>IF(Tableau1[Libellé Famille TARIF]='Feuil 1'!$B$134,1,0)</f>
        <v>#REF!</v>
      </c>
      <c r="Z584" s="52" t="e">
        <f>IF(Tableau1[Occurrence2]=0,0,SUM($Y$3:Y584))</f>
        <v>#REF!</v>
      </c>
      <c r="AA584" s="52" t="e">
        <f>IF(Tableau1[Libellé Famille TARIF]='Feuil 1'!$B$156,1,0)</f>
        <v>#REF!</v>
      </c>
      <c r="AB584" s="52" t="e">
        <f>IF(Tableau1[Occurrence3]=0,0,SUM($AA$3:AA584))</f>
        <v>#REF!</v>
      </c>
      <c r="AC584" s="52" t="e">
        <f>IF(Tableau1[Libellé Famille TARIF]='Feuil 1'!#REF!,1,0)</f>
        <v>#REF!</v>
      </c>
      <c r="AD584" s="52" t="e">
        <f>IF(Tableau1[Occurrence4]=0,0,SUM($AC$3:AC584))</f>
        <v>#REF!</v>
      </c>
      <c r="AE584" s="52" t="e">
        <f>IF(Tableau1[Libellé Famille TARIF]='Feuil 1'!#REF!,1,0)</f>
        <v>#REF!</v>
      </c>
      <c r="AF584" s="52" t="e">
        <f>IF(Tableau1[Occurrence5]=0,0,SUM($AE$3:AE584))</f>
        <v>#REF!</v>
      </c>
      <c r="AG584" s="52" t="e">
        <f>IF(Tableau1[Libellé Famille TARIF]='Feuil 1'!#REF!,1,0)</f>
        <v>#REF!</v>
      </c>
      <c r="AH584" s="52" t="e">
        <f>IF(Tableau1[Occurrence6]=0,0,SUM($AG$3:AG584))</f>
        <v>#REF!</v>
      </c>
      <c r="AI584" s="52" t="e">
        <f>IF(Tableau1[Libellé Famille TARIF]='Feuil 1'!#REF!,1,0)</f>
        <v>#REF!</v>
      </c>
      <c r="AJ584" s="52" t="e">
        <f>IF(Tableau1[Occurrence7]=0,0,SUM($AI$3:AI584))</f>
        <v>#REF!</v>
      </c>
      <c r="AK584" s="52" t="e">
        <f>IF(Tableau1[Libellé Famille TARIF]='Feuil 1'!#REF!,1,0)</f>
        <v>#REF!</v>
      </c>
      <c r="AL584" s="52" t="e">
        <f>IF(Tableau1[Occurrence8]=0,0,SUM($AK$3:AK584))</f>
        <v>#REF!</v>
      </c>
      <c r="AM584" s="52" t="e">
        <f>IF(Tableau1[Libellé Famille TARIF]='Feuil 1'!#REF!,1,0)</f>
        <v>#REF!</v>
      </c>
      <c r="AN584" s="52" t="e">
        <f>IF(Tableau1[Occurrence9]=0,0,SUM($AM$3:AM584))</f>
        <v>#REF!</v>
      </c>
      <c r="AO584" s="52" t="e">
        <f>IF(Tableau1[Libellé Famille TARIF]='Feuil 1'!#REF!,1,0)</f>
        <v>#REF!</v>
      </c>
      <c r="AP584" s="52" t="e">
        <f>IF(Tableau1[Occurrence10]=0,0,SUM($AO$3:AO584))</f>
        <v>#REF!</v>
      </c>
      <c r="AQ584" s="52" t="e">
        <f>IF(Tableau1[Libellé Famille TARIF]='Feuil 1'!#REF!,1,0)</f>
        <v>#REF!</v>
      </c>
      <c r="AR584" s="52" t="e">
        <f>IF(Tableau1[Occurrence11]=0,0,SUM($AQ$3:AQ584))</f>
        <v>#REF!</v>
      </c>
      <c r="AS584" s="52" t="e">
        <f>IF(Tableau1[Libellé Famille TARIF]='Feuil 1'!#REF!,1,0)</f>
        <v>#REF!</v>
      </c>
      <c r="AT584" s="52" t="e">
        <f>IF(Tableau1[Occurrence12]=0,0,SUM($AS$3:AS584))</f>
        <v>#REF!</v>
      </c>
      <c r="AU584" s="52" t="e">
        <f>IF(Tableau1[Libellé Famille TARIF]='Feuil 1'!#REF!,1,0)</f>
        <v>#REF!</v>
      </c>
      <c r="AV584" s="52" t="e">
        <f>IF(Tableau1[Occurrence13]=0,0,SUM($AU$3:AU584))</f>
        <v>#REF!</v>
      </c>
      <c r="AW584" s="52" t="e">
        <f>IF(Tableau1[Libellé Famille TARIF]='Feuil 1'!#REF!,1,0)</f>
        <v>#REF!</v>
      </c>
      <c r="AX584" s="52" t="e">
        <f>IF(Tableau1[Occurrence14]=0,0,SUM($AW$3:AW584))</f>
        <v>#REF!</v>
      </c>
      <c r="AY584" s="52" t="e">
        <f>IF(Tableau1[Libellé Famille TARIF]='Feuil 1'!#REF!,1,0)</f>
        <v>#REF!</v>
      </c>
      <c r="AZ584" s="52" t="e">
        <f>IF(Tableau1[Occurrence15]=0,0,SUM($AY$3:AY584))</f>
        <v>#REF!</v>
      </c>
      <c r="BA584" s="52" t="e">
        <f>IF(Tableau1[Libellé Famille TARIF]='Feuil 1'!#REF!,1,0)</f>
        <v>#REF!</v>
      </c>
      <c r="BB584" s="52" t="e">
        <f>IF(Tableau1[Occurrence16]=0,0,SUM($BA$3:BA584))</f>
        <v>#REF!</v>
      </c>
      <c r="BC584" s="52" t="e">
        <f>IF(Tableau1[Libellé Famille TARIF]='Feuil 1'!#REF!,1,0)</f>
        <v>#REF!</v>
      </c>
      <c r="BD584" s="52" t="e">
        <f>IF(Tableau1[Occurrence17]=0,0,SUM($BC$3:BC584))</f>
        <v>#REF!</v>
      </c>
      <c r="BE584" s="52" t="e">
        <f>IF(Tableau1[Libellé Famille TARIF]='Feuil 1'!#REF!,1,0)</f>
        <v>#REF!</v>
      </c>
      <c r="BF584" s="52" t="e">
        <f>IF(Tableau1[Occurrence18]=0,0,SUM($BE$3:BE584))</f>
        <v>#REF!</v>
      </c>
      <c r="BG584" s="52" t="e">
        <f>IF(Tableau1[Libellé Famille TARIF]='Feuil 1'!#REF!,1,0)</f>
        <v>#REF!</v>
      </c>
      <c r="BH584" s="52" t="e">
        <f>IF(Tableau1[Occurrence19]=0,0,SUM($BG$3:BG584))</f>
        <v>#REF!</v>
      </c>
      <c r="BI584" s="52" t="e">
        <f>IF(Tableau1[Libellé Famille TARIF]='Feuil 1'!#REF!,1,0)</f>
        <v>#REF!</v>
      </c>
      <c r="BJ584" s="52" t="e">
        <f>IF(Tableau1[Occurrence20]=0,0,SUM($BI$3:BI584))</f>
        <v>#REF!</v>
      </c>
      <c r="BK584" s="52" t="e">
        <f>IF(Tableau1[Libellé Famille TARIF]='Feuil 1'!#REF!,1,0)</f>
        <v>#REF!</v>
      </c>
      <c r="BL584" s="52" t="e">
        <f>IF(Tableau1[Occurrence21]=0,0,SUM($BK$3:BK584))</f>
        <v>#REF!</v>
      </c>
      <c r="BM584" s="52" t="e">
        <f>IF(Tableau1[Libellé Famille TARIF]='Feuil 1'!#REF!,1,0)</f>
        <v>#REF!</v>
      </c>
      <c r="BN584" s="52" t="e">
        <f>IF(Tableau1[Occurrence22]=0,0,SUM($BM$3:BM584))</f>
        <v>#REF!</v>
      </c>
    </row>
    <row r="585" spans="1:66" x14ac:dyDescent="0.25">
      <c r="A585" s="74" t="e">
        <f>IF(ISNA(VLOOKUP(I585,#REF!,8,FALSE)),"",(VLOOKUP(I585,#REF!,8,FALSE)))</f>
        <v>#REF!</v>
      </c>
      <c r="B585" s="76" t="e">
        <f>IF(ISNA(VLOOKUP(A585,'TABLE FAMILLE'!$A$3:$C$73,3,FALSE)),"",VLOOKUP(A585,'TABLE FAMILLE'!$A$3:$C$73,3,FALSE))</f>
        <v>#REF!</v>
      </c>
      <c r="C585" s="13" t="s">
        <v>600</v>
      </c>
      <c r="D585" s="13" t="s">
        <v>1985</v>
      </c>
      <c r="E585" s="13" t="s">
        <v>600</v>
      </c>
      <c r="F585" s="13" t="s">
        <v>1985</v>
      </c>
      <c r="G585" s="14" t="s">
        <v>76</v>
      </c>
      <c r="H585" s="14" t="s">
        <v>77</v>
      </c>
      <c r="I585" s="14" t="s">
        <v>487</v>
      </c>
      <c r="J585" s="14" t="s">
        <v>1446</v>
      </c>
      <c r="K585" s="14"/>
      <c r="L585" s="14"/>
      <c r="M585" s="14"/>
      <c r="N585" s="14"/>
      <c r="O585" s="14" t="s">
        <v>78</v>
      </c>
      <c r="P585" s="14" t="s">
        <v>85</v>
      </c>
      <c r="Q585" s="14" t="s">
        <v>0</v>
      </c>
      <c r="R585" s="14" t="s">
        <v>0</v>
      </c>
      <c r="S585" s="14" t="str">
        <f t="shared" si="9"/>
        <v>L1</v>
      </c>
      <c r="T585" s="14"/>
      <c r="U585" s="14"/>
      <c r="V585" s="14"/>
      <c r="W585" s="43" t="e">
        <f>IF(Tableau1[Libellé Famille TARIF]='Feuil 1'!$B$12,1,0)</f>
        <v>#REF!</v>
      </c>
      <c r="X585" s="43" t="e">
        <f>IF(Tableau1[Occurrence1]=0,0,SUM($W$3:W585))</f>
        <v>#REF!</v>
      </c>
      <c r="Y585" s="52" t="e">
        <f>IF(Tableau1[Libellé Famille TARIF]='Feuil 1'!$B$134,1,0)</f>
        <v>#REF!</v>
      </c>
      <c r="Z585" s="52" t="e">
        <f>IF(Tableau1[Occurrence2]=0,0,SUM($Y$3:Y585))</f>
        <v>#REF!</v>
      </c>
      <c r="AA585" s="52" t="e">
        <f>IF(Tableau1[Libellé Famille TARIF]='Feuil 1'!$B$156,1,0)</f>
        <v>#REF!</v>
      </c>
      <c r="AB585" s="52" t="e">
        <f>IF(Tableau1[Occurrence3]=0,0,SUM($AA$3:AA585))</f>
        <v>#REF!</v>
      </c>
      <c r="AC585" s="52" t="e">
        <f>IF(Tableau1[Libellé Famille TARIF]='Feuil 1'!#REF!,1,0)</f>
        <v>#REF!</v>
      </c>
      <c r="AD585" s="52" t="e">
        <f>IF(Tableau1[Occurrence4]=0,0,SUM($AC$3:AC585))</f>
        <v>#REF!</v>
      </c>
      <c r="AE585" s="52" t="e">
        <f>IF(Tableau1[Libellé Famille TARIF]='Feuil 1'!#REF!,1,0)</f>
        <v>#REF!</v>
      </c>
      <c r="AF585" s="52" t="e">
        <f>IF(Tableau1[Occurrence5]=0,0,SUM($AE$3:AE585))</f>
        <v>#REF!</v>
      </c>
      <c r="AG585" s="52" t="e">
        <f>IF(Tableau1[Libellé Famille TARIF]='Feuil 1'!#REF!,1,0)</f>
        <v>#REF!</v>
      </c>
      <c r="AH585" s="52" t="e">
        <f>IF(Tableau1[Occurrence6]=0,0,SUM($AG$3:AG585))</f>
        <v>#REF!</v>
      </c>
      <c r="AI585" s="52" t="e">
        <f>IF(Tableau1[Libellé Famille TARIF]='Feuil 1'!#REF!,1,0)</f>
        <v>#REF!</v>
      </c>
      <c r="AJ585" s="52" t="e">
        <f>IF(Tableau1[Occurrence7]=0,0,SUM($AI$3:AI585))</f>
        <v>#REF!</v>
      </c>
      <c r="AK585" s="52" t="e">
        <f>IF(Tableau1[Libellé Famille TARIF]='Feuil 1'!#REF!,1,0)</f>
        <v>#REF!</v>
      </c>
      <c r="AL585" s="52" t="e">
        <f>IF(Tableau1[Occurrence8]=0,0,SUM($AK$3:AK585))</f>
        <v>#REF!</v>
      </c>
      <c r="AM585" s="52" t="e">
        <f>IF(Tableau1[Libellé Famille TARIF]='Feuil 1'!#REF!,1,0)</f>
        <v>#REF!</v>
      </c>
      <c r="AN585" s="52" t="e">
        <f>IF(Tableau1[Occurrence9]=0,0,SUM($AM$3:AM585))</f>
        <v>#REF!</v>
      </c>
      <c r="AO585" s="52" t="e">
        <f>IF(Tableau1[Libellé Famille TARIF]='Feuil 1'!#REF!,1,0)</f>
        <v>#REF!</v>
      </c>
      <c r="AP585" s="52" t="e">
        <f>IF(Tableau1[Occurrence10]=0,0,SUM($AO$3:AO585))</f>
        <v>#REF!</v>
      </c>
      <c r="AQ585" s="52" t="e">
        <f>IF(Tableau1[Libellé Famille TARIF]='Feuil 1'!#REF!,1,0)</f>
        <v>#REF!</v>
      </c>
      <c r="AR585" s="52" t="e">
        <f>IF(Tableau1[Occurrence11]=0,0,SUM($AQ$3:AQ585))</f>
        <v>#REF!</v>
      </c>
      <c r="AS585" s="52" t="e">
        <f>IF(Tableau1[Libellé Famille TARIF]='Feuil 1'!#REF!,1,0)</f>
        <v>#REF!</v>
      </c>
      <c r="AT585" s="52" t="e">
        <f>IF(Tableau1[Occurrence12]=0,0,SUM($AS$3:AS585))</f>
        <v>#REF!</v>
      </c>
      <c r="AU585" s="52" t="e">
        <f>IF(Tableau1[Libellé Famille TARIF]='Feuil 1'!#REF!,1,0)</f>
        <v>#REF!</v>
      </c>
      <c r="AV585" s="52" t="e">
        <f>IF(Tableau1[Occurrence13]=0,0,SUM($AU$3:AU585))</f>
        <v>#REF!</v>
      </c>
      <c r="AW585" s="52" t="e">
        <f>IF(Tableau1[Libellé Famille TARIF]='Feuil 1'!#REF!,1,0)</f>
        <v>#REF!</v>
      </c>
      <c r="AX585" s="52" t="e">
        <f>IF(Tableau1[Occurrence14]=0,0,SUM($AW$3:AW585))</f>
        <v>#REF!</v>
      </c>
      <c r="AY585" s="52" t="e">
        <f>IF(Tableau1[Libellé Famille TARIF]='Feuil 1'!#REF!,1,0)</f>
        <v>#REF!</v>
      </c>
      <c r="AZ585" s="52" t="e">
        <f>IF(Tableau1[Occurrence15]=0,0,SUM($AY$3:AY585))</f>
        <v>#REF!</v>
      </c>
      <c r="BA585" s="52" t="e">
        <f>IF(Tableau1[Libellé Famille TARIF]='Feuil 1'!#REF!,1,0)</f>
        <v>#REF!</v>
      </c>
      <c r="BB585" s="52" t="e">
        <f>IF(Tableau1[Occurrence16]=0,0,SUM($BA$3:BA585))</f>
        <v>#REF!</v>
      </c>
      <c r="BC585" s="52" t="e">
        <f>IF(Tableau1[Libellé Famille TARIF]='Feuil 1'!#REF!,1,0)</f>
        <v>#REF!</v>
      </c>
      <c r="BD585" s="52" t="e">
        <f>IF(Tableau1[Occurrence17]=0,0,SUM($BC$3:BC585))</f>
        <v>#REF!</v>
      </c>
      <c r="BE585" s="52" t="e">
        <f>IF(Tableau1[Libellé Famille TARIF]='Feuil 1'!#REF!,1,0)</f>
        <v>#REF!</v>
      </c>
      <c r="BF585" s="52" t="e">
        <f>IF(Tableau1[Occurrence18]=0,0,SUM($BE$3:BE585))</f>
        <v>#REF!</v>
      </c>
      <c r="BG585" s="52" t="e">
        <f>IF(Tableau1[Libellé Famille TARIF]='Feuil 1'!#REF!,1,0)</f>
        <v>#REF!</v>
      </c>
      <c r="BH585" s="52" t="e">
        <f>IF(Tableau1[Occurrence19]=0,0,SUM($BG$3:BG585))</f>
        <v>#REF!</v>
      </c>
      <c r="BI585" s="52" t="e">
        <f>IF(Tableau1[Libellé Famille TARIF]='Feuil 1'!#REF!,1,0)</f>
        <v>#REF!</v>
      </c>
      <c r="BJ585" s="52" t="e">
        <f>IF(Tableau1[Occurrence20]=0,0,SUM($BI$3:BI585))</f>
        <v>#REF!</v>
      </c>
      <c r="BK585" s="52" t="e">
        <f>IF(Tableau1[Libellé Famille TARIF]='Feuil 1'!#REF!,1,0)</f>
        <v>#REF!</v>
      </c>
      <c r="BL585" s="52" t="e">
        <f>IF(Tableau1[Occurrence21]=0,0,SUM($BK$3:BK585))</f>
        <v>#REF!</v>
      </c>
      <c r="BM585" s="52" t="e">
        <f>IF(Tableau1[Libellé Famille TARIF]='Feuil 1'!#REF!,1,0)</f>
        <v>#REF!</v>
      </c>
      <c r="BN585" s="52" t="e">
        <f>IF(Tableau1[Occurrence22]=0,0,SUM($BM$3:BM585))</f>
        <v>#REF!</v>
      </c>
    </row>
    <row r="586" spans="1:66" x14ac:dyDescent="0.25">
      <c r="A586" s="74" t="e">
        <f>IF(ISNA(VLOOKUP(I586,#REF!,8,FALSE)),"",(VLOOKUP(I586,#REF!,8,FALSE)))</f>
        <v>#REF!</v>
      </c>
      <c r="B586" s="76" t="e">
        <f>IF(ISNA(VLOOKUP(A586,'TABLE FAMILLE'!$A$3:$C$73,3,FALSE)),"",VLOOKUP(A586,'TABLE FAMILLE'!$A$3:$C$73,3,FALSE))</f>
        <v>#REF!</v>
      </c>
      <c r="C586" s="13" t="s">
        <v>600</v>
      </c>
      <c r="D586" s="13" t="s">
        <v>1985</v>
      </c>
      <c r="E586" s="13" t="s">
        <v>600</v>
      </c>
      <c r="F586" s="13" t="s">
        <v>1985</v>
      </c>
      <c r="G586" s="14" t="s">
        <v>76</v>
      </c>
      <c r="H586" s="14" t="s">
        <v>77</v>
      </c>
      <c r="I586" s="14" t="s">
        <v>488</v>
      </c>
      <c r="J586" s="14" t="s">
        <v>1447</v>
      </c>
      <c r="K586" s="14"/>
      <c r="L586" s="14"/>
      <c r="M586" s="14"/>
      <c r="N586" s="14"/>
      <c r="O586" s="14" t="s">
        <v>78</v>
      </c>
      <c r="P586" s="14" t="s">
        <v>85</v>
      </c>
      <c r="Q586" s="14" t="s">
        <v>0</v>
      </c>
      <c r="R586" s="14" t="s">
        <v>0</v>
      </c>
      <c r="S586" s="14" t="str">
        <f t="shared" si="9"/>
        <v>L1</v>
      </c>
      <c r="T586" s="14"/>
      <c r="U586" s="14"/>
      <c r="V586" s="14"/>
      <c r="W586" s="43" t="e">
        <f>IF(Tableau1[Libellé Famille TARIF]='Feuil 1'!$B$12,1,0)</f>
        <v>#REF!</v>
      </c>
      <c r="X586" s="43" t="e">
        <f>IF(Tableau1[Occurrence1]=0,0,SUM($W$3:W586))</f>
        <v>#REF!</v>
      </c>
      <c r="Y586" s="52" t="e">
        <f>IF(Tableau1[Libellé Famille TARIF]='Feuil 1'!$B$134,1,0)</f>
        <v>#REF!</v>
      </c>
      <c r="Z586" s="52" t="e">
        <f>IF(Tableau1[Occurrence2]=0,0,SUM($Y$3:Y586))</f>
        <v>#REF!</v>
      </c>
      <c r="AA586" s="52" t="e">
        <f>IF(Tableau1[Libellé Famille TARIF]='Feuil 1'!$B$156,1,0)</f>
        <v>#REF!</v>
      </c>
      <c r="AB586" s="52" t="e">
        <f>IF(Tableau1[Occurrence3]=0,0,SUM($AA$3:AA586))</f>
        <v>#REF!</v>
      </c>
      <c r="AC586" s="52" t="e">
        <f>IF(Tableau1[Libellé Famille TARIF]='Feuil 1'!#REF!,1,0)</f>
        <v>#REF!</v>
      </c>
      <c r="AD586" s="52" t="e">
        <f>IF(Tableau1[Occurrence4]=0,0,SUM($AC$3:AC586))</f>
        <v>#REF!</v>
      </c>
      <c r="AE586" s="52" t="e">
        <f>IF(Tableau1[Libellé Famille TARIF]='Feuil 1'!#REF!,1,0)</f>
        <v>#REF!</v>
      </c>
      <c r="AF586" s="52" t="e">
        <f>IF(Tableau1[Occurrence5]=0,0,SUM($AE$3:AE586))</f>
        <v>#REF!</v>
      </c>
      <c r="AG586" s="52" t="e">
        <f>IF(Tableau1[Libellé Famille TARIF]='Feuil 1'!#REF!,1,0)</f>
        <v>#REF!</v>
      </c>
      <c r="AH586" s="52" t="e">
        <f>IF(Tableau1[Occurrence6]=0,0,SUM($AG$3:AG586))</f>
        <v>#REF!</v>
      </c>
      <c r="AI586" s="52" t="e">
        <f>IF(Tableau1[Libellé Famille TARIF]='Feuil 1'!#REF!,1,0)</f>
        <v>#REF!</v>
      </c>
      <c r="AJ586" s="52" t="e">
        <f>IF(Tableau1[Occurrence7]=0,0,SUM($AI$3:AI586))</f>
        <v>#REF!</v>
      </c>
      <c r="AK586" s="52" t="e">
        <f>IF(Tableau1[Libellé Famille TARIF]='Feuil 1'!#REF!,1,0)</f>
        <v>#REF!</v>
      </c>
      <c r="AL586" s="52" t="e">
        <f>IF(Tableau1[Occurrence8]=0,0,SUM($AK$3:AK586))</f>
        <v>#REF!</v>
      </c>
      <c r="AM586" s="52" t="e">
        <f>IF(Tableau1[Libellé Famille TARIF]='Feuil 1'!#REF!,1,0)</f>
        <v>#REF!</v>
      </c>
      <c r="AN586" s="52" t="e">
        <f>IF(Tableau1[Occurrence9]=0,0,SUM($AM$3:AM586))</f>
        <v>#REF!</v>
      </c>
      <c r="AO586" s="52" t="e">
        <f>IF(Tableau1[Libellé Famille TARIF]='Feuil 1'!#REF!,1,0)</f>
        <v>#REF!</v>
      </c>
      <c r="AP586" s="52" t="e">
        <f>IF(Tableau1[Occurrence10]=0,0,SUM($AO$3:AO586))</f>
        <v>#REF!</v>
      </c>
      <c r="AQ586" s="52" t="e">
        <f>IF(Tableau1[Libellé Famille TARIF]='Feuil 1'!#REF!,1,0)</f>
        <v>#REF!</v>
      </c>
      <c r="AR586" s="52" t="e">
        <f>IF(Tableau1[Occurrence11]=0,0,SUM($AQ$3:AQ586))</f>
        <v>#REF!</v>
      </c>
      <c r="AS586" s="52" t="e">
        <f>IF(Tableau1[Libellé Famille TARIF]='Feuil 1'!#REF!,1,0)</f>
        <v>#REF!</v>
      </c>
      <c r="AT586" s="52" t="e">
        <f>IF(Tableau1[Occurrence12]=0,0,SUM($AS$3:AS586))</f>
        <v>#REF!</v>
      </c>
      <c r="AU586" s="52" t="e">
        <f>IF(Tableau1[Libellé Famille TARIF]='Feuil 1'!#REF!,1,0)</f>
        <v>#REF!</v>
      </c>
      <c r="AV586" s="52" t="e">
        <f>IF(Tableau1[Occurrence13]=0,0,SUM($AU$3:AU586))</f>
        <v>#REF!</v>
      </c>
      <c r="AW586" s="52" t="e">
        <f>IF(Tableau1[Libellé Famille TARIF]='Feuil 1'!#REF!,1,0)</f>
        <v>#REF!</v>
      </c>
      <c r="AX586" s="52" t="e">
        <f>IF(Tableau1[Occurrence14]=0,0,SUM($AW$3:AW586))</f>
        <v>#REF!</v>
      </c>
      <c r="AY586" s="52" t="e">
        <f>IF(Tableau1[Libellé Famille TARIF]='Feuil 1'!#REF!,1,0)</f>
        <v>#REF!</v>
      </c>
      <c r="AZ586" s="52" t="e">
        <f>IF(Tableau1[Occurrence15]=0,0,SUM($AY$3:AY586))</f>
        <v>#REF!</v>
      </c>
      <c r="BA586" s="52" t="e">
        <f>IF(Tableau1[Libellé Famille TARIF]='Feuil 1'!#REF!,1,0)</f>
        <v>#REF!</v>
      </c>
      <c r="BB586" s="52" t="e">
        <f>IF(Tableau1[Occurrence16]=0,0,SUM($BA$3:BA586))</f>
        <v>#REF!</v>
      </c>
      <c r="BC586" s="52" t="e">
        <f>IF(Tableau1[Libellé Famille TARIF]='Feuil 1'!#REF!,1,0)</f>
        <v>#REF!</v>
      </c>
      <c r="BD586" s="52" t="e">
        <f>IF(Tableau1[Occurrence17]=0,0,SUM($BC$3:BC586))</f>
        <v>#REF!</v>
      </c>
      <c r="BE586" s="52" t="e">
        <f>IF(Tableau1[Libellé Famille TARIF]='Feuil 1'!#REF!,1,0)</f>
        <v>#REF!</v>
      </c>
      <c r="BF586" s="52" t="e">
        <f>IF(Tableau1[Occurrence18]=0,0,SUM($BE$3:BE586))</f>
        <v>#REF!</v>
      </c>
      <c r="BG586" s="52" t="e">
        <f>IF(Tableau1[Libellé Famille TARIF]='Feuil 1'!#REF!,1,0)</f>
        <v>#REF!</v>
      </c>
      <c r="BH586" s="52" t="e">
        <f>IF(Tableau1[Occurrence19]=0,0,SUM($BG$3:BG586))</f>
        <v>#REF!</v>
      </c>
      <c r="BI586" s="52" t="e">
        <f>IF(Tableau1[Libellé Famille TARIF]='Feuil 1'!#REF!,1,0)</f>
        <v>#REF!</v>
      </c>
      <c r="BJ586" s="52" t="e">
        <f>IF(Tableau1[Occurrence20]=0,0,SUM($BI$3:BI586))</f>
        <v>#REF!</v>
      </c>
      <c r="BK586" s="52" t="e">
        <f>IF(Tableau1[Libellé Famille TARIF]='Feuil 1'!#REF!,1,0)</f>
        <v>#REF!</v>
      </c>
      <c r="BL586" s="52" t="e">
        <f>IF(Tableau1[Occurrence21]=0,0,SUM($BK$3:BK586))</f>
        <v>#REF!</v>
      </c>
      <c r="BM586" s="52" t="e">
        <f>IF(Tableau1[Libellé Famille TARIF]='Feuil 1'!#REF!,1,0)</f>
        <v>#REF!</v>
      </c>
      <c r="BN586" s="52" t="e">
        <f>IF(Tableau1[Occurrence22]=0,0,SUM($BM$3:BM586))</f>
        <v>#REF!</v>
      </c>
    </row>
    <row r="587" spans="1:66" x14ac:dyDescent="0.25">
      <c r="A587" s="74" t="e">
        <f>IF(ISNA(VLOOKUP(I587,#REF!,8,FALSE)),"",(VLOOKUP(I587,#REF!,8,FALSE)))</f>
        <v>#REF!</v>
      </c>
      <c r="B587" s="76" t="e">
        <f>IF(ISNA(VLOOKUP(A587,'TABLE FAMILLE'!$A$3:$C$73,3,FALSE)),"",VLOOKUP(A587,'TABLE FAMILLE'!$A$3:$C$73,3,FALSE))</f>
        <v>#REF!</v>
      </c>
      <c r="C587" s="13" t="s">
        <v>600</v>
      </c>
      <c r="D587" s="13" t="s">
        <v>1985</v>
      </c>
      <c r="E587" s="13" t="s">
        <v>600</v>
      </c>
      <c r="F587" s="13" t="s">
        <v>1985</v>
      </c>
      <c r="G587" s="14" t="s">
        <v>76</v>
      </c>
      <c r="H587" s="14" t="s">
        <v>77</v>
      </c>
      <c r="I587" s="14" t="s">
        <v>490</v>
      </c>
      <c r="J587" s="14" t="s">
        <v>1448</v>
      </c>
      <c r="K587" s="14"/>
      <c r="L587" s="14"/>
      <c r="M587" s="14"/>
      <c r="N587" s="14"/>
      <c r="O587" s="14" t="s">
        <v>78</v>
      </c>
      <c r="P587" s="14" t="s">
        <v>85</v>
      </c>
      <c r="Q587" s="14" t="s">
        <v>0</v>
      </c>
      <c r="R587" s="14" t="s">
        <v>0</v>
      </c>
      <c r="S587" s="14" t="str">
        <f t="shared" si="9"/>
        <v>L1</v>
      </c>
      <c r="T587" s="14"/>
      <c r="U587" s="14"/>
      <c r="V587" s="14"/>
      <c r="W587" s="43" t="e">
        <f>IF(Tableau1[Libellé Famille TARIF]='Feuil 1'!$B$12,1,0)</f>
        <v>#REF!</v>
      </c>
      <c r="X587" s="43" t="e">
        <f>IF(Tableau1[Occurrence1]=0,0,SUM($W$3:W587))</f>
        <v>#REF!</v>
      </c>
      <c r="Y587" s="52" t="e">
        <f>IF(Tableau1[Libellé Famille TARIF]='Feuil 1'!$B$134,1,0)</f>
        <v>#REF!</v>
      </c>
      <c r="Z587" s="52" t="e">
        <f>IF(Tableau1[Occurrence2]=0,0,SUM($Y$3:Y587))</f>
        <v>#REF!</v>
      </c>
      <c r="AA587" s="52" t="e">
        <f>IF(Tableau1[Libellé Famille TARIF]='Feuil 1'!$B$156,1,0)</f>
        <v>#REF!</v>
      </c>
      <c r="AB587" s="52" t="e">
        <f>IF(Tableau1[Occurrence3]=0,0,SUM($AA$3:AA587))</f>
        <v>#REF!</v>
      </c>
      <c r="AC587" s="52" t="e">
        <f>IF(Tableau1[Libellé Famille TARIF]='Feuil 1'!#REF!,1,0)</f>
        <v>#REF!</v>
      </c>
      <c r="AD587" s="52" t="e">
        <f>IF(Tableau1[Occurrence4]=0,0,SUM($AC$3:AC587))</f>
        <v>#REF!</v>
      </c>
      <c r="AE587" s="52" t="e">
        <f>IF(Tableau1[Libellé Famille TARIF]='Feuil 1'!#REF!,1,0)</f>
        <v>#REF!</v>
      </c>
      <c r="AF587" s="52" t="e">
        <f>IF(Tableau1[Occurrence5]=0,0,SUM($AE$3:AE587))</f>
        <v>#REF!</v>
      </c>
      <c r="AG587" s="52" t="e">
        <f>IF(Tableau1[Libellé Famille TARIF]='Feuil 1'!#REF!,1,0)</f>
        <v>#REF!</v>
      </c>
      <c r="AH587" s="52" t="e">
        <f>IF(Tableau1[Occurrence6]=0,0,SUM($AG$3:AG587))</f>
        <v>#REF!</v>
      </c>
      <c r="AI587" s="52" t="e">
        <f>IF(Tableau1[Libellé Famille TARIF]='Feuil 1'!#REF!,1,0)</f>
        <v>#REF!</v>
      </c>
      <c r="AJ587" s="52" t="e">
        <f>IF(Tableau1[Occurrence7]=0,0,SUM($AI$3:AI587))</f>
        <v>#REF!</v>
      </c>
      <c r="AK587" s="52" t="e">
        <f>IF(Tableau1[Libellé Famille TARIF]='Feuil 1'!#REF!,1,0)</f>
        <v>#REF!</v>
      </c>
      <c r="AL587" s="52" t="e">
        <f>IF(Tableau1[Occurrence8]=0,0,SUM($AK$3:AK587))</f>
        <v>#REF!</v>
      </c>
      <c r="AM587" s="52" t="e">
        <f>IF(Tableau1[Libellé Famille TARIF]='Feuil 1'!#REF!,1,0)</f>
        <v>#REF!</v>
      </c>
      <c r="AN587" s="52" t="e">
        <f>IF(Tableau1[Occurrence9]=0,0,SUM($AM$3:AM587))</f>
        <v>#REF!</v>
      </c>
      <c r="AO587" s="52" t="e">
        <f>IF(Tableau1[Libellé Famille TARIF]='Feuil 1'!#REF!,1,0)</f>
        <v>#REF!</v>
      </c>
      <c r="AP587" s="52" t="e">
        <f>IF(Tableau1[Occurrence10]=0,0,SUM($AO$3:AO587))</f>
        <v>#REF!</v>
      </c>
      <c r="AQ587" s="52" t="e">
        <f>IF(Tableau1[Libellé Famille TARIF]='Feuil 1'!#REF!,1,0)</f>
        <v>#REF!</v>
      </c>
      <c r="AR587" s="52" t="e">
        <f>IF(Tableau1[Occurrence11]=0,0,SUM($AQ$3:AQ587))</f>
        <v>#REF!</v>
      </c>
      <c r="AS587" s="52" t="e">
        <f>IF(Tableau1[Libellé Famille TARIF]='Feuil 1'!#REF!,1,0)</f>
        <v>#REF!</v>
      </c>
      <c r="AT587" s="52" t="e">
        <f>IF(Tableau1[Occurrence12]=0,0,SUM($AS$3:AS587))</f>
        <v>#REF!</v>
      </c>
      <c r="AU587" s="52" t="e">
        <f>IF(Tableau1[Libellé Famille TARIF]='Feuil 1'!#REF!,1,0)</f>
        <v>#REF!</v>
      </c>
      <c r="AV587" s="52" t="e">
        <f>IF(Tableau1[Occurrence13]=0,0,SUM($AU$3:AU587))</f>
        <v>#REF!</v>
      </c>
      <c r="AW587" s="52" t="e">
        <f>IF(Tableau1[Libellé Famille TARIF]='Feuil 1'!#REF!,1,0)</f>
        <v>#REF!</v>
      </c>
      <c r="AX587" s="52" t="e">
        <f>IF(Tableau1[Occurrence14]=0,0,SUM($AW$3:AW587))</f>
        <v>#REF!</v>
      </c>
      <c r="AY587" s="52" t="e">
        <f>IF(Tableau1[Libellé Famille TARIF]='Feuil 1'!#REF!,1,0)</f>
        <v>#REF!</v>
      </c>
      <c r="AZ587" s="52" t="e">
        <f>IF(Tableau1[Occurrence15]=0,0,SUM($AY$3:AY587))</f>
        <v>#REF!</v>
      </c>
      <c r="BA587" s="52" t="e">
        <f>IF(Tableau1[Libellé Famille TARIF]='Feuil 1'!#REF!,1,0)</f>
        <v>#REF!</v>
      </c>
      <c r="BB587" s="52" t="e">
        <f>IF(Tableau1[Occurrence16]=0,0,SUM($BA$3:BA587))</f>
        <v>#REF!</v>
      </c>
      <c r="BC587" s="52" t="e">
        <f>IF(Tableau1[Libellé Famille TARIF]='Feuil 1'!#REF!,1,0)</f>
        <v>#REF!</v>
      </c>
      <c r="BD587" s="52" t="e">
        <f>IF(Tableau1[Occurrence17]=0,0,SUM($BC$3:BC587))</f>
        <v>#REF!</v>
      </c>
      <c r="BE587" s="52" t="e">
        <f>IF(Tableau1[Libellé Famille TARIF]='Feuil 1'!#REF!,1,0)</f>
        <v>#REF!</v>
      </c>
      <c r="BF587" s="52" t="e">
        <f>IF(Tableau1[Occurrence18]=0,0,SUM($BE$3:BE587))</f>
        <v>#REF!</v>
      </c>
      <c r="BG587" s="52" t="e">
        <f>IF(Tableau1[Libellé Famille TARIF]='Feuil 1'!#REF!,1,0)</f>
        <v>#REF!</v>
      </c>
      <c r="BH587" s="52" t="e">
        <f>IF(Tableau1[Occurrence19]=0,0,SUM($BG$3:BG587))</f>
        <v>#REF!</v>
      </c>
      <c r="BI587" s="52" t="e">
        <f>IF(Tableau1[Libellé Famille TARIF]='Feuil 1'!#REF!,1,0)</f>
        <v>#REF!</v>
      </c>
      <c r="BJ587" s="52" t="e">
        <f>IF(Tableau1[Occurrence20]=0,0,SUM($BI$3:BI587))</f>
        <v>#REF!</v>
      </c>
      <c r="BK587" s="52" t="e">
        <f>IF(Tableau1[Libellé Famille TARIF]='Feuil 1'!#REF!,1,0)</f>
        <v>#REF!</v>
      </c>
      <c r="BL587" s="52" t="e">
        <f>IF(Tableau1[Occurrence21]=0,0,SUM($BK$3:BK587))</f>
        <v>#REF!</v>
      </c>
      <c r="BM587" s="52" t="e">
        <f>IF(Tableau1[Libellé Famille TARIF]='Feuil 1'!#REF!,1,0)</f>
        <v>#REF!</v>
      </c>
      <c r="BN587" s="52" t="e">
        <f>IF(Tableau1[Occurrence22]=0,0,SUM($BM$3:BM587))</f>
        <v>#REF!</v>
      </c>
    </row>
    <row r="588" spans="1:66" x14ac:dyDescent="0.25">
      <c r="A588" s="74" t="e">
        <f>IF(ISNA(VLOOKUP(I588,#REF!,8,FALSE)),"",(VLOOKUP(I588,#REF!,8,FALSE)))</f>
        <v>#REF!</v>
      </c>
      <c r="B588" s="76" t="e">
        <f>IF(ISNA(VLOOKUP(A588,'TABLE FAMILLE'!$A$3:$C$73,3,FALSE)),"",VLOOKUP(A588,'TABLE FAMILLE'!$A$3:$C$73,3,FALSE))</f>
        <v>#REF!</v>
      </c>
      <c r="C588" s="13" t="s">
        <v>600</v>
      </c>
      <c r="D588" s="13" t="s">
        <v>1985</v>
      </c>
      <c r="E588" s="13" t="s">
        <v>600</v>
      </c>
      <c r="F588" s="13" t="s">
        <v>1985</v>
      </c>
      <c r="G588" s="14" t="s">
        <v>76</v>
      </c>
      <c r="H588" s="14" t="s">
        <v>77</v>
      </c>
      <c r="I588" s="14" t="s">
        <v>491</v>
      </c>
      <c r="J588" s="14" t="s">
        <v>1449</v>
      </c>
      <c r="K588" s="14"/>
      <c r="L588" s="14"/>
      <c r="M588" s="14"/>
      <c r="N588" s="14"/>
      <c r="O588" s="14" t="s">
        <v>78</v>
      </c>
      <c r="P588" s="14" t="s">
        <v>85</v>
      </c>
      <c r="Q588" s="14" t="s">
        <v>0</v>
      </c>
      <c r="R588" s="14" t="s">
        <v>0</v>
      </c>
      <c r="S588" s="14" t="str">
        <f t="shared" si="9"/>
        <v>L1</v>
      </c>
      <c r="T588" s="14"/>
      <c r="U588" s="14"/>
      <c r="V588" s="14"/>
      <c r="W588" s="43" t="e">
        <f>IF(Tableau1[Libellé Famille TARIF]='Feuil 1'!$B$12,1,0)</f>
        <v>#REF!</v>
      </c>
      <c r="X588" s="43" t="e">
        <f>IF(Tableau1[Occurrence1]=0,0,SUM($W$3:W588))</f>
        <v>#REF!</v>
      </c>
      <c r="Y588" s="52" t="e">
        <f>IF(Tableau1[Libellé Famille TARIF]='Feuil 1'!$B$134,1,0)</f>
        <v>#REF!</v>
      </c>
      <c r="Z588" s="52" t="e">
        <f>IF(Tableau1[Occurrence2]=0,0,SUM($Y$3:Y588))</f>
        <v>#REF!</v>
      </c>
      <c r="AA588" s="52" t="e">
        <f>IF(Tableau1[Libellé Famille TARIF]='Feuil 1'!$B$156,1,0)</f>
        <v>#REF!</v>
      </c>
      <c r="AB588" s="52" t="e">
        <f>IF(Tableau1[Occurrence3]=0,0,SUM($AA$3:AA588))</f>
        <v>#REF!</v>
      </c>
      <c r="AC588" s="52" t="e">
        <f>IF(Tableau1[Libellé Famille TARIF]='Feuil 1'!#REF!,1,0)</f>
        <v>#REF!</v>
      </c>
      <c r="AD588" s="52" t="e">
        <f>IF(Tableau1[Occurrence4]=0,0,SUM($AC$3:AC588))</f>
        <v>#REF!</v>
      </c>
      <c r="AE588" s="52" t="e">
        <f>IF(Tableau1[Libellé Famille TARIF]='Feuil 1'!#REF!,1,0)</f>
        <v>#REF!</v>
      </c>
      <c r="AF588" s="52" t="e">
        <f>IF(Tableau1[Occurrence5]=0,0,SUM($AE$3:AE588))</f>
        <v>#REF!</v>
      </c>
      <c r="AG588" s="52" t="e">
        <f>IF(Tableau1[Libellé Famille TARIF]='Feuil 1'!#REF!,1,0)</f>
        <v>#REF!</v>
      </c>
      <c r="AH588" s="52" t="e">
        <f>IF(Tableau1[Occurrence6]=0,0,SUM($AG$3:AG588))</f>
        <v>#REF!</v>
      </c>
      <c r="AI588" s="52" t="e">
        <f>IF(Tableau1[Libellé Famille TARIF]='Feuil 1'!#REF!,1,0)</f>
        <v>#REF!</v>
      </c>
      <c r="AJ588" s="52" t="e">
        <f>IF(Tableau1[Occurrence7]=0,0,SUM($AI$3:AI588))</f>
        <v>#REF!</v>
      </c>
      <c r="AK588" s="52" t="e">
        <f>IF(Tableau1[Libellé Famille TARIF]='Feuil 1'!#REF!,1,0)</f>
        <v>#REF!</v>
      </c>
      <c r="AL588" s="52" t="e">
        <f>IF(Tableau1[Occurrence8]=0,0,SUM($AK$3:AK588))</f>
        <v>#REF!</v>
      </c>
      <c r="AM588" s="52" t="e">
        <f>IF(Tableau1[Libellé Famille TARIF]='Feuil 1'!#REF!,1,0)</f>
        <v>#REF!</v>
      </c>
      <c r="AN588" s="52" t="e">
        <f>IF(Tableau1[Occurrence9]=0,0,SUM($AM$3:AM588))</f>
        <v>#REF!</v>
      </c>
      <c r="AO588" s="52" t="e">
        <f>IF(Tableau1[Libellé Famille TARIF]='Feuil 1'!#REF!,1,0)</f>
        <v>#REF!</v>
      </c>
      <c r="AP588" s="52" t="e">
        <f>IF(Tableau1[Occurrence10]=0,0,SUM($AO$3:AO588))</f>
        <v>#REF!</v>
      </c>
      <c r="AQ588" s="52" t="e">
        <f>IF(Tableau1[Libellé Famille TARIF]='Feuil 1'!#REF!,1,0)</f>
        <v>#REF!</v>
      </c>
      <c r="AR588" s="52" t="e">
        <f>IF(Tableau1[Occurrence11]=0,0,SUM($AQ$3:AQ588))</f>
        <v>#REF!</v>
      </c>
      <c r="AS588" s="52" t="e">
        <f>IF(Tableau1[Libellé Famille TARIF]='Feuil 1'!#REF!,1,0)</f>
        <v>#REF!</v>
      </c>
      <c r="AT588" s="52" t="e">
        <f>IF(Tableau1[Occurrence12]=0,0,SUM($AS$3:AS588))</f>
        <v>#REF!</v>
      </c>
      <c r="AU588" s="52" t="e">
        <f>IF(Tableau1[Libellé Famille TARIF]='Feuil 1'!#REF!,1,0)</f>
        <v>#REF!</v>
      </c>
      <c r="AV588" s="52" t="e">
        <f>IF(Tableau1[Occurrence13]=0,0,SUM($AU$3:AU588))</f>
        <v>#REF!</v>
      </c>
      <c r="AW588" s="52" t="e">
        <f>IF(Tableau1[Libellé Famille TARIF]='Feuil 1'!#REF!,1,0)</f>
        <v>#REF!</v>
      </c>
      <c r="AX588" s="52" t="e">
        <f>IF(Tableau1[Occurrence14]=0,0,SUM($AW$3:AW588))</f>
        <v>#REF!</v>
      </c>
      <c r="AY588" s="52" t="e">
        <f>IF(Tableau1[Libellé Famille TARIF]='Feuil 1'!#REF!,1,0)</f>
        <v>#REF!</v>
      </c>
      <c r="AZ588" s="52" t="e">
        <f>IF(Tableau1[Occurrence15]=0,0,SUM($AY$3:AY588))</f>
        <v>#REF!</v>
      </c>
      <c r="BA588" s="52" t="e">
        <f>IF(Tableau1[Libellé Famille TARIF]='Feuil 1'!#REF!,1,0)</f>
        <v>#REF!</v>
      </c>
      <c r="BB588" s="52" t="e">
        <f>IF(Tableau1[Occurrence16]=0,0,SUM($BA$3:BA588))</f>
        <v>#REF!</v>
      </c>
      <c r="BC588" s="52" t="e">
        <f>IF(Tableau1[Libellé Famille TARIF]='Feuil 1'!#REF!,1,0)</f>
        <v>#REF!</v>
      </c>
      <c r="BD588" s="52" t="e">
        <f>IF(Tableau1[Occurrence17]=0,0,SUM($BC$3:BC588))</f>
        <v>#REF!</v>
      </c>
      <c r="BE588" s="52" t="e">
        <f>IF(Tableau1[Libellé Famille TARIF]='Feuil 1'!#REF!,1,0)</f>
        <v>#REF!</v>
      </c>
      <c r="BF588" s="52" t="e">
        <f>IF(Tableau1[Occurrence18]=0,0,SUM($BE$3:BE588))</f>
        <v>#REF!</v>
      </c>
      <c r="BG588" s="52" t="e">
        <f>IF(Tableau1[Libellé Famille TARIF]='Feuil 1'!#REF!,1,0)</f>
        <v>#REF!</v>
      </c>
      <c r="BH588" s="52" t="e">
        <f>IF(Tableau1[Occurrence19]=0,0,SUM($BG$3:BG588))</f>
        <v>#REF!</v>
      </c>
      <c r="BI588" s="52" t="e">
        <f>IF(Tableau1[Libellé Famille TARIF]='Feuil 1'!#REF!,1,0)</f>
        <v>#REF!</v>
      </c>
      <c r="BJ588" s="52" t="e">
        <f>IF(Tableau1[Occurrence20]=0,0,SUM($BI$3:BI588))</f>
        <v>#REF!</v>
      </c>
      <c r="BK588" s="52" t="e">
        <f>IF(Tableau1[Libellé Famille TARIF]='Feuil 1'!#REF!,1,0)</f>
        <v>#REF!</v>
      </c>
      <c r="BL588" s="52" t="e">
        <f>IF(Tableau1[Occurrence21]=0,0,SUM($BK$3:BK588))</f>
        <v>#REF!</v>
      </c>
      <c r="BM588" s="52" t="e">
        <f>IF(Tableau1[Libellé Famille TARIF]='Feuil 1'!#REF!,1,0)</f>
        <v>#REF!</v>
      </c>
      <c r="BN588" s="52" t="e">
        <f>IF(Tableau1[Occurrence22]=0,0,SUM($BM$3:BM588))</f>
        <v>#REF!</v>
      </c>
    </row>
    <row r="589" spans="1:66" x14ac:dyDescent="0.25">
      <c r="A589" s="74" t="e">
        <f>IF(ISNA(VLOOKUP(I589,#REF!,8,FALSE)),"",(VLOOKUP(I589,#REF!,8,FALSE)))</f>
        <v>#REF!</v>
      </c>
      <c r="B589" s="76" t="e">
        <f>IF(ISNA(VLOOKUP(A589,'TABLE FAMILLE'!$A$3:$C$73,3,FALSE)),"",VLOOKUP(A589,'TABLE FAMILLE'!$A$3:$C$73,3,FALSE))</f>
        <v>#REF!</v>
      </c>
      <c r="C589" s="13" t="s">
        <v>600</v>
      </c>
      <c r="D589" s="13" t="s">
        <v>1985</v>
      </c>
      <c r="E589" s="13" t="s">
        <v>600</v>
      </c>
      <c r="F589" s="13" t="s">
        <v>1985</v>
      </c>
      <c r="G589" s="14" t="s">
        <v>76</v>
      </c>
      <c r="H589" s="14" t="s">
        <v>77</v>
      </c>
      <c r="I589" s="14" t="s">
        <v>484</v>
      </c>
      <c r="J589" s="14" t="s">
        <v>554</v>
      </c>
      <c r="K589" s="14"/>
      <c r="L589" s="14"/>
      <c r="M589" s="14"/>
      <c r="N589" s="14"/>
      <c r="O589" s="14" t="s">
        <v>78</v>
      </c>
      <c r="P589" s="14" t="s">
        <v>84</v>
      </c>
      <c r="Q589" s="14" t="s">
        <v>0</v>
      </c>
      <c r="R589" s="14" t="s">
        <v>0</v>
      </c>
      <c r="S589" s="14" t="str">
        <f t="shared" si="9"/>
        <v>L0</v>
      </c>
      <c r="T589" s="14"/>
      <c r="U589" s="14"/>
      <c r="V589" s="14"/>
      <c r="W589" s="43" t="e">
        <f>IF(Tableau1[Libellé Famille TARIF]='Feuil 1'!$B$12,1,0)</f>
        <v>#REF!</v>
      </c>
      <c r="X589" s="43" t="e">
        <f>IF(Tableau1[Occurrence1]=0,0,SUM($W$3:W589))</f>
        <v>#REF!</v>
      </c>
      <c r="Y589" s="52" t="e">
        <f>IF(Tableau1[Libellé Famille TARIF]='Feuil 1'!$B$134,1,0)</f>
        <v>#REF!</v>
      </c>
      <c r="Z589" s="52" t="e">
        <f>IF(Tableau1[Occurrence2]=0,0,SUM($Y$3:Y589))</f>
        <v>#REF!</v>
      </c>
      <c r="AA589" s="52" t="e">
        <f>IF(Tableau1[Libellé Famille TARIF]='Feuil 1'!$B$156,1,0)</f>
        <v>#REF!</v>
      </c>
      <c r="AB589" s="52" t="e">
        <f>IF(Tableau1[Occurrence3]=0,0,SUM($AA$3:AA589))</f>
        <v>#REF!</v>
      </c>
      <c r="AC589" s="52" t="e">
        <f>IF(Tableau1[Libellé Famille TARIF]='Feuil 1'!#REF!,1,0)</f>
        <v>#REF!</v>
      </c>
      <c r="AD589" s="52" t="e">
        <f>IF(Tableau1[Occurrence4]=0,0,SUM($AC$3:AC589))</f>
        <v>#REF!</v>
      </c>
      <c r="AE589" s="52" t="e">
        <f>IF(Tableau1[Libellé Famille TARIF]='Feuil 1'!#REF!,1,0)</f>
        <v>#REF!</v>
      </c>
      <c r="AF589" s="52" t="e">
        <f>IF(Tableau1[Occurrence5]=0,0,SUM($AE$3:AE589))</f>
        <v>#REF!</v>
      </c>
      <c r="AG589" s="52" t="e">
        <f>IF(Tableau1[Libellé Famille TARIF]='Feuil 1'!#REF!,1,0)</f>
        <v>#REF!</v>
      </c>
      <c r="AH589" s="52" t="e">
        <f>IF(Tableau1[Occurrence6]=0,0,SUM($AG$3:AG589))</f>
        <v>#REF!</v>
      </c>
      <c r="AI589" s="52" t="e">
        <f>IF(Tableau1[Libellé Famille TARIF]='Feuil 1'!#REF!,1,0)</f>
        <v>#REF!</v>
      </c>
      <c r="AJ589" s="52" t="e">
        <f>IF(Tableau1[Occurrence7]=0,0,SUM($AI$3:AI589))</f>
        <v>#REF!</v>
      </c>
      <c r="AK589" s="52" t="e">
        <f>IF(Tableau1[Libellé Famille TARIF]='Feuil 1'!#REF!,1,0)</f>
        <v>#REF!</v>
      </c>
      <c r="AL589" s="52" t="e">
        <f>IF(Tableau1[Occurrence8]=0,0,SUM($AK$3:AK589))</f>
        <v>#REF!</v>
      </c>
      <c r="AM589" s="52" t="e">
        <f>IF(Tableau1[Libellé Famille TARIF]='Feuil 1'!#REF!,1,0)</f>
        <v>#REF!</v>
      </c>
      <c r="AN589" s="52" t="e">
        <f>IF(Tableau1[Occurrence9]=0,0,SUM($AM$3:AM589))</f>
        <v>#REF!</v>
      </c>
      <c r="AO589" s="52" t="e">
        <f>IF(Tableau1[Libellé Famille TARIF]='Feuil 1'!#REF!,1,0)</f>
        <v>#REF!</v>
      </c>
      <c r="AP589" s="52" t="e">
        <f>IF(Tableau1[Occurrence10]=0,0,SUM($AO$3:AO589))</f>
        <v>#REF!</v>
      </c>
      <c r="AQ589" s="52" t="e">
        <f>IF(Tableau1[Libellé Famille TARIF]='Feuil 1'!#REF!,1,0)</f>
        <v>#REF!</v>
      </c>
      <c r="AR589" s="52" t="e">
        <f>IF(Tableau1[Occurrence11]=0,0,SUM($AQ$3:AQ589))</f>
        <v>#REF!</v>
      </c>
      <c r="AS589" s="52" t="e">
        <f>IF(Tableau1[Libellé Famille TARIF]='Feuil 1'!#REF!,1,0)</f>
        <v>#REF!</v>
      </c>
      <c r="AT589" s="52" t="e">
        <f>IF(Tableau1[Occurrence12]=0,0,SUM($AS$3:AS589))</f>
        <v>#REF!</v>
      </c>
      <c r="AU589" s="52" t="e">
        <f>IF(Tableau1[Libellé Famille TARIF]='Feuil 1'!#REF!,1,0)</f>
        <v>#REF!</v>
      </c>
      <c r="AV589" s="52" t="e">
        <f>IF(Tableau1[Occurrence13]=0,0,SUM($AU$3:AU589))</f>
        <v>#REF!</v>
      </c>
      <c r="AW589" s="52" t="e">
        <f>IF(Tableau1[Libellé Famille TARIF]='Feuil 1'!#REF!,1,0)</f>
        <v>#REF!</v>
      </c>
      <c r="AX589" s="52" t="e">
        <f>IF(Tableau1[Occurrence14]=0,0,SUM($AW$3:AW589))</f>
        <v>#REF!</v>
      </c>
      <c r="AY589" s="52" t="e">
        <f>IF(Tableau1[Libellé Famille TARIF]='Feuil 1'!#REF!,1,0)</f>
        <v>#REF!</v>
      </c>
      <c r="AZ589" s="52" t="e">
        <f>IF(Tableau1[Occurrence15]=0,0,SUM($AY$3:AY589))</f>
        <v>#REF!</v>
      </c>
      <c r="BA589" s="52" t="e">
        <f>IF(Tableau1[Libellé Famille TARIF]='Feuil 1'!#REF!,1,0)</f>
        <v>#REF!</v>
      </c>
      <c r="BB589" s="52" t="e">
        <f>IF(Tableau1[Occurrence16]=0,0,SUM($BA$3:BA589))</f>
        <v>#REF!</v>
      </c>
      <c r="BC589" s="52" t="e">
        <f>IF(Tableau1[Libellé Famille TARIF]='Feuil 1'!#REF!,1,0)</f>
        <v>#REF!</v>
      </c>
      <c r="BD589" s="52" t="e">
        <f>IF(Tableau1[Occurrence17]=0,0,SUM($BC$3:BC589))</f>
        <v>#REF!</v>
      </c>
      <c r="BE589" s="52" t="e">
        <f>IF(Tableau1[Libellé Famille TARIF]='Feuil 1'!#REF!,1,0)</f>
        <v>#REF!</v>
      </c>
      <c r="BF589" s="52" t="e">
        <f>IF(Tableau1[Occurrence18]=0,0,SUM($BE$3:BE589))</f>
        <v>#REF!</v>
      </c>
      <c r="BG589" s="52" t="e">
        <f>IF(Tableau1[Libellé Famille TARIF]='Feuil 1'!#REF!,1,0)</f>
        <v>#REF!</v>
      </c>
      <c r="BH589" s="52" t="e">
        <f>IF(Tableau1[Occurrence19]=0,0,SUM($BG$3:BG589))</f>
        <v>#REF!</v>
      </c>
      <c r="BI589" s="52" t="e">
        <f>IF(Tableau1[Libellé Famille TARIF]='Feuil 1'!#REF!,1,0)</f>
        <v>#REF!</v>
      </c>
      <c r="BJ589" s="52" t="e">
        <f>IF(Tableau1[Occurrence20]=0,0,SUM($BI$3:BI589))</f>
        <v>#REF!</v>
      </c>
      <c r="BK589" s="52" t="e">
        <f>IF(Tableau1[Libellé Famille TARIF]='Feuil 1'!#REF!,1,0)</f>
        <v>#REF!</v>
      </c>
      <c r="BL589" s="52" t="e">
        <f>IF(Tableau1[Occurrence21]=0,0,SUM($BK$3:BK589))</f>
        <v>#REF!</v>
      </c>
      <c r="BM589" s="52" t="e">
        <f>IF(Tableau1[Libellé Famille TARIF]='Feuil 1'!#REF!,1,0)</f>
        <v>#REF!</v>
      </c>
      <c r="BN589" s="52" t="e">
        <f>IF(Tableau1[Occurrence22]=0,0,SUM($BM$3:BM589))</f>
        <v>#REF!</v>
      </c>
    </row>
    <row r="590" spans="1:66" x14ac:dyDescent="0.25">
      <c r="A590" s="74" t="e">
        <f>IF(ISNA(VLOOKUP(I590,#REF!,8,FALSE)),"",(VLOOKUP(I590,#REF!,8,FALSE)))</f>
        <v>#REF!</v>
      </c>
      <c r="B590" s="76" t="e">
        <f>IF(ISNA(VLOOKUP(A590,'TABLE FAMILLE'!$A$3:$C$73,3,FALSE)),"",VLOOKUP(A590,'TABLE FAMILLE'!$A$3:$C$73,3,FALSE))</f>
        <v>#REF!</v>
      </c>
      <c r="C590" s="13" t="s">
        <v>600</v>
      </c>
      <c r="D590" s="13" t="s">
        <v>1985</v>
      </c>
      <c r="E590" s="13" t="s">
        <v>600</v>
      </c>
      <c r="F590" s="13" t="s">
        <v>1985</v>
      </c>
      <c r="G590" s="14" t="s">
        <v>76</v>
      </c>
      <c r="H590" s="14" t="s">
        <v>77</v>
      </c>
      <c r="I590" s="14" t="s">
        <v>484</v>
      </c>
      <c r="J590" s="14" t="s">
        <v>554</v>
      </c>
      <c r="K590" s="14"/>
      <c r="L590" s="14"/>
      <c r="M590" s="14"/>
      <c r="N590" s="14"/>
      <c r="O590" s="14" t="s">
        <v>78</v>
      </c>
      <c r="P590" s="14" t="s">
        <v>85</v>
      </c>
      <c r="Q590" s="14" t="s">
        <v>0</v>
      </c>
      <c r="R590" s="14" t="s">
        <v>0</v>
      </c>
      <c r="S590" s="14" t="str">
        <f t="shared" si="9"/>
        <v>L1</v>
      </c>
      <c r="T590" s="14"/>
      <c r="U590" s="14"/>
      <c r="V590" s="14"/>
      <c r="W590" s="43" t="e">
        <f>IF(Tableau1[Libellé Famille TARIF]='Feuil 1'!$B$12,1,0)</f>
        <v>#REF!</v>
      </c>
      <c r="X590" s="43" t="e">
        <f>IF(Tableau1[Occurrence1]=0,0,SUM($W$3:W590))</f>
        <v>#REF!</v>
      </c>
      <c r="Y590" s="52" t="e">
        <f>IF(Tableau1[Libellé Famille TARIF]='Feuil 1'!$B$134,1,0)</f>
        <v>#REF!</v>
      </c>
      <c r="Z590" s="52" t="e">
        <f>IF(Tableau1[Occurrence2]=0,0,SUM($Y$3:Y590))</f>
        <v>#REF!</v>
      </c>
      <c r="AA590" s="52" t="e">
        <f>IF(Tableau1[Libellé Famille TARIF]='Feuil 1'!$B$156,1,0)</f>
        <v>#REF!</v>
      </c>
      <c r="AB590" s="52" t="e">
        <f>IF(Tableau1[Occurrence3]=0,0,SUM($AA$3:AA590))</f>
        <v>#REF!</v>
      </c>
      <c r="AC590" s="52" t="e">
        <f>IF(Tableau1[Libellé Famille TARIF]='Feuil 1'!#REF!,1,0)</f>
        <v>#REF!</v>
      </c>
      <c r="AD590" s="52" t="e">
        <f>IF(Tableau1[Occurrence4]=0,0,SUM($AC$3:AC590))</f>
        <v>#REF!</v>
      </c>
      <c r="AE590" s="52" t="e">
        <f>IF(Tableau1[Libellé Famille TARIF]='Feuil 1'!#REF!,1,0)</f>
        <v>#REF!</v>
      </c>
      <c r="AF590" s="52" t="e">
        <f>IF(Tableau1[Occurrence5]=0,0,SUM($AE$3:AE590))</f>
        <v>#REF!</v>
      </c>
      <c r="AG590" s="52" t="e">
        <f>IF(Tableau1[Libellé Famille TARIF]='Feuil 1'!#REF!,1,0)</f>
        <v>#REF!</v>
      </c>
      <c r="AH590" s="52" t="e">
        <f>IF(Tableau1[Occurrence6]=0,0,SUM($AG$3:AG590))</f>
        <v>#REF!</v>
      </c>
      <c r="AI590" s="52" t="e">
        <f>IF(Tableau1[Libellé Famille TARIF]='Feuil 1'!#REF!,1,0)</f>
        <v>#REF!</v>
      </c>
      <c r="AJ590" s="52" t="e">
        <f>IF(Tableau1[Occurrence7]=0,0,SUM($AI$3:AI590))</f>
        <v>#REF!</v>
      </c>
      <c r="AK590" s="52" t="e">
        <f>IF(Tableau1[Libellé Famille TARIF]='Feuil 1'!#REF!,1,0)</f>
        <v>#REF!</v>
      </c>
      <c r="AL590" s="52" t="e">
        <f>IF(Tableau1[Occurrence8]=0,0,SUM($AK$3:AK590))</f>
        <v>#REF!</v>
      </c>
      <c r="AM590" s="52" t="e">
        <f>IF(Tableau1[Libellé Famille TARIF]='Feuil 1'!#REF!,1,0)</f>
        <v>#REF!</v>
      </c>
      <c r="AN590" s="52" t="e">
        <f>IF(Tableau1[Occurrence9]=0,0,SUM($AM$3:AM590))</f>
        <v>#REF!</v>
      </c>
      <c r="AO590" s="52" t="e">
        <f>IF(Tableau1[Libellé Famille TARIF]='Feuil 1'!#REF!,1,0)</f>
        <v>#REF!</v>
      </c>
      <c r="AP590" s="52" t="e">
        <f>IF(Tableau1[Occurrence10]=0,0,SUM($AO$3:AO590))</f>
        <v>#REF!</v>
      </c>
      <c r="AQ590" s="52" t="e">
        <f>IF(Tableau1[Libellé Famille TARIF]='Feuil 1'!#REF!,1,0)</f>
        <v>#REF!</v>
      </c>
      <c r="AR590" s="52" t="e">
        <f>IF(Tableau1[Occurrence11]=0,0,SUM($AQ$3:AQ590))</f>
        <v>#REF!</v>
      </c>
      <c r="AS590" s="52" t="e">
        <f>IF(Tableau1[Libellé Famille TARIF]='Feuil 1'!#REF!,1,0)</f>
        <v>#REF!</v>
      </c>
      <c r="AT590" s="52" t="e">
        <f>IF(Tableau1[Occurrence12]=0,0,SUM($AS$3:AS590))</f>
        <v>#REF!</v>
      </c>
      <c r="AU590" s="52" t="e">
        <f>IF(Tableau1[Libellé Famille TARIF]='Feuil 1'!#REF!,1,0)</f>
        <v>#REF!</v>
      </c>
      <c r="AV590" s="52" t="e">
        <f>IF(Tableau1[Occurrence13]=0,0,SUM($AU$3:AU590))</f>
        <v>#REF!</v>
      </c>
      <c r="AW590" s="52" t="e">
        <f>IF(Tableau1[Libellé Famille TARIF]='Feuil 1'!#REF!,1,0)</f>
        <v>#REF!</v>
      </c>
      <c r="AX590" s="52" t="e">
        <f>IF(Tableau1[Occurrence14]=0,0,SUM($AW$3:AW590))</f>
        <v>#REF!</v>
      </c>
      <c r="AY590" s="52" t="e">
        <f>IF(Tableau1[Libellé Famille TARIF]='Feuil 1'!#REF!,1,0)</f>
        <v>#REF!</v>
      </c>
      <c r="AZ590" s="52" t="e">
        <f>IF(Tableau1[Occurrence15]=0,0,SUM($AY$3:AY590))</f>
        <v>#REF!</v>
      </c>
      <c r="BA590" s="52" t="e">
        <f>IF(Tableau1[Libellé Famille TARIF]='Feuil 1'!#REF!,1,0)</f>
        <v>#REF!</v>
      </c>
      <c r="BB590" s="52" t="e">
        <f>IF(Tableau1[Occurrence16]=0,0,SUM($BA$3:BA590))</f>
        <v>#REF!</v>
      </c>
      <c r="BC590" s="52" t="e">
        <f>IF(Tableau1[Libellé Famille TARIF]='Feuil 1'!#REF!,1,0)</f>
        <v>#REF!</v>
      </c>
      <c r="BD590" s="52" t="e">
        <f>IF(Tableau1[Occurrence17]=0,0,SUM($BC$3:BC590))</f>
        <v>#REF!</v>
      </c>
      <c r="BE590" s="52" t="e">
        <f>IF(Tableau1[Libellé Famille TARIF]='Feuil 1'!#REF!,1,0)</f>
        <v>#REF!</v>
      </c>
      <c r="BF590" s="52" t="e">
        <f>IF(Tableau1[Occurrence18]=0,0,SUM($BE$3:BE590))</f>
        <v>#REF!</v>
      </c>
      <c r="BG590" s="52" t="e">
        <f>IF(Tableau1[Libellé Famille TARIF]='Feuil 1'!#REF!,1,0)</f>
        <v>#REF!</v>
      </c>
      <c r="BH590" s="52" t="e">
        <f>IF(Tableau1[Occurrence19]=0,0,SUM($BG$3:BG590))</f>
        <v>#REF!</v>
      </c>
      <c r="BI590" s="52" t="e">
        <f>IF(Tableau1[Libellé Famille TARIF]='Feuil 1'!#REF!,1,0)</f>
        <v>#REF!</v>
      </c>
      <c r="BJ590" s="52" t="e">
        <f>IF(Tableau1[Occurrence20]=0,0,SUM($BI$3:BI590))</f>
        <v>#REF!</v>
      </c>
      <c r="BK590" s="52" t="e">
        <f>IF(Tableau1[Libellé Famille TARIF]='Feuil 1'!#REF!,1,0)</f>
        <v>#REF!</v>
      </c>
      <c r="BL590" s="52" t="e">
        <f>IF(Tableau1[Occurrence21]=0,0,SUM($BK$3:BK590))</f>
        <v>#REF!</v>
      </c>
      <c r="BM590" s="52" t="e">
        <f>IF(Tableau1[Libellé Famille TARIF]='Feuil 1'!#REF!,1,0)</f>
        <v>#REF!</v>
      </c>
      <c r="BN590" s="52" t="e">
        <f>IF(Tableau1[Occurrence22]=0,0,SUM($BM$3:BM590))</f>
        <v>#REF!</v>
      </c>
    </row>
    <row r="591" spans="1:66" x14ac:dyDescent="0.25">
      <c r="A591" s="74" t="e">
        <f>IF(ISNA(VLOOKUP(I591,#REF!,8,FALSE)),"",(VLOOKUP(I591,#REF!,8,FALSE)))</f>
        <v>#REF!</v>
      </c>
      <c r="B591" s="76" t="e">
        <f>IF(ISNA(VLOOKUP(A591,'TABLE FAMILLE'!$A$3:$C$73,3,FALSE)),"",VLOOKUP(A591,'TABLE FAMILLE'!$A$3:$C$73,3,FALSE))</f>
        <v>#REF!</v>
      </c>
      <c r="C591" s="13" t="s">
        <v>600</v>
      </c>
      <c r="D591" s="13" t="s">
        <v>1985</v>
      </c>
      <c r="E591" s="13" t="s">
        <v>600</v>
      </c>
      <c r="F591" s="13" t="s">
        <v>1985</v>
      </c>
      <c r="G591" s="14" t="s">
        <v>76</v>
      </c>
      <c r="H591" s="14" t="s">
        <v>77</v>
      </c>
      <c r="I591" s="14" t="s">
        <v>432</v>
      </c>
      <c r="J591" s="14" t="s">
        <v>1450</v>
      </c>
      <c r="K591" s="14"/>
      <c r="L591" s="14"/>
      <c r="M591" s="14"/>
      <c r="N591" s="14"/>
      <c r="O591" s="14" t="s">
        <v>78</v>
      </c>
      <c r="P591" s="14" t="s">
        <v>84</v>
      </c>
      <c r="Q591" s="14" t="s">
        <v>0</v>
      </c>
      <c r="R591" s="14" t="s">
        <v>0</v>
      </c>
      <c r="S591" s="14" t="str">
        <f t="shared" si="9"/>
        <v>L0</v>
      </c>
      <c r="T591" s="14"/>
      <c r="U591" s="14"/>
      <c r="V591" s="14"/>
      <c r="W591" s="43" t="e">
        <f>IF(Tableau1[Libellé Famille TARIF]='Feuil 1'!$B$12,1,0)</f>
        <v>#REF!</v>
      </c>
      <c r="X591" s="43" t="e">
        <f>IF(Tableau1[Occurrence1]=0,0,SUM($W$3:W591))</f>
        <v>#REF!</v>
      </c>
      <c r="Y591" s="52" t="e">
        <f>IF(Tableau1[Libellé Famille TARIF]='Feuil 1'!$B$134,1,0)</f>
        <v>#REF!</v>
      </c>
      <c r="Z591" s="52" t="e">
        <f>IF(Tableau1[Occurrence2]=0,0,SUM($Y$3:Y591))</f>
        <v>#REF!</v>
      </c>
      <c r="AA591" s="52" t="e">
        <f>IF(Tableau1[Libellé Famille TARIF]='Feuil 1'!$B$156,1,0)</f>
        <v>#REF!</v>
      </c>
      <c r="AB591" s="52" t="e">
        <f>IF(Tableau1[Occurrence3]=0,0,SUM($AA$3:AA591))</f>
        <v>#REF!</v>
      </c>
      <c r="AC591" s="52" t="e">
        <f>IF(Tableau1[Libellé Famille TARIF]='Feuil 1'!#REF!,1,0)</f>
        <v>#REF!</v>
      </c>
      <c r="AD591" s="52" t="e">
        <f>IF(Tableau1[Occurrence4]=0,0,SUM($AC$3:AC591))</f>
        <v>#REF!</v>
      </c>
      <c r="AE591" s="52" t="e">
        <f>IF(Tableau1[Libellé Famille TARIF]='Feuil 1'!#REF!,1,0)</f>
        <v>#REF!</v>
      </c>
      <c r="AF591" s="52" t="e">
        <f>IF(Tableau1[Occurrence5]=0,0,SUM($AE$3:AE591))</f>
        <v>#REF!</v>
      </c>
      <c r="AG591" s="52" t="e">
        <f>IF(Tableau1[Libellé Famille TARIF]='Feuil 1'!#REF!,1,0)</f>
        <v>#REF!</v>
      </c>
      <c r="AH591" s="52" t="e">
        <f>IF(Tableau1[Occurrence6]=0,0,SUM($AG$3:AG591))</f>
        <v>#REF!</v>
      </c>
      <c r="AI591" s="52" t="e">
        <f>IF(Tableau1[Libellé Famille TARIF]='Feuil 1'!#REF!,1,0)</f>
        <v>#REF!</v>
      </c>
      <c r="AJ591" s="52" t="e">
        <f>IF(Tableau1[Occurrence7]=0,0,SUM($AI$3:AI591))</f>
        <v>#REF!</v>
      </c>
      <c r="AK591" s="52" t="e">
        <f>IF(Tableau1[Libellé Famille TARIF]='Feuil 1'!#REF!,1,0)</f>
        <v>#REF!</v>
      </c>
      <c r="AL591" s="52" t="e">
        <f>IF(Tableau1[Occurrence8]=0,0,SUM($AK$3:AK591))</f>
        <v>#REF!</v>
      </c>
      <c r="AM591" s="52" t="e">
        <f>IF(Tableau1[Libellé Famille TARIF]='Feuil 1'!#REF!,1,0)</f>
        <v>#REF!</v>
      </c>
      <c r="AN591" s="52" t="e">
        <f>IF(Tableau1[Occurrence9]=0,0,SUM($AM$3:AM591))</f>
        <v>#REF!</v>
      </c>
      <c r="AO591" s="52" t="e">
        <f>IF(Tableau1[Libellé Famille TARIF]='Feuil 1'!#REF!,1,0)</f>
        <v>#REF!</v>
      </c>
      <c r="AP591" s="52" t="e">
        <f>IF(Tableau1[Occurrence10]=0,0,SUM($AO$3:AO591))</f>
        <v>#REF!</v>
      </c>
      <c r="AQ591" s="52" t="e">
        <f>IF(Tableau1[Libellé Famille TARIF]='Feuil 1'!#REF!,1,0)</f>
        <v>#REF!</v>
      </c>
      <c r="AR591" s="52" t="e">
        <f>IF(Tableau1[Occurrence11]=0,0,SUM($AQ$3:AQ591))</f>
        <v>#REF!</v>
      </c>
      <c r="AS591" s="52" t="e">
        <f>IF(Tableau1[Libellé Famille TARIF]='Feuil 1'!#REF!,1,0)</f>
        <v>#REF!</v>
      </c>
      <c r="AT591" s="52" t="e">
        <f>IF(Tableau1[Occurrence12]=0,0,SUM($AS$3:AS591))</f>
        <v>#REF!</v>
      </c>
      <c r="AU591" s="52" t="e">
        <f>IF(Tableau1[Libellé Famille TARIF]='Feuil 1'!#REF!,1,0)</f>
        <v>#REF!</v>
      </c>
      <c r="AV591" s="52" t="e">
        <f>IF(Tableau1[Occurrence13]=0,0,SUM($AU$3:AU591))</f>
        <v>#REF!</v>
      </c>
      <c r="AW591" s="52" t="e">
        <f>IF(Tableau1[Libellé Famille TARIF]='Feuil 1'!#REF!,1,0)</f>
        <v>#REF!</v>
      </c>
      <c r="AX591" s="52" t="e">
        <f>IF(Tableau1[Occurrence14]=0,0,SUM($AW$3:AW591))</f>
        <v>#REF!</v>
      </c>
      <c r="AY591" s="52" t="e">
        <f>IF(Tableau1[Libellé Famille TARIF]='Feuil 1'!#REF!,1,0)</f>
        <v>#REF!</v>
      </c>
      <c r="AZ591" s="52" t="e">
        <f>IF(Tableau1[Occurrence15]=0,0,SUM($AY$3:AY591))</f>
        <v>#REF!</v>
      </c>
      <c r="BA591" s="52" t="e">
        <f>IF(Tableau1[Libellé Famille TARIF]='Feuil 1'!#REF!,1,0)</f>
        <v>#REF!</v>
      </c>
      <c r="BB591" s="52" t="e">
        <f>IF(Tableau1[Occurrence16]=0,0,SUM($BA$3:BA591))</f>
        <v>#REF!</v>
      </c>
      <c r="BC591" s="52" t="e">
        <f>IF(Tableau1[Libellé Famille TARIF]='Feuil 1'!#REF!,1,0)</f>
        <v>#REF!</v>
      </c>
      <c r="BD591" s="52" t="e">
        <f>IF(Tableau1[Occurrence17]=0,0,SUM($BC$3:BC591))</f>
        <v>#REF!</v>
      </c>
      <c r="BE591" s="52" t="e">
        <f>IF(Tableau1[Libellé Famille TARIF]='Feuil 1'!#REF!,1,0)</f>
        <v>#REF!</v>
      </c>
      <c r="BF591" s="52" t="e">
        <f>IF(Tableau1[Occurrence18]=0,0,SUM($BE$3:BE591))</f>
        <v>#REF!</v>
      </c>
      <c r="BG591" s="52" t="e">
        <f>IF(Tableau1[Libellé Famille TARIF]='Feuil 1'!#REF!,1,0)</f>
        <v>#REF!</v>
      </c>
      <c r="BH591" s="52" t="e">
        <f>IF(Tableau1[Occurrence19]=0,0,SUM($BG$3:BG591))</f>
        <v>#REF!</v>
      </c>
      <c r="BI591" s="52" t="e">
        <f>IF(Tableau1[Libellé Famille TARIF]='Feuil 1'!#REF!,1,0)</f>
        <v>#REF!</v>
      </c>
      <c r="BJ591" s="52" t="e">
        <f>IF(Tableau1[Occurrence20]=0,0,SUM($BI$3:BI591))</f>
        <v>#REF!</v>
      </c>
      <c r="BK591" s="52" t="e">
        <f>IF(Tableau1[Libellé Famille TARIF]='Feuil 1'!#REF!,1,0)</f>
        <v>#REF!</v>
      </c>
      <c r="BL591" s="52" t="e">
        <f>IF(Tableau1[Occurrence21]=0,0,SUM($BK$3:BK591))</f>
        <v>#REF!</v>
      </c>
      <c r="BM591" s="52" t="e">
        <f>IF(Tableau1[Libellé Famille TARIF]='Feuil 1'!#REF!,1,0)</f>
        <v>#REF!</v>
      </c>
      <c r="BN591" s="52" t="e">
        <f>IF(Tableau1[Occurrence22]=0,0,SUM($BM$3:BM591))</f>
        <v>#REF!</v>
      </c>
    </row>
    <row r="592" spans="1:66" x14ac:dyDescent="0.25">
      <c r="A592" s="74" t="e">
        <f>IF(ISNA(VLOOKUP(I592,#REF!,8,FALSE)),"",(VLOOKUP(I592,#REF!,8,FALSE)))</f>
        <v>#REF!</v>
      </c>
      <c r="B592" s="76" t="e">
        <f>IF(ISNA(VLOOKUP(A592,'TABLE FAMILLE'!$A$3:$C$73,3,FALSE)),"",VLOOKUP(A592,'TABLE FAMILLE'!$A$3:$C$73,3,FALSE))</f>
        <v>#REF!</v>
      </c>
      <c r="C592" s="13" t="s">
        <v>600</v>
      </c>
      <c r="D592" s="13" t="s">
        <v>1985</v>
      </c>
      <c r="E592" s="13" t="s">
        <v>600</v>
      </c>
      <c r="F592" s="13" t="s">
        <v>1985</v>
      </c>
      <c r="G592" s="14" t="s">
        <v>76</v>
      </c>
      <c r="H592" s="14" t="s">
        <v>77</v>
      </c>
      <c r="I592" s="14" t="s">
        <v>432</v>
      </c>
      <c r="J592" s="14" t="s">
        <v>1450</v>
      </c>
      <c r="K592" s="14"/>
      <c r="L592" s="14"/>
      <c r="M592" s="14"/>
      <c r="N592" s="14"/>
      <c r="O592" s="14" t="s">
        <v>78</v>
      </c>
      <c r="P592" s="14" t="s">
        <v>85</v>
      </c>
      <c r="Q592" s="14" t="s">
        <v>0</v>
      </c>
      <c r="R592" s="14" t="s">
        <v>0</v>
      </c>
      <c r="S592" s="14" t="str">
        <f t="shared" si="9"/>
        <v>L1</v>
      </c>
      <c r="T592" s="14"/>
      <c r="U592" s="14"/>
      <c r="V592" s="14"/>
      <c r="W592" s="43" t="e">
        <f>IF(Tableau1[Libellé Famille TARIF]='Feuil 1'!$B$12,1,0)</f>
        <v>#REF!</v>
      </c>
      <c r="X592" s="43" t="e">
        <f>IF(Tableau1[Occurrence1]=0,0,SUM($W$3:W592))</f>
        <v>#REF!</v>
      </c>
      <c r="Y592" s="52" t="e">
        <f>IF(Tableau1[Libellé Famille TARIF]='Feuil 1'!$B$134,1,0)</f>
        <v>#REF!</v>
      </c>
      <c r="Z592" s="52" t="e">
        <f>IF(Tableau1[Occurrence2]=0,0,SUM($Y$3:Y592))</f>
        <v>#REF!</v>
      </c>
      <c r="AA592" s="52" t="e">
        <f>IF(Tableau1[Libellé Famille TARIF]='Feuil 1'!$B$156,1,0)</f>
        <v>#REF!</v>
      </c>
      <c r="AB592" s="52" t="e">
        <f>IF(Tableau1[Occurrence3]=0,0,SUM($AA$3:AA592))</f>
        <v>#REF!</v>
      </c>
      <c r="AC592" s="52" t="e">
        <f>IF(Tableau1[Libellé Famille TARIF]='Feuil 1'!#REF!,1,0)</f>
        <v>#REF!</v>
      </c>
      <c r="AD592" s="52" t="e">
        <f>IF(Tableau1[Occurrence4]=0,0,SUM($AC$3:AC592))</f>
        <v>#REF!</v>
      </c>
      <c r="AE592" s="52" t="e">
        <f>IF(Tableau1[Libellé Famille TARIF]='Feuil 1'!#REF!,1,0)</f>
        <v>#REF!</v>
      </c>
      <c r="AF592" s="52" t="e">
        <f>IF(Tableau1[Occurrence5]=0,0,SUM($AE$3:AE592))</f>
        <v>#REF!</v>
      </c>
      <c r="AG592" s="52" t="e">
        <f>IF(Tableau1[Libellé Famille TARIF]='Feuil 1'!#REF!,1,0)</f>
        <v>#REF!</v>
      </c>
      <c r="AH592" s="52" t="e">
        <f>IF(Tableau1[Occurrence6]=0,0,SUM($AG$3:AG592))</f>
        <v>#REF!</v>
      </c>
      <c r="AI592" s="52" t="e">
        <f>IF(Tableau1[Libellé Famille TARIF]='Feuil 1'!#REF!,1,0)</f>
        <v>#REF!</v>
      </c>
      <c r="AJ592" s="52" t="e">
        <f>IF(Tableau1[Occurrence7]=0,0,SUM($AI$3:AI592))</f>
        <v>#REF!</v>
      </c>
      <c r="AK592" s="52" t="e">
        <f>IF(Tableau1[Libellé Famille TARIF]='Feuil 1'!#REF!,1,0)</f>
        <v>#REF!</v>
      </c>
      <c r="AL592" s="52" t="e">
        <f>IF(Tableau1[Occurrence8]=0,0,SUM($AK$3:AK592))</f>
        <v>#REF!</v>
      </c>
      <c r="AM592" s="52" t="e">
        <f>IF(Tableau1[Libellé Famille TARIF]='Feuil 1'!#REF!,1,0)</f>
        <v>#REF!</v>
      </c>
      <c r="AN592" s="52" t="e">
        <f>IF(Tableau1[Occurrence9]=0,0,SUM($AM$3:AM592))</f>
        <v>#REF!</v>
      </c>
      <c r="AO592" s="52" t="e">
        <f>IF(Tableau1[Libellé Famille TARIF]='Feuil 1'!#REF!,1,0)</f>
        <v>#REF!</v>
      </c>
      <c r="AP592" s="52" t="e">
        <f>IF(Tableau1[Occurrence10]=0,0,SUM($AO$3:AO592))</f>
        <v>#REF!</v>
      </c>
      <c r="AQ592" s="52" t="e">
        <f>IF(Tableau1[Libellé Famille TARIF]='Feuil 1'!#REF!,1,0)</f>
        <v>#REF!</v>
      </c>
      <c r="AR592" s="52" t="e">
        <f>IF(Tableau1[Occurrence11]=0,0,SUM($AQ$3:AQ592))</f>
        <v>#REF!</v>
      </c>
      <c r="AS592" s="52" t="e">
        <f>IF(Tableau1[Libellé Famille TARIF]='Feuil 1'!#REF!,1,0)</f>
        <v>#REF!</v>
      </c>
      <c r="AT592" s="52" t="e">
        <f>IF(Tableau1[Occurrence12]=0,0,SUM($AS$3:AS592))</f>
        <v>#REF!</v>
      </c>
      <c r="AU592" s="52" t="e">
        <f>IF(Tableau1[Libellé Famille TARIF]='Feuil 1'!#REF!,1,0)</f>
        <v>#REF!</v>
      </c>
      <c r="AV592" s="52" t="e">
        <f>IF(Tableau1[Occurrence13]=0,0,SUM($AU$3:AU592))</f>
        <v>#REF!</v>
      </c>
      <c r="AW592" s="52" t="e">
        <f>IF(Tableau1[Libellé Famille TARIF]='Feuil 1'!#REF!,1,0)</f>
        <v>#REF!</v>
      </c>
      <c r="AX592" s="52" t="e">
        <f>IF(Tableau1[Occurrence14]=0,0,SUM($AW$3:AW592))</f>
        <v>#REF!</v>
      </c>
      <c r="AY592" s="52" t="e">
        <f>IF(Tableau1[Libellé Famille TARIF]='Feuil 1'!#REF!,1,0)</f>
        <v>#REF!</v>
      </c>
      <c r="AZ592" s="52" t="e">
        <f>IF(Tableau1[Occurrence15]=0,0,SUM($AY$3:AY592))</f>
        <v>#REF!</v>
      </c>
      <c r="BA592" s="52" t="e">
        <f>IF(Tableau1[Libellé Famille TARIF]='Feuil 1'!#REF!,1,0)</f>
        <v>#REF!</v>
      </c>
      <c r="BB592" s="52" t="e">
        <f>IF(Tableau1[Occurrence16]=0,0,SUM($BA$3:BA592))</f>
        <v>#REF!</v>
      </c>
      <c r="BC592" s="52" t="e">
        <f>IF(Tableau1[Libellé Famille TARIF]='Feuil 1'!#REF!,1,0)</f>
        <v>#REF!</v>
      </c>
      <c r="BD592" s="52" t="e">
        <f>IF(Tableau1[Occurrence17]=0,0,SUM($BC$3:BC592))</f>
        <v>#REF!</v>
      </c>
      <c r="BE592" s="52" t="e">
        <f>IF(Tableau1[Libellé Famille TARIF]='Feuil 1'!#REF!,1,0)</f>
        <v>#REF!</v>
      </c>
      <c r="BF592" s="52" t="e">
        <f>IF(Tableau1[Occurrence18]=0,0,SUM($BE$3:BE592))</f>
        <v>#REF!</v>
      </c>
      <c r="BG592" s="52" t="e">
        <f>IF(Tableau1[Libellé Famille TARIF]='Feuil 1'!#REF!,1,0)</f>
        <v>#REF!</v>
      </c>
      <c r="BH592" s="52" t="e">
        <f>IF(Tableau1[Occurrence19]=0,0,SUM($BG$3:BG592))</f>
        <v>#REF!</v>
      </c>
      <c r="BI592" s="52" t="e">
        <f>IF(Tableau1[Libellé Famille TARIF]='Feuil 1'!#REF!,1,0)</f>
        <v>#REF!</v>
      </c>
      <c r="BJ592" s="52" t="e">
        <f>IF(Tableau1[Occurrence20]=0,0,SUM($BI$3:BI592))</f>
        <v>#REF!</v>
      </c>
      <c r="BK592" s="52" t="e">
        <f>IF(Tableau1[Libellé Famille TARIF]='Feuil 1'!#REF!,1,0)</f>
        <v>#REF!</v>
      </c>
      <c r="BL592" s="52" t="e">
        <f>IF(Tableau1[Occurrence21]=0,0,SUM($BK$3:BK592))</f>
        <v>#REF!</v>
      </c>
      <c r="BM592" s="52" t="e">
        <f>IF(Tableau1[Libellé Famille TARIF]='Feuil 1'!#REF!,1,0)</f>
        <v>#REF!</v>
      </c>
      <c r="BN592" s="52" t="e">
        <f>IF(Tableau1[Occurrence22]=0,0,SUM($BM$3:BM592))</f>
        <v>#REF!</v>
      </c>
    </row>
    <row r="593" spans="1:66" x14ac:dyDescent="0.25">
      <c r="A593" s="74" t="e">
        <f>IF(ISNA(VLOOKUP(I593,#REF!,8,FALSE)),"",(VLOOKUP(I593,#REF!,8,FALSE)))</f>
        <v>#REF!</v>
      </c>
      <c r="B593" s="76" t="e">
        <f>IF(ISNA(VLOOKUP(A593,'TABLE FAMILLE'!$A$3:$C$73,3,FALSE)),"",VLOOKUP(A593,'TABLE FAMILLE'!$A$3:$C$73,3,FALSE))</f>
        <v>#REF!</v>
      </c>
      <c r="C593" s="13" t="s">
        <v>600</v>
      </c>
      <c r="D593" s="13" t="s">
        <v>1985</v>
      </c>
      <c r="E593" s="13" t="s">
        <v>600</v>
      </c>
      <c r="F593" s="13" t="s">
        <v>1985</v>
      </c>
      <c r="G593" s="14" t="s">
        <v>76</v>
      </c>
      <c r="H593" s="14" t="s">
        <v>77</v>
      </c>
      <c r="I593" s="14" t="s">
        <v>433</v>
      </c>
      <c r="J593" s="14" t="s">
        <v>1451</v>
      </c>
      <c r="K593" s="14"/>
      <c r="L593" s="14"/>
      <c r="M593" s="14"/>
      <c r="N593" s="14"/>
      <c r="O593" s="14" t="s">
        <v>78</v>
      </c>
      <c r="P593" s="14" t="s">
        <v>84</v>
      </c>
      <c r="Q593" s="14" t="s">
        <v>0</v>
      </c>
      <c r="R593" s="14" t="s">
        <v>0</v>
      </c>
      <c r="S593" s="14" t="str">
        <f t="shared" si="9"/>
        <v>L0</v>
      </c>
      <c r="T593" s="14"/>
      <c r="U593" s="14"/>
      <c r="V593" s="14"/>
      <c r="W593" s="43" t="e">
        <f>IF(Tableau1[Libellé Famille TARIF]='Feuil 1'!$B$12,1,0)</f>
        <v>#REF!</v>
      </c>
      <c r="X593" s="43" t="e">
        <f>IF(Tableau1[Occurrence1]=0,0,SUM($W$3:W593))</f>
        <v>#REF!</v>
      </c>
      <c r="Y593" s="52" t="e">
        <f>IF(Tableau1[Libellé Famille TARIF]='Feuil 1'!$B$134,1,0)</f>
        <v>#REF!</v>
      </c>
      <c r="Z593" s="52" t="e">
        <f>IF(Tableau1[Occurrence2]=0,0,SUM($Y$3:Y593))</f>
        <v>#REF!</v>
      </c>
      <c r="AA593" s="52" t="e">
        <f>IF(Tableau1[Libellé Famille TARIF]='Feuil 1'!$B$156,1,0)</f>
        <v>#REF!</v>
      </c>
      <c r="AB593" s="52" t="e">
        <f>IF(Tableau1[Occurrence3]=0,0,SUM($AA$3:AA593))</f>
        <v>#REF!</v>
      </c>
      <c r="AC593" s="52" t="e">
        <f>IF(Tableau1[Libellé Famille TARIF]='Feuil 1'!#REF!,1,0)</f>
        <v>#REF!</v>
      </c>
      <c r="AD593" s="52" t="e">
        <f>IF(Tableau1[Occurrence4]=0,0,SUM($AC$3:AC593))</f>
        <v>#REF!</v>
      </c>
      <c r="AE593" s="52" t="e">
        <f>IF(Tableau1[Libellé Famille TARIF]='Feuil 1'!#REF!,1,0)</f>
        <v>#REF!</v>
      </c>
      <c r="AF593" s="52" t="e">
        <f>IF(Tableau1[Occurrence5]=0,0,SUM($AE$3:AE593))</f>
        <v>#REF!</v>
      </c>
      <c r="AG593" s="52" t="e">
        <f>IF(Tableau1[Libellé Famille TARIF]='Feuil 1'!#REF!,1,0)</f>
        <v>#REF!</v>
      </c>
      <c r="AH593" s="52" t="e">
        <f>IF(Tableau1[Occurrence6]=0,0,SUM($AG$3:AG593))</f>
        <v>#REF!</v>
      </c>
      <c r="AI593" s="52" t="e">
        <f>IF(Tableau1[Libellé Famille TARIF]='Feuil 1'!#REF!,1,0)</f>
        <v>#REF!</v>
      </c>
      <c r="AJ593" s="52" t="e">
        <f>IF(Tableau1[Occurrence7]=0,0,SUM($AI$3:AI593))</f>
        <v>#REF!</v>
      </c>
      <c r="AK593" s="52" t="e">
        <f>IF(Tableau1[Libellé Famille TARIF]='Feuil 1'!#REF!,1,0)</f>
        <v>#REF!</v>
      </c>
      <c r="AL593" s="52" t="e">
        <f>IF(Tableau1[Occurrence8]=0,0,SUM($AK$3:AK593))</f>
        <v>#REF!</v>
      </c>
      <c r="AM593" s="52" t="e">
        <f>IF(Tableau1[Libellé Famille TARIF]='Feuil 1'!#REF!,1,0)</f>
        <v>#REF!</v>
      </c>
      <c r="AN593" s="52" t="e">
        <f>IF(Tableau1[Occurrence9]=0,0,SUM($AM$3:AM593))</f>
        <v>#REF!</v>
      </c>
      <c r="AO593" s="52" t="e">
        <f>IF(Tableau1[Libellé Famille TARIF]='Feuil 1'!#REF!,1,0)</f>
        <v>#REF!</v>
      </c>
      <c r="AP593" s="52" t="e">
        <f>IF(Tableau1[Occurrence10]=0,0,SUM($AO$3:AO593))</f>
        <v>#REF!</v>
      </c>
      <c r="AQ593" s="52" t="e">
        <f>IF(Tableau1[Libellé Famille TARIF]='Feuil 1'!#REF!,1,0)</f>
        <v>#REF!</v>
      </c>
      <c r="AR593" s="52" t="e">
        <f>IF(Tableau1[Occurrence11]=0,0,SUM($AQ$3:AQ593))</f>
        <v>#REF!</v>
      </c>
      <c r="AS593" s="52" t="e">
        <f>IF(Tableau1[Libellé Famille TARIF]='Feuil 1'!#REF!,1,0)</f>
        <v>#REF!</v>
      </c>
      <c r="AT593" s="52" t="e">
        <f>IF(Tableau1[Occurrence12]=0,0,SUM($AS$3:AS593))</f>
        <v>#REF!</v>
      </c>
      <c r="AU593" s="52" t="e">
        <f>IF(Tableau1[Libellé Famille TARIF]='Feuil 1'!#REF!,1,0)</f>
        <v>#REF!</v>
      </c>
      <c r="AV593" s="52" t="e">
        <f>IF(Tableau1[Occurrence13]=0,0,SUM($AU$3:AU593))</f>
        <v>#REF!</v>
      </c>
      <c r="AW593" s="52" t="e">
        <f>IF(Tableau1[Libellé Famille TARIF]='Feuil 1'!#REF!,1,0)</f>
        <v>#REF!</v>
      </c>
      <c r="AX593" s="52" t="e">
        <f>IF(Tableau1[Occurrence14]=0,0,SUM($AW$3:AW593))</f>
        <v>#REF!</v>
      </c>
      <c r="AY593" s="52" t="e">
        <f>IF(Tableau1[Libellé Famille TARIF]='Feuil 1'!#REF!,1,0)</f>
        <v>#REF!</v>
      </c>
      <c r="AZ593" s="52" t="e">
        <f>IF(Tableau1[Occurrence15]=0,0,SUM($AY$3:AY593))</f>
        <v>#REF!</v>
      </c>
      <c r="BA593" s="52" t="e">
        <f>IF(Tableau1[Libellé Famille TARIF]='Feuil 1'!#REF!,1,0)</f>
        <v>#REF!</v>
      </c>
      <c r="BB593" s="52" t="e">
        <f>IF(Tableau1[Occurrence16]=0,0,SUM($BA$3:BA593))</f>
        <v>#REF!</v>
      </c>
      <c r="BC593" s="52" t="e">
        <f>IF(Tableau1[Libellé Famille TARIF]='Feuil 1'!#REF!,1,0)</f>
        <v>#REF!</v>
      </c>
      <c r="BD593" s="52" t="e">
        <f>IF(Tableau1[Occurrence17]=0,0,SUM($BC$3:BC593))</f>
        <v>#REF!</v>
      </c>
      <c r="BE593" s="52" t="e">
        <f>IF(Tableau1[Libellé Famille TARIF]='Feuil 1'!#REF!,1,0)</f>
        <v>#REF!</v>
      </c>
      <c r="BF593" s="52" t="e">
        <f>IF(Tableau1[Occurrence18]=0,0,SUM($BE$3:BE593))</f>
        <v>#REF!</v>
      </c>
      <c r="BG593" s="52" t="e">
        <f>IF(Tableau1[Libellé Famille TARIF]='Feuil 1'!#REF!,1,0)</f>
        <v>#REF!</v>
      </c>
      <c r="BH593" s="52" t="e">
        <f>IF(Tableau1[Occurrence19]=0,0,SUM($BG$3:BG593))</f>
        <v>#REF!</v>
      </c>
      <c r="BI593" s="52" t="e">
        <f>IF(Tableau1[Libellé Famille TARIF]='Feuil 1'!#REF!,1,0)</f>
        <v>#REF!</v>
      </c>
      <c r="BJ593" s="52" t="e">
        <f>IF(Tableau1[Occurrence20]=0,0,SUM($BI$3:BI593))</f>
        <v>#REF!</v>
      </c>
      <c r="BK593" s="52" t="e">
        <f>IF(Tableau1[Libellé Famille TARIF]='Feuil 1'!#REF!,1,0)</f>
        <v>#REF!</v>
      </c>
      <c r="BL593" s="52" t="e">
        <f>IF(Tableau1[Occurrence21]=0,0,SUM($BK$3:BK593))</f>
        <v>#REF!</v>
      </c>
      <c r="BM593" s="52" t="e">
        <f>IF(Tableau1[Libellé Famille TARIF]='Feuil 1'!#REF!,1,0)</f>
        <v>#REF!</v>
      </c>
      <c r="BN593" s="52" t="e">
        <f>IF(Tableau1[Occurrence22]=0,0,SUM($BM$3:BM593))</f>
        <v>#REF!</v>
      </c>
    </row>
    <row r="594" spans="1:66" x14ac:dyDescent="0.25">
      <c r="A594" s="74" t="e">
        <f>IF(ISNA(VLOOKUP(I594,#REF!,8,FALSE)),"",(VLOOKUP(I594,#REF!,8,FALSE)))</f>
        <v>#REF!</v>
      </c>
      <c r="B594" s="76" t="e">
        <f>IF(ISNA(VLOOKUP(A594,'TABLE FAMILLE'!$A$3:$C$73,3,FALSE)),"",VLOOKUP(A594,'TABLE FAMILLE'!$A$3:$C$73,3,FALSE))</f>
        <v>#REF!</v>
      </c>
      <c r="C594" s="13" t="s">
        <v>600</v>
      </c>
      <c r="D594" s="13" t="s">
        <v>1985</v>
      </c>
      <c r="E594" s="13" t="s">
        <v>600</v>
      </c>
      <c r="F594" s="13" t="s">
        <v>1985</v>
      </c>
      <c r="G594" s="14" t="s">
        <v>76</v>
      </c>
      <c r="H594" s="14" t="s">
        <v>77</v>
      </c>
      <c r="I594" s="14" t="s">
        <v>433</v>
      </c>
      <c r="J594" s="14" t="s">
        <v>1451</v>
      </c>
      <c r="K594" s="14"/>
      <c r="L594" s="14"/>
      <c r="M594" s="14"/>
      <c r="N594" s="14"/>
      <c r="O594" s="14" t="s">
        <v>78</v>
      </c>
      <c r="P594" s="14" t="s">
        <v>85</v>
      </c>
      <c r="Q594" s="14" t="s">
        <v>0</v>
      </c>
      <c r="R594" s="14" t="s">
        <v>0</v>
      </c>
      <c r="S594" s="14" t="str">
        <f t="shared" si="9"/>
        <v>L1</v>
      </c>
      <c r="T594" s="14"/>
      <c r="U594" s="14"/>
      <c r="V594" s="14"/>
      <c r="W594" s="43" t="e">
        <f>IF(Tableau1[Libellé Famille TARIF]='Feuil 1'!$B$12,1,0)</f>
        <v>#REF!</v>
      </c>
      <c r="X594" s="43" t="e">
        <f>IF(Tableau1[Occurrence1]=0,0,SUM($W$3:W594))</f>
        <v>#REF!</v>
      </c>
      <c r="Y594" s="52" t="e">
        <f>IF(Tableau1[Libellé Famille TARIF]='Feuil 1'!$B$134,1,0)</f>
        <v>#REF!</v>
      </c>
      <c r="Z594" s="52" t="e">
        <f>IF(Tableau1[Occurrence2]=0,0,SUM($Y$3:Y594))</f>
        <v>#REF!</v>
      </c>
      <c r="AA594" s="52" t="e">
        <f>IF(Tableau1[Libellé Famille TARIF]='Feuil 1'!$B$156,1,0)</f>
        <v>#REF!</v>
      </c>
      <c r="AB594" s="52" t="e">
        <f>IF(Tableau1[Occurrence3]=0,0,SUM($AA$3:AA594))</f>
        <v>#REF!</v>
      </c>
      <c r="AC594" s="52" t="e">
        <f>IF(Tableau1[Libellé Famille TARIF]='Feuil 1'!#REF!,1,0)</f>
        <v>#REF!</v>
      </c>
      <c r="AD594" s="52" t="e">
        <f>IF(Tableau1[Occurrence4]=0,0,SUM($AC$3:AC594))</f>
        <v>#REF!</v>
      </c>
      <c r="AE594" s="52" t="e">
        <f>IF(Tableau1[Libellé Famille TARIF]='Feuil 1'!#REF!,1,0)</f>
        <v>#REF!</v>
      </c>
      <c r="AF594" s="52" t="e">
        <f>IF(Tableau1[Occurrence5]=0,0,SUM($AE$3:AE594))</f>
        <v>#REF!</v>
      </c>
      <c r="AG594" s="52" t="e">
        <f>IF(Tableau1[Libellé Famille TARIF]='Feuil 1'!#REF!,1,0)</f>
        <v>#REF!</v>
      </c>
      <c r="AH594" s="52" t="e">
        <f>IF(Tableau1[Occurrence6]=0,0,SUM($AG$3:AG594))</f>
        <v>#REF!</v>
      </c>
      <c r="AI594" s="52" t="e">
        <f>IF(Tableau1[Libellé Famille TARIF]='Feuil 1'!#REF!,1,0)</f>
        <v>#REF!</v>
      </c>
      <c r="AJ594" s="52" t="e">
        <f>IF(Tableau1[Occurrence7]=0,0,SUM($AI$3:AI594))</f>
        <v>#REF!</v>
      </c>
      <c r="AK594" s="52" t="e">
        <f>IF(Tableau1[Libellé Famille TARIF]='Feuil 1'!#REF!,1,0)</f>
        <v>#REF!</v>
      </c>
      <c r="AL594" s="52" t="e">
        <f>IF(Tableau1[Occurrence8]=0,0,SUM($AK$3:AK594))</f>
        <v>#REF!</v>
      </c>
      <c r="AM594" s="52" t="e">
        <f>IF(Tableau1[Libellé Famille TARIF]='Feuil 1'!#REF!,1,0)</f>
        <v>#REF!</v>
      </c>
      <c r="AN594" s="52" t="e">
        <f>IF(Tableau1[Occurrence9]=0,0,SUM($AM$3:AM594))</f>
        <v>#REF!</v>
      </c>
      <c r="AO594" s="52" t="e">
        <f>IF(Tableau1[Libellé Famille TARIF]='Feuil 1'!#REF!,1,0)</f>
        <v>#REF!</v>
      </c>
      <c r="AP594" s="52" t="e">
        <f>IF(Tableau1[Occurrence10]=0,0,SUM($AO$3:AO594))</f>
        <v>#REF!</v>
      </c>
      <c r="AQ594" s="52" t="e">
        <f>IF(Tableau1[Libellé Famille TARIF]='Feuil 1'!#REF!,1,0)</f>
        <v>#REF!</v>
      </c>
      <c r="AR594" s="52" t="e">
        <f>IF(Tableau1[Occurrence11]=0,0,SUM($AQ$3:AQ594))</f>
        <v>#REF!</v>
      </c>
      <c r="AS594" s="52" t="e">
        <f>IF(Tableau1[Libellé Famille TARIF]='Feuil 1'!#REF!,1,0)</f>
        <v>#REF!</v>
      </c>
      <c r="AT594" s="52" t="e">
        <f>IF(Tableau1[Occurrence12]=0,0,SUM($AS$3:AS594))</f>
        <v>#REF!</v>
      </c>
      <c r="AU594" s="52" t="e">
        <f>IF(Tableau1[Libellé Famille TARIF]='Feuil 1'!#REF!,1,0)</f>
        <v>#REF!</v>
      </c>
      <c r="AV594" s="52" t="e">
        <f>IF(Tableau1[Occurrence13]=0,0,SUM($AU$3:AU594))</f>
        <v>#REF!</v>
      </c>
      <c r="AW594" s="52" t="e">
        <f>IF(Tableau1[Libellé Famille TARIF]='Feuil 1'!#REF!,1,0)</f>
        <v>#REF!</v>
      </c>
      <c r="AX594" s="52" t="e">
        <f>IF(Tableau1[Occurrence14]=0,0,SUM($AW$3:AW594))</f>
        <v>#REF!</v>
      </c>
      <c r="AY594" s="52" t="e">
        <f>IF(Tableau1[Libellé Famille TARIF]='Feuil 1'!#REF!,1,0)</f>
        <v>#REF!</v>
      </c>
      <c r="AZ594" s="52" t="e">
        <f>IF(Tableau1[Occurrence15]=0,0,SUM($AY$3:AY594))</f>
        <v>#REF!</v>
      </c>
      <c r="BA594" s="52" t="e">
        <f>IF(Tableau1[Libellé Famille TARIF]='Feuil 1'!#REF!,1,0)</f>
        <v>#REF!</v>
      </c>
      <c r="BB594" s="52" t="e">
        <f>IF(Tableau1[Occurrence16]=0,0,SUM($BA$3:BA594))</f>
        <v>#REF!</v>
      </c>
      <c r="BC594" s="52" t="e">
        <f>IF(Tableau1[Libellé Famille TARIF]='Feuil 1'!#REF!,1,0)</f>
        <v>#REF!</v>
      </c>
      <c r="BD594" s="52" t="e">
        <f>IF(Tableau1[Occurrence17]=0,0,SUM($BC$3:BC594))</f>
        <v>#REF!</v>
      </c>
      <c r="BE594" s="52" t="e">
        <f>IF(Tableau1[Libellé Famille TARIF]='Feuil 1'!#REF!,1,0)</f>
        <v>#REF!</v>
      </c>
      <c r="BF594" s="52" t="e">
        <f>IF(Tableau1[Occurrence18]=0,0,SUM($BE$3:BE594))</f>
        <v>#REF!</v>
      </c>
      <c r="BG594" s="52" t="e">
        <f>IF(Tableau1[Libellé Famille TARIF]='Feuil 1'!#REF!,1,0)</f>
        <v>#REF!</v>
      </c>
      <c r="BH594" s="52" t="e">
        <f>IF(Tableau1[Occurrence19]=0,0,SUM($BG$3:BG594))</f>
        <v>#REF!</v>
      </c>
      <c r="BI594" s="52" t="e">
        <f>IF(Tableau1[Libellé Famille TARIF]='Feuil 1'!#REF!,1,0)</f>
        <v>#REF!</v>
      </c>
      <c r="BJ594" s="52" t="e">
        <f>IF(Tableau1[Occurrence20]=0,0,SUM($BI$3:BI594))</f>
        <v>#REF!</v>
      </c>
      <c r="BK594" s="52" t="e">
        <f>IF(Tableau1[Libellé Famille TARIF]='Feuil 1'!#REF!,1,0)</f>
        <v>#REF!</v>
      </c>
      <c r="BL594" s="52" t="e">
        <f>IF(Tableau1[Occurrence21]=0,0,SUM($BK$3:BK594))</f>
        <v>#REF!</v>
      </c>
      <c r="BM594" s="52" t="e">
        <f>IF(Tableau1[Libellé Famille TARIF]='Feuil 1'!#REF!,1,0)</f>
        <v>#REF!</v>
      </c>
      <c r="BN594" s="52" t="e">
        <f>IF(Tableau1[Occurrence22]=0,0,SUM($BM$3:BM594))</f>
        <v>#REF!</v>
      </c>
    </row>
    <row r="595" spans="1:66" x14ac:dyDescent="0.25">
      <c r="A595" s="74" t="e">
        <f>IF(ISNA(VLOOKUP(I595,#REF!,8,FALSE)),"",(VLOOKUP(I595,#REF!,8,FALSE)))</f>
        <v>#REF!</v>
      </c>
      <c r="B595" s="76" t="e">
        <f>IF(ISNA(VLOOKUP(A595,'TABLE FAMILLE'!$A$3:$C$73,3,FALSE)),"",VLOOKUP(A595,'TABLE FAMILLE'!$A$3:$C$73,3,FALSE))</f>
        <v>#REF!</v>
      </c>
      <c r="C595" s="13" t="s">
        <v>600</v>
      </c>
      <c r="D595" s="13" t="s">
        <v>1985</v>
      </c>
      <c r="E595" s="13" t="s">
        <v>600</v>
      </c>
      <c r="F595" s="13" t="s">
        <v>1985</v>
      </c>
      <c r="G595" s="14" t="s">
        <v>76</v>
      </c>
      <c r="H595" s="14" t="s">
        <v>77</v>
      </c>
      <c r="I595" s="14" t="s">
        <v>436</v>
      </c>
      <c r="J595" s="14" t="s">
        <v>1452</v>
      </c>
      <c r="K595" s="14"/>
      <c r="L595" s="14"/>
      <c r="M595" s="14"/>
      <c r="N595" s="14"/>
      <c r="O595" s="14" t="s">
        <v>78</v>
      </c>
      <c r="P595" s="14" t="s">
        <v>85</v>
      </c>
      <c r="Q595" s="14" t="s">
        <v>0</v>
      </c>
      <c r="R595" s="14" t="s">
        <v>0</v>
      </c>
      <c r="S595" s="14" t="str">
        <f t="shared" si="9"/>
        <v>L1</v>
      </c>
      <c r="T595" s="14"/>
      <c r="U595" s="14"/>
      <c r="V595" s="14"/>
      <c r="W595" s="43" t="e">
        <f>IF(Tableau1[Libellé Famille TARIF]='Feuil 1'!$B$12,1,0)</f>
        <v>#REF!</v>
      </c>
      <c r="X595" s="43" t="e">
        <f>IF(Tableau1[Occurrence1]=0,0,SUM($W$3:W595))</f>
        <v>#REF!</v>
      </c>
      <c r="Y595" s="52" t="e">
        <f>IF(Tableau1[Libellé Famille TARIF]='Feuil 1'!$B$134,1,0)</f>
        <v>#REF!</v>
      </c>
      <c r="Z595" s="52" t="e">
        <f>IF(Tableau1[Occurrence2]=0,0,SUM($Y$3:Y595))</f>
        <v>#REF!</v>
      </c>
      <c r="AA595" s="52" t="e">
        <f>IF(Tableau1[Libellé Famille TARIF]='Feuil 1'!$B$156,1,0)</f>
        <v>#REF!</v>
      </c>
      <c r="AB595" s="52" t="e">
        <f>IF(Tableau1[Occurrence3]=0,0,SUM($AA$3:AA595))</f>
        <v>#REF!</v>
      </c>
      <c r="AC595" s="52" t="e">
        <f>IF(Tableau1[Libellé Famille TARIF]='Feuil 1'!#REF!,1,0)</f>
        <v>#REF!</v>
      </c>
      <c r="AD595" s="52" t="e">
        <f>IF(Tableau1[Occurrence4]=0,0,SUM($AC$3:AC595))</f>
        <v>#REF!</v>
      </c>
      <c r="AE595" s="52" t="e">
        <f>IF(Tableau1[Libellé Famille TARIF]='Feuil 1'!#REF!,1,0)</f>
        <v>#REF!</v>
      </c>
      <c r="AF595" s="52" t="e">
        <f>IF(Tableau1[Occurrence5]=0,0,SUM($AE$3:AE595))</f>
        <v>#REF!</v>
      </c>
      <c r="AG595" s="52" t="e">
        <f>IF(Tableau1[Libellé Famille TARIF]='Feuil 1'!#REF!,1,0)</f>
        <v>#REF!</v>
      </c>
      <c r="AH595" s="52" t="e">
        <f>IF(Tableau1[Occurrence6]=0,0,SUM($AG$3:AG595))</f>
        <v>#REF!</v>
      </c>
      <c r="AI595" s="52" t="e">
        <f>IF(Tableau1[Libellé Famille TARIF]='Feuil 1'!#REF!,1,0)</f>
        <v>#REF!</v>
      </c>
      <c r="AJ595" s="52" t="e">
        <f>IF(Tableau1[Occurrence7]=0,0,SUM($AI$3:AI595))</f>
        <v>#REF!</v>
      </c>
      <c r="AK595" s="52" t="e">
        <f>IF(Tableau1[Libellé Famille TARIF]='Feuil 1'!#REF!,1,0)</f>
        <v>#REF!</v>
      </c>
      <c r="AL595" s="52" t="e">
        <f>IF(Tableau1[Occurrence8]=0,0,SUM($AK$3:AK595))</f>
        <v>#REF!</v>
      </c>
      <c r="AM595" s="52" t="e">
        <f>IF(Tableau1[Libellé Famille TARIF]='Feuil 1'!#REF!,1,0)</f>
        <v>#REF!</v>
      </c>
      <c r="AN595" s="52" t="e">
        <f>IF(Tableau1[Occurrence9]=0,0,SUM($AM$3:AM595))</f>
        <v>#REF!</v>
      </c>
      <c r="AO595" s="52" t="e">
        <f>IF(Tableau1[Libellé Famille TARIF]='Feuil 1'!#REF!,1,0)</f>
        <v>#REF!</v>
      </c>
      <c r="AP595" s="52" t="e">
        <f>IF(Tableau1[Occurrence10]=0,0,SUM($AO$3:AO595))</f>
        <v>#REF!</v>
      </c>
      <c r="AQ595" s="52" t="e">
        <f>IF(Tableau1[Libellé Famille TARIF]='Feuil 1'!#REF!,1,0)</f>
        <v>#REF!</v>
      </c>
      <c r="AR595" s="52" t="e">
        <f>IF(Tableau1[Occurrence11]=0,0,SUM($AQ$3:AQ595))</f>
        <v>#REF!</v>
      </c>
      <c r="AS595" s="52" t="e">
        <f>IF(Tableau1[Libellé Famille TARIF]='Feuil 1'!#REF!,1,0)</f>
        <v>#REF!</v>
      </c>
      <c r="AT595" s="52" t="e">
        <f>IF(Tableau1[Occurrence12]=0,0,SUM($AS$3:AS595))</f>
        <v>#REF!</v>
      </c>
      <c r="AU595" s="52" t="e">
        <f>IF(Tableau1[Libellé Famille TARIF]='Feuil 1'!#REF!,1,0)</f>
        <v>#REF!</v>
      </c>
      <c r="AV595" s="52" t="e">
        <f>IF(Tableau1[Occurrence13]=0,0,SUM($AU$3:AU595))</f>
        <v>#REF!</v>
      </c>
      <c r="AW595" s="52" t="e">
        <f>IF(Tableau1[Libellé Famille TARIF]='Feuil 1'!#REF!,1,0)</f>
        <v>#REF!</v>
      </c>
      <c r="AX595" s="52" t="e">
        <f>IF(Tableau1[Occurrence14]=0,0,SUM($AW$3:AW595))</f>
        <v>#REF!</v>
      </c>
      <c r="AY595" s="52" t="e">
        <f>IF(Tableau1[Libellé Famille TARIF]='Feuil 1'!#REF!,1,0)</f>
        <v>#REF!</v>
      </c>
      <c r="AZ595" s="52" t="e">
        <f>IF(Tableau1[Occurrence15]=0,0,SUM($AY$3:AY595))</f>
        <v>#REF!</v>
      </c>
      <c r="BA595" s="52" t="e">
        <f>IF(Tableau1[Libellé Famille TARIF]='Feuil 1'!#REF!,1,0)</f>
        <v>#REF!</v>
      </c>
      <c r="BB595" s="52" t="e">
        <f>IF(Tableau1[Occurrence16]=0,0,SUM($BA$3:BA595))</f>
        <v>#REF!</v>
      </c>
      <c r="BC595" s="52" t="e">
        <f>IF(Tableau1[Libellé Famille TARIF]='Feuil 1'!#REF!,1,0)</f>
        <v>#REF!</v>
      </c>
      <c r="BD595" s="52" t="e">
        <f>IF(Tableau1[Occurrence17]=0,0,SUM($BC$3:BC595))</f>
        <v>#REF!</v>
      </c>
      <c r="BE595" s="52" t="e">
        <f>IF(Tableau1[Libellé Famille TARIF]='Feuil 1'!#REF!,1,0)</f>
        <v>#REF!</v>
      </c>
      <c r="BF595" s="52" t="e">
        <f>IF(Tableau1[Occurrence18]=0,0,SUM($BE$3:BE595))</f>
        <v>#REF!</v>
      </c>
      <c r="BG595" s="52" t="e">
        <f>IF(Tableau1[Libellé Famille TARIF]='Feuil 1'!#REF!,1,0)</f>
        <v>#REF!</v>
      </c>
      <c r="BH595" s="52" t="e">
        <f>IF(Tableau1[Occurrence19]=0,0,SUM($BG$3:BG595))</f>
        <v>#REF!</v>
      </c>
      <c r="BI595" s="52" t="e">
        <f>IF(Tableau1[Libellé Famille TARIF]='Feuil 1'!#REF!,1,0)</f>
        <v>#REF!</v>
      </c>
      <c r="BJ595" s="52" t="e">
        <f>IF(Tableau1[Occurrence20]=0,0,SUM($BI$3:BI595))</f>
        <v>#REF!</v>
      </c>
      <c r="BK595" s="52" t="e">
        <f>IF(Tableau1[Libellé Famille TARIF]='Feuil 1'!#REF!,1,0)</f>
        <v>#REF!</v>
      </c>
      <c r="BL595" s="52" t="e">
        <f>IF(Tableau1[Occurrence21]=0,0,SUM($BK$3:BK595))</f>
        <v>#REF!</v>
      </c>
      <c r="BM595" s="52" t="e">
        <f>IF(Tableau1[Libellé Famille TARIF]='Feuil 1'!#REF!,1,0)</f>
        <v>#REF!</v>
      </c>
      <c r="BN595" s="52" t="e">
        <f>IF(Tableau1[Occurrence22]=0,0,SUM($BM$3:BM595))</f>
        <v>#REF!</v>
      </c>
    </row>
    <row r="596" spans="1:66" x14ac:dyDescent="0.25">
      <c r="A596" s="74" t="e">
        <f>IF(ISNA(VLOOKUP(I596,#REF!,8,FALSE)),"",(VLOOKUP(I596,#REF!,8,FALSE)))</f>
        <v>#REF!</v>
      </c>
      <c r="B596" s="76" t="e">
        <f>IF(ISNA(VLOOKUP(A596,'TABLE FAMILLE'!$A$3:$C$73,3,FALSE)),"",VLOOKUP(A596,'TABLE FAMILLE'!$A$3:$C$73,3,FALSE))</f>
        <v>#REF!</v>
      </c>
      <c r="C596" s="13" t="s">
        <v>600</v>
      </c>
      <c r="D596" s="13" t="s">
        <v>1985</v>
      </c>
      <c r="E596" s="13" t="s">
        <v>600</v>
      </c>
      <c r="F596" s="13" t="s">
        <v>1985</v>
      </c>
      <c r="G596" s="14" t="s">
        <v>76</v>
      </c>
      <c r="H596" s="14" t="s">
        <v>77</v>
      </c>
      <c r="I596" s="14" t="s">
        <v>434</v>
      </c>
      <c r="J596" s="14" t="s">
        <v>1453</v>
      </c>
      <c r="K596" s="14"/>
      <c r="L596" s="14"/>
      <c r="M596" s="14"/>
      <c r="N596" s="14"/>
      <c r="O596" s="14" t="s">
        <v>78</v>
      </c>
      <c r="P596" s="14" t="s">
        <v>85</v>
      </c>
      <c r="Q596" s="14" t="s">
        <v>0</v>
      </c>
      <c r="R596" s="14" t="s">
        <v>0</v>
      </c>
      <c r="S596" s="14" t="str">
        <f t="shared" si="9"/>
        <v>L1</v>
      </c>
      <c r="T596" s="14"/>
      <c r="U596" s="14"/>
      <c r="V596" s="14"/>
      <c r="W596" s="43" t="e">
        <f>IF(Tableau1[Libellé Famille TARIF]='Feuil 1'!$B$12,1,0)</f>
        <v>#REF!</v>
      </c>
      <c r="X596" s="43" t="e">
        <f>IF(Tableau1[Occurrence1]=0,0,SUM($W$3:W596))</f>
        <v>#REF!</v>
      </c>
      <c r="Y596" s="52" t="e">
        <f>IF(Tableau1[Libellé Famille TARIF]='Feuil 1'!$B$134,1,0)</f>
        <v>#REF!</v>
      </c>
      <c r="Z596" s="52" t="e">
        <f>IF(Tableau1[Occurrence2]=0,0,SUM($Y$3:Y596))</f>
        <v>#REF!</v>
      </c>
      <c r="AA596" s="52" t="e">
        <f>IF(Tableau1[Libellé Famille TARIF]='Feuil 1'!$B$156,1,0)</f>
        <v>#REF!</v>
      </c>
      <c r="AB596" s="52" t="e">
        <f>IF(Tableau1[Occurrence3]=0,0,SUM($AA$3:AA596))</f>
        <v>#REF!</v>
      </c>
      <c r="AC596" s="52" t="e">
        <f>IF(Tableau1[Libellé Famille TARIF]='Feuil 1'!#REF!,1,0)</f>
        <v>#REF!</v>
      </c>
      <c r="AD596" s="52" t="e">
        <f>IF(Tableau1[Occurrence4]=0,0,SUM($AC$3:AC596))</f>
        <v>#REF!</v>
      </c>
      <c r="AE596" s="52" t="e">
        <f>IF(Tableau1[Libellé Famille TARIF]='Feuil 1'!#REF!,1,0)</f>
        <v>#REF!</v>
      </c>
      <c r="AF596" s="52" t="e">
        <f>IF(Tableau1[Occurrence5]=0,0,SUM($AE$3:AE596))</f>
        <v>#REF!</v>
      </c>
      <c r="AG596" s="52" t="e">
        <f>IF(Tableau1[Libellé Famille TARIF]='Feuil 1'!#REF!,1,0)</f>
        <v>#REF!</v>
      </c>
      <c r="AH596" s="52" t="e">
        <f>IF(Tableau1[Occurrence6]=0,0,SUM($AG$3:AG596))</f>
        <v>#REF!</v>
      </c>
      <c r="AI596" s="52" t="e">
        <f>IF(Tableau1[Libellé Famille TARIF]='Feuil 1'!#REF!,1,0)</f>
        <v>#REF!</v>
      </c>
      <c r="AJ596" s="52" t="e">
        <f>IF(Tableau1[Occurrence7]=0,0,SUM($AI$3:AI596))</f>
        <v>#REF!</v>
      </c>
      <c r="AK596" s="52" t="e">
        <f>IF(Tableau1[Libellé Famille TARIF]='Feuil 1'!#REF!,1,0)</f>
        <v>#REF!</v>
      </c>
      <c r="AL596" s="52" t="e">
        <f>IF(Tableau1[Occurrence8]=0,0,SUM($AK$3:AK596))</f>
        <v>#REF!</v>
      </c>
      <c r="AM596" s="52" t="e">
        <f>IF(Tableau1[Libellé Famille TARIF]='Feuil 1'!#REF!,1,0)</f>
        <v>#REF!</v>
      </c>
      <c r="AN596" s="52" t="e">
        <f>IF(Tableau1[Occurrence9]=0,0,SUM($AM$3:AM596))</f>
        <v>#REF!</v>
      </c>
      <c r="AO596" s="52" t="e">
        <f>IF(Tableau1[Libellé Famille TARIF]='Feuil 1'!#REF!,1,0)</f>
        <v>#REF!</v>
      </c>
      <c r="AP596" s="52" t="e">
        <f>IF(Tableau1[Occurrence10]=0,0,SUM($AO$3:AO596))</f>
        <v>#REF!</v>
      </c>
      <c r="AQ596" s="52" t="e">
        <f>IF(Tableau1[Libellé Famille TARIF]='Feuil 1'!#REF!,1,0)</f>
        <v>#REF!</v>
      </c>
      <c r="AR596" s="52" t="e">
        <f>IF(Tableau1[Occurrence11]=0,0,SUM($AQ$3:AQ596))</f>
        <v>#REF!</v>
      </c>
      <c r="AS596" s="52" t="e">
        <f>IF(Tableau1[Libellé Famille TARIF]='Feuil 1'!#REF!,1,0)</f>
        <v>#REF!</v>
      </c>
      <c r="AT596" s="52" t="e">
        <f>IF(Tableau1[Occurrence12]=0,0,SUM($AS$3:AS596))</f>
        <v>#REF!</v>
      </c>
      <c r="AU596" s="52" t="e">
        <f>IF(Tableau1[Libellé Famille TARIF]='Feuil 1'!#REF!,1,0)</f>
        <v>#REF!</v>
      </c>
      <c r="AV596" s="52" t="e">
        <f>IF(Tableau1[Occurrence13]=0,0,SUM($AU$3:AU596))</f>
        <v>#REF!</v>
      </c>
      <c r="AW596" s="52" t="e">
        <f>IF(Tableau1[Libellé Famille TARIF]='Feuil 1'!#REF!,1,0)</f>
        <v>#REF!</v>
      </c>
      <c r="AX596" s="52" t="e">
        <f>IF(Tableau1[Occurrence14]=0,0,SUM($AW$3:AW596))</f>
        <v>#REF!</v>
      </c>
      <c r="AY596" s="52" t="e">
        <f>IF(Tableau1[Libellé Famille TARIF]='Feuil 1'!#REF!,1,0)</f>
        <v>#REF!</v>
      </c>
      <c r="AZ596" s="52" t="e">
        <f>IF(Tableau1[Occurrence15]=0,0,SUM($AY$3:AY596))</f>
        <v>#REF!</v>
      </c>
      <c r="BA596" s="52" t="e">
        <f>IF(Tableau1[Libellé Famille TARIF]='Feuil 1'!#REF!,1,0)</f>
        <v>#REF!</v>
      </c>
      <c r="BB596" s="52" t="e">
        <f>IF(Tableau1[Occurrence16]=0,0,SUM($BA$3:BA596))</f>
        <v>#REF!</v>
      </c>
      <c r="BC596" s="52" t="e">
        <f>IF(Tableau1[Libellé Famille TARIF]='Feuil 1'!#REF!,1,0)</f>
        <v>#REF!</v>
      </c>
      <c r="BD596" s="52" t="e">
        <f>IF(Tableau1[Occurrence17]=0,0,SUM($BC$3:BC596))</f>
        <v>#REF!</v>
      </c>
      <c r="BE596" s="52" t="e">
        <f>IF(Tableau1[Libellé Famille TARIF]='Feuil 1'!#REF!,1,0)</f>
        <v>#REF!</v>
      </c>
      <c r="BF596" s="52" t="e">
        <f>IF(Tableau1[Occurrence18]=0,0,SUM($BE$3:BE596))</f>
        <v>#REF!</v>
      </c>
      <c r="BG596" s="52" t="e">
        <f>IF(Tableau1[Libellé Famille TARIF]='Feuil 1'!#REF!,1,0)</f>
        <v>#REF!</v>
      </c>
      <c r="BH596" s="52" t="e">
        <f>IF(Tableau1[Occurrence19]=0,0,SUM($BG$3:BG596))</f>
        <v>#REF!</v>
      </c>
      <c r="BI596" s="52" t="e">
        <f>IF(Tableau1[Libellé Famille TARIF]='Feuil 1'!#REF!,1,0)</f>
        <v>#REF!</v>
      </c>
      <c r="BJ596" s="52" t="e">
        <f>IF(Tableau1[Occurrence20]=0,0,SUM($BI$3:BI596))</f>
        <v>#REF!</v>
      </c>
      <c r="BK596" s="52" t="e">
        <f>IF(Tableau1[Libellé Famille TARIF]='Feuil 1'!#REF!,1,0)</f>
        <v>#REF!</v>
      </c>
      <c r="BL596" s="52" t="e">
        <f>IF(Tableau1[Occurrence21]=0,0,SUM($BK$3:BK596))</f>
        <v>#REF!</v>
      </c>
      <c r="BM596" s="52" t="e">
        <f>IF(Tableau1[Libellé Famille TARIF]='Feuil 1'!#REF!,1,0)</f>
        <v>#REF!</v>
      </c>
      <c r="BN596" s="52" t="e">
        <f>IF(Tableau1[Occurrence22]=0,0,SUM($BM$3:BM596))</f>
        <v>#REF!</v>
      </c>
    </row>
    <row r="597" spans="1:66" x14ac:dyDescent="0.25">
      <c r="A597" s="74" t="e">
        <f>IF(ISNA(VLOOKUP(I597,#REF!,8,FALSE)),"",(VLOOKUP(I597,#REF!,8,FALSE)))</f>
        <v>#REF!</v>
      </c>
      <c r="B597" s="76" t="e">
        <f>IF(ISNA(VLOOKUP(A597,'TABLE FAMILLE'!$A$3:$C$73,3,FALSE)),"",VLOOKUP(A597,'TABLE FAMILLE'!$A$3:$C$73,3,FALSE))</f>
        <v>#REF!</v>
      </c>
      <c r="C597" s="13" t="s">
        <v>600</v>
      </c>
      <c r="D597" s="13" t="s">
        <v>1985</v>
      </c>
      <c r="E597" s="13" t="s">
        <v>600</v>
      </c>
      <c r="F597" s="13" t="s">
        <v>1985</v>
      </c>
      <c r="G597" s="14" t="s">
        <v>76</v>
      </c>
      <c r="H597" s="14" t="s">
        <v>77</v>
      </c>
      <c r="I597" s="14" t="s">
        <v>437</v>
      </c>
      <c r="J597" s="14" t="s">
        <v>1454</v>
      </c>
      <c r="K597" s="14"/>
      <c r="L597" s="14"/>
      <c r="M597" s="14"/>
      <c r="N597" s="14"/>
      <c r="O597" s="14" t="s">
        <v>78</v>
      </c>
      <c r="P597" s="14" t="s">
        <v>85</v>
      </c>
      <c r="Q597" s="14" t="s">
        <v>0</v>
      </c>
      <c r="R597" s="14" t="s">
        <v>0</v>
      </c>
      <c r="S597" s="14" t="str">
        <f t="shared" si="9"/>
        <v>L1</v>
      </c>
      <c r="T597" s="14"/>
      <c r="U597" s="14"/>
      <c r="V597" s="14"/>
      <c r="W597" s="43" t="e">
        <f>IF(Tableau1[Libellé Famille TARIF]='Feuil 1'!$B$12,1,0)</f>
        <v>#REF!</v>
      </c>
      <c r="X597" s="43" t="e">
        <f>IF(Tableau1[Occurrence1]=0,0,SUM($W$3:W597))</f>
        <v>#REF!</v>
      </c>
      <c r="Y597" s="52" t="e">
        <f>IF(Tableau1[Libellé Famille TARIF]='Feuil 1'!$B$134,1,0)</f>
        <v>#REF!</v>
      </c>
      <c r="Z597" s="52" t="e">
        <f>IF(Tableau1[Occurrence2]=0,0,SUM($Y$3:Y597))</f>
        <v>#REF!</v>
      </c>
      <c r="AA597" s="52" t="e">
        <f>IF(Tableau1[Libellé Famille TARIF]='Feuil 1'!$B$156,1,0)</f>
        <v>#REF!</v>
      </c>
      <c r="AB597" s="52" t="e">
        <f>IF(Tableau1[Occurrence3]=0,0,SUM($AA$3:AA597))</f>
        <v>#REF!</v>
      </c>
      <c r="AC597" s="52" t="e">
        <f>IF(Tableau1[Libellé Famille TARIF]='Feuil 1'!#REF!,1,0)</f>
        <v>#REF!</v>
      </c>
      <c r="AD597" s="52" t="e">
        <f>IF(Tableau1[Occurrence4]=0,0,SUM($AC$3:AC597))</f>
        <v>#REF!</v>
      </c>
      <c r="AE597" s="52" t="e">
        <f>IF(Tableau1[Libellé Famille TARIF]='Feuil 1'!#REF!,1,0)</f>
        <v>#REF!</v>
      </c>
      <c r="AF597" s="52" t="e">
        <f>IF(Tableau1[Occurrence5]=0,0,SUM($AE$3:AE597))</f>
        <v>#REF!</v>
      </c>
      <c r="AG597" s="52" t="e">
        <f>IF(Tableau1[Libellé Famille TARIF]='Feuil 1'!#REF!,1,0)</f>
        <v>#REF!</v>
      </c>
      <c r="AH597" s="52" t="e">
        <f>IF(Tableau1[Occurrence6]=0,0,SUM($AG$3:AG597))</f>
        <v>#REF!</v>
      </c>
      <c r="AI597" s="52" t="e">
        <f>IF(Tableau1[Libellé Famille TARIF]='Feuil 1'!#REF!,1,0)</f>
        <v>#REF!</v>
      </c>
      <c r="AJ597" s="52" t="e">
        <f>IF(Tableau1[Occurrence7]=0,0,SUM($AI$3:AI597))</f>
        <v>#REF!</v>
      </c>
      <c r="AK597" s="52" t="e">
        <f>IF(Tableau1[Libellé Famille TARIF]='Feuil 1'!#REF!,1,0)</f>
        <v>#REF!</v>
      </c>
      <c r="AL597" s="52" t="e">
        <f>IF(Tableau1[Occurrence8]=0,0,SUM($AK$3:AK597))</f>
        <v>#REF!</v>
      </c>
      <c r="AM597" s="52" t="e">
        <f>IF(Tableau1[Libellé Famille TARIF]='Feuil 1'!#REF!,1,0)</f>
        <v>#REF!</v>
      </c>
      <c r="AN597" s="52" t="e">
        <f>IF(Tableau1[Occurrence9]=0,0,SUM($AM$3:AM597))</f>
        <v>#REF!</v>
      </c>
      <c r="AO597" s="52" t="e">
        <f>IF(Tableau1[Libellé Famille TARIF]='Feuil 1'!#REF!,1,0)</f>
        <v>#REF!</v>
      </c>
      <c r="AP597" s="52" t="e">
        <f>IF(Tableau1[Occurrence10]=0,0,SUM($AO$3:AO597))</f>
        <v>#REF!</v>
      </c>
      <c r="AQ597" s="52" t="e">
        <f>IF(Tableau1[Libellé Famille TARIF]='Feuil 1'!#REF!,1,0)</f>
        <v>#REF!</v>
      </c>
      <c r="AR597" s="52" t="e">
        <f>IF(Tableau1[Occurrence11]=0,0,SUM($AQ$3:AQ597))</f>
        <v>#REF!</v>
      </c>
      <c r="AS597" s="52" t="e">
        <f>IF(Tableau1[Libellé Famille TARIF]='Feuil 1'!#REF!,1,0)</f>
        <v>#REF!</v>
      </c>
      <c r="AT597" s="52" t="e">
        <f>IF(Tableau1[Occurrence12]=0,0,SUM($AS$3:AS597))</f>
        <v>#REF!</v>
      </c>
      <c r="AU597" s="52" t="e">
        <f>IF(Tableau1[Libellé Famille TARIF]='Feuil 1'!#REF!,1,0)</f>
        <v>#REF!</v>
      </c>
      <c r="AV597" s="52" t="e">
        <f>IF(Tableau1[Occurrence13]=0,0,SUM($AU$3:AU597))</f>
        <v>#REF!</v>
      </c>
      <c r="AW597" s="52" t="e">
        <f>IF(Tableau1[Libellé Famille TARIF]='Feuil 1'!#REF!,1,0)</f>
        <v>#REF!</v>
      </c>
      <c r="AX597" s="52" t="e">
        <f>IF(Tableau1[Occurrence14]=0,0,SUM($AW$3:AW597))</f>
        <v>#REF!</v>
      </c>
      <c r="AY597" s="52" t="e">
        <f>IF(Tableau1[Libellé Famille TARIF]='Feuil 1'!#REF!,1,0)</f>
        <v>#REF!</v>
      </c>
      <c r="AZ597" s="52" t="e">
        <f>IF(Tableau1[Occurrence15]=0,0,SUM($AY$3:AY597))</f>
        <v>#REF!</v>
      </c>
      <c r="BA597" s="52" t="e">
        <f>IF(Tableau1[Libellé Famille TARIF]='Feuil 1'!#REF!,1,0)</f>
        <v>#REF!</v>
      </c>
      <c r="BB597" s="52" t="e">
        <f>IF(Tableau1[Occurrence16]=0,0,SUM($BA$3:BA597))</f>
        <v>#REF!</v>
      </c>
      <c r="BC597" s="52" t="e">
        <f>IF(Tableau1[Libellé Famille TARIF]='Feuil 1'!#REF!,1,0)</f>
        <v>#REF!</v>
      </c>
      <c r="BD597" s="52" t="e">
        <f>IF(Tableau1[Occurrence17]=0,0,SUM($BC$3:BC597))</f>
        <v>#REF!</v>
      </c>
      <c r="BE597" s="52" t="e">
        <f>IF(Tableau1[Libellé Famille TARIF]='Feuil 1'!#REF!,1,0)</f>
        <v>#REF!</v>
      </c>
      <c r="BF597" s="52" t="e">
        <f>IF(Tableau1[Occurrence18]=0,0,SUM($BE$3:BE597))</f>
        <v>#REF!</v>
      </c>
      <c r="BG597" s="52" t="e">
        <f>IF(Tableau1[Libellé Famille TARIF]='Feuil 1'!#REF!,1,0)</f>
        <v>#REF!</v>
      </c>
      <c r="BH597" s="52" t="e">
        <f>IF(Tableau1[Occurrence19]=0,0,SUM($BG$3:BG597))</f>
        <v>#REF!</v>
      </c>
      <c r="BI597" s="52" t="e">
        <f>IF(Tableau1[Libellé Famille TARIF]='Feuil 1'!#REF!,1,0)</f>
        <v>#REF!</v>
      </c>
      <c r="BJ597" s="52" t="e">
        <f>IF(Tableau1[Occurrence20]=0,0,SUM($BI$3:BI597))</f>
        <v>#REF!</v>
      </c>
      <c r="BK597" s="52" t="e">
        <f>IF(Tableau1[Libellé Famille TARIF]='Feuil 1'!#REF!,1,0)</f>
        <v>#REF!</v>
      </c>
      <c r="BL597" s="52" t="e">
        <f>IF(Tableau1[Occurrence21]=0,0,SUM($BK$3:BK597))</f>
        <v>#REF!</v>
      </c>
      <c r="BM597" s="52" t="e">
        <f>IF(Tableau1[Libellé Famille TARIF]='Feuil 1'!#REF!,1,0)</f>
        <v>#REF!</v>
      </c>
      <c r="BN597" s="52" t="e">
        <f>IF(Tableau1[Occurrence22]=0,0,SUM($BM$3:BM597))</f>
        <v>#REF!</v>
      </c>
    </row>
    <row r="598" spans="1:66" x14ac:dyDescent="0.25">
      <c r="A598" s="74" t="e">
        <f>IF(ISNA(VLOOKUP(I598,#REF!,8,FALSE)),"",(VLOOKUP(I598,#REF!,8,FALSE)))</f>
        <v>#REF!</v>
      </c>
      <c r="B598" s="76" t="e">
        <f>IF(ISNA(VLOOKUP(A598,'TABLE FAMILLE'!$A$3:$C$73,3,FALSE)),"",VLOOKUP(A598,'TABLE FAMILLE'!$A$3:$C$73,3,FALSE))</f>
        <v>#REF!</v>
      </c>
      <c r="C598" s="13" t="s">
        <v>600</v>
      </c>
      <c r="D598" s="13" t="s">
        <v>1985</v>
      </c>
      <c r="E598" s="13" t="s">
        <v>600</v>
      </c>
      <c r="F598" s="13" t="s">
        <v>1985</v>
      </c>
      <c r="G598" s="14" t="s">
        <v>76</v>
      </c>
      <c r="H598" s="14" t="s">
        <v>77</v>
      </c>
      <c r="I598" s="14" t="s">
        <v>435</v>
      </c>
      <c r="J598" s="14" t="s">
        <v>1455</v>
      </c>
      <c r="K598" s="14"/>
      <c r="L598" s="14"/>
      <c r="M598" s="14"/>
      <c r="N598" s="14"/>
      <c r="O598" s="14" t="s">
        <v>78</v>
      </c>
      <c r="P598" s="14" t="s">
        <v>85</v>
      </c>
      <c r="Q598" s="14" t="s">
        <v>0</v>
      </c>
      <c r="R598" s="14" t="s">
        <v>0</v>
      </c>
      <c r="S598" s="14" t="str">
        <f t="shared" si="9"/>
        <v>L1</v>
      </c>
      <c r="T598" s="14"/>
      <c r="U598" s="14"/>
      <c r="V598" s="14"/>
      <c r="W598" s="43" t="e">
        <f>IF(Tableau1[Libellé Famille TARIF]='Feuil 1'!$B$12,1,0)</f>
        <v>#REF!</v>
      </c>
      <c r="X598" s="43" t="e">
        <f>IF(Tableau1[Occurrence1]=0,0,SUM($W$3:W598))</f>
        <v>#REF!</v>
      </c>
      <c r="Y598" s="52" t="e">
        <f>IF(Tableau1[Libellé Famille TARIF]='Feuil 1'!$B$134,1,0)</f>
        <v>#REF!</v>
      </c>
      <c r="Z598" s="52" t="e">
        <f>IF(Tableau1[Occurrence2]=0,0,SUM($Y$3:Y598))</f>
        <v>#REF!</v>
      </c>
      <c r="AA598" s="52" t="e">
        <f>IF(Tableau1[Libellé Famille TARIF]='Feuil 1'!$B$156,1,0)</f>
        <v>#REF!</v>
      </c>
      <c r="AB598" s="52" t="e">
        <f>IF(Tableau1[Occurrence3]=0,0,SUM($AA$3:AA598))</f>
        <v>#REF!</v>
      </c>
      <c r="AC598" s="52" t="e">
        <f>IF(Tableau1[Libellé Famille TARIF]='Feuil 1'!#REF!,1,0)</f>
        <v>#REF!</v>
      </c>
      <c r="AD598" s="52" t="e">
        <f>IF(Tableau1[Occurrence4]=0,0,SUM($AC$3:AC598))</f>
        <v>#REF!</v>
      </c>
      <c r="AE598" s="52" t="e">
        <f>IF(Tableau1[Libellé Famille TARIF]='Feuil 1'!#REF!,1,0)</f>
        <v>#REF!</v>
      </c>
      <c r="AF598" s="52" t="e">
        <f>IF(Tableau1[Occurrence5]=0,0,SUM($AE$3:AE598))</f>
        <v>#REF!</v>
      </c>
      <c r="AG598" s="52" t="e">
        <f>IF(Tableau1[Libellé Famille TARIF]='Feuil 1'!#REF!,1,0)</f>
        <v>#REF!</v>
      </c>
      <c r="AH598" s="52" t="e">
        <f>IF(Tableau1[Occurrence6]=0,0,SUM($AG$3:AG598))</f>
        <v>#REF!</v>
      </c>
      <c r="AI598" s="52" t="e">
        <f>IF(Tableau1[Libellé Famille TARIF]='Feuil 1'!#REF!,1,0)</f>
        <v>#REF!</v>
      </c>
      <c r="AJ598" s="52" t="e">
        <f>IF(Tableau1[Occurrence7]=0,0,SUM($AI$3:AI598))</f>
        <v>#REF!</v>
      </c>
      <c r="AK598" s="52" t="e">
        <f>IF(Tableau1[Libellé Famille TARIF]='Feuil 1'!#REF!,1,0)</f>
        <v>#REF!</v>
      </c>
      <c r="AL598" s="52" t="e">
        <f>IF(Tableau1[Occurrence8]=0,0,SUM($AK$3:AK598))</f>
        <v>#REF!</v>
      </c>
      <c r="AM598" s="52" t="e">
        <f>IF(Tableau1[Libellé Famille TARIF]='Feuil 1'!#REF!,1,0)</f>
        <v>#REF!</v>
      </c>
      <c r="AN598" s="52" t="e">
        <f>IF(Tableau1[Occurrence9]=0,0,SUM($AM$3:AM598))</f>
        <v>#REF!</v>
      </c>
      <c r="AO598" s="52" t="e">
        <f>IF(Tableau1[Libellé Famille TARIF]='Feuil 1'!#REF!,1,0)</f>
        <v>#REF!</v>
      </c>
      <c r="AP598" s="52" t="e">
        <f>IF(Tableau1[Occurrence10]=0,0,SUM($AO$3:AO598))</f>
        <v>#REF!</v>
      </c>
      <c r="AQ598" s="52" t="e">
        <f>IF(Tableau1[Libellé Famille TARIF]='Feuil 1'!#REF!,1,0)</f>
        <v>#REF!</v>
      </c>
      <c r="AR598" s="52" t="e">
        <f>IF(Tableau1[Occurrence11]=0,0,SUM($AQ$3:AQ598))</f>
        <v>#REF!</v>
      </c>
      <c r="AS598" s="52" t="e">
        <f>IF(Tableau1[Libellé Famille TARIF]='Feuil 1'!#REF!,1,0)</f>
        <v>#REF!</v>
      </c>
      <c r="AT598" s="52" t="e">
        <f>IF(Tableau1[Occurrence12]=0,0,SUM($AS$3:AS598))</f>
        <v>#REF!</v>
      </c>
      <c r="AU598" s="52" t="e">
        <f>IF(Tableau1[Libellé Famille TARIF]='Feuil 1'!#REF!,1,0)</f>
        <v>#REF!</v>
      </c>
      <c r="AV598" s="52" t="e">
        <f>IF(Tableau1[Occurrence13]=0,0,SUM($AU$3:AU598))</f>
        <v>#REF!</v>
      </c>
      <c r="AW598" s="52" t="e">
        <f>IF(Tableau1[Libellé Famille TARIF]='Feuil 1'!#REF!,1,0)</f>
        <v>#REF!</v>
      </c>
      <c r="AX598" s="52" t="e">
        <f>IF(Tableau1[Occurrence14]=0,0,SUM($AW$3:AW598))</f>
        <v>#REF!</v>
      </c>
      <c r="AY598" s="52" t="e">
        <f>IF(Tableau1[Libellé Famille TARIF]='Feuil 1'!#REF!,1,0)</f>
        <v>#REF!</v>
      </c>
      <c r="AZ598" s="52" t="e">
        <f>IF(Tableau1[Occurrence15]=0,0,SUM($AY$3:AY598))</f>
        <v>#REF!</v>
      </c>
      <c r="BA598" s="52" t="e">
        <f>IF(Tableau1[Libellé Famille TARIF]='Feuil 1'!#REF!,1,0)</f>
        <v>#REF!</v>
      </c>
      <c r="BB598" s="52" t="e">
        <f>IF(Tableau1[Occurrence16]=0,0,SUM($BA$3:BA598))</f>
        <v>#REF!</v>
      </c>
      <c r="BC598" s="52" t="e">
        <f>IF(Tableau1[Libellé Famille TARIF]='Feuil 1'!#REF!,1,0)</f>
        <v>#REF!</v>
      </c>
      <c r="BD598" s="52" t="e">
        <f>IF(Tableau1[Occurrence17]=0,0,SUM($BC$3:BC598))</f>
        <v>#REF!</v>
      </c>
      <c r="BE598" s="52" t="e">
        <f>IF(Tableau1[Libellé Famille TARIF]='Feuil 1'!#REF!,1,0)</f>
        <v>#REF!</v>
      </c>
      <c r="BF598" s="52" t="e">
        <f>IF(Tableau1[Occurrence18]=0,0,SUM($BE$3:BE598))</f>
        <v>#REF!</v>
      </c>
      <c r="BG598" s="52" t="e">
        <f>IF(Tableau1[Libellé Famille TARIF]='Feuil 1'!#REF!,1,0)</f>
        <v>#REF!</v>
      </c>
      <c r="BH598" s="52" t="e">
        <f>IF(Tableau1[Occurrence19]=0,0,SUM($BG$3:BG598))</f>
        <v>#REF!</v>
      </c>
      <c r="BI598" s="52" t="e">
        <f>IF(Tableau1[Libellé Famille TARIF]='Feuil 1'!#REF!,1,0)</f>
        <v>#REF!</v>
      </c>
      <c r="BJ598" s="52" t="e">
        <f>IF(Tableau1[Occurrence20]=0,0,SUM($BI$3:BI598))</f>
        <v>#REF!</v>
      </c>
      <c r="BK598" s="52" t="e">
        <f>IF(Tableau1[Libellé Famille TARIF]='Feuil 1'!#REF!,1,0)</f>
        <v>#REF!</v>
      </c>
      <c r="BL598" s="52" t="e">
        <f>IF(Tableau1[Occurrence21]=0,0,SUM($BK$3:BK598))</f>
        <v>#REF!</v>
      </c>
      <c r="BM598" s="52" t="e">
        <f>IF(Tableau1[Libellé Famille TARIF]='Feuil 1'!#REF!,1,0)</f>
        <v>#REF!</v>
      </c>
      <c r="BN598" s="52" t="e">
        <f>IF(Tableau1[Occurrence22]=0,0,SUM($BM$3:BM598))</f>
        <v>#REF!</v>
      </c>
    </row>
    <row r="599" spans="1:66" x14ac:dyDescent="0.25">
      <c r="A599" s="74" t="e">
        <f>IF(ISNA(VLOOKUP(I599,#REF!,8,FALSE)),"",(VLOOKUP(I599,#REF!,8,FALSE)))</f>
        <v>#REF!</v>
      </c>
      <c r="B599" s="76" t="e">
        <f>IF(ISNA(VLOOKUP(A599,'TABLE FAMILLE'!$A$3:$C$73,3,FALSE)),"",VLOOKUP(A599,'TABLE FAMILLE'!$A$3:$C$73,3,FALSE))</f>
        <v>#REF!</v>
      </c>
      <c r="C599" s="13" t="s">
        <v>600</v>
      </c>
      <c r="D599" s="13" t="s">
        <v>1985</v>
      </c>
      <c r="E599" s="13" t="s">
        <v>600</v>
      </c>
      <c r="F599" s="13" t="s">
        <v>1985</v>
      </c>
      <c r="G599" s="14" t="s">
        <v>76</v>
      </c>
      <c r="H599" s="14" t="s">
        <v>77</v>
      </c>
      <c r="I599" s="14" t="s">
        <v>482</v>
      </c>
      <c r="J599" s="14" t="s">
        <v>1456</v>
      </c>
      <c r="K599" s="14"/>
      <c r="L599" s="14"/>
      <c r="M599" s="14"/>
      <c r="N599" s="14"/>
      <c r="O599" s="14" t="s">
        <v>78</v>
      </c>
      <c r="P599" s="14" t="s">
        <v>85</v>
      </c>
      <c r="Q599" s="14" t="s">
        <v>0</v>
      </c>
      <c r="R599" s="14" t="s">
        <v>0</v>
      </c>
      <c r="S599" s="14" t="str">
        <f t="shared" si="9"/>
        <v>L1</v>
      </c>
      <c r="T599" s="14"/>
      <c r="U599" s="14"/>
      <c r="V599" s="14"/>
      <c r="W599" s="43" t="e">
        <f>IF(Tableau1[Libellé Famille TARIF]='Feuil 1'!$B$12,1,0)</f>
        <v>#REF!</v>
      </c>
      <c r="X599" s="43" t="e">
        <f>IF(Tableau1[Occurrence1]=0,0,SUM($W$3:W599))</f>
        <v>#REF!</v>
      </c>
      <c r="Y599" s="52" t="e">
        <f>IF(Tableau1[Libellé Famille TARIF]='Feuil 1'!$B$134,1,0)</f>
        <v>#REF!</v>
      </c>
      <c r="Z599" s="52" t="e">
        <f>IF(Tableau1[Occurrence2]=0,0,SUM($Y$3:Y599))</f>
        <v>#REF!</v>
      </c>
      <c r="AA599" s="52" t="e">
        <f>IF(Tableau1[Libellé Famille TARIF]='Feuil 1'!$B$156,1,0)</f>
        <v>#REF!</v>
      </c>
      <c r="AB599" s="52" t="e">
        <f>IF(Tableau1[Occurrence3]=0,0,SUM($AA$3:AA599))</f>
        <v>#REF!</v>
      </c>
      <c r="AC599" s="52" t="e">
        <f>IF(Tableau1[Libellé Famille TARIF]='Feuil 1'!#REF!,1,0)</f>
        <v>#REF!</v>
      </c>
      <c r="AD599" s="52" t="e">
        <f>IF(Tableau1[Occurrence4]=0,0,SUM($AC$3:AC599))</f>
        <v>#REF!</v>
      </c>
      <c r="AE599" s="52" t="e">
        <f>IF(Tableau1[Libellé Famille TARIF]='Feuil 1'!#REF!,1,0)</f>
        <v>#REF!</v>
      </c>
      <c r="AF599" s="52" t="e">
        <f>IF(Tableau1[Occurrence5]=0,0,SUM($AE$3:AE599))</f>
        <v>#REF!</v>
      </c>
      <c r="AG599" s="52" t="e">
        <f>IF(Tableau1[Libellé Famille TARIF]='Feuil 1'!#REF!,1,0)</f>
        <v>#REF!</v>
      </c>
      <c r="AH599" s="52" t="e">
        <f>IF(Tableau1[Occurrence6]=0,0,SUM($AG$3:AG599))</f>
        <v>#REF!</v>
      </c>
      <c r="AI599" s="52" t="e">
        <f>IF(Tableau1[Libellé Famille TARIF]='Feuil 1'!#REF!,1,0)</f>
        <v>#REF!</v>
      </c>
      <c r="AJ599" s="52" t="e">
        <f>IF(Tableau1[Occurrence7]=0,0,SUM($AI$3:AI599))</f>
        <v>#REF!</v>
      </c>
      <c r="AK599" s="52" t="e">
        <f>IF(Tableau1[Libellé Famille TARIF]='Feuil 1'!#REF!,1,0)</f>
        <v>#REF!</v>
      </c>
      <c r="AL599" s="52" t="e">
        <f>IF(Tableau1[Occurrence8]=0,0,SUM($AK$3:AK599))</f>
        <v>#REF!</v>
      </c>
      <c r="AM599" s="52" t="e">
        <f>IF(Tableau1[Libellé Famille TARIF]='Feuil 1'!#REF!,1,0)</f>
        <v>#REF!</v>
      </c>
      <c r="AN599" s="52" t="e">
        <f>IF(Tableau1[Occurrence9]=0,0,SUM($AM$3:AM599))</f>
        <v>#REF!</v>
      </c>
      <c r="AO599" s="52" t="e">
        <f>IF(Tableau1[Libellé Famille TARIF]='Feuil 1'!#REF!,1,0)</f>
        <v>#REF!</v>
      </c>
      <c r="AP599" s="52" t="e">
        <f>IF(Tableau1[Occurrence10]=0,0,SUM($AO$3:AO599))</f>
        <v>#REF!</v>
      </c>
      <c r="AQ599" s="52" t="e">
        <f>IF(Tableau1[Libellé Famille TARIF]='Feuil 1'!#REF!,1,0)</f>
        <v>#REF!</v>
      </c>
      <c r="AR599" s="52" t="e">
        <f>IF(Tableau1[Occurrence11]=0,0,SUM($AQ$3:AQ599))</f>
        <v>#REF!</v>
      </c>
      <c r="AS599" s="52" t="e">
        <f>IF(Tableau1[Libellé Famille TARIF]='Feuil 1'!#REF!,1,0)</f>
        <v>#REF!</v>
      </c>
      <c r="AT599" s="52" t="e">
        <f>IF(Tableau1[Occurrence12]=0,0,SUM($AS$3:AS599))</f>
        <v>#REF!</v>
      </c>
      <c r="AU599" s="52" t="e">
        <f>IF(Tableau1[Libellé Famille TARIF]='Feuil 1'!#REF!,1,0)</f>
        <v>#REF!</v>
      </c>
      <c r="AV599" s="52" t="e">
        <f>IF(Tableau1[Occurrence13]=0,0,SUM($AU$3:AU599))</f>
        <v>#REF!</v>
      </c>
      <c r="AW599" s="52" t="e">
        <f>IF(Tableau1[Libellé Famille TARIF]='Feuil 1'!#REF!,1,0)</f>
        <v>#REF!</v>
      </c>
      <c r="AX599" s="52" t="e">
        <f>IF(Tableau1[Occurrence14]=0,0,SUM($AW$3:AW599))</f>
        <v>#REF!</v>
      </c>
      <c r="AY599" s="52" t="e">
        <f>IF(Tableau1[Libellé Famille TARIF]='Feuil 1'!#REF!,1,0)</f>
        <v>#REF!</v>
      </c>
      <c r="AZ599" s="52" t="e">
        <f>IF(Tableau1[Occurrence15]=0,0,SUM($AY$3:AY599))</f>
        <v>#REF!</v>
      </c>
      <c r="BA599" s="52" t="e">
        <f>IF(Tableau1[Libellé Famille TARIF]='Feuil 1'!#REF!,1,0)</f>
        <v>#REF!</v>
      </c>
      <c r="BB599" s="52" t="e">
        <f>IF(Tableau1[Occurrence16]=0,0,SUM($BA$3:BA599))</f>
        <v>#REF!</v>
      </c>
      <c r="BC599" s="52" t="e">
        <f>IF(Tableau1[Libellé Famille TARIF]='Feuil 1'!#REF!,1,0)</f>
        <v>#REF!</v>
      </c>
      <c r="BD599" s="52" t="e">
        <f>IF(Tableau1[Occurrence17]=0,0,SUM($BC$3:BC599))</f>
        <v>#REF!</v>
      </c>
      <c r="BE599" s="52" t="e">
        <f>IF(Tableau1[Libellé Famille TARIF]='Feuil 1'!#REF!,1,0)</f>
        <v>#REF!</v>
      </c>
      <c r="BF599" s="52" t="e">
        <f>IF(Tableau1[Occurrence18]=0,0,SUM($BE$3:BE599))</f>
        <v>#REF!</v>
      </c>
      <c r="BG599" s="52" t="e">
        <f>IF(Tableau1[Libellé Famille TARIF]='Feuil 1'!#REF!,1,0)</f>
        <v>#REF!</v>
      </c>
      <c r="BH599" s="52" t="e">
        <f>IF(Tableau1[Occurrence19]=0,0,SUM($BG$3:BG599))</f>
        <v>#REF!</v>
      </c>
      <c r="BI599" s="52" t="e">
        <f>IF(Tableau1[Libellé Famille TARIF]='Feuil 1'!#REF!,1,0)</f>
        <v>#REF!</v>
      </c>
      <c r="BJ599" s="52" t="e">
        <f>IF(Tableau1[Occurrence20]=0,0,SUM($BI$3:BI599))</f>
        <v>#REF!</v>
      </c>
      <c r="BK599" s="52" t="e">
        <f>IF(Tableau1[Libellé Famille TARIF]='Feuil 1'!#REF!,1,0)</f>
        <v>#REF!</v>
      </c>
      <c r="BL599" s="52" t="e">
        <f>IF(Tableau1[Occurrence21]=0,0,SUM($BK$3:BK599))</f>
        <v>#REF!</v>
      </c>
      <c r="BM599" s="52" t="e">
        <f>IF(Tableau1[Libellé Famille TARIF]='Feuil 1'!#REF!,1,0)</f>
        <v>#REF!</v>
      </c>
      <c r="BN599" s="52" t="e">
        <f>IF(Tableau1[Occurrence22]=0,0,SUM($BM$3:BM599))</f>
        <v>#REF!</v>
      </c>
    </row>
    <row r="600" spans="1:66" x14ac:dyDescent="0.25">
      <c r="A600" s="74" t="e">
        <f>IF(ISNA(VLOOKUP(I600,#REF!,8,FALSE)),"",(VLOOKUP(I600,#REF!,8,FALSE)))</f>
        <v>#REF!</v>
      </c>
      <c r="B600" s="76" t="e">
        <f>IF(ISNA(VLOOKUP(A600,'TABLE FAMILLE'!$A$3:$C$73,3,FALSE)),"",VLOOKUP(A600,'TABLE FAMILLE'!$A$3:$C$73,3,FALSE))</f>
        <v>#REF!</v>
      </c>
      <c r="C600" s="13" t="s">
        <v>600</v>
      </c>
      <c r="D600" s="13" t="s">
        <v>1985</v>
      </c>
      <c r="E600" s="13" t="s">
        <v>600</v>
      </c>
      <c r="F600" s="13" t="s">
        <v>1985</v>
      </c>
      <c r="G600" s="14" t="s">
        <v>76</v>
      </c>
      <c r="H600" s="14" t="s">
        <v>77</v>
      </c>
      <c r="I600" s="14" t="s">
        <v>483</v>
      </c>
      <c r="J600" s="14" t="s">
        <v>1457</v>
      </c>
      <c r="K600" s="14"/>
      <c r="L600" s="14"/>
      <c r="M600" s="14"/>
      <c r="N600" s="14"/>
      <c r="O600" s="14" t="s">
        <v>78</v>
      </c>
      <c r="P600" s="14" t="s">
        <v>85</v>
      </c>
      <c r="Q600" s="14" t="s">
        <v>0</v>
      </c>
      <c r="R600" s="14" t="s">
        <v>0</v>
      </c>
      <c r="S600" s="14" t="str">
        <f t="shared" si="9"/>
        <v>L1</v>
      </c>
      <c r="T600" s="14"/>
      <c r="U600" s="14"/>
      <c r="V600" s="14"/>
      <c r="W600" s="43" t="e">
        <f>IF(Tableau1[Libellé Famille TARIF]='Feuil 1'!$B$12,1,0)</f>
        <v>#REF!</v>
      </c>
      <c r="X600" s="43" t="e">
        <f>IF(Tableau1[Occurrence1]=0,0,SUM($W$3:W600))</f>
        <v>#REF!</v>
      </c>
      <c r="Y600" s="52" t="e">
        <f>IF(Tableau1[Libellé Famille TARIF]='Feuil 1'!$B$134,1,0)</f>
        <v>#REF!</v>
      </c>
      <c r="Z600" s="52" t="e">
        <f>IF(Tableau1[Occurrence2]=0,0,SUM($Y$3:Y600))</f>
        <v>#REF!</v>
      </c>
      <c r="AA600" s="52" t="e">
        <f>IF(Tableau1[Libellé Famille TARIF]='Feuil 1'!$B$156,1,0)</f>
        <v>#REF!</v>
      </c>
      <c r="AB600" s="52" t="e">
        <f>IF(Tableau1[Occurrence3]=0,0,SUM($AA$3:AA600))</f>
        <v>#REF!</v>
      </c>
      <c r="AC600" s="52" t="e">
        <f>IF(Tableau1[Libellé Famille TARIF]='Feuil 1'!#REF!,1,0)</f>
        <v>#REF!</v>
      </c>
      <c r="AD600" s="52" t="e">
        <f>IF(Tableau1[Occurrence4]=0,0,SUM($AC$3:AC600))</f>
        <v>#REF!</v>
      </c>
      <c r="AE600" s="52" t="e">
        <f>IF(Tableau1[Libellé Famille TARIF]='Feuil 1'!#REF!,1,0)</f>
        <v>#REF!</v>
      </c>
      <c r="AF600" s="52" t="e">
        <f>IF(Tableau1[Occurrence5]=0,0,SUM($AE$3:AE600))</f>
        <v>#REF!</v>
      </c>
      <c r="AG600" s="52" t="e">
        <f>IF(Tableau1[Libellé Famille TARIF]='Feuil 1'!#REF!,1,0)</f>
        <v>#REF!</v>
      </c>
      <c r="AH600" s="52" t="e">
        <f>IF(Tableau1[Occurrence6]=0,0,SUM($AG$3:AG600))</f>
        <v>#REF!</v>
      </c>
      <c r="AI600" s="52" t="e">
        <f>IF(Tableau1[Libellé Famille TARIF]='Feuil 1'!#REF!,1,0)</f>
        <v>#REF!</v>
      </c>
      <c r="AJ600" s="52" t="e">
        <f>IF(Tableau1[Occurrence7]=0,0,SUM($AI$3:AI600))</f>
        <v>#REF!</v>
      </c>
      <c r="AK600" s="52" t="e">
        <f>IF(Tableau1[Libellé Famille TARIF]='Feuil 1'!#REF!,1,0)</f>
        <v>#REF!</v>
      </c>
      <c r="AL600" s="52" t="e">
        <f>IF(Tableau1[Occurrence8]=0,0,SUM($AK$3:AK600))</f>
        <v>#REF!</v>
      </c>
      <c r="AM600" s="52" t="e">
        <f>IF(Tableau1[Libellé Famille TARIF]='Feuil 1'!#REF!,1,0)</f>
        <v>#REF!</v>
      </c>
      <c r="AN600" s="52" t="e">
        <f>IF(Tableau1[Occurrence9]=0,0,SUM($AM$3:AM600))</f>
        <v>#REF!</v>
      </c>
      <c r="AO600" s="52" t="e">
        <f>IF(Tableau1[Libellé Famille TARIF]='Feuil 1'!#REF!,1,0)</f>
        <v>#REF!</v>
      </c>
      <c r="AP600" s="52" t="e">
        <f>IF(Tableau1[Occurrence10]=0,0,SUM($AO$3:AO600))</f>
        <v>#REF!</v>
      </c>
      <c r="AQ600" s="52" t="e">
        <f>IF(Tableau1[Libellé Famille TARIF]='Feuil 1'!#REF!,1,0)</f>
        <v>#REF!</v>
      </c>
      <c r="AR600" s="52" t="e">
        <f>IF(Tableau1[Occurrence11]=0,0,SUM($AQ$3:AQ600))</f>
        <v>#REF!</v>
      </c>
      <c r="AS600" s="52" t="e">
        <f>IF(Tableau1[Libellé Famille TARIF]='Feuil 1'!#REF!,1,0)</f>
        <v>#REF!</v>
      </c>
      <c r="AT600" s="52" t="e">
        <f>IF(Tableau1[Occurrence12]=0,0,SUM($AS$3:AS600))</f>
        <v>#REF!</v>
      </c>
      <c r="AU600" s="52" t="e">
        <f>IF(Tableau1[Libellé Famille TARIF]='Feuil 1'!#REF!,1,0)</f>
        <v>#REF!</v>
      </c>
      <c r="AV600" s="52" t="e">
        <f>IF(Tableau1[Occurrence13]=0,0,SUM($AU$3:AU600))</f>
        <v>#REF!</v>
      </c>
      <c r="AW600" s="52" t="e">
        <f>IF(Tableau1[Libellé Famille TARIF]='Feuil 1'!#REF!,1,0)</f>
        <v>#REF!</v>
      </c>
      <c r="AX600" s="52" t="e">
        <f>IF(Tableau1[Occurrence14]=0,0,SUM($AW$3:AW600))</f>
        <v>#REF!</v>
      </c>
      <c r="AY600" s="52" t="e">
        <f>IF(Tableau1[Libellé Famille TARIF]='Feuil 1'!#REF!,1,0)</f>
        <v>#REF!</v>
      </c>
      <c r="AZ600" s="52" t="e">
        <f>IF(Tableau1[Occurrence15]=0,0,SUM($AY$3:AY600))</f>
        <v>#REF!</v>
      </c>
      <c r="BA600" s="52" t="e">
        <f>IF(Tableau1[Libellé Famille TARIF]='Feuil 1'!#REF!,1,0)</f>
        <v>#REF!</v>
      </c>
      <c r="BB600" s="52" t="e">
        <f>IF(Tableau1[Occurrence16]=0,0,SUM($BA$3:BA600))</f>
        <v>#REF!</v>
      </c>
      <c r="BC600" s="52" t="e">
        <f>IF(Tableau1[Libellé Famille TARIF]='Feuil 1'!#REF!,1,0)</f>
        <v>#REF!</v>
      </c>
      <c r="BD600" s="52" t="e">
        <f>IF(Tableau1[Occurrence17]=0,0,SUM($BC$3:BC600))</f>
        <v>#REF!</v>
      </c>
      <c r="BE600" s="52" t="e">
        <f>IF(Tableau1[Libellé Famille TARIF]='Feuil 1'!#REF!,1,0)</f>
        <v>#REF!</v>
      </c>
      <c r="BF600" s="52" t="e">
        <f>IF(Tableau1[Occurrence18]=0,0,SUM($BE$3:BE600))</f>
        <v>#REF!</v>
      </c>
      <c r="BG600" s="52" t="e">
        <f>IF(Tableau1[Libellé Famille TARIF]='Feuil 1'!#REF!,1,0)</f>
        <v>#REF!</v>
      </c>
      <c r="BH600" s="52" t="e">
        <f>IF(Tableau1[Occurrence19]=0,0,SUM($BG$3:BG600))</f>
        <v>#REF!</v>
      </c>
      <c r="BI600" s="52" t="e">
        <f>IF(Tableau1[Libellé Famille TARIF]='Feuil 1'!#REF!,1,0)</f>
        <v>#REF!</v>
      </c>
      <c r="BJ600" s="52" t="e">
        <f>IF(Tableau1[Occurrence20]=0,0,SUM($BI$3:BI600))</f>
        <v>#REF!</v>
      </c>
      <c r="BK600" s="52" t="e">
        <f>IF(Tableau1[Libellé Famille TARIF]='Feuil 1'!#REF!,1,0)</f>
        <v>#REF!</v>
      </c>
      <c r="BL600" s="52" t="e">
        <f>IF(Tableau1[Occurrence21]=0,0,SUM($BK$3:BK600))</f>
        <v>#REF!</v>
      </c>
      <c r="BM600" s="52" t="e">
        <f>IF(Tableau1[Libellé Famille TARIF]='Feuil 1'!#REF!,1,0)</f>
        <v>#REF!</v>
      </c>
      <c r="BN600" s="52" t="e">
        <f>IF(Tableau1[Occurrence22]=0,0,SUM($BM$3:BM600))</f>
        <v>#REF!</v>
      </c>
    </row>
    <row r="601" spans="1:66" x14ac:dyDescent="0.25">
      <c r="A601" s="74" t="e">
        <f>IF(ISNA(VLOOKUP(I601,#REF!,8,FALSE)),"",(VLOOKUP(I601,#REF!,8,FALSE)))</f>
        <v>#REF!</v>
      </c>
      <c r="B601" s="76" t="e">
        <f>IF(ISNA(VLOOKUP(A601,'TABLE FAMILLE'!$A$3:$C$73,3,FALSE)),"",VLOOKUP(A601,'TABLE FAMILLE'!$A$3:$C$73,3,FALSE))</f>
        <v>#REF!</v>
      </c>
      <c r="C601" s="13" t="s">
        <v>600</v>
      </c>
      <c r="D601" s="13" t="s">
        <v>1985</v>
      </c>
      <c r="E601" s="13" t="s">
        <v>600</v>
      </c>
      <c r="F601" s="13" t="s">
        <v>1985</v>
      </c>
      <c r="G601" s="14" t="s">
        <v>76</v>
      </c>
      <c r="H601" s="14" t="s">
        <v>77</v>
      </c>
      <c r="I601" s="14" t="s">
        <v>485</v>
      </c>
      <c r="J601" s="14" t="s">
        <v>1458</v>
      </c>
      <c r="K601" s="14"/>
      <c r="L601" s="14"/>
      <c r="M601" s="14"/>
      <c r="N601" s="14"/>
      <c r="O601" s="14" t="s">
        <v>78</v>
      </c>
      <c r="P601" s="14" t="s">
        <v>85</v>
      </c>
      <c r="Q601" s="14" t="s">
        <v>0</v>
      </c>
      <c r="R601" s="14" t="s">
        <v>0</v>
      </c>
      <c r="S601" s="14" t="str">
        <f t="shared" si="9"/>
        <v>L1</v>
      </c>
      <c r="T601" s="14"/>
      <c r="U601" s="14"/>
      <c r="V601" s="14"/>
      <c r="W601" s="43" t="e">
        <f>IF(Tableau1[Libellé Famille TARIF]='Feuil 1'!$B$12,1,0)</f>
        <v>#REF!</v>
      </c>
      <c r="X601" s="43" t="e">
        <f>IF(Tableau1[Occurrence1]=0,0,SUM($W$3:W601))</f>
        <v>#REF!</v>
      </c>
      <c r="Y601" s="52" t="e">
        <f>IF(Tableau1[Libellé Famille TARIF]='Feuil 1'!$B$134,1,0)</f>
        <v>#REF!</v>
      </c>
      <c r="Z601" s="52" t="e">
        <f>IF(Tableau1[Occurrence2]=0,0,SUM($Y$3:Y601))</f>
        <v>#REF!</v>
      </c>
      <c r="AA601" s="52" t="e">
        <f>IF(Tableau1[Libellé Famille TARIF]='Feuil 1'!$B$156,1,0)</f>
        <v>#REF!</v>
      </c>
      <c r="AB601" s="52" t="e">
        <f>IF(Tableau1[Occurrence3]=0,0,SUM($AA$3:AA601))</f>
        <v>#REF!</v>
      </c>
      <c r="AC601" s="52" t="e">
        <f>IF(Tableau1[Libellé Famille TARIF]='Feuil 1'!#REF!,1,0)</f>
        <v>#REF!</v>
      </c>
      <c r="AD601" s="52" t="e">
        <f>IF(Tableau1[Occurrence4]=0,0,SUM($AC$3:AC601))</f>
        <v>#REF!</v>
      </c>
      <c r="AE601" s="52" t="e">
        <f>IF(Tableau1[Libellé Famille TARIF]='Feuil 1'!#REF!,1,0)</f>
        <v>#REF!</v>
      </c>
      <c r="AF601" s="52" t="e">
        <f>IF(Tableau1[Occurrence5]=0,0,SUM($AE$3:AE601))</f>
        <v>#REF!</v>
      </c>
      <c r="AG601" s="52" t="e">
        <f>IF(Tableau1[Libellé Famille TARIF]='Feuil 1'!#REF!,1,0)</f>
        <v>#REF!</v>
      </c>
      <c r="AH601" s="52" t="e">
        <f>IF(Tableau1[Occurrence6]=0,0,SUM($AG$3:AG601))</f>
        <v>#REF!</v>
      </c>
      <c r="AI601" s="52" t="e">
        <f>IF(Tableau1[Libellé Famille TARIF]='Feuil 1'!#REF!,1,0)</f>
        <v>#REF!</v>
      </c>
      <c r="AJ601" s="52" t="e">
        <f>IF(Tableau1[Occurrence7]=0,0,SUM($AI$3:AI601))</f>
        <v>#REF!</v>
      </c>
      <c r="AK601" s="52" t="e">
        <f>IF(Tableau1[Libellé Famille TARIF]='Feuil 1'!#REF!,1,0)</f>
        <v>#REF!</v>
      </c>
      <c r="AL601" s="52" t="e">
        <f>IF(Tableau1[Occurrence8]=0,0,SUM($AK$3:AK601))</f>
        <v>#REF!</v>
      </c>
      <c r="AM601" s="52" t="e">
        <f>IF(Tableau1[Libellé Famille TARIF]='Feuil 1'!#REF!,1,0)</f>
        <v>#REF!</v>
      </c>
      <c r="AN601" s="52" t="e">
        <f>IF(Tableau1[Occurrence9]=0,0,SUM($AM$3:AM601))</f>
        <v>#REF!</v>
      </c>
      <c r="AO601" s="52" t="e">
        <f>IF(Tableau1[Libellé Famille TARIF]='Feuil 1'!#REF!,1,0)</f>
        <v>#REF!</v>
      </c>
      <c r="AP601" s="52" t="e">
        <f>IF(Tableau1[Occurrence10]=0,0,SUM($AO$3:AO601))</f>
        <v>#REF!</v>
      </c>
      <c r="AQ601" s="52" t="e">
        <f>IF(Tableau1[Libellé Famille TARIF]='Feuil 1'!#REF!,1,0)</f>
        <v>#REF!</v>
      </c>
      <c r="AR601" s="52" t="e">
        <f>IF(Tableau1[Occurrence11]=0,0,SUM($AQ$3:AQ601))</f>
        <v>#REF!</v>
      </c>
      <c r="AS601" s="52" t="e">
        <f>IF(Tableau1[Libellé Famille TARIF]='Feuil 1'!#REF!,1,0)</f>
        <v>#REF!</v>
      </c>
      <c r="AT601" s="52" t="e">
        <f>IF(Tableau1[Occurrence12]=0,0,SUM($AS$3:AS601))</f>
        <v>#REF!</v>
      </c>
      <c r="AU601" s="52" t="e">
        <f>IF(Tableau1[Libellé Famille TARIF]='Feuil 1'!#REF!,1,0)</f>
        <v>#REF!</v>
      </c>
      <c r="AV601" s="52" t="e">
        <f>IF(Tableau1[Occurrence13]=0,0,SUM($AU$3:AU601))</f>
        <v>#REF!</v>
      </c>
      <c r="AW601" s="52" t="e">
        <f>IF(Tableau1[Libellé Famille TARIF]='Feuil 1'!#REF!,1,0)</f>
        <v>#REF!</v>
      </c>
      <c r="AX601" s="52" t="e">
        <f>IF(Tableau1[Occurrence14]=0,0,SUM($AW$3:AW601))</f>
        <v>#REF!</v>
      </c>
      <c r="AY601" s="52" t="e">
        <f>IF(Tableau1[Libellé Famille TARIF]='Feuil 1'!#REF!,1,0)</f>
        <v>#REF!</v>
      </c>
      <c r="AZ601" s="52" t="e">
        <f>IF(Tableau1[Occurrence15]=0,0,SUM($AY$3:AY601))</f>
        <v>#REF!</v>
      </c>
      <c r="BA601" s="52" t="e">
        <f>IF(Tableau1[Libellé Famille TARIF]='Feuil 1'!#REF!,1,0)</f>
        <v>#REF!</v>
      </c>
      <c r="BB601" s="52" t="e">
        <f>IF(Tableau1[Occurrence16]=0,0,SUM($BA$3:BA601))</f>
        <v>#REF!</v>
      </c>
      <c r="BC601" s="52" t="e">
        <f>IF(Tableau1[Libellé Famille TARIF]='Feuil 1'!#REF!,1,0)</f>
        <v>#REF!</v>
      </c>
      <c r="BD601" s="52" t="e">
        <f>IF(Tableau1[Occurrence17]=0,0,SUM($BC$3:BC601))</f>
        <v>#REF!</v>
      </c>
      <c r="BE601" s="52" t="e">
        <f>IF(Tableau1[Libellé Famille TARIF]='Feuil 1'!#REF!,1,0)</f>
        <v>#REF!</v>
      </c>
      <c r="BF601" s="52" t="e">
        <f>IF(Tableau1[Occurrence18]=0,0,SUM($BE$3:BE601))</f>
        <v>#REF!</v>
      </c>
      <c r="BG601" s="52" t="e">
        <f>IF(Tableau1[Libellé Famille TARIF]='Feuil 1'!#REF!,1,0)</f>
        <v>#REF!</v>
      </c>
      <c r="BH601" s="52" t="e">
        <f>IF(Tableau1[Occurrence19]=0,0,SUM($BG$3:BG601))</f>
        <v>#REF!</v>
      </c>
      <c r="BI601" s="52" t="e">
        <f>IF(Tableau1[Libellé Famille TARIF]='Feuil 1'!#REF!,1,0)</f>
        <v>#REF!</v>
      </c>
      <c r="BJ601" s="52" t="e">
        <f>IF(Tableau1[Occurrence20]=0,0,SUM($BI$3:BI601))</f>
        <v>#REF!</v>
      </c>
      <c r="BK601" s="52" t="e">
        <f>IF(Tableau1[Libellé Famille TARIF]='Feuil 1'!#REF!,1,0)</f>
        <v>#REF!</v>
      </c>
      <c r="BL601" s="52" t="e">
        <f>IF(Tableau1[Occurrence21]=0,0,SUM($BK$3:BK601))</f>
        <v>#REF!</v>
      </c>
      <c r="BM601" s="52" t="e">
        <f>IF(Tableau1[Libellé Famille TARIF]='Feuil 1'!#REF!,1,0)</f>
        <v>#REF!</v>
      </c>
      <c r="BN601" s="52" t="e">
        <f>IF(Tableau1[Occurrence22]=0,0,SUM($BM$3:BM601))</f>
        <v>#REF!</v>
      </c>
    </row>
    <row r="602" spans="1:66" x14ac:dyDescent="0.25">
      <c r="A602" s="74" t="e">
        <f>IF(ISNA(VLOOKUP(I602,#REF!,8,FALSE)),"",(VLOOKUP(I602,#REF!,8,FALSE)))</f>
        <v>#REF!</v>
      </c>
      <c r="B602" s="76" t="e">
        <f>IF(ISNA(VLOOKUP(A602,'TABLE FAMILLE'!$A$3:$C$73,3,FALSE)),"",VLOOKUP(A602,'TABLE FAMILLE'!$A$3:$C$73,3,FALSE))</f>
        <v>#REF!</v>
      </c>
      <c r="C602" s="13" t="s">
        <v>600</v>
      </c>
      <c r="D602" s="13" t="s">
        <v>1985</v>
      </c>
      <c r="E602" s="13" t="s">
        <v>600</v>
      </c>
      <c r="F602" s="13" t="s">
        <v>1985</v>
      </c>
      <c r="G602" s="14" t="s">
        <v>76</v>
      </c>
      <c r="H602" s="14" t="s">
        <v>77</v>
      </c>
      <c r="I602" s="14" t="s">
        <v>486</v>
      </c>
      <c r="J602" s="14" t="s">
        <v>1459</v>
      </c>
      <c r="K602" s="14"/>
      <c r="L602" s="14"/>
      <c r="M602" s="14"/>
      <c r="N602" s="14"/>
      <c r="O602" s="14" t="s">
        <v>78</v>
      </c>
      <c r="P602" s="14" t="s">
        <v>85</v>
      </c>
      <c r="Q602" s="14" t="s">
        <v>0</v>
      </c>
      <c r="R602" s="14" t="s">
        <v>0</v>
      </c>
      <c r="S602" s="14" t="str">
        <f t="shared" si="9"/>
        <v>L1</v>
      </c>
      <c r="T602" s="14"/>
      <c r="U602" s="14"/>
      <c r="V602" s="14"/>
      <c r="W602" s="43" t="e">
        <f>IF(Tableau1[Libellé Famille TARIF]='Feuil 1'!$B$12,1,0)</f>
        <v>#REF!</v>
      </c>
      <c r="X602" s="43" t="e">
        <f>IF(Tableau1[Occurrence1]=0,0,SUM($W$3:W602))</f>
        <v>#REF!</v>
      </c>
      <c r="Y602" s="52" t="e">
        <f>IF(Tableau1[Libellé Famille TARIF]='Feuil 1'!$B$134,1,0)</f>
        <v>#REF!</v>
      </c>
      <c r="Z602" s="52" t="e">
        <f>IF(Tableau1[Occurrence2]=0,0,SUM($Y$3:Y602))</f>
        <v>#REF!</v>
      </c>
      <c r="AA602" s="52" t="e">
        <f>IF(Tableau1[Libellé Famille TARIF]='Feuil 1'!$B$156,1,0)</f>
        <v>#REF!</v>
      </c>
      <c r="AB602" s="52" t="e">
        <f>IF(Tableau1[Occurrence3]=0,0,SUM($AA$3:AA602))</f>
        <v>#REF!</v>
      </c>
      <c r="AC602" s="52" t="e">
        <f>IF(Tableau1[Libellé Famille TARIF]='Feuil 1'!#REF!,1,0)</f>
        <v>#REF!</v>
      </c>
      <c r="AD602" s="52" t="e">
        <f>IF(Tableau1[Occurrence4]=0,0,SUM($AC$3:AC602))</f>
        <v>#REF!</v>
      </c>
      <c r="AE602" s="52" t="e">
        <f>IF(Tableau1[Libellé Famille TARIF]='Feuil 1'!#REF!,1,0)</f>
        <v>#REF!</v>
      </c>
      <c r="AF602" s="52" t="e">
        <f>IF(Tableau1[Occurrence5]=0,0,SUM($AE$3:AE602))</f>
        <v>#REF!</v>
      </c>
      <c r="AG602" s="52" t="e">
        <f>IF(Tableau1[Libellé Famille TARIF]='Feuil 1'!#REF!,1,0)</f>
        <v>#REF!</v>
      </c>
      <c r="AH602" s="52" t="e">
        <f>IF(Tableau1[Occurrence6]=0,0,SUM($AG$3:AG602))</f>
        <v>#REF!</v>
      </c>
      <c r="AI602" s="52" t="e">
        <f>IF(Tableau1[Libellé Famille TARIF]='Feuil 1'!#REF!,1,0)</f>
        <v>#REF!</v>
      </c>
      <c r="AJ602" s="52" t="e">
        <f>IF(Tableau1[Occurrence7]=0,0,SUM($AI$3:AI602))</f>
        <v>#REF!</v>
      </c>
      <c r="AK602" s="52" t="e">
        <f>IF(Tableau1[Libellé Famille TARIF]='Feuil 1'!#REF!,1,0)</f>
        <v>#REF!</v>
      </c>
      <c r="AL602" s="52" t="e">
        <f>IF(Tableau1[Occurrence8]=0,0,SUM($AK$3:AK602))</f>
        <v>#REF!</v>
      </c>
      <c r="AM602" s="52" t="e">
        <f>IF(Tableau1[Libellé Famille TARIF]='Feuil 1'!#REF!,1,0)</f>
        <v>#REF!</v>
      </c>
      <c r="AN602" s="52" t="e">
        <f>IF(Tableau1[Occurrence9]=0,0,SUM($AM$3:AM602))</f>
        <v>#REF!</v>
      </c>
      <c r="AO602" s="52" t="e">
        <f>IF(Tableau1[Libellé Famille TARIF]='Feuil 1'!#REF!,1,0)</f>
        <v>#REF!</v>
      </c>
      <c r="AP602" s="52" t="e">
        <f>IF(Tableau1[Occurrence10]=0,0,SUM($AO$3:AO602))</f>
        <v>#REF!</v>
      </c>
      <c r="AQ602" s="52" t="e">
        <f>IF(Tableau1[Libellé Famille TARIF]='Feuil 1'!#REF!,1,0)</f>
        <v>#REF!</v>
      </c>
      <c r="AR602" s="52" t="e">
        <f>IF(Tableau1[Occurrence11]=0,0,SUM($AQ$3:AQ602))</f>
        <v>#REF!</v>
      </c>
      <c r="AS602" s="52" t="e">
        <f>IF(Tableau1[Libellé Famille TARIF]='Feuil 1'!#REF!,1,0)</f>
        <v>#REF!</v>
      </c>
      <c r="AT602" s="52" t="e">
        <f>IF(Tableau1[Occurrence12]=0,0,SUM($AS$3:AS602))</f>
        <v>#REF!</v>
      </c>
      <c r="AU602" s="52" t="e">
        <f>IF(Tableau1[Libellé Famille TARIF]='Feuil 1'!#REF!,1,0)</f>
        <v>#REF!</v>
      </c>
      <c r="AV602" s="52" t="e">
        <f>IF(Tableau1[Occurrence13]=0,0,SUM($AU$3:AU602))</f>
        <v>#REF!</v>
      </c>
      <c r="AW602" s="52" t="e">
        <f>IF(Tableau1[Libellé Famille TARIF]='Feuil 1'!#REF!,1,0)</f>
        <v>#REF!</v>
      </c>
      <c r="AX602" s="52" t="e">
        <f>IF(Tableau1[Occurrence14]=0,0,SUM($AW$3:AW602))</f>
        <v>#REF!</v>
      </c>
      <c r="AY602" s="52" t="e">
        <f>IF(Tableau1[Libellé Famille TARIF]='Feuil 1'!#REF!,1,0)</f>
        <v>#REF!</v>
      </c>
      <c r="AZ602" s="52" t="e">
        <f>IF(Tableau1[Occurrence15]=0,0,SUM($AY$3:AY602))</f>
        <v>#REF!</v>
      </c>
      <c r="BA602" s="52" t="e">
        <f>IF(Tableau1[Libellé Famille TARIF]='Feuil 1'!#REF!,1,0)</f>
        <v>#REF!</v>
      </c>
      <c r="BB602" s="52" t="e">
        <f>IF(Tableau1[Occurrence16]=0,0,SUM($BA$3:BA602))</f>
        <v>#REF!</v>
      </c>
      <c r="BC602" s="52" t="e">
        <f>IF(Tableau1[Libellé Famille TARIF]='Feuil 1'!#REF!,1,0)</f>
        <v>#REF!</v>
      </c>
      <c r="BD602" s="52" t="e">
        <f>IF(Tableau1[Occurrence17]=0,0,SUM($BC$3:BC602))</f>
        <v>#REF!</v>
      </c>
      <c r="BE602" s="52" t="e">
        <f>IF(Tableau1[Libellé Famille TARIF]='Feuil 1'!#REF!,1,0)</f>
        <v>#REF!</v>
      </c>
      <c r="BF602" s="52" t="e">
        <f>IF(Tableau1[Occurrence18]=0,0,SUM($BE$3:BE602))</f>
        <v>#REF!</v>
      </c>
      <c r="BG602" s="52" t="e">
        <f>IF(Tableau1[Libellé Famille TARIF]='Feuil 1'!#REF!,1,0)</f>
        <v>#REF!</v>
      </c>
      <c r="BH602" s="52" t="e">
        <f>IF(Tableau1[Occurrence19]=0,0,SUM($BG$3:BG602))</f>
        <v>#REF!</v>
      </c>
      <c r="BI602" s="52" t="e">
        <f>IF(Tableau1[Libellé Famille TARIF]='Feuil 1'!#REF!,1,0)</f>
        <v>#REF!</v>
      </c>
      <c r="BJ602" s="52" t="e">
        <f>IF(Tableau1[Occurrence20]=0,0,SUM($BI$3:BI602))</f>
        <v>#REF!</v>
      </c>
      <c r="BK602" s="52" t="e">
        <f>IF(Tableau1[Libellé Famille TARIF]='Feuil 1'!#REF!,1,0)</f>
        <v>#REF!</v>
      </c>
      <c r="BL602" s="52" t="e">
        <f>IF(Tableau1[Occurrence21]=0,0,SUM($BK$3:BK602))</f>
        <v>#REF!</v>
      </c>
      <c r="BM602" s="52" t="e">
        <f>IF(Tableau1[Libellé Famille TARIF]='Feuil 1'!#REF!,1,0)</f>
        <v>#REF!</v>
      </c>
      <c r="BN602" s="52" t="e">
        <f>IF(Tableau1[Occurrence22]=0,0,SUM($BM$3:BM602))</f>
        <v>#REF!</v>
      </c>
    </row>
    <row r="603" spans="1:66" x14ac:dyDescent="0.25">
      <c r="A603" s="74" t="e">
        <f>IF(ISNA(VLOOKUP(I603,#REF!,8,FALSE)),"",(VLOOKUP(I603,#REF!,8,FALSE)))</f>
        <v>#REF!</v>
      </c>
      <c r="B603" s="76" t="e">
        <f>IF(ISNA(VLOOKUP(A603,'TABLE FAMILLE'!$A$3:$C$73,3,FALSE)),"",VLOOKUP(A603,'TABLE FAMILLE'!$A$3:$C$73,3,FALSE))</f>
        <v>#REF!</v>
      </c>
      <c r="C603" s="13" t="s">
        <v>600</v>
      </c>
      <c r="D603" s="13" t="s">
        <v>1985</v>
      </c>
      <c r="E603" s="13" t="s">
        <v>600</v>
      </c>
      <c r="F603" s="13" t="s">
        <v>1985</v>
      </c>
      <c r="G603" s="14" t="s">
        <v>76</v>
      </c>
      <c r="H603" s="14" t="s">
        <v>77</v>
      </c>
      <c r="I603" s="14" t="s">
        <v>1460</v>
      </c>
      <c r="J603" s="14" t="s">
        <v>1461</v>
      </c>
      <c r="K603" s="14"/>
      <c r="L603" s="14"/>
      <c r="M603" s="14"/>
      <c r="N603" s="14"/>
      <c r="O603" s="14" t="s">
        <v>78</v>
      </c>
      <c r="P603" s="14" t="s">
        <v>87</v>
      </c>
      <c r="Q603" s="14" t="s">
        <v>0</v>
      </c>
      <c r="R603" s="14" t="s">
        <v>0</v>
      </c>
      <c r="S603" s="14" t="str">
        <f t="shared" si="9"/>
        <v>LT</v>
      </c>
      <c r="T603" s="14"/>
      <c r="U603" s="14"/>
      <c r="V603" s="14"/>
      <c r="W603" s="43" t="e">
        <f>IF(Tableau1[Libellé Famille TARIF]='Feuil 1'!$B$12,1,0)</f>
        <v>#REF!</v>
      </c>
      <c r="X603" s="43" t="e">
        <f>IF(Tableau1[Occurrence1]=0,0,SUM($W$3:W603))</f>
        <v>#REF!</v>
      </c>
      <c r="Y603" s="52" t="e">
        <f>IF(Tableau1[Libellé Famille TARIF]='Feuil 1'!$B$134,1,0)</f>
        <v>#REF!</v>
      </c>
      <c r="Z603" s="52" t="e">
        <f>IF(Tableau1[Occurrence2]=0,0,SUM($Y$3:Y603))</f>
        <v>#REF!</v>
      </c>
      <c r="AA603" s="52" t="e">
        <f>IF(Tableau1[Libellé Famille TARIF]='Feuil 1'!$B$156,1,0)</f>
        <v>#REF!</v>
      </c>
      <c r="AB603" s="52" t="e">
        <f>IF(Tableau1[Occurrence3]=0,0,SUM($AA$3:AA603))</f>
        <v>#REF!</v>
      </c>
      <c r="AC603" s="52" t="e">
        <f>IF(Tableau1[Libellé Famille TARIF]='Feuil 1'!#REF!,1,0)</f>
        <v>#REF!</v>
      </c>
      <c r="AD603" s="52" t="e">
        <f>IF(Tableau1[Occurrence4]=0,0,SUM($AC$3:AC603))</f>
        <v>#REF!</v>
      </c>
      <c r="AE603" s="52" t="e">
        <f>IF(Tableau1[Libellé Famille TARIF]='Feuil 1'!#REF!,1,0)</f>
        <v>#REF!</v>
      </c>
      <c r="AF603" s="52" t="e">
        <f>IF(Tableau1[Occurrence5]=0,0,SUM($AE$3:AE603))</f>
        <v>#REF!</v>
      </c>
      <c r="AG603" s="52" t="e">
        <f>IF(Tableau1[Libellé Famille TARIF]='Feuil 1'!#REF!,1,0)</f>
        <v>#REF!</v>
      </c>
      <c r="AH603" s="52" t="e">
        <f>IF(Tableau1[Occurrence6]=0,0,SUM($AG$3:AG603))</f>
        <v>#REF!</v>
      </c>
      <c r="AI603" s="52" t="e">
        <f>IF(Tableau1[Libellé Famille TARIF]='Feuil 1'!#REF!,1,0)</f>
        <v>#REF!</v>
      </c>
      <c r="AJ603" s="52" t="e">
        <f>IF(Tableau1[Occurrence7]=0,0,SUM($AI$3:AI603))</f>
        <v>#REF!</v>
      </c>
      <c r="AK603" s="52" t="e">
        <f>IF(Tableau1[Libellé Famille TARIF]='Feuil 1'!#REF!,1,0)</f>
        <v>#REF!</v>
      </c>
      <c r="AL603" s="52" t="e">
        <f>IF(Tableau1[Occurrence8]=0,0,SUM($AK$3:AK603))</f>
        <v>#REF!</v>
      </c>
      <c r="AM603" s="52" t="e">
        <f>IF(Tableau1[Libellé Famille TARIF]='Feuil 1'!#REF!,1,0)</f>
        <v>#REF!</v>
      </c>
      <c r="AN603" s="52" t="e">
        <f>IF(Tableau1[Occurrence9]=0,0,SUM($AM$3:AM603))</f>
        <v>#REF!</v>
      </c>
      <c r="AO603" s="52" t="e">
        <f>IF(Tableau1[Libellé Famille TARIF]='Feuil 1'!#REF!,1,0)</f>
        <v>#REF!</v>
      </c>
      <c r="AP603" s="52" t="e">
        <f>IF(Tableau1[Occurrence10]=0,0,SUM($AO$3:AO603))</f>
        <v>#REF!</v>
      </c>
      <c r="AQ603" s="52" t="e">
        <f>IF(Tableau1[Libellé Famille TARIF]='Feuil 1'!#REF!,1,0)</f>
        <v>#REF!</v>
      </c>
      <c r="AR603" s="52" t="e">
        <f>IF(Tableau1[Occurrence11]=0,0,SUM($AQ$3:AQ603))</f>
        <v>#REF!</v>
      </c>
      <c r="AS603" s="52" t="e">
        <f>IF(Tableau1[Libellé Famille TARIF]='Feuil 1'!#REF!,1,0)</f>
        <v>#REF!</v>
      </c>
      <c r="AT603" s="52" t="e">
        <f>IF(Tableau1[Occurrence12]=0,0,SUM($AS$3:AS603))</f>
        <v>#REF!</v>
      </c>
      <c r="AU603" s="52" t="e">
        <f>IF(Tableau1[Libellé Famille TARIF]='Feuil 1'!#REF!,1,0)</f>
        <v>#REF!</v>
      </c>
      <c r="AV603" s="52" t="e">
        <f>IF(Tableau1[Occurrence13]=0,0,SUM($AU$3:AU603))</f>
        <v>#REF!</v>
      </c>
      <c r="AW603" s="52" t="e">
        <f>IF(Tableau1[Libellé Famille TARIF]='Feuil 1'!#REF!,1,0)</f>
        <v>#REF!</v>
      </c>
      <c r="AX603" s="52" t="e">
        <f>IF(Tableau1[Occurrence14]=0,0,SUM($AW$3:AW603))</f>
        <v>#REF!</v>
      </c>
      <c r="AY603" s="52" t="e">
        <f>IF(Tableau1[Libellé Famille TARIF]='Feuil 1'!#REF!,1,0)</f>
        <v>#REF!</v>
      </c>
      <c r="AZ603" s="52" t="e">
        <f>IF(Tableau1[Occurrence15]=0,0,SUM($AY$3:AY603))</f>
        <v>#REF!</v>
      </c>
      <c r="BA603" s="52" t="e">
        <f>IF(Tableau1[Libellé Famille TARIF]='Feuil 1'!#REF!,1,0)</f>
        <v>#REF!</v>
      </c>
      <c r="BB603" s="52" t="e">
        <f>IF(Tableau1[Occurrence16]=0,0,SUM($BA$3:BA603))</f>
        <v>#REF!</v>
      </c>
      <c r="BC603" s="52" t="e">
        <f>IF(Tableau1[Libellé Famille TARIF]='Feuil 1'!#REF!,1,0)</f>
        <v>#REF!</v>
      </c>
      <c r="BD603" s="52" t="e">
        <f>IF(Tableau1[Occurrence17]=0,0,SUM($BC$3:BC603))</f>
        <v>#REF!</v>
      </c>
      <c r="BE603" s="52" t="e">
        <f>IF(Tableau1[Libellé Famille TARIF]='Feuil 1'!#REF!,1,0)</f>
        <v>#REF!</v>
      </c>
      <c r="BF603" s="52" t="e">
        <f>IF(Tableau1[Occurrence18]=0,0,SUM($BE$3:BE603))</f>
        <v>#REF!</v>
      </c>
      <c r="BG603" s="52" t="e">
        <f>IF(Tableau1[Libellé Famille TARIF]='Feuil 1'!#REF!,1,0)</f>
        <v>#REF!</v>
      </c>
      <c r="BH603" s="52" t="e">
        <f>IF(Tableau1[Occurrence19]=0,0,SUM($BG$3:BG603))</f>
        <v>#REF!</v>
      </c>
      <c r="BI603" s="52" t="e">
        <f>IF(Tableau1[Libellé Famille TARIF]='Feuil 1'!#REF!,1,0)</f>
        <v>#REF!</v>
      </c>
      <c r="BJ603" s="52" t="e">
        <f>IF(Tableau1[Occurrence20]=0,0,SUM($BI$3:BI603))</f>
        <v>#REF!</v>
      </c>
      <c r="BK603" s="52" t="e">
        <f>IF(Tableau1[Libellé Famille TARIF]='Feuil 1'!#REF!,1,0)</f>
        <v>#REF!</v>
      </c>
      <c r="BL603" s="52" t="e">
        <f>IF(Tableau1[Occurrence21]=0,0,SUM($BK$3:BK603))</f>
        <v>#REF!</v>
      </c>
      <c r="BM603" s="52" t="e">
        <f>IF(Tableau1[Libellé Famille TARIF]='Feuil 1'!#REF!,1,0)</f>
        <v>#REF!</v>
      </c>
      <c r="BN603" s="52" t="e">
        <f>IF(Tableau1[Occurrence22]=0,0,SUM($BM$3:BM603))</f>
        <v>#REF!</v>
      </c>
    </row>
    <row r="604" spans="1:66" x14ac:dyDescent="0.25">
      <c r="A604" s="74" t="e">
        <f>IF(ISNA(VLOOKUP(I604,#REF!,8,FALSE)),"",(VLOOKUP(I604,#REF!,8,FALSE)))</f>
        <v>#REF!</v>
      </c>
      <c r="B604" s="76" t="e">
        <f>IF(ISNA(VLOOKUP(A604,'TABLE FAMILLE'!$A$3:$C$73,3,FALSE)),"",VLOOKUP(A604,'TABLE FAMILLE'!$A$3:$C$73,3,FALSE))</f>
        <v>#REF!</v>
      </c>
      <c r="C604" s="13" t="s">
        <v>600</v>
      </c>
      <c r="D604" s="13" t="s">
        <v>1985</v>
      </c>
      <c r="E604" s="13" t="s">
        <v>600</v>
      </c>
      <c r="F604" s="13" t="s">
        <v>1985</v>
      </c>
      <c r="G604" s="14" t="s">
        <v>76</v>
      </c>
      <c r="H604" s="14" t="s">
        <v>77</v>
      </c>
      <c r="I604" s="14" t="s">
        <v>385</v>
      </c>
      <c r="J604" s="14" t="s">
        <v>1462</v>
      </c>
      <c r="K604" s="14"/>
      <c r="L604" s="14"/>
      <c r="M604" s="14"/>
      <c r="N604" s="14"/>
      <c r="O604" s="14" t="s">
        <v>78</v>
      </c>
      <c r="P604" s="14" t="s">
        <v>87</v>
      </c>
      <c r="Q604" s="14" t="s">
        <v>0</v>
      </c>
      <c r="R604" s="14" t="s">
        <v>0</v>
      </c>
      <c r="S604" s="14" t="str">
        <f t="shared" si="9"/>
        <v>LT</v>
      </c>
      <c r="T604" s="14"/>
      <c r="U604" s="14"/>
      <c r="V604" s="14"/>
      <c r="W604" s="43" t="e">
        <f>IF(Tableau1[Libellé Famille TARIF]='Feuil 1'!$B$12,1,0)</f>
        <v>#REF!</v>
      </c>
      <c r="X604" s="43" t="e">
        <f>IF(Tableau1[Occurrence1]=0,0,SUM($W$3:W604))</f>
        <v>#REF!</v>
      </c>
      <c r="Y604" s="52" t="e">
        <f>IF(Tableau1[Libellé Famille TARIF]='Feuil 1'!$B$134,1,0)</f>
        <v>#REF!</v>
      </c>
      <c r="Z604" s="52" t="e">
        <f>IF(Tableau1[Occurrence2]=0,0,SUM($Y$3:Y604))</f>
        <v>#REF!</v>
      </c>
      <c r="AA604" s="52" t="e">
        <f>IF(Tableau1[Libellé Famille TARIF]='Feuil 1'!$B$156,1,0)</f>
        <v>#REF!</v>
      </c>
      <c r="AB604" s="52" t="e">
        <f>IF(Tableau1[Occurrence3]=0,0,SUM($AA$3:AA604))</f>
        <v>#REF!</v>
      </c>
      <c r="AC604" s="52" t="e">
        <f>IF(Tableau1[Libellé Famille TARIF]='Feuil 1'!#REF!,1,0)</f>
        <v>#REF!</v>
      </c>
      <c r="AD604" s="52" t="e">
        <f>IF(Tableau1[Occurrence4]=0,0,SUM($AC$3:AC604))</f>
        <v>#REF!</v>
      </c>
      <c r="AE604" s="52" t="e">
        <f>IF(Tableau1[Libellé Famille TARIF]='Feuil 1'!#REF!,1,0)</f>
        <v>#REF!</v>
      </c>
      <c r="AF604" s="52" t="e">
        <f>IF(Tableau1[Occurrence5]=0,0,SUM($AE$3:AE604))</f>
        <v>#REF!</v>
      </c>
      <c r="AG604" s="52" t="e">
        <f>IF(Tableau1[Libellé Famille TARIF]='Feuil 1'!#REF!,1,0)</f>
        <v>#REF!</v>
      </c>
      <c r="AH604" s="52" t="e">
        <f>IF(Tableau1[Occurrence6]=0,0,SUM($AG$3:AG604))</f>
        <v>#REF!</v>
      </c>
      <c r="AI604" s="52" t="e">
        <f>IF(Tableau1[Libellé Famille TARIF]='Feuil 1'!#REF!,1,0)</f>
        <v>#REF!</v>
      </c>
      <c r="AJ604" s="52" t="e">
        <f>IF(Tableau1[Occurrence7]=0,0,SUM($AI$3:AI604))</f>
        <v>#REF!</v>
      </c>
      <c r="AK604" s="52" t="e">
        <f>IF(Tableau1[Libellé Famille TARIF]='Feuil 1'!#REF!,1,0)</f>
        <v>#REF!</v>
      </c>
      <c r="AL604" s="52" t="e">
        <f>IF(Tableau1[Occurrence8]=0,0,SUM($AK$3:AK604))</f>
        <v>#REF!</v>
      </c>
      <c r="AM604" s="52" t="e">
        <f>IF(Tableau1[Libellé Famille TARIF]='Feuil 1'!#REF!,1,0)</f>
        <v>#REF!</v>
      </c>
      <c r="AN604" s="52" t="e">
        <f>IF(Tableau1[Occurrence9]=0,0,SUM($AM$3:AM604))</f>
        <v>#REF!</v>
      </c>
      <c r="AO604" s="52" t="e">
        <f>IF(Tableau1[Libellé Famille TARIF]='Feuil 1'!#REF!,1,0)</f>
        <v>#REF!</v>
      </c>
      <c r="AP604" s="52" t="e">
        <f>IF(Tableau1[Occurrence10]=0,0,SUM($AO$3:AO604))</f>
        <v>#REF!</v>
      </c>
      <c r="AQ604" s="52" t="e">
        <f>IF(Tableau1[Libellé Famille TARIF]='Feuil 1'!#REF!,1,0)</f>
        <v>#REF!</v>
      </c>
      <c r="AR604" s="52" t="e">
        <f>IF(Tableau1[Occurrence11]=0,0,SUM($AQ$3:AQ604))</f>
        <v>#REF!</v>
      </c>
      <c r="AS604" s="52" t="e">
        <f>IF(Tableau1[Libellé Famille TARIF]='Feuil 1'!#REF!,1,0)</f>
        <v>#REF!</v>
      </c>
      <c r="AT604" s="52" t="e">
        <f>IF(Tableau1[Occurrence12]=0,0,SUM($AS$3:AS604))</f>
        <v>#REF!</v>
      </c>
      <c r="AU604" s="52" t="e">
        <f>IF(Tableau1[Libellé Famille TARIF]='Feuil 1'!#REF!,1,0)</f>
        <v>#REF!</v>
      </c>
      <c r="AV604" s="52" t="e">
        <f>IF(Tableau1[Occurrence13]=0,0,SUM($AU$3:AU604))</f>
        <v>#REF!</v>
      </c>
      <c r="AW604" s="52" t="e">
        <f>IF(Tableau1[Libellé Famille TARIF]='Feuil 1'!#REF!,1,0)</f>
        <v>#REF!</v>
      </c>
      <c r="AX604" s="52" t="e">
        <f>IF(Tableau1[Occurrence14]=0,0,SUM($AW$3:AW604))</f>
        <v>#REF!</v>
      </c>
      <c r="AY604" s="52" t="e">
        <f>IF(Tableau1[Libellé Famille TARIF]='Feuil 1'!#REF!,1,0)</f>
        <v>#REF!</v>
      </c>
      <c r="AZ604" s="52" t="e">
        <f>IF(Tableau1[Occurrence15]=0,0,SUM($AY$3:AY604))</f>
        <v>#REF!</v>
      </c>
      <c r="BA604" s="52" t="e">
        <f>IF(Tableau1[Libellé Famille TARIF]='Feuil 1'!#REF!,1,0)</f>
        <v>#REF!</v>
      </c>
      <c r="BB604" s="52" t="e">
        <f>IF(Tableau1[Occurrence16]=0,0,SUM($BA$3:BA604))</f>
        <v>#REF!</v>
      </c>
      <c r="BC604" s="52" t="e">
        <f>IF(Tableau1[Libellé Famille TARIF]='Feuil 1'!#REF!,1,0)</f>
        <v>#REF!</v>
      </c>
      <c r="BD604" s="52" t="e">
        <f>IF(Tableau1[Occurrence17]=0,0,SUM($BC$3:BC604))</f>
        <v>#REF!</v>
      </c>
      <c r="BE604" s="52" t="e">
        <f>IF(Tableau1[Libellé Famille TARIF]='Feuil 1'!#REF!,1,0)</f>
        <v>#REF!</v>
      </c>
      <c r="BF604" s="52" t="e">
        <f>IF(Tableau1[Occurrence18]=0,0,SUM($BE$3:BE604))</f>
        <v>#REF!</v>
      </c>
      <c r="BG604" s="52" t="e">
        <f>IF(Tableau1[Libellé Famille TARIF]='Feuil 1'!#REF!,1,0)</f>
        <v>#REF!</v>
      </c>
      <c r="BH604" s="52" t="e">
        <f>IF(Tableau1[Occurrence19]=0,0,SUM($BG$3:BG604))</f>
        <v>#REF!</v>
      </c>
      <c r="BI604" s="52" t="e">
        <f>IF(Tableau1[Libellé Famille TARIF]='Feuil 1'!#REF!,1,0)</f>
        <v>#REF!</v>
      </c>
      <c r="BJ604" s="52" t="e">
        <f>IF(Tableau1[Occurrence20]=0,0,SUM($BI$3:BI604))</f>
        <v>#REF!</v>
      </c>
      <c r="BK604" s="52" t="e">
        <f>IF(Tableau1[Libellé Famille TARIF]='Feuil 1'!#REF!,1,0)</f>
        <v>#REF!</v>
      </c>
      <c r="BL604" s="52" t="e">
        <f>IF(Tableau1[Occurrence21]=0,0,SUM($BK$3:BK604))</f>
        <v>#REF!</v>
      </c>
      <c r="BM604" s="52" t="e">
        <f>IF(Tableau1[Libellé Famille TARIF]='Feuil 1'!#REF!,1,0)</f>
        <v>#REF!</v>
      </c>
      <c r="BN604" s="52" t="e">
        <f>IF(Tableau1[Occurrence22]=0,0,SUM($BM$3:BM604))</f>
        <v>#REF!</v>
      </c>
    </row>
    <row r="605" spans="1:66" x14ac:dyDescent="0.25">
      <c r="A605" s="74" t="e">
        <f>IF(ISNA(VLOOKUP(I605,#REF!,8,FALSE)),"",(VLOOKUP(I605,#REF!,8,FALSE)))</f>
        <v>#REF!</v>
      </c>
      <c r="B605" s="76" t="e">
        <f>IF(ISNA(VLOOKUP(A605,'TABLE FAMILLE'!$A$3:$C$73,3,FALSE)),"",VLOOKUP(A605,'TABLE FAMILLE'!$A$3:$C$73,3,FALSE))</f>
        <v>#REF!</v>
      </c>
      <c r="C605" s="13" t="s">
        <v>600</v>
      </c>
      <c r="D605" s="13" t="s">
        <v>1985</v>
      </c>
      <c r="E605" s="13" t="s">
        <v>600</v>
      </c>
      <c r="F605" s="13" t="s">
        <v>1985</v>
      </c>
      <c r="G605" s="14" t="s">
        <v>76</v>
      </c>
      <c r="H605" s="14" t="s">
        <v>77</v>
      </c>
      <c r="I605" s="14" t="s">
        <v>411</v>
      </c>
      <c r="J605" s="14" t="s">
        <v>1463</v>
      </c>
      <c r="K605" s="14"/>
      <c r="L605" s="14"/>
      <c r="M605" s="14"/>
      <c r="N605" s="14"/>
      <c r="O605" s="14" t="s">
        <v>78</v>
      </c>
      <c r="P605" s="14" t="s">
        <v>85</v>
      </c>
      <c r="Q605" s="14" t="s">
        <v>0</v>
      </c>
      <c r="R605" s="14" t="s">
        <v>0</v>
      </c>
      <c r="S605" s="14" t="str">
        <f t="shared" si="9"/>
        <v>L1</v>
      </c>
      <c r="T605" s="14"/>
      <c r="U605" s="14"/>
      <c r="V605" s="14"/>
      <c r="W605" s="43" t="e">
        <f>IF(Tableau1[Libellé Famille TARIF]='Feuil 1'!$B$12,1,0)</f>
        <v>#REF!</v>
      </c>
      <c r="X605" s="43" t="e">
        <f>IF(Tableau1[Occurrence1]=0,0,SUM($W$3:W605))</f>
        <v>#REF!</v>
      </c>
      <c r="Y605" s="52" t="e">
        <f>IF(Tableau1[Libellé Famille TARIF]='Feuil 1'!$B$134,1,0)</f>
        <v>#REF!</v>
      </c>
      <c r="Z605" s="52" t="e">
        <f>IF(Tableau1[Occurrence2]=0,0,SUM($Y$3:Y605))</f>
        <v>#REF!</v>
      </c>
      <c r="AA605" s="52" t="e">
        <f>IF(Tableau1[Libellé Famille TARIF]='Feuil 1'!$B$156,1,0)</f>
        <v>#REF!</v>
      </c>
      <c r="AB605" s="52" t="e">
        <f>IF(Tableau1[Occurrence3]=0,0,SUM($AA$3:AA605))</f>
        <v>#REF!</v>
      </c>
      <c r="AC605" s="52" t="e">
        <f>IF(Tableau1[Libellé Famille TARIF]='Feuil 1'!#REF!,1,0)</f>
        <v>#REF!</v>
      </c>
      <c r="AD605" s="52" t="e">
        <f>IF(Tableau1[Occurrence4]=0,0,SUM($AC$3:AC605))</f>
        <v>#REF!</v>
      </c>
      <c r="AE605" s="52" t="e">
        <f>IF(Tableau1[Libellé Famille TARIF]='Feuil 1'!#REF!,1,0)</f>
        <v>#REF!</v>
      </c>
      <c r="AF605" s="52" t="e">
        <f>IF(Tableau1[Occurrence5]=0,0,SUM($AE$3:AE605))</f>
        <v>#REF!</v>
      </c>
      <c r="AG605" s="52" t="e">
        <f>IF(Tableau1[Libellé Famille TARIF]='Feuil 1'!#REF!,1,0)</f>
        <v>#REF!</v>
      </c>
      <c r="AH605" s="52" t="e">
        <f>IF(Tableau1[Occurrence6]=0,0,SUM($AG$3:AG605))</f>
        <v>#REF!</v>
      </c>
      <c r="AI605" s="52" t="e">
        <f>IF(Tableau1[Libellé Famille TARIF]='Feuil 1'!#REF!,1,0)</f>
        <v>#REF!</v>
      </c>
      <c r="AJ605" s="52" t="e">
        <f>IF(Tableau1[Occurrence7]=0,0,SUM($AI$3:AI605))</f>
        <v>#REF!</v>
      </c>
      <c r="AK605" s="52" t="e">
        <f>IF(Tableau1[Libellé Famille TARIF]='Feuil 1'!#REF!,1,0)</f>
        <v>#REF!</v>
      </c>
      <c r="AL605" s="52" t="e">
        <f>IF(Tableau1[Occurrence8]=0,0,SUM($AK$3:AK605))</f>
        <v>#REF!</v>
      </c>
      <c r="AM605" s="52" t="e">
        <f>IF(Tableau1[Libellé Famille TARIF]='Feuil 1'!#REF!,1,0)</f>
        <v>#REF!</v>
      </c>
      <c r="AN605" s="52" t="e">
        <f>IF(Tableau1[Occurrence9]=0,0,SUM($AM$3:AM605))</f>
        <v>#REF!</v>
      </c>
      <c r="AO605" s="52" t="e">
        <f>IF(Tableau1[Libellé Famille TARIF]='Feuil 1'!#REF!,1,0)</f>
        <v>#REF!</v>
      </c>
      <c r="AP605" s="52" t="e">
        <f>IF(Tableau1[Occurrence10]=0,0,SUM($AO$3:AO605))</f>
        <v>#REF!</v>
      </c>
      <c r="AQ605" s="52" t="e">
        <f>IF(Tableau1[Libellé Famille TARIF]='Feuil 1'!#REF!,1,0)</f>
        <v>#REF!</v>
      </c>
      <c r="AR605" s="52" t="e">
        <f>IF(Tableau1[Occurrence11]=0,0,SUM($AQ$3:AQ605))</f>
        <v>#REF!</v>
      </c>
      <c r="AS605" s="52" t="e">
        <f>IF(Tableau1[Libellé Famille TARIF]='Feuil 1'!#REF!,1,0)</f>
        <v>#REF!</v>
      </c>
      <c r="AT605" s="52" t="e">
        <f>IF(Tableau1[Occurrence12]=0,0,SUM($AS$3:AS605))</f>
        <v>#REF!</v>
      </c>
      <c r="AU605" s="52" t="e">
        <f>IF(Tableau1[Libellé Famille TARIF]='Feuil 1'!#REF!,1,0)</f>
        <v>#REF!</v>
      </c>
      <c r="AV605" s="52" t="e">
        <f>IF(Tableau1[Occurrence13]=0,0,SUM($AU$3:AU605))</f>
        <v>#REF!</v>
      </c>
      <c r="AW605" s="52" t="e">
        <f>IF(Tableau1[Libellé Famille TARIF]='Feuil 1'!#REF!,1,0)</f>
        <v>#REF!</v>
      </c>
      <c r="AX605" s="52" t="e">
        <f>IF(Tableau1[Occurrence14]=0,0,SUM($AW$3:AW605))</f>
        <v>#REF!</v>
      </c>
      <c r="AY605" s="52" t="e">
        <f>IF(Tableau1[Libellé Famille TARIF]='Feuil 1'!#REF!,1,0)</f>
        <v>#REF!</v>
      </c>
      <c r="AZ605" s="52" t="e">
        <f>IF(Tableau1[Occurrence15]=0,0,SUM($AY$3:AY605))</f>
        <v>#REF!</v>
      </c>
      <c r="BA605" s="52" t="e">
        <f>IF(Tableau1[Libellé Famille TARIF]='Feuil 1'!#REF!,1,0)</f>
        <v>#REF!</v>
      </c>
      <c r="BB605" s="52" t="e">
        <f>IF(Tableau1[Occurrence16]=0,0,SUM($BA$3:BA605))</f>
        <v>#REF!</v>
      </c>
      <c r="BC605" s="52" t="e">
        <f>IF(Tableau1[Libellé Famille TARIF]='Feuil 1'!#REF!,1,0)</f>
        <v>#REF!</v>
      </c>
      <c r="BD605" s="52" t="e">
        <f>IF(Tableau1[Occurrence17]=0,0,SUM($BC$3:BC605))</f>
        <v>#REF!</v>
      </c>
      <c r="BE605" s="52" t="e">
        <f>IF(Tableau1[Libellé Famille TARIF]='Feuil 1'!#REF!,1,0)</f>
        <v>#REF!</v>
      </c>
      <c r="BF605" s="52" t="e">
        <f>IF(Tableau1[Occurrence18]=0,0,SUM($BE$3:BE605))</f>
        <v>#REF!</v>
      </c>
      <c r="BG605" s="52" t="e">
        <f>IF(Tableau1[Libellé Famille TARIF]='Feuil 1'!#REF!,1,0)</f>
        <v>#REF!</v>
      </c>
      <c r="BH605" s="52" t="e">
        <f>IF(Tableau1[Occurrence19]=0,0,SUM($BG$3:BG605))</f>
        <v>#REF!</v>
      </c>
      <c r="BI605" s="52" t="e">
        <f>IF(Tableau1[Libellé Famille TARIF]='Feuil 1'!#REF!,1,0)</f>
        <v>#REF!</v>
      </c>
      <c r="BJ605" s="52" t="e">
        <f>IF(Tableau1[Occurrence20]=0,0,SUM($BI$3:BI605))</f>
        <v>#REF!</v>
      </c>
      <c r="BK605" s="52" t="e">
        <f>IF(Tableau1[Libellé Famille TARIF]='Feuil 1'!#REF!,1,0)</f>
        <v>#REF!</v>
      </c>
      <c r="BL605" s="52" t="e">
        <f>IF(Tableau1[Occurrence21]=0,0,SUM($BK$3:BK605))</f>
        <v>#REF!</v>
      </c>
      <c r="BM605" s="52" t="e">
        <f>IF(Tableau1[Libellé Famille TARIF]='Feuil 1'!#REF!,1,0)</f>
        <v>#REF!</v>
      </c>
      <c r="BN605" s="52" t="e">
        <f>IF(Tableau1[Occurrence22]=0,0,SUM($BM$3:BM605))</f>
        <v>#REF!</v>
      </c>
    </row>
    <row r="606" spans="1:66" x14ac:dyDescent="0.25">
      <c r="A606" s="74" t="e">
        <f>IF(ISNA(VLOOKUP(I606,#REF!,8,FALSE)),"",(VLOOKUP(I606,#REF!,8,FALSE)))</f>
        <v>#REF!</v>
      </c>
      <c r="B606" s="76" t="e">
        <f>IF(ISNA(VLOOKUP(A606,'TABLE FAMILLE'!$A$3:$C$73,3,FALSE)),"",VLOOKUP(A606,'TABLE FAMILLE'!$A$3:$C$73,3,FALSE))</f>
        <v>#REF!</v>
      </c>
      <c r="C606" s="13" t="s">
        <v>600</v>
      </c>
      <c r="D606" s="13" t="s">
        <v>1985</v>
      </c>
      <c r="E606" s="13" t="s">
        <v>600</v>
      </c>
      <c r="F606" s="13" t="s">
        <v>1985</v>
      </c>
      <c r="G606" s="14" t="s">
        <v>76</v>
      </c>
      <c r="H606" s="14" t="s">
        <v>77</v>
      </c>
      <c r="I606" s="14" t="s">
        <v>481</v>
      </c>
      <c r="J606" s="14" t="s">
        <v>1464</v>
      </c>
      <c r="K606" s="14"/>
      <c r="L606" s="14"/>
      <c r="M606" s="14"/>
      <c r="N606" s="14"/>
      <c r="O606" s="14" t="s">
        <v>78</v>
      </c>
      <c r="P606" s="14" t="s">
        <v>87</v>
      </c>
      <c r="Q606" s="14" t="s">
        <v>0</v>
      </c>
      <c r="R606" s="14" t="s">
        <v>0</v>
      </c>
      <c r="S606" s="14" t="str">
        <f t="shared" si="9"/>
        <v>LT</v>
      </c>
      <c r="T606" s="14"/>
      <c r="U606" s="14"/>
      <c r="V606" s="14"/>
      <c r="W606" s="43" t="e">
        <f>IF(Tableau1[Libellé Famille TARIF]='Feuil 1'!$B$12,1,0)</f>
        <v>#REF!</v>
      </c>
      <c r="X606" s="43" t="e">
        <f>IF(Tableau1[Occurrence1]=0,0,SUM($W$3:W606))</f>
        <v>#REF!</v>
      </c>
      <c r="Y606" s="52" t="e">
        <f>IF(Tableau1[Libellé Famille TARIF]='Feuil 1'!$B$134,1,0)</f>
        <v>#REF!</v>
      </c>
      <c r="Z606" s="52" t="e">
        <f>IF(Tableau1[Occurrence2]=0,0,SUM($Y$3:Y606))</f>
        <v>#REF!</v>
      </c>
      <c r="AA606" s="52" t="e">
        <f>IF(Tableau1[Libellé Famille TARIF]='Feuil 1'!$B$156,1,0)</f>
        <v>#REF!</v>
      </c>
      <c r="AB606" s="52" t="e">
        <f>IF(Tableau1[Occurrence3]=0,0,SUM($AA$3:AA606))</f>
        <v>#REF!</v>
      </c>
      <c r="AC606" s="52" t="e">
        <f>IF(Tableau1[Libellé Famille TARIF]='Feuil 1'!#REF!,1,0)</f>
        <v>#REF!</v>
      </c>
      <c r="AD606" s="52" t="e">
        <f>IF(Tableau1[Occurrence4]=0,0,SUM($AC$3:AC606))</f>
        <v>#REF!</v>
      </c>
      <c r="AE606" s="52" t="e">
        <f>IF(Tableau1[Libellé Famille TARIF]='Feuil 1'!#REF!,1,0)</f>
        <v>#REF!</v>
      </c>
      <c r="AF606" s="52" t="e">
        <f>IF(Tableau1[Occurrence5]=0,0,SUM($AE$3:AE606))</f>
        <v>#REF!</v>
      </c>
      <c r="AG606" s="52" t="e">
        <f>IF(Tableau1[Libellé Famille TARIF]='Feuil 1'!#REF!,1,0)</f>
        <v>#REF!</v>
      </c>
      <c r="AH606" s="52" t="e">
        <f>IF(Tableau1[Occurrence6]=0,0,SUM($AG$3:AG606))</f>
        <v>#REF!</v>
      </c>
      <c r="AI606" s="52" t="e">
        <f>IF(Tableau1[Libellé Famille TARIF]='Feuil 1'!#REF!,1,0)</f>
        <v>#REF!</v>
      </c>
      <c r="AJ606" s="52" t="e">
        <f>IF(Tableau1[Occurrence7]=0,0,SUM($AI$3:AI606))</f>
        <v>#REF!</v>
      </c>
      <c r="AK606" s="52" t="e">
        <f>IF(Tableau1[Libellé Famille TARIF]='Feuil 1'!#REF!,1,0)</f>
        <v>#REF!</v>
      </c>
      <c r="AL606" s="52" t="e">
        <f>IF(Tableau1[Occurrence8]=0,0,SUM($AK$3:AK606))</f>
        <v>#REF!</v>
      </c>
      <c r="AM606" s="52" t="e">
        <f>IF(Tableau1[Libellé Famille TARIF]='Feuil 1'!#REF!,1,0)</f>
        <v>#REF!</v>
      </c>
      <c r="AN606" s="52" t="e">
        <f>IF(Tableau1[Occurrence9]=0,0,SUM($AM$3:AM606))</f>
        <v>#REF!</v>
      </c>
      <c r="AO606" s="52" t="e">
        <f>IF(Tableau1[Libellé Famille TARIF]='Feuil 1'!#REF!,1,0)</f>
        <v>#REF!</v>
      </c>
      <c r="AP606" s="52" t="e">
        <f>IF(Tableau1[Occurrence10]=0,0,SUM($AO$3:AO606))</f>
        <v>#REF!</v>
      </c>
      <c r="AQ606" s="52" t="e">
        <f>IF(Tableau1[Libellé Famille TARIF]='Feuil 1'!#REF!,1,0)</f>
        <v>#REF!</v>
      </c>
      <c r="AR606" s="52" t="e">
        <f>IF(Tableau1[Occurrence11]=0,0,SUM($AQ$3:AQ606))</f>
        <v>#REF!</v>
      </c>
      <c r="AS606" s="52" t="e">
        <f>IF(Tableau1[Libellé Famille TARIF]='Feuil 1'!#REF!,1,0)</f>
        <v>#REF!</v>
      </c>
      <c r="AT606" s="52" t="e">
        <f>IF(Tableau1[Occurrence12]=0,0,SUM($AS$3:AS606))</f>
        <v>#REF!</v>
      </c>
      <c r="AU606" s="52" t="e">
        <f>IF(Tableau1[Libellé Famille TARIF]='Feuil 1'!#REF!,1,0)</f>
        <v>#REF!</v>
      </c>
      <c r="AV606" s="52" t="e">
        <f>IF(Tableau1[Occurrence13]=0,0,SUM($AU$3:AU606))</f>
        <v>#REF!</v>
      </c>
      <c r="AW606" s="52" t="e">
        <f>IF(Tableau1[Libellé Famille TARIF]='Feuil 1'!#REF!,1,0)</f>
        <v>#REF!</v>
      </c>
      <c r="AX606" s="52" t="e">
        <f>IF(Tableau1[Occurrence14]=0,0,SUM($AW$3:AW606))</f>
        <v>#REF!</v>
      </c>
      <c r="AY606" s="52" t="e">
        <f>IF(Tableau1[Libellé Famille TARIF]='Feuil 1'!#REF!,1,0)</f>
        <v>#REF!</v>
      </c>
      <c r="AZ606" s="52" t="e">
        <f>IF(Tableau1[Occurrence15]=0,0,SUM($AY$3:AY606))</f>
        <v>#REF!</v>
      </c>
      <c r="BA606" s="52" t="e">
        <f>IF(Tableau1[Libellé Famille TARIF]='Feuil 1'!#REF!,1,0)</f>
        <v>#REF!</v>
      </c>
      <c r="BB606" s="52" t="e">
        <f>IF(Tableau1[Occurrence16]=0,0,SUM($BA$3:BA606))</f>
        <v>#REF!</v>
      </c>
      <c r="BC606" s="52" t="e">
        <f>IF(Tableau1[Libellé Famille TARIF]='Feuil 1'!#REF!,1,0)</f>
        <v>#REF!</v>
      </c>
      <c r="BD606" s="52" t="e">
        <f>IF(Tableau1[Occurrence17]=0,0,SUM($BC$3:BC606))</f>
        <v>#REF!</v>
      </c>
      <c r="BE606" s="52" t="e">
        <f>IF(Tableau1[Libellé Famille TARIF]='Feuil 1'!#REF!,1,0)</f>
        <v>#REF!</v>
      </c>
      <c r="BF606" s="52" t="e">
        <f>IF(Tableau1[Occurrence18]=0,0,SUM($BE$3:BE606))</f>
        <v>#REF!</v>
      </c>
      <c r="BG606" s="52" t="e">
        <f>IF(Tableau1[Libellé Famille TARIF]='Feuil 1'!#REF!,1,0)</f>
        <v>#REF!</v>
      </c>
      <c r="BH606" s="52" t="e">
        <f>IF(Tableau1[Occurrence19]=0,0,SUM($BG$3:BG606))</f>
        <v>#REF!</v>
      </c>
      <c r="BI606" s="52" t="e">
        <f>IF(Tableau1[Libellé Famille TARIF]='Feuil 1'!#REF!,1,0)</f>
        <v>#REF!</v>
      </c>
      <c r="BJ606" s="52" t="e">
        <f>IF(Tableau1[Occurrence20]=0,0,SUM($BI$3:BI606))</f>
        <v>#REF!</v>
      </c>
      <c r="BK606" s="52" t="e">
        <f>IF(Tableau1[Libellé Famille TARIF]='Feuil 1'!#REF!,1,0)</f>
        <v>#REF!</v>
      </c>
      <c r="BL606" s="52" t="e">
        <f>IF(Tableau1[Occurrence21]=0,0,SUM($BK$3:BK606))</f>
        <v>#REF!</v>
      </c>
      <c r="BM606" s="52" t="e">
        <f>IF(Tableau1[Libellé Famille TARIF]='Feuil 1'!#REF!,1,0)</f>
        <v>#REF!</v>
      </c>
      <c r="BN606" s="52" t="e">
        <f>IF(Tableau1[Occurrence22]=0,0,SUM($BM$3:BM606))</f>
        <v>#REF!</v>
      </c>
    </row>
    <row r="607" spans="1:66" x14ac:dyDescent="0.25">
      <c r="A607" s="74" t="e">
        <f>IF(ISNA(VLOOKUP(I607,#REF!,8,FALSE)),"",(VLOOKUP(I607,#REF!,8,FALSE)))</f>
        <v>#REF!</v>
      </c>
      <c r="B607" s="76" t="e">
        <f>IF(ISNA(VLOOKUP(A607,'TABLE FAMILLE'!$A$3:$C$73,3,FALSE)),"",VLOOKUP(A607,'TABLE FAMILLE'!$A$3:$C$73,3,FALSE))</f>
        <v>#REF!</v>
      </c>
      <c r="C607" s="13" t="s">
        <v>600</v>
      </c>
      <c r="D607" s="13" t="s">
        <v>1985</v>
      </c>
      <c r="E607" s="13" t="s">
        <v>600</v>
      </c>
      <c r="F607" s="13" t="s">
        <v>1985</v>
      </c>
      <c r="G607" s="14" t="s">
        <v>76</v>
      </c>
      <c r="H607" s="14" t="s">
        <v>77</v>
      </c>
      <c r="I607" s="14" t="s">
        <v>1465</v>
      </c>
      <c r="J607" s="14" t="s">
        <v>1466</v>
      </c>
      <c r="K607" s="14"/>
      <c r="L607" s="14"/>
      <c r="M607" s="14"/>
      <c r="N607" s="14"/>
      <c r="O607" s="14" t="s">
        <v>78</v>
      </c>
      <c r="P607" s="14" t="s">
        <v>87</v>
      </c>
      <c r="Q607" s="14" t="s">
        <v>0</v>
      </c>
      <c r="R607" s="14" t="s">
        <v>0</v>
      </c>
      <c r="S607" s="14" t="str">
        <f t="shared" si="9"/>
        <v>LT</v>
      </c>
      <c r="T607" s="14"/>
      <c r="U607" s="14"/>
      <c r="V607" s="14"/>
      <c r="W607" s="43" t="e">
        <f>IF(Tableau1[Libellé Famille TARIF]='Feuil 1'!$B$12,1,0)</f>
        <v>#REF!</v>
      </c>
      <c r="X607" s="43" t="e">
        <f>IF(Tableau1[Occurrence1]=0,0,SUM($W$3:W607))</f>
        <v>#REF!</v>
      </c>
      <c r="Y607" s="52" t="e">
        <f>IF(Tableau1[Libellé Famille TARIF]='Feuil 1'!$B$134,1,0)</f>
        <v>#REF!</v>
      </c>
      <c r="Z607" s="52" t="e">
        <f>IF(Tableau1[Occurrence2]=0,0,SUM($Y$3:Y607))</f>
        <v>#REF!</v>
      </c>
      <c r="AA607" s="52" t="e">
        <f>IF(Tableau1[Libellé Famille TARIF]='Feuil 1'!$B$156,1,0)</f>
        <v>#REF!</v>
      </c>
      <c r="AB607" s="52" t="e">
        <f>IF(Tableau1[Occurrence3]=0,0,SUM($AA$3:AA607))</f>
        <v>#REF!</v>
      </c>
      <c r="AC607" s="52" t="e">
        <f>IF(Tableau1[Libellé Famille TARIF]='Feuil 1'!#REF!,1,0)</f>
        <v>#REF!</v>
      </c>
      <c r="AD607" s="52" t="e">
        <f>IF(Tableau1[Occurrence4]=0,0,SUM($AC$3:AC607))</f>
        <v>#REF!</v>
      </c>
      <c r="AE607" s="52" t="e">
        <f>IF(Tableau1[Libellé Famille TARIF]='Feuil 1'!#REF!,1,0)</f>
        <v>#REF!</v>
      </c>
      <c r="AF607" s="52" t="e">
        <f>IF(Tableau1[Occurrence5]=0,0,SUM($AE$3:AE607))</f>
        <v>#REF!</v>
      </c>
      <c r="AG607" s="52" t="e">
        <f>IF(Tableau1[Libellé Famille TARIF]='Feuil 1'!#REF!,1,0)</f>
        <v>#REF!</v>
      </c>
      <c r="AH607" s="52" t="e">
        <f>IF(Tableau1[Occurrence6]=0,0,SUM($AG$3:AG607))</f>
        <v>#REF!</v>
      </c>
      <c r="AI607" s="52" t="e">
        <f>IF(Tableau1[Libellé Famille TARIF]='Feuil 1'!#REF!,1,0)</f>
        <v>#REF!</v>
      </c>
      <c r="AJ607" s="52" t="e">
        <f>IF(Tableau1[Occurrence7]=0,0,SUM($AI$3:AI607))</f>
        <v>#REF!</v>
      </c>
      <c r="AK607" s="52" t="e">
        <f>IF(Tableau1[Libellé Famille TARIF]='Feuil 1'!#REF!,1,0)</f>
        <v>#REF!</v>
      </c>
      <c r="AL607" s="52" t="e">
        <f>IF(Tableau1[Occurrence8]=0,0,SUM($AK$3:AK607))</f>
        <v>#REF!</v>
      </c>
      <c r="AM607" s="52" t="e">
        <f>IF(Tableau1[Libellé Famille TARIF]='Feuil 1'!#REF!,1,0)</f>
        <v>#REF!</v>
      </c>
      <c r="AN607" s="52" t="e">
        <f>IF(Tableau1[Occurrence9]=0,0,SUM($AM$3:AM607))</f>
        <v>#REF!</v>
      </c>
      <c r="AO607" s="52" t="e">
        <f>IF(Tableau1[Libellé Famille TARIF]='Feuil 1'!#REF!,1,0)</f>
        <v>#REF!</v>
      </c>
      <c r="AP607" s="52" t="e">
        <f>IF(Tableau1[Occurrence10]=0,0,SUM($AO$3:AO607))</f>
        <v>#REF!</v>
      </c>
      <c r="AQ607" s="52" t="e">
        <f>IF(Tableau1[Libellé Famille TARIF]='Feuil 1'!#REF!,1,0)</f>
        <v>#REF!</v>
      </c>
      <c r="AR607" s="52" t="e">
        <f>IF(Tableau1[Occurrence11]=0,0,SUM($AQ$3:AQ607))</f>
        <v>#REF!</v>
      </c>
      <c r="AS607" s="52" t="e">
        <f>IF(Tableau1[Libellé Famille TARIF]='Feuil 1'!#REF!,1,0)</f>
        <v>#REF!</v>
      </c>
      <c r="AT607" s="52" t="e">
        <f>IF(Tableau1[Occurrence12]=0,0,SUM($AS$3:AS607))</f>
        <v>#REF!</v>
      </c>
      <c r="AU607" s="52" t="e">
        <f>IF(Tableau1[Libellé Famille TARIF]='Feuil 1'!#REF!,1,0)</f>
        <v>#REF!</v>
      </c>
      <c r="AV607" s="52" t="e">
        <f>IF(Tableau1[Occurrence13]=0,0,SUM($AU$3:AU607))</f>
        <v>#REF!</v>
      </c>
      <c r="AW607" s="52" t="e">
        <f>IF(Tableau1[Libellé Famille TARIF]='Feuil 1'!#REF!,1,0)</f>
        <v>#REF!</v>
      </c>
      <c r="AX607" s="52" t="e">
        <f>IF(Tableau1[Occurrence14]=0,0,SUM($AW$3:AW607))</f>
        <v>#REF!</v>
      </c>
      <c r="AY607" s="52" t="e">
        <f>IF(Tableau1[Libellé Famille TARIF]='Feuil 1'!#REF!,1,0)</f>
        <v>#REF!</v>
      </c>
      <c r="AZ607" s="52" t="e">
        <f>IF(Tableau1[Occurrence15]=0,0,SUM($AY$3:AY607))</f>
        <v>#REF!</v>
      </c>
      <c r="BA607" s="52" t="e">
        <f>IF(Tableau1[Libellé Famille TARIF]='Feuil 1'!#REF!,1,0)</f>
        <v>#REF!</v>
      </c>
      <c r="BB607" s="52" t="e">
        <f>IF(Tableau1[Occurrence16]=0,0,SUM($BA$3:BA607))</f>
        <v>#REF!</v>
      </c>
      <c r="BC607" s="52" t="e">
        <f>IF(Tableau1[Libellé Famille TARIF]='Feuil 1'!#REF!,1,0)</f>
        <v>#REF!</v>
      </c>
      <c r="BD607" s="52" t="e">
        <f>IF(Tableau1[Occurrence17]=0,0,SUM($BC$3:BC607))</f>
        <v>#REF!</v>
      </c>
      <c r="BE607" s="52" t="e">
        <f>IF(Tableau1[Libellé Famille TARIF]='Feuil 1'!#REF!,1,0)</f>
        <v>#REF!</v>
      </c>
      <c r="BF607" s="52" t="e">
        <f>IF(Tableau1[Occurrence18]=0,0,SUM($BE$3:BE607))</f>
        <v>#REF!</v>
      </c>
      <c r="BG607" s="52" t="e">
        <f>IF(Tableau1[Libellé Famille TARIF]='Feuil 1'!#REF!,1,0)</f>
        <v>#REF!</v>
      </c>
      <c r="BH607" s="52" t="e">
        <f>IF(Tableau1[Occurrence19]=0,0,SUM($BG$3:BG607))</f>
        <v>#REF!</v>
      </c>
      <c r="BI607" s="52" t="e">
        <f>IF(Tableau1[Libellé Famille TARIF]='Feuil 1'!#REF!,1,0)</f>
        <v>#REF!</v>
      </c>
      <c r="BJ607" s="52" t="e">
        <f>IF(Tableau1[Occurrence20]=0,0,SUM($BI$3:BI607))</f>
        <v>#REF!</v>
      </c>
      <c r="BK607" s="52" t="e">
        <f>IF(Tableau1[Libellé Famille TARIF]='Feuil 1'!#REF!,1,0)</f>
        <v>#REF!</v>
      </c>
      <c r="BL607" s="52" t="e">
        <f>IF(Tableau1[Occurrence21]=0,0,SUM($BK$3:BK607))</f>
        <v>#REF!</v>
      </c>
      <c r="BM607" s="52" t="e">
        <f>IF(Tableau1[Libellé Famille TARIF]='Feuil 1'!#REF!,1,0)</f>
        <v>#REF!</v>
      </c>
      <c r="BN607" s="52" t="e">
        <f>IF(Tableau1[Occurrence22]=0,0,SUM($BM$3:BM607))</f>
        <v>#REF!</v>
      </c>
    </row>
    <row r="608" spans="1:66" x14ac:dyDescent="0.25">
      <c r="A608" s="74" t="e">
        <f>IF(ISNA(VLOOKUP(I608,#REF!,8,FALSE)),"",(VLOOKUP(I608,#REF!,8,FALSE)))</f>
        <v>#REF!</v>
      </c>
      <c r="B608" s="76" t="e">
        <f>IF(ISNA(VLOOKUP(A608,'TABLE FAMILLE'!$A$3:$C$73,3,FALSE)),"",VLOOKUP(A608,'TABLE FAMILLE'!$A$3:$C$73,3,FALSE))</f>
        <v>#REF!</v>
      </c>
      <c r="C608" s="13" t="s">
        <v>600</v>
      </c>
      <c r="D608" s="13" t="s">
        <v>1985</v>
      </c>
      <c r="E608" s="13" t="s">
        <v>600</v>
      </c>
      <c r="F608" s="13" t="s">
        <v>1985</v>
      </c>
      <c r="G608" s="14" t="s">
        <v>76</v>
      </c>
      <c r="H608" s="14" t="s">
        <v>77</v>
      </c>
      <c r="I608" s="14" t="s">
        <v>1467</v>
      </c>
      <c r="J608" s="14" t="s">
        <v>1468</v>
      </c>
      <c r="K608" s="14"/>
      <c r="L608" s="14"/>
      <c r="M608" s="14"/>
      <c r="N608" s="14"/>
      <c r="O608" s="14" t="s">
        <v>78</v>
      </c>
      <c r="P608" s="14" t="s">
        <v>84</v>
      </c>
      <c r="Q608" s="14" t="s">
        <v>0</v>
      </c>
      <c r="R608" s="14" t="s">
        <v>0</v>
      </c>
      <c r="S608" s="14" t="str">
        <f t="shared" si="9"/>
        <v>L0</v>
      </c>
      <c r="T608" s="14"/>
      <c r="U608" s="14"/>
      <c r="V608" s="14"/>
      <c r="W608" s="43" t="e">
        <f>IF(Tableau1[Libellé Famille TARIF]='Feuil 1'!$B$12,1,0)</f>
        <v>#REF!</v>
      </c>
      <c r="X608" s="43" t="e">
        <f>IF(Tableau1[Occurrence1]=0,0,SUM($W$3:W608))</f>
        <v>#REF!</v>
      </c>
      <c r="Y608" s="52" t="e">
        <f>IF(Tableau1[Libellé Famille TARIF]='Feuil 1'!$B$134,1,0)</f>
        <v>#REF!</v>
      </c>
      <c r="Z608" s="52" t="e">
        <f>IF(Tableau1[Occurrence2]=0,0,SUM($Y$3:Y608))</f>
        <v>#REF!</v>
      </c>
      <c r="AA608" s="52" t="e">
        <f>IF(Tableau1[Libellé Famille TARIF]='Feuil 1'!$B$156,1,0)</f>
        <v>#REF!</v>
      </c>
      <c r="AB608" s="52" t="e">
        <f>IF(Tableau1[Occurrence3]=0,0,SUM($AA$3:AA608))</f>
        <v>#REF!</v>
      </c>
      <c r="AC608" s="52" t="e">
        <f>IF(Tableau1[Libellé Famille TARIF]='Feuil 1'!#REF!,1,0)</f>
        <v>#REF!</v>
      </c>
      <c r="AD608" s="52" t="e">
        <f>IF(Tableau1[Occurrence4]=0,0,SUM($AC$3:AC608))</f>
        <v>#REF!</v>
      </c>
      <c r="AE608" s="52" t="e">
        <f>IF(Tableau1[Libellé Famille TARIF]='Feuil 1'!#REF!,1,0)</f>
        <v>#REF!</v>
      </c>
      <c r="AF608" s="52" t="e">
        <f>IF(Tableau1[Occurrence5]=0,0,SUM($AE$3:AE608))</f>
        <v>#REF!</v>
      </c>
      <c r="AG608" s="52" t="e">
        <f>IF(Tableau1[Libellé Famille TARIF]='Feuil 1'!#REF!,1,0)</f>
        <v>#REF!</v>
      </c>
      <c r="AH608" s="52" t="e">
        <f>IF(Tableau1[Occurrence6]=0,0,SUM($AG$3:AG608))</f>
        <v>#REF!</v>
      </c>
      <c r="AI608" s="52" t="e">
        <f>IF(Tableau1[Libellé Famille TARIF]='Feuil 1'!#REF!,1,0)</f>
        <v>#REF!</v>
      </c>
      <c r="AJ608" s="52" t="e">
        <f>IF(Tableau1[Occurrence7]=0,0,SUM($AI$3:AI608))</f>
        <v>#REF!</v>
      </c>
      <c r="AK608" s="52" t="e">
        <f>IF(Tableau1[Libellé Famille TARIF]='Feuil 1'!#REF!,1,0)</f>
        <v>#REF!</v>
      </c>
      <c r="AL608" s="52" t="e">
        <f>IF(Tableau1[Occurrence8]=0,0,SUM($AK$3:AK608))</f>
        <v>#REF!</v>
      </c>
      <c r="AM608" s="52" t="e">
        <f>IF(Tableau1[Libellé Famille TARIF]='Feuil 1'!#REF!,1,0)</f>
        <v>#REF!</v>
      </c>
      <c r="AN608" s="52" t="e">
        <f>IF(Tableau1[Occurrence9]=0,0,SUM($AM$3:AM608))</f>
        <v>#REF!</v>
      </c>
      <c r="AO608" s="52" t="e">
        <f>IF(Tableau1[Libellé Famille TARIF]='Feuil 1'!#REF!,1,0)</f>
        <v>#REF!</v>
      </c>
      <c r="AP608" s="52" t="e">
        <f>IF(Tableau1[Occurrence10]=0,0,SUM($AO$3:AO608))</f>
        <v>#REF!</v>
      </c>
      <c r="AQ608" s="52" t="e">
        <f>IF(Tableau1[Libellé Famille TARIF]='Feuil 1'!#REF!,1,0)</f>
        <v>#REF!</v>
      </c>
      <c r="AR608" s="52" t="e">
        <f>IF(Tableau1[Occurrence11]=0,0,SUM($AQ$3:AQ608))</f>
        <v>#REF!</v>
      </c>
      <c r="AS608" s="52" t="e">
        <f>IF(Tableau1[Libellé Famille TARIF]='Feuil 1'!#REF!,1,0)</f>
        <v>#REF!</v>
      </c>
      <c r="AT608" s="52" t="e">
        <f>IF(Tableau1[Occurrence12]=0,0,SUM($AS$3:AS608))</f>
        <v>#REF!</v>
      </c>
      <c r="AU608" s="52" t="e">
        <f>IF(Tableau1[Libellé Famille TARIF]='Feuil 1'!#REF!,1,0)</f>
        <v>#REF!</v>
      </c>
      <c r="AV608" s="52" t="e">
        <f>IF(Tableau1[Occurrence13]=0,0,SUM($AU$3:AU608))</f>
        <v>#REF!</v>
      </c>
      <c r="AW608" s="52" t="e">
        <f>IF(Tableau1[Libellé Famille TARIF]='Feuil 1'!#REF!,1,0)</f>
        <v>#REF!</v>
      </c>
      <c r="AX608" s="52" t="e">
        <f>IF(Tableau1[Occurrence14]=0,0,SUM($AW$3:AW608))</f>
        <v>#REF!</v>
      </c>
      <c r="AY608" s="52" t="e">
        <f>IF(Tableau1[Libellé Famille TARIF]='Feuil 1'!#REF!,1,0)</f>
        <v>#REF!</v>
      </c>
      <c r="AZ608" s="52" t="e">
        <f>IF(Tableau1[Occurrence15]=0,0,SUM($AY$3:AY608))</f>
        <v>#REF!</v>
      </c>
      <c r="BA608" s="52" t="e">
        <f>IF(Tableau1[Libellé Famille TARIF]='Feuil 1'!#REF!,1,0)</f>
        <v>#REF!</v>
      </c>
      <c r="BB608" s="52" t="e">
        <f>IF(Tableau1[Occurrence16]=0,0,SUM($BA$3:BA608))</f>
        <v>#REF!</v>
      </c>
      <c r="BC608" s="52" t="e">
        <f>IF(Tableau1[Libellé Famille TARIF]='Feuil 1'!#REF!,1,0)</f>
        <v>#REF!</v>
      </c>
      <c r="BD608" s="52" t="e">
        <f>IF(Tableau1[Occurrence17]=0,0,SUM($BC$3:BC608))</f>
        <v>#REF!</v>
      </c>
      <c r="BE608" s="52" t="e">
        <f>IF(Tableau1[Libellé Famille TARIF]='Feuil 1'!#REF!,1,0)</f>
        <v>#REF!</v>
      </c>
      <c r="BF608" s="52" t="e">
        <f>IF(Tableau1[Occurrence18]=0,0,SUM($BE$3:BE608))</f>
        <v>#REF!</v>
      </c>
      <c r="BG608" s="52" t="e">
        <f>IF(Tableau1[Libellé Famille TARIF]='Feuil 1'!#REF!,1,0)</f>
        <v>#REF!</v>
      </c>
      <c r="BH608" s="52" t="e">
        <f>IF(Tableau1[Occurrence19]=0,0,SUM($BG$3:BG608))</f>
        <v>#REF!</v>
      </c>
      <c r="BI608" s="52" t="e">
        <f>IF(Tableau1[Libellé Famille TARIF]='Feuil 1'!#REF!,1,0)</f>
        <v>#REF!</v>
      </c>
      <c r="BJ608" s="52" t="e">
        <f>IF(Tableau1[Occurrence20]=0,0,SUM($BI$3:BI608))</f>
        <v>#REF!</v>
      </c>
      <c r="BK608" s="52" t="e">
        <f>IF(Tableau1[Libellé Famille TARIF]='Feuil 1'!#REF!,1,0)</f>
        <v>#REF!</v>
      </c>
      <c r="BL608" s="52" t="e">
        <f>IF(Tableau1[Occurrence21]=0,0,SUM($BK$3:BK608))</f>
        <v>#REF!</v>
      </c>
      <c r="BM608" s="52" t="e">
        <f>IF(Tableau1[Libellé Famille TARIF]='Feuil 1'!#REF!,1,0)</f>
        <v>#REF!</v>
      </c>
      <c r="BN608" s="52" t="e">
        <f>IF(Tableau1[Occurrence22]=0,0,SUM($BM$3:BM608))</f>
        <v>#REF!</v>
      </c>
    </row>
    <row r="609" spans="1:66" x14ac:dyDescent="0.25">
      <c r="A609" s="74" t="e">
        <f>IF(ISNA(VLOOKUP(I609,#REF!,8,FALSE)),"",(VLOOKUP(I609,#REF!,8,FALSE)))</f>
        <v>#REF!</v>
      </c>
      <c r="B609" s="76" t="e">
        <f>IF(ISNA(VLOOKUP(A609,'TABLE FAMILLE'!$A$3:$C$73,3,FALSE)),"",VLOOKUP(A609,'TABLE FAMILLE'!$A$3:$C$73,3,FALSE))</f>
        <v>#REF!</v>
      </c>
      <c r="C609" s="13" t="s">
        <v>600</v>
      </c>
      <c r="D609" s="13" t="s">
        <v>1985</v>
      </c>
      <c r="E609" s="13" t="s">
        <v>600</v>
      </c>
      <c r="F609" s="13" t="s">
        <v>1985</v>
      </c>
      <c r="G609" s="14" t="s">
        <v>76</v>
      </c>
      <c r="H609" s="14" t="s">
        <v>77</v>
      </c>
      <c r="I609" s="14" t="s">
        <v>1469</v>
      </c>
      <c r="J609" s="14" t="s">
        <v>1470</v>
      </c>
      <c r="K609" s="14"/>
      <c r="L609" s="14"/>
      <c r="M609" s="14"/>
      <c r="N609" s="14"/>
      <c r="O609" s="14" t="s">
        <v>78</v>
      </c>
      <c r="P609" s="14" t="s">
        <v>85</v>
      </c>
      <c r="Q609" s="14" t="s">
        <v>0</v>
      </c>
      <c r="R609" s="14" t="s">
        <v>0</v>
      </c>
      <c r="S609" s="14" t="str">
        <f t="shared" si="9"/>
        <v>L1</v>
      </c>
      <c r="T609" s="14"/>
      <c r="U609" s="14"/>
      <c r="V609" s="14"/>
      <c r="W609" s="43" t="e">
        <f>IF(Tableau1[Libellé Famille TARIF]='Feuil 1'!$B$12,1,0)</f>
        <v>#REF!</v>
      </c>
      <c r="X609" s="43" t="e">
        <f>IF(Tableau1[Occurrence1]=0,0,SUM($W$3:W609))</f>
        <v>#REF!</v>
      </c>
      <c r="Y609" s="52" t="e">
        <f>IF(Tableau1[Libellé Famille TARIF]='Feuil 1'!$B$134,1,0)</f>
        <v>#REF!</v>
      </c>
      <c r="Z609" s="52" t="e">
        <f>IF(Tableau1[Occurrence2]=0,0,SUM($Y$3:Y609))</f>
        <v>#REF!</v>
      </c>
      <c r="AA609" s="52" t="e">
        <f>IF(Tableau1[Libellé Famille TARIF]='Feuil 1'!$B$156,1,0)</f>
        <v>#REF!</v>
      </c>
      <c r="AB609" s="52" t="e">
        <f>IF(Tableau1[Occurrence3]=0,0,SUM($AA$3:AA609))</f>
        <v>#REF!</v>
      </c>
      <c r="AC609" s="52" t="e">
        <f>IF(Tableau1[Libellé Famille TARIF]='Feuil 1'!#REF!,1,0)</f>
        <v>#REF!</v>
      </c>
      <c r="AD609" s="52" t="e">
        <f>IF(Tableau1[Occurrence4]=0,0,SUM($AC$3:AC609))</f>
        <v>#REF!</v>
      </c>
      <c r="AE609" s="52" t="e">
        <f>IF(Tableau1[Libellé Famille TARIF]='Feuil 1'!#REF!,1,0)</f>
        <v>#REF!</v>
      </c>
      <c r="AF609" s="52" t="e">
        <f>IF(Tableau1[Occurrence5]=0,0,SUM($AE$3:AE609))</f>
        <v>#REF!</v>
      </c>
      <c r="AG609" s="52" t="e">
        <f>IF(Tableau1[Libellé Famille TARIF]='Feuil 1'!#REF!,1,0)</f>
        <v>#REF!</v>
      </c>
      <c r="AH609" s="52" t="e">
        <f>IF(Tableau1[Occurrence6]=0,0,SUM($AG$3:AG609))</f>
        <v>#REF!</v>
      </c>
      <c r="AI609" s="52" t="e">
        <f>IF(Tableau1[Libellé Famille TARIF]='Feuil 1'!#REF!,1,0)</f>
        <v>#REF!</v>
      </c>
      <c r="AJ609" s="52" t="e">
        <f>IF(Tableau1[Occurrence7]=0,0,SUM($AI$3:AI609))</f>
        <v>#REF!</v>
      </c>
      <c r="AK609" s="52" t="e">
        <f>IF(Tableau1[Libellé Famille TARIF]='Feuil 1'!#REF!,1,0)</f>
        <v>#REF!</v>
      </c>
      <c r="AL609" s="52" t="e">
        <f>IF(Tableau1[Occurrence8]=0,0,SUM($AK$3:AK609))</f>
        <v>#REF!</v>
      </c>
      <c r="AM609" s="52" t="e">
        <f>IF(Tableau1[Libellé Famille TARIF]='Feuil 1'!#REF!,1,0)</f>
        <v>#REF!</v>
      </c>
      <c r="AN609" s="52" t="e">
        <f>IF(Tableau1[Occurrence9]=0,0,SUM($AM$3:AM609))</f>
        <v>#REF!</v>
      </c>
      <c r="AO609" s="52" t="e">
        <f>IF(Tableau1[Libellé Famille TARIF]='Feuil 1'!#REF!,1,0)</f>
        <v>#REF!</v>
      </c>
      <c r="AP609" s="52" t="e">
        <f>IF(Tableau1[Occurrence10]=0,0,SUM($AO$3:AO609))</f>
        <v>#REF!</v>
      </c>
      <c r="AQ609" s="52" t="e">
        <f>IF(Tableau1[Libellé Famille TARIF]='Feuil 1'!#REF!,1,0)</f>
        <v>#REF!</v>
      </c>
      <c r="AR609" s="52" t="e">
        <f>IF(Tableau1[Occurrence11]=0,0,SUM($AQ$3:AQ609))</f>
        <v>#REF!</v>
      </c>
      <c r="AS609" s="52" t="e">
        <f>IF(Tableau1[Libellé Famille TARIF]='Feuil 1'!#REF!,1,0)</f>
        <v>#REF!</v>
      </c>
      <c r="AT609" s="52" t="e">
        <f>IF(Tableau1[Occurrence12]=0,0,SUM($AS$3:AS609))</f>
        <v>#REF!</v>
      </c>
      <c r="AU609" s="52" t="e">
        <f>IF(Tableau1[Libellé Famille TARIF]='Feuil 1'!#REF!,1,0)</f>
        <v>#REF!</v>
      </c>
      <c r="AV609" s="52" t="e">
        <f>IF(Tableau1[Occurrence13]=0,0,SUM($AU$3:AU609))</f>
        <v>#REF!</v>
      </c>
      <c r="AW609" s="52" t="e">
        <f>IF(Tableau1[Libellé Famille TARIF]='Feuil 1'!#REF!,1,0)</f>
        <v>#REF!</v>
      </c>
      <c r="AX609" s="52" t="e">
        <f>IF(Tableau1[Occurrence14]=0,0,SUM($AW$3:AW609))</f>
        <v>#REF!</v>
      </c>
      <c r="AY609" s="52" t="e">
        <f>IF(Tableau1[Libellé Famille TARIF]='Feuil 1'!#REF!,1,0)</f>
        <v>#REF!</v>
      </c>
      <c r="AZ609" s="52" t="e">
        <f>IF(Tableau1[Occurrence15]=0,0,SUM($AY$3:AY609))</f>
        <v>#REF!</v>
      </c>
      <c r="BA609" s="52" t="e">
        <f>IF(Tableau1[Libellé Famille TARIF]='Feuil 1'!#REF!,1,0)</f>
        <v>#REF!</v>
      </c>
      <c r="BB609" s="52" t="e">
        <f>IF(Tableau1[Occurrence16]=0,0,SUM($BA$3:BA609))</f>
        <v>#REF!</v>
      </c>
      <c r="BC609" s="52" t="e">
        <f>IF(Tableau1[Libellé Famille TARIF]='Feuil 1'!#REF!,1,0)</f>
        <v>#REF!</v>
      </c>
      <c r="BD609" s="52" t="e">
        <f>IF(Tableau1[Occurrence17]=0,0,SUM($BC$3:BC609))</f>
        <v>#REF!</v>
      </c>
      <c r="BE609" s="52" t="e">
        <f>IF(Tableau1[Libellé Famille TARIF]='Feuil 1'!#REF!,1,0)</f>
        <v>#REF!</v>
      </c>
      <c r="BF609" s="52" t="e">
        <f>IF(Tableau1[Occurrence18]=0,0,SUM($BE$3:BE609))</f>
        <v>#REF!</v>
      </c>
      <c r="BG609" s="52" t="e">
        <f>IF(Tableau1[Libellé Famille TARIF]='Feuil 1'!#REF!,1,0)</f>
        <v>#REF!</v>
      </c>
      <c r="BH609" s="52" t="e">
        <f>IF(Tableau1[Occurrence19]=0,0,SUM($BG$3:BG609))</f>
        <v>#REF!</v>
      </c>
      <c r="BI609" s="52" t="e">
        <f>IF(Tableau1[Libellé Famille TARIF]='Feuil 1'!#REF!,1,0)</f>
        <v>#REF!</v>
      </c>
      <c r="BJ609" s="52" t="e">
        <f>IF(Tableau1[Occurrence20]=0,0,SUM($BI$3:BI609))</f>
        <v>#REF!</v>
      </c>
      <c r="BK609" s="52" t="e">
        <f>IF(Tableau1[Libellé Famille TARIF]='Feuil 1'!#REF!,1,0)</f>
        <v>#REF!</v>
      </c>
      <c r="BL609" s="52" t="e">
        <f>IF(Tableau1[Occurrence21]=0,0,SUM($BK$3:BK609))</f>
        <v>#REF!</v>
      </c>
      <c r="BM609" s="52" t="e">
        <f>IF(Tableau1[Libellé Famille TARIF]='Feuil 1'!#REF!,1,0)</f>
        <v>#REF!</v>
      </c>
      <c r="BN609" s="52" t="e">
        <f>IF(Tableau1[Occurrence22]=0,0,SUM($BM$3:BM609))</f>
        <v>#REF!</v>
      </c>
    </row>
    <row r="610" spans="1:66" x14ac:dyDescent="0.25">
      <c r="A610" s="74" t="e">
        <f>IF(ISNA(VLOOKUP(I610,#REF!,8,FALSE)),"",(VLOOKUP(I610,#REF!,8,FALSE)))</f>
        <v>#REF!</v>
      </c>
      <c r="B610" s="76" t="e">
        <f>IF(ISNA(VLOOKUP(A610,'TABLE FAMILLE'!$A$3:$C$73,3,FALSE)),"",VLOOKUP(A610,'TABLE FAMILLE'!$A$3:$C$73,3,FALSE))</f>
        <v>#REF!</v>
      </c>
      <c r="C610" s="13" t="s">
        <v>600</v>
      </c>
      <c r="D610" s="13" t="s">
        <v>1985</v>
      </c>
      <c r="E610" s="13" t="s">
        <v>600</v>
      </c>
      <c r="F610" s="13" t="s">
        <v>1985</v>
      </c>
      <c r="G610" s="14" t="s">
        <v>76</v>
      </c>
      <c r="H610" s="14" t="s">
        <v>77</v>
      </c>
      <c r="I610" s="14" t="s">
        <v>377</v>
      </c>
      <c r="J610" s="14" t="s">
        <v>1471</v>
      </c>
      <c r="K610" s="14"/>
      <c r="L610" s="14"/>
      <c r="M610" s="14"/>
      <c r="N610" s="14"/>
      <c r="O610" s="14" t="s">
        <v>78</v>
      </c>
      <c r="P610" s="14" t="s">
        <v>87</v>
      </c>
      <c r="Q610" s="14" t="s">
        <v>0</v>
      </c>
      <c r="R610" s="14" t="s">
        <v>0</v>
      </c>
      <c r="S610" s="14" t="str">
        <f t="shared" si="9"/>
        <v>LT</v>
      </c>
      <c r="T610" s="14"/>
      <c r="U610" s="14"/>
      <c r="V610" s="14"/>
      <c r="W610" s="43" t="e">
        <f>IF(Tableau1[Libellé Famille TARIF]='Feuil 1'!$B$12,1,0)</f>
        <v>#REF!</v>
      </c>
      <c r="X610" s="43" t="e">
        <f>IF(Tableau1[Occurrence1]=0,0,SUM($W$3:W610))</f>
        <v>#REF!</v>
      </c>
      <c r="Y610" s="52" t="e">
        <f>IF(Tableau1[Libellé Famille TARIF]='Feuil 1'!$B$134,1,0)</f>
        <v>#REF!</v>
      </c>
      <c r="Z610" s="52" t="e">
        <f>IF(Tableau1[Occurrence2]=0,0,SUM($Y$3:Y610))</f>
        <v>#REF!</v>
      </c>
      <c r="AA610" s="52" t="e">
        <f>IF(Tableau1[Libellé Famille TARIF]='Feuil 1'!$B$156,1,0)</f>
        <v>#REF!</v>
      </c>
      <c r="AB610" s="52" t="e">
        <f>IF(Tableau1[Occurrence3]=0,0,SUM($AA$3:AA610))</f>
        <v>#REF!</v>
      </c>
      <c r="AC610" s="52" t="e">
        <f>IF(Tableau1[Libellé Famille TARIF]='Feuil 1'!#REF!,1,0)</f>
        <v>#REF!</v>
      </c>
      <c r="AD610" s="52" t="e">
        <f>IF(Tableau1[Occurrence4]=0,0,SUM($AC$3:AC610))</f>
        <v>#REF!</v>
      </c>
      <c r="AE610" s="52" t="e">
        <f>IF(Tableau1[Libellé Famille TARIF]='Feuil 1'!#REF!,1,0)</f>
        <v>#REF!</v>
      </c>
      <c r="AF610" s="52" t="e">
        <f>IF(Tableau1[Occurrence5]=0,0,SUM($AE$3:AE610))</f>
        <v>#REF!</v>
      </c>
      <c r="AG610" s="52" t="e">
        <f>IF(Tableau1[Libellé Famille TARIF]='Feuil 1'!#REF!,1,0)</f>
        <v>#REF!</v>
      </c>
      <c r="AH610" s="52" t="e">
        <f>IF(Tableau1[Occurrence6]=0,0,SUM($AG$3:AG610))</f>
        <v>#REF!</v>
      </c>
      <c r="AI610" s="52" t="e">
        <f>IF(Tableau1[Libellé Famille TARIF]='Feuil 1'!#REF!,1,0)</f>
        <v>#REF!</v>
      </c>
      <c r="AJ610" s="52" t="e">
        <f>IF(Tableau1[Occurrence7]=0,0,SUM($AI$3:AI610))</f>
        <v>#REF!</v>
      </c>
      <c r="AK610" s="52" t="e">
        <f>IF(Tableau1[Libellé Famille TARIF]='Feuil 1'!#REF!,1,0)</f>
        <v>#REF!</v>
      </c>
      <c r="AL610" s="52" t="e">
        <f>IF(Tableau1[Occurrence8]=0,0,SUM($AK$3:AK610))</f>
        <v>#REF!</v>
      </c>
      <c r="AM610" s="52" t="e">
        <f>IF(Tableau1[Libellé Famille TARIF]='Feuil 1'!#REF!,1,0)</f>
        <v>#REF!</v>
      </c>
      <c r="AN610" s="52" t="e">
        <f>IF(Tableau1[Occurrence9]=0,0,SUM($AM$3:AM610))</f>
        <v>#REF!</v>
      </c>
      <c r="AO610" s="52" t="e">
        <f>IF(Tableau1[Libellé Famille TARIF]='Feuil 1'!#REF!,1,0)</f>
        <v>#REF!</v>
      </c>
      <c r="AP610" s="52" t="e">
        <f>IF(Tableau1[Occurrence10]=0,0,SUM($AO$3:AO610))</f>
        <v>#REF!</v>
      </c>
      <c r="AQ610" s="52" t="e">
        <f>IF(Tableau1[Libellé Famille TARIF]='Feuil 1'!#REF!,1,0)</f>
        <v>#REF!</v>
      </c>
      <c r="AR610" s="52" t="e">
        <f>IF(Tableau1[Occurrence11]=0,0,SUM($AQ$3:AQ610))</f>
        <v>#REF!</v>
      </c>
      <c r="AS610" s="52" t="e">
        <f>IF(Tableau1[Libellé Famille TARIF]='Feuil 1'!#REF!,1,0)</f>
        <v>#REF!</v>
      </c>
      <c r="AT610" s="52" t="e">
        <f>IF(Tableau1[Occurrence12]=0,0,SUM($AS$3:AS610))</f>
        <v>#REF!</v>
      </c>
      <c r="AU610" s="52" t="e">
        <f>IF(Tableau1[Libellé Famille TARIF]='Feuil 1'!#REF!,1,0)</f>
        <v>#REF!</v>
      </c>
      <c r="AV610" s="52" t="e">
        <f>IF(Tableau1[Occurrence13]=0,0,SUM($AU$3:AU610))</f>
        <v>#REF!</v>
      </c>
      <c r="AW610" s="52" t="e">
        <f>IF(Tableau1[Libellé Famille TARIF]='Feuil 1'!#REF!,1,0)</f>
        <v>#REF!</v>
      </c>
      <c r="AX610" s="52" t="e">
        <f>IF(Tableau1[Occurrence14]=0,0,SUM($AW$3:AW610))</f>
        <v>#REF!</v>
      </c>
      <c r="AY610" s="52" t="e">
        <f>IF(Tableau1[Libellé Famille TARIF]='Feuil 1'!#REF!,1,0)</f>
        <v>#REF!</v>
      </c>
      <c r="AZ610" s="52" t="e">
        <f>IF(Tableau1[Occurrence15]=0,0,SUM($AY$3:AY610))</f>
        <v>#REF!</v>
      </c>
      <c r="BA610" s="52" t="e">
        <f>IF(Tableau1[Libellé Famille TARIF]='Feuil 1'!#REF!,1,0)</f>
        <v>#REF!</v>
      </c>
      <c r="BB610" s="52" t="e">
        <f>IF(Tableau1[Occurrence16]=0,0,SUM($BA$3:BA610))</f>
        <v>#REF!</v>
      </c>
      <c r="BC610" s="52" t="e">
        <f>IF(Tableau1[Libellé Famille TARIF]='Feuil 1'!#REF!,1,0)</f>
        <v>#REF!</v>
      </c>
      <c r="BD610" s="52" t="e">
        <f>IF(Tableau1[Occurrence17]=0,0,SUM($BC$3:BC610))</f>
        <v>#REF!</v>
      </c>
      <c r="BE610" s="52" t="e">
        <f>IF(Tableau1[Libellé Famille TARIF]='Feuil 1'!#REF!,1,0)</f>
        <v>#REF!</v>
      </c>
      <c r="BF610" s="52" t="e">
        <f>IF(Tableau1[Occurrence18]=0,0,SUM($BE$3:BE610))</f>
        <v>#REF!</v>
      </c>
      <c r="BG610" s="52" t="e">
        <f>IF(Tableau1[Libellé Famille TARIF]='Feuil 1'!#REF!,1,0)</f>
        <v>#REF!</v>
      </c>
      <c r="BH610" s="52" t="e">
        <f>IF(Tableau1[Occurrence19]=0,0,SUM($BG$3:BG610))</f>
        <v>#REF!</v>
      </c>
      <c r="BI610" s="52" t="e">
        <f>IF(Tableau1[Libellé Famille TARIF]='Feuil 1'!#REF!,1,0)</f>
        <v>#REF!</v>
      </c>
      <c r="BJ610" s="52" t="e">
        <f>IF(Tableau1[Occurrence20]=0,0,SUM($BI$3:BI610))</f>
        <v>#REF!</v>
      </c>
      <c r="BK610" s="52" t="e">
        <f>IF(Tableau1[Libellé Famille TARIF]='Feuil 1'!#REF!,1,0)</f>
        <v>#REF!</v>
      </c>
      <c r="BL610" s="52" t="e">
        <f>IF(Tableau1[Occurrence21]=0,0,SUM($BK$3:BK610))</f>
        <v>#REF!</v>
      </c>
      <c r="BM610" s="52" t="e">
        <f>IF(Tableau1[Libellé Famille TARIF]='Feuil 1'!#REF!,1,0)</f>
        <v>#REF!</v>
      </c>
      <c r="BN610" s="52" t="e">
        <f>IF(Tableau1[Occurrence22]=0,0,SUM($BM$3:BM610))</f>
        <v>#REF!</v>
      </c>
    </row>
    <row r="611" spans="1:66" x14ac:dyDescent="0.25">
      <c r="A611" s="74" t="e">
        <f>IF(ISNA(VLOOKUP(I611,#REF!,8,FALSE)),"",(VLOOKUP(I611,#REF!,8,FALSE)))</f>
        <v>#REF!</v>
      </c>
      <c r="B611" s="76" t="e">
        <f>IF(ISNA(VLOOKUP(A611,'TABLE FAMILLE'!$A$3:$C$73,3,FALSE)),"",VLOOKUP(A611,'TABLE FAMILLE'!$A$3:$C$73,3,FALSE))</f>
        <v>#REF!</v>
      </c>
      <c r="C611" s="13" t="s">
        <v>600</v>
      </c>
      <c r="D611" s="13" t="s">
        <v>1985</v>
      </c>
      <c r="E611" s="13" t="s">
        <v>600</v>
      </c>
      <c r="F611" s="13" t="s">
        <v>1985</v>
      </c>
      <c r="G611" s="14" t="s">
        <v>76</v>
      </c>
      <c r="H611" s="14" t="s">
        <v>77</v>
      </c>
      <c r="I611" s="14" t="s">
        <v>378</v>
      </c>
      <c r="J611" s="14" t="s">
        <v>1472</v>
      </c>
      <c r="K611" s="14"/>
      <c r="L611" s="14"/>
      <c r="M611" s="14"/>
      <c r="N611" s="14"/>
      <c r="O611" s="14" t="s">
        <v>78</v>
      </c>
      <c r="P611" s="14" t="s">
        <v>87</v>
      </c>
      <c r="Q611" s="14" t="s">
        <v>0</v>
      </c>
      <c r="R611" s="14" t="s">
        <v>0</v>
      </c>
      <c r="S611" s="14" t="str">
        <f t="shared" si="9"/>
        <v>LT</v>
      </c>
      <c r="T611" s="14"/>
      <c r="U611" s="14"/>
      <c r="V611" s="14"/>
      <c r="W611" s="43" t="e">
        <f>IF(Tableau1[Libellé Famille TARIF]='Feuil 1'!$B$12,1,0)</f>
        <v>#REF!</v>
      </c>
      <c r="X611" s="43" t="e">
        <f>IF(Tableau1[Occurrence1]=0,0,SUM($W$3:W611))</f>
        <v>#REF!</v>
      </c>
      <c r="Y611" s="52" t="e">
        <f>IF(Tableau1[Libellé Famille TARIF]='Feuil 1'!$B$134,1,0)</f>
        <v>#REF!</v>
      </c>
      <c r="Z611" s="52" t="e">
        <f>IF(Tableau1[Occurrence2]=0,0,SUM($Y$3:Y611))</f>
        <v>#REF!</v>
      </c>
      <c r="AA611" s="52" t="e">
        <f>IF(Tableau1[Libellé Famille TARIF]='Feuil 1'!$B$156,1,0)</f>
        <v>#REF!</v>
      </c>
      <c r="AB611" s="52" t="e">
        <f>IF(Tableau1[Occurrence3]=0,0,SUM($AA$3:AA611))</f>
        <v>#REF!</v>
      </c>
      <c r="AC611" s="52" t="e">
        <f>IF(Tableau1[Libellé Famille TARIF]='Feuil 1'!#REF!,1,0)</f>
        <v>#REF!</v>
      </c>
      <c r="AD611" s="52" t="e">
        <f>IF(Tableau1[Occurrence4]=0,0,SUM($AC$3:AC611))</f>
        <v>#REF!</v>
      </c>
      <c r="AE611" s="52" t="e">
        <f>IF(Tableau1[Libellé Famille TARIF]='Feuil 1'!#REF!,1,0)</f>
        <v>#REF!</v>
      </c>
      <c r="AF611" s="52" t="e">
        <f>IF(Tableau1[Occurrence5]=0,0,SUM($AE$3:AE611))</f>
        <v>#REF!</v>
      </c>
      <c r="AG611" s="52" t="e">
        <f>IF(Tableau1[Libellé Famille TARIF]='Feuil 1'!#REF!,1,0)</f>
        <v>#REF!</v>
      </c>
      <c r="AH611" s="52" t="e">
        <f>IF(Tableau1[Occurrence6]=0,0,SUM($AG$3:AG611))</f>
        <v>#REF!</v>
      </c>
      <c r="AI611" s="52" t="e">
        <f>IF(Tableau1[Libellé Famille TARIF]='Feuil 1'!#REF!,1,0)</f>
        <v>#REF!</v>
      </c>
      <c r="AJ611" s="52" t="e">
        <f>IF(Tableau1[Occurrence7]=0,0,SUM($AI$3:AI611))</f>
        <v>#REF!</v>
      </c>
      <c r="AK611" s="52" t="e">
        <f>IF(Tableau1[Libellé Famille TARIF]='Feuil 1'!#REF!,1,0)</f>
        <v>#REF!</v>
      </c>
      <c r="AL611" s="52" t="e">
        <f>IF(Tableau1[Occurrence8]=0,0,SUM($AK$3:AK611))</f>
        <v>#REF!</v>
      </c>
      <c r="AM611" s="52" t="e">
        <f>IF(Tableau1[Libellé Famille TARIF]='Feuil 1'!#REF!,1,0)</f>
        <v>#REF!</v>
      </c>
      <c r="AN611" s="52" t="e">
        <f>IF(Tableau1[Occurrence9]=0,0,SUM($AM$3:AM611))</f>
        <v>#REF!</v>
      </c>
      <c r="AO611" s="52" t="e">
        <f>IF(Tableau1[Libellé Famille TARIF]='Feuil 1'!#REF!,1,0)</f>
        <v>#REF!</v>
      </c>
      <c r="AP611" s="52" t="e">
        <f>IF(Tableau1[Occurrence10]=0,0,SUM($AO$3:AO611))</f>
        <v>#REF!</v>
      </c>
      <c r="AQ611" s="52" t="e">
        <f>IF(Tableau1[Libellé Famille TARIF]='Feuil 1'!#REF!,1,0)</f>
        <v>#REF!</v>
      </c>
      <c r="AR611" s="52" t="e">
        <f>IF(Tableau1[Occurrence11]=0,0,SUM($AQ$3:AQ611))</f>
        <v>#REF!</v>
      </c>
      <c r="AS611" s="52" t="e">
        <f>IF(Tableau1[Libellé Famille TARIF]='Feuil 1'!#REF!,1,0)</f>
        <v>#REF!</v>
      </c>
      <c r="AT611" s="52" t="e">
        <f>IF(Tableau1[Occurrence12]=0,0,SUM($AS$3:AS611))</f>
        <v>#REF!</v>
      </c>
      <c r="AU611" s="52" t="e">
        <f>IF(Tableau1[Libellé Famille TARIF]='Feuil 1'!#REF!,1,0)</f>
        <v>#REF!</v>
      </c>
      <c r="AV611" s="52" t="e">
        <f>IF(Tableau1[Occurrence13]=0,0,SUM($AU$3:AU611))</f>
        <v>#REF!</v>
      </c>
      <c r="AW611" s="52" t="e">
        <f>IF(Tableau1[Libellé Famille TARIF]='Feuil 1'!#REF!,1,0)</f>
        <v>#REF!</v>
      </c>
      <c r="AX611" s="52" t="e">
        <f>IF(Tableau1[Occurrence14]=0,0,SUM($AW$3:AW611))</f>
        <v>#REF!</v>
      </c>
      <c r="AY611" s="52" t="e">
        <f>IF(Tableau1[Libellé Famille TARIF]='Feuil 1'!#REF!,1,0)</f>
        <v>#REF!</v>
      </c>
      <c r="AZ611" s="52" t="e">
        <f>IF(Tableau1[Occurrence15]=0,0,SUM($AY$3:AY611))</f>
        <v>#REF!</v>
      </c>
      <c r="BA611" s="52" t="e">
        <f>IF(Tableau1[Libellé Famille TARIF]='Feuil 1'!#REF!,1,0)</f>
        <v>#REF!</v>
      </c>
      <c r="BB611" s="52" t="e">
        <f>IF(Tableau1[Occurrence16]=0,0,SUM($BA$3:BA611))</f>
        <v>#REF!</v>
      </c>
      <c r="BC611" s="52" t="e">
        <f>IF(Tableau1[Libellé Famille TARIF]='Feuil 1'!#REF!,1,0)</f>
        <v>#REF!</v>
      </c>
      <c r="BD611" s="52" t="e">
        <f>IF(Tableau1[Occurrence17]=0,0,SUM($BC$3:BC611))</f>
        <v>#REF!</v>
      </c>
      <c r="BE611" s="52" t="e">
        <f>IF(Tableau1[Libellé Famille TARIF]='Feuil 1'!#REF!,1,0)</f>
        <v>#REF!</v>
      </c>
      <c r="BF611" s="52" t="e">
        <f>IF(Tableau1[Occurrence18]=0,0,SUM($BE$3:BE611))</f>
        <v>#REF!</v>
      </c>
      <c r="BG611" s="52" t="e">
        <f>IF(Tableau1[Libellé Famille TARIF]='Feuil 1'!#REF!,1,0)</f>
        <v>#REF!</v>
      </c>
      <c r="BH611" s="52" t="e">
        <f>IF(Tableau1[Occurrence19]=0,0,SUM($BG$3:BG611))</f>
        <v>#REF!</v>
      </c>
      <c r="BI611" s="52" t="e">
        <f>IF(Tableau1[Libellé Famille TARIF]='Feuil 1'!#REF!,1,0)</f>
        <v>#REF!</v>
      </c>
      <c r="BJ611" s="52" t="e">
        <f>IF(Tableau1[Occurrence20]=0,0,SUM($BI$3:BI611))</f>
        <v>#REF!</v>
      </c>
      <c r="BK611" s="52" t="e">
        <f>IF(Tableau1[Libellé Famille TARIF]='Feuil 1'!#REF!,1,0)</f>
        <v>#REF!</v>
      </c>
      <c r="BL611" s="52" t="e">
        <f>IF(Tableau1[Occurrence21]=0,0,SUM($BK$3:BK611))</f>
        <v>#REF!</v>
      </c>
      <c r="BM611" s="52" t="e">
        <f>IF(Tableau1[Libellé Famille TARIF]='Feuil 1'!#REF!,1,0)</f>
        <v>#REF!</v>
      </c>
      <c r="BN611" s="52" t="e">
        <f>IF(Tableau1[Occurrence22]=0,0,SUM($BM$3:BM611))</f>
        <v>#REF!</v>
      </c>
    </row>
    <row r="612" spans="1:66" x14ac:dyDescent="0.25">
      <c r="A612" s="74" t="e">
        <f>IF(ISNA(VLOOKUP(I612,#REF!,8,FALSE)),"",(VLOOKUP(I612,#REF!,8,FALSE)))</f>
        <v>#REF!</v>
      </c>
      <c r="B612" s="76" t="e">
        <f>IF(ISNA(VLOOKUP(A612,'TABLE FAMILLE'!$A$3:$C$73,3,FALSE)),"",VLOOKUP(A612,'TABLE FAMILLE'!$A$3:$C$73,3,FALSE))</f>
        <v>#REF!</v>
      </c>
      <c r="C612" s="13" t="s">
        <v>600</v>
      </c>
      <c r="D612" s="13" t="s">
        <v>1985</v>
      </c>
      <c r="E612" s="13" t="s">
        <v>600</v>
      </c>
      <c r="F612" s="13" t="s">
        <v>1985</v>
      </c>
      <c r="G612" s="14" t="s">
        <v>76</v>
      </c>
      <c r="H612" s="14" t="s">
        <v>77</v>
      </c>
      <c r="I612" s="14" t="s">
        <v>350</v>
      </c>
      <c r="J612" s="14" t="s">
        <v>1473</v>
      </c>
      <c r="K612" s="14"/>
      <c r="L612" s="14"/>
      <c r="M612" s="14"/>
      <c r="N612" s="14"/>
      <c r="O612" s="14" t="s">
        <v>78</v>
      </c>
      <c r="P612" s="14" t="s">
        <v>87</v>
      </c>
      <c r="Q612" s="14" t="s">
        <v>0</v>
      </c>
      <c r="R612" s="14" t="s">
        <v>0</v>
      </c>
      <c r="S612" s="14" t="str">
        <f t="shared" si="9"/>
        <v>LT</v>
      </c>
      <c r="T612" s="14"/>
      <c r="U612" s="14"/>
      <c r="V612" s="14"/>
      <c r="W612" s="43" t="e">
        <f>IF(Tableau1[Libellé Famille TARIF]='Feuil 1'!$B$12,1,0)</f>
        <v>#REF!</v>
      </c>
      <c r="X612" s="43" t="e">
        <f>IF(Tableau1[Occurrence1]=0,0,SUM($W$3:W612))</f>
        <v>#REF!</v>
      </c>
      <c r="Y612" s="52" t="e">
        <f>IF(Tableau1[Libellé Famille TARIF]='Feuil 1'!$B$134,1,0)</f>
        <v>#REF!</v>
      </c>
      <c r="Z612" s="52" t="e">
        <f>IF(Tableau1[Occurrence2]=0,0,SUM($Y$3:Y612))</f>
        <v>#REF!</v>
      </c>
      <c r="AA612" s="52" t="e">
        <f>IF(Tableau1[Libellé Famille TARIF]='Feuil 1'!$B$156,1,0)</f>
        <v>#REF!</v>
      </c>
      <c r="AB612" s="52" t="e">
        <f>IF(Tableau1[Occurrence3]=0,0,SUM($AA$3:AA612))</f>
        <v>#REF!</v>
      </c>
      <c r="AC612" s="52" t="e">
        <f>IF(Tableau1[Libellé Famille TARIF]='Feuil 1'!#REF!,1,0)</f>
        <v>#REF!</v>
      </c>
      <c r="AD612" s="52" t="e">
        <f>IF(Tableau1[Occurrence4]=0,0,SUM($AC$3:AC612))</f>
        <v>#REF!</v>
      </c>
      <c r="AE612" s="52" t="e">
        <f>IF(Tableau1[Libellé Famille TARIF]='Feuil 1'!#REF!,1,0)</f>
        <v>#REF!</v>
      </c>
      <c r="AF612" s="52" t="e">
        <f>IF(Tableau1[Occurrence5]=0,0,SUM($AE$3:AE612))</f>
        <v>#REF!</v>
      </c>
      <c r="AG612" s="52" t="e">
        <f>IF(Tableau1[Libellé Famille TARIF]='Feuil 1'!#REF!,1,0)</f>
        <v>#REF!</v>
      </c>
      <c r="AH612" s="52" t="e">
        <f>IF(Tableau1[Occurrence6]=0,0,SUM($AG$3:AG612))</f>
        <v>#REF!</v>
      </c>
      <c r="AI612" s="52" t="e">
        <f>IF(Tableau1[Libellé Famille TARIF]='Feuil 1'!#REF!,1,0)</f>
        <v>#REF!</v>
      </c>
      <c r="AJ612" s="52" t="e">
        <f>IF(Tableau1[Occurrence7]=0,0,SUM($AI$3:AI612))</f>
        <v>#REF!</v>
      </c>
      <c r="AK612" s="52" t="e">
        <f>IF(Tableau1[Libellé Famille TARIF]='Feuil 1'!#REF!,1,0)</f>
        <v>#REF!</v>
      </c>
      <c r="AL612" s="52" t="e">
        <f>IF(Tableau1[Occurrence8]=0,0,SUM($AK$3:AK612))</f>
        <v>#REF!</v>
      </c>
      <c r="AM612" s="52" t="e">
        <f>IF(Tableau1[Libellé Famille TARIF]='Feuil 1'!#REF!,1,0)</f>
        <v>#REF!</v>
      </c>
      <c r="AN612" s="52" t="e">
        <f>IF(Tableau1[Occurrence9]=0,0,SUM($AM$3:AM612))</f>
        <v>#REF!</v>
      </c>
      <c r="AO612" s="52" t="e">
        <f>IF(Tableau1[Libellé Famille TARIF]='Feuil 1'!#REF!,1,0)</f>
        <v>#REF!</v>
      </c>
      <c r="AP612" s="52" t="e">
        <f>IF(Tableau1[Occurrence10]=0,0,SUM($AO$3:AO612))</f>
        <v>#REF!</v>
      </c>
      <c r="AQ612" s="52" t="e">
        <f>IF(Tableau1[Libellé Famille TARIF]='Feuil 1'!#REF!,1,0)</f>
        <v>#REF!</v>
      </c>
      <c r="AR612" s="52" t="e">
        <f>IF(Tableau1[Occurrence11]=0,0,SUM($AQ$3:AQ612))</f>
        <v>#REF!</v>
      </c>
      <c r="AS612" s="52" t="e">
        <f>IF(Tableau1[Libellé Famille TARIF]='Feuil 1'!#REF!,1,0)</f>
        <v>#REF!</v>
      </c>
      <c r="AT612" s="52" t="e">
        <f>IF(Tableau1[Occurrence12]=0,0,SUM($AS$3:AS612))</f>
        <v>#REF!</v>
      </c>
      <c r="AU612" s="52" t="e">
        <f>IF(Tableau1[Libellé Famille TARIF]='Feuil 1'!#REF!,1,0)</f>
        <v>#REF!</v>
      </c>
      <c r="AV612" s="52" t="e">
        <f>IF(Tableau1[Occurrence13]=0,0,SUM($AU$3:AU612))</f>
        <v>#REF!</v>
      </c>
      <c r="AW612" s="52" t="e">
        <f>IF(Tableau1[Libellé Famille TARIF]='Feuil 1'!#REF!,1,0)</f>
        <v>#REF!</v>
      </c>
      <c r="AX612" s="52" t="e">
        <f>IF(Tableau1[Occurrence14]=0,0,SUM($AW$3:AW612))</f>
        <v>#REF!</v>
      </c>
      <c r="AY612" s="52" t="e">
        <f>IF(Tableau1[Libellé Famille TARIF]='Feuil 1'!#REF!,1,0)</f>
        <v>#REF!</v>
      </c>
      <c r="AZ612" s="52" t="e">
        <f>IF(Tableau1[Occurrence15]=0,0,SUM($AY$3:AY612))</f>
        <v>#REF!</v>
      </c>
      <c r="BA612" s="52" t="e">
        <f>IF(Tableau1[Libellé Famille TARIF]='Feuil 1'!#REF!,1,0)</f>
        <v>#REF!</v>
      </c>
      <c r="BB612" s="52" t="e">
        <f>IF(Tableau1[Occurrence16]=0,0,SUM($BA$3:BA612))</f>
        <v>#REF!</v>
      </c>
      <c r="BC612" s="52" t="e">
        <f>IF(Tableau1[Libellé Famille TARIF]='Feuil 1'!#REF!,1,0)</f>
        <v>#REF!</v>
      </c>
      <c r="BD612" s="52" t="e">
        <f>IF(Tableau1[Occurrence17]=0,0,SUM($BC$3:BC612))</f>
        <v>#REF!</v>
      </c>
      <c r="BE612" s="52" t="e">
        <f>IF(Tableau1[Libellé Famille TARIF]='Feuil 1'!#REF!,1,0)</f>
        <v>#REF!</v>
      </c>
      <c r="BF612" s="52" t="e">
        <f>IF(Tableau1[Occurrence18]=0,0,SUM($BE$3:BE612))</f>
        <v>#REF!</v>
      </c>
      <c r="BG612" s="52" t="e">
        <f>IF(Tableau1[Libellé Famille TARIF]='Feuil 1'!#REF!,1,0)</f>
        <v>#REF!</v>
      </c>
      <c r="BH612" s="52" t="e">
        <f>IF(Tableau1[Occurrence19]=0,0,SUM($BG$3:BG612))</f>
        <v>#REF!</v>
      </c>
      <c r="BI612" s="52" t="e">
        <f>IF(Tableau1[Libellé Famille TARIF]='Feuil 1'!#REF!,1,0)</f>
        <v>#REF!</v>
      </c>
      <c r="BJ612" s="52" t="e">
        <f>IF(Tableau1[Occurrence20]=0,0,SUM($BI$3:BI612))</f>
        <v>#REF!</v>
      </c>
      <c r="BK612" s="52" t="e">
        <f>IF(Tableau1[Libellé Famille TARIF]='Feuil 1'!#REF!,1,0)</f>
        <v>#REF!</v>
      </c>
      <c r="BL612" s="52" t="e">
        <f>IF(Tableau1[Occurrence21]=0,0,SUM($BK$3:BK612))</f>
        <v>#REF!</v>
      </c>
      <c r="BM612" s="52" t="e">
        <f>IF(Tableau1[Libellé Famille TARIF]='Feuil 1'!#REF!,1,0)</f>
        <v>#REF!</v>
      </c>
      <c r="BN612" s="52" t="e">
        <f>IF(Tableau1[Occurrence22]=0,0,SUM($BM$3:BM612))</f>
        <v>#REF!</v>
      </c>
    </row>
    <row r="613" spans="1:66" x14ac:dyDescent="0.25">
      <c r="A613" s="74" t="e">
        <f>IF(ISNA(VLOOKUP(I613,#REF!,8,FALSE)),"",(VLOOKUP(I613,#REF!,8,FALSE)))</f>
        <v>#REF!</v>
      </c>
      <c r="B613" s="76" t="e">
        <f>IF(ISNA(VLOOKUP(A613,'TABLE FAMILLE'!$A$3:$C$73,3,FALSE)),"",VLOOKUP(A613,'TABLE FAMILLE'!$A$3:$C$73,3,FALSE))</f>
        <v>#REF!</v>
      </c>
      <c r="C613" s="13" t="s">
        <v>600</v>
      </c>
      <c r="D613" s="13" t="s">
        <v>1985</v>
      </c>
      <c r="E613" s="13" t="s">
        <v>600</v>
      </c>
      <c r="F613" s="13" t="s">
        <v>1985</v>
      </c>
      <c r="G613" s="14" t="s">
        <v>76</v>
      </c>
      <c r="H613" s="14" t="s">
        <v>77</v>
      </c>
      <c r="I613" s="14" t="s">
        <v>351</v>
      </c>
      <c r="J613" s="14" t="s">
        <v>1474</v>
      </c>
      <c r="K613" s="14"/>
      <c r="L613" s="14"/>
      <c r="M613" s="14"/>
      <c r="N613" s="14"/>
      <c r="O613" s="14" t="s">
        <v>78</v>
      </c>
      <c r="P613" s="14" t="s">
        <v>87</v>
      </c>
      <c r="Q613" s="14" t="s">
        <v>0</v>
      </c>
      <c r="R613" s="14" t="s">
        <v>0</v>
      </c>
      <c r="S613" s="14" t="str">
        <f t="shared" si="9"/>
        <v>LT</v>
      </c>
      <c r="T613" s="14"/>
      <c r="U613" s="14"/>
      <c r="V613" s="14"/>
      <c r="W613" s="43" t="e">
        <f>IF(Tableau1[Libellé Famille TARIF]='Feuil 1'!$B$12,1,0)</f>
        <v>#REF!</v>
      </c>
      <c r="X613" s="43" t="e">
        <f>IF(Tableau1[Occurrence1]=0,0,SUM($W$3:W613))</f>
        <v>#REF!</v>
      </c>
      <c r="Y613" s="52" t="e">
        <f>IF(Tableau1[Libellé Famille TARIF]='Feuil 1'!$B$134,1,0)</f>
        <v>#REF!</v>
      </c>
      <c r="Z613" s="52" t="e">
        <f>IF(Tableau1[Occurrence2]=0,0,SUM($Y$3:Y613))</f>
        <v>#REF!</v>
      </c>
      <c r="AA613" s="52" t="e">
        <f>IF(Tableau1[Libellé Famille TARIF]='Feuil 1'!$B$156,1,0)</f>
        <v>#REF!</v>
      </c>
      <c r="AB613" s="52" t="e">
        <f>IF(Tableau1[Occurrence3]=0,0,SUM($AA$3:AA613))</f>
        <v>#REF!</v>
      </c>
      <c r="AC613" s="52" t="e">
        <f>IF(Tableau1[Libellé Famille TARIF]='Feuil 1'!#REF!,1,0)</f>
        <v>#REF!</v>
      </c>
      <c r="AD613" s="52" t="e">
        <f>IF(Tableau1[Occurrence4]=0,0,SUM($AC$3:AC613))</f>
        <v>#REF!</v>
      </c>
      <c r="AE613" s="52" t="e">
        <f>IF(Tableau1[Libellé Famille TARIF]='Feuil 1'!#REF!,1,0)</f>
        <v>#REF!</v>
      </c>
      <c r="AF613" s="52" t="e">
        <f>IF(Tableau1[Occurrence5]=0,0,SUM($AE$3:AE613))</f>
        <v>#REF!</v>
      </c>
      <c r="AG613" s="52" t="e">
        <f>IF(Tableau1[Libellé Famille TARIF]='Feuil 1'!#REF!,1,0)</f>
        <v>#REF!</v>
      </c>
      <c r="AH613" s="52" t="e">
        <f>IF(Tableau1[Occurrence6]=0,0,SUM($AG$3:AG613))</f>
        <v>#REF!</v>
      </c>
      <c r="AI613" s="52" t="e">
        <f>IF(Tableau1[Libellé Famille TARIF]='Feuil 1'!#REF!,1,0)</f>
        <v>#REF!</v>
      </c>
      <c r="AJ613" s="52" t="e">
        <f>IF(Tableau1[Occurrence7]=0,0,SUM($AI$3:AI613))</f>
        <v>#REF!</v>
      </c>
      <c r="AK613" s="52" t="e">
        <f>IF(Tableau1[Libellé Famille TARIF]='Feuil 1'!#REF!,1,0)</f>
        <v>#REF!</v>
      </c>
      <c r="AL613" s="52" t="e">
        <f>IF(Tableau1[Occurrence8]=0,0,SUM($AK$3:AK613))</f>
        <v>#REF!</v>
      </c>
      <c r="AM613" s="52" t="e">
        <f>IF(Tableau1[Libellé Famille TARIF]='Feuil 1'!#REF!,1,0)</f>
        <v>#REF!</v>
      </c>
      <c r="AN613" s="52" t="e">
        <f>IF(Tableau1[Occurrence9]=0,0,SUM($AM$3:AM613))</f>
        <v>#REF!</v>
      </c>
      <c r="AO613" s="52" t="e">
        <f>IF(Tableau1[Libellé Famille TARIF]='Feuil 1'!#REF!,1,0)</f>
        <v>#REF!</v>
      </c>
      <c r="AP613" s="52" t="e">
        <f>IF(Tableau1[Occurrence10]=0,0,SUM($AO$3:AO613))</f>
        <v>#REF!</v>
      </c>
      <c r="AQ613" s="52" t="e">
        <f>IF(Tableau1[Libellé Famille TARIF]='Feuil 1'!#REF!,1,0)</f>
        <v>#REF!</v>
      </c>
      <c r="AR613" s="52" t="e">
        <f>IF(Tableau1[Occurrence11]=0,0,SUM($AQ$3:AQ613))</f>
        <v>#REF!</v>
      </c>
      <c r="AS613" s="52" t="e">
        <f>IF(Tableau1[Libellé Famille TARIF]='Feuil 1'!#REF!,1,0)</f>
        <v>#REF!</v>
      </c>
      <c r="AT613" s="52" t="e">
        <f>IF(Tableau1[Occurrence12]=0,0,SUM($AS$3:AS613))</f>
        <v>#REF!</v>
      </c>
      <c r="AU613" s="52" t="e">
        <f>IF(Tableau1[Libellé Famille TARIF]='Feuil 1'!#REF!,1,0)</f>
        <v>#REF!</v>
      </c>
      <c r="AV613" s="52" t="e">
        <f>IF(Tableau1[Occurrence13]=0,0,SUM($AU$3:AU613))</f>
        <v>#REF!</v>
      </c>
      <c r="AW613" s="52" t="e">
        <f>IF(Tableau1[Libellé Famille TARIF]='Feuil 1'!#REF!,1,0)</f>
        <v>#REF!</v>
      </c>
      <c r="AX613" s="52" t="e">
        <f>IF(Tableau1[Occurrence14]=0,0,SUM($AW$3:AW613))</f>
        <v>#REF!</v>
      </c>
      <c r="AY613" s="52" t="e">
        <f>IF(Tableau1[Libellé Famille TARIF]='Feuil 1'!#REF!,1,0)</f>
        <v>#REF!</v>
      </c>
      <c r="AZ613" s="52" t="e">
        <f>IF(Tableau1[Occurrence15]=0,0,SUM($AY$3:AY613))</f>
        <v>#REF!</v>
      </c>
      <c r="BA613" s="52" t="e">
        <f>IF(Tableau1[Libellé Famille TARIF]='Feuil 1'!#REF!,1,0)</f>
        <v>#REF!</v>
      </c>
      <c r="BB613" s="52" t="e">
        <f>IF(Tableau1[Occurrence16]=0,0,SUM($BA$3:BA613))</f>
        <v>#REF!</v>
      </c>
      <c r="BC613" s="52" t="e">
        <f>IF(Tableau1[Libellé Famille TARIF]='Feuil 1'!#REF!,1,0)</f>
        <v>#REF!</v>
      </c>
      <c r="BD613" s="52" t="e">
        <f>IF(Tableau1[Occurrence17]=0,0,SUM($BC$3:BC613))</f>
        <v>#REF!</v>
      </c>
      <c r="BE613" s="52" t="e">
        <f>IF(Tableau1[Libellé Famille TARIF]='Feuil 1'!#REF!,1,0)</f>
        <v>#REF!</v>
      </c>
      <c r="BF613" s="52" t="e">
        <f>IF(Tableau1[Occurrence18]=0,0,SUM($BE$3:BE613))</f>
        <v>#REF!</v>
      </c>
      <c r="BG613" s="52" t="e">
        <f>IF(Tableau1[Libellé Famille TARIF]='Feuil 1'!#REF!,1,0)</f>
        <v>#REF!</v>
      </c>
      <c r="BH613" s="52" t="e">
        <f>IF(Tableau1[Occurrence19]=0,0,SUM($BG$3:BG613))</f>
        <v>#REF!</v>
      </c>
      <c r="BI613" s="52" t="e">
        <f>IF(Tableau1[Libellé Famille TARIF]='Feuil 1'!#REF!,1,0)</f>
        <v>#REF!</v>
      </c>
      <c r="BJ613" s="52" t="e">
        <f>IF(Tableau1[Occurrence20]=0,0,SUM($BI$3:BI613))</f>
        <v>#REF!</v>
      </c>
      <c r="BK613" s="52" t="e">
        <f>IF(Tableau1[Libellé Famille TARIF]='Feuil 1'!#REF!,1,0)</f>
        <v>#REF!</v>
      </c>
      <c r="BL613" s="52" t="e">
        <f>IF(Tableau1[Occurrence21]=0,0,SUM($BK$3:BK613))</f>
        <v>#REF!</v>
      </c>
      <c r="BM613" s="52" t="e">
        <f>IF(Tableau1[Libellé Famille TARIF]='Feuil 1'!#REF!,1,0)</f>
        <v>#REF!</v>
      </c>
      <c r="BN613" s="52" t="e">
        <f>IF(Tableau1[Occurrence22]=0,0,SUM($BM$3:BM613))</f>
        <v>#REF!</v>
      </c>
    </row>
    <row r="614" spans="1:66" x14ac:dyDescent="0.25">
      <c r="A614" s="74" t="e">
        <f>IF(ISNA(VLOOKUP(I614,#REF!,8,FALSE)),"",(VLOOKUP(I614,#REF!,8,FALSE)))</f>
        <v>#REF!</v>
      </c>
      <c r="B614" s="76" t="e">
        <f>IF(ISNA(VLOOKUP(A614,'TABLE FAMILLE'!$A$3:$C$73,3,FALSE)),"",VLOOKUP(A614,'TABLE FAMILLE'!$A$3:$C$73,3,FALSE))</f>
        <v>#REF!</v>
      </c>
      <c r="C614" s="13" t="s">
        <v>600</v>
      </c>
      <c r="D614" s="13" t="s">
        <v>1985</v>
      </c>
      <c r="E614" s="13" t="s">
        <v>600</v>
      </c>
      <c r="F614" s="13" t="s">
        <v>1985</v>
      </c>
      <c r="G614" s="14" t="s">
        <v>76</v>
      </c>
      <c r="H614" s="14" t="s">
        <v>77</v>
      </c>
      <c r="I614" s="14" t="s">
        <v>1475</v>
      </c>
      <c r="J614" s="14" t="s">
        <v>1476</v>
      </c>
      <c r="K614" s="14"/>
      <c r="L614" s="14"/>
      <c r="M614" s="14"/>
      <c r="N614" s="14"/>
      <c r="O614" s="14" t="s">
        <v>78</v>
      </c>
      <c r="P614" s="14" t="s">
        <v>87</v>
      </c>
      <c r="Q614" s="14" t="s">
        <v>0</v>
      </c>
      <c r="R614" s="14" t="s">
        <v>0</v>
      </c>
      <c r="S614" s="14" t="str">
        <f t="shared" si="9"/>
        <v>LT</v>
      </c>
      <c r="T614" s="14"/>
      <c r="U614" s="14"/>
      <c r="V614" s="14"/>
      <c r="W614" s="43" t="e">
        <f>IF(Tableau1[Libellé Famille TARIF]='Feuil 1'!$B$12,1,0)</f>
        <v>#REF!</v>
      </c>
      <c r="X614" s="43" t="e">
        <f>IF(Tableau1[Occurrence1]=0,0,SUM($W$3:W614))</f>
        <v>#REF!</v>
      </c>
      <c r="Y614" s="52" t="e">
        <f>IF(Tableau1[Libellé Famille TARIF]='Feuil 1'!$B$134,1,0)</f>
        <v>#REF!</v>
      </c>
      <c r="Z614" s="52" t="e">
        <f>IF(Tableau1[Occurrence2]=0,0,SUM($Y$3:Y614))</f>
        <v>#REF!</v>
      </c>
      <c r="AA614" s="52" t="e">
        <f>IF(Tableau1[Libellé Famille TARIF]='Feuil 1'!$B$156,1,0)</f>
        <v>#REF!</v>
      </c>
      <c r="AB614" s="52" t="e">
        <f>IF(Tableau1[Occurrence3]=0,0,SUM($AA$3:AA614))</f>
        <v>#REF!</v>
      </c>
      <c r="AC614" s="52" t="e">
        <f>IF(Tableau1[Libellé Famille TARIF]='Feuil 1'!#REF!,1,0)</f>
        <v>#REF!</v>
      </c>
      <c r="AD614" s="52" t="e">
        <f>IF(Tableau1[Occurrence4]=0,0,SUM($AC$3:AC614))</f>
        <v>#REF!</v>
      </c>
      <c r="AE614" s="52" t="e">
        <f>IF(Tableau1[Libellé Famille TARIF]='Feuil 1'!#REF!,1,0)</f>
        <v>#REF!</v>
      </c>
      <c r="AF614" s="52" t="e">
        <f>IF(Tableau1[Occurrence5]=0,0,SUM($AE$3:AE614))</f>
        <v>#REF!</v>
      </c>
      <c r="AG614" s="52" t="e">
        <f>IF(Tableau1[Libellé Famille TARIF]='Feuil 1'!#REF!,1,0)</f>
        <v>#REF!</v>
      </c>
      <c r="AH614" s="52" t="e">
        <f>IF(Tableau1[Occurrence6]=0,0,SUM($AG$3:AG614))</f>
        <v>#REF!</v>
      </c>
      <c r="AI614" s="52" t="e">
        <f>IF(Tableau1[Libellé Famille TARIF]='Feuil 1'!#REF!,1,0)</f>
        <v>#REF!</v>
      </c>
      <c r="AJ614" s="52" t="e">
        <f>IF(Tableau1[Occurrence7]=0,0,SUM($AI$3:AI614))</f>
        <v>#REF!</v>
      </c>
      <c r="AK614" s="52" t="e">
        <f>IF(Tableau1[Libellé Famille TARIF]='Feuil 1'!#REF!,1,0)</f>
        <v>#REF!</v>
      </c>
      <c r="AL614" s="52" t="e">
        <f>IF(Tableau1[Occurrence8]=0,0,SUM($AK$3:AK614))</f>
        <v>#REF!</v>
      </c>
      <c r="AM614" s="52" t="e">
        <f>IF(Tableau1[Libellé Famille TARIF]='Feuil 1'!#REF!,1,0)</f>
        <v>#REF!</v>
      </c>
      <c r="AN614" s="52" t="e">
        <f>IF(Tableau1[Occurrence9]=0,0,SUM($AM$3:AM614))</f>
        <v>#REF!</v>
      </c>
      <c r="AO614" s="52" t="e">
        <f>IF(Tableau1[Libellé Famille TARIF]='Feuil 1'!#REF!,1,0)</f>
        <v>#REF!</v>
      </c>
      <c r="AP614" s="52" t="e">
        <f>IF(Tableau1[Occurrence10]=0,0,SUM($AO$3:AO614))</f>
        <v>#REF!</v>
      </c>
      <c r="AQ614" s="52" t="e">
        <f>IF(Tableau1[Libellé Famille TARIF]='Feuil 1'!#REF!,1,0)</f>
        <v>#REF!</v>
      </c>
      <c r="AR614" s="52" t="e">
        <f>IF(Tableau1[Occurrence11]=0,0,SUM($AQ$3:AQ614))</f>
        <v>#REF!</v>
      </c>
      <c r="AS614" s="52" t="e">
        <f>IF(Tableau1[Libellé Famille TARIF]='Feuil 1'!#REF!,1,0)</f>
        <v>#REF!</v>
      </c>
      <c r="AT614" s="52" t="e">
        <f>IF(Tableau1[Occurrence12]=0,0,SUM($AS$3:AS614))</f>
        <v>#REF!</v>
      </c>
      <c r="AU614" s="52" t="e">
        <f>IF(Tableau1[Libellé Famille TARIF]='Feuil 1'!#REF!,1,0)</f>
        <v>#REF!</v>
      </c>
      <c r="AV614" s="52" t="e">
        <f>IF(Tableau1[Occurrence13]=0,0,SUM($AU$3:AU614))</f>
        <v>#REF!</v>
      </c>
      <c r="AW614" s="52" t="e">
        <f>IF(Tableau1[Libellé Famille TARIF]='Feuil 1'!#REF!,1,0)</f>
        <v>#REF!</v>
      </c>
      <c r="AX614" s="52" t="e">
        <f>IF(Tableau1[Occurrence14]=0,0,SUM($AW$3:AW614))</f>
        <v>#REF!</v>
      </c>
      <c r="AY614" s="52" t="e">
        <f>IF(Tableau1[Libellé Famille TARIF]='Feuil 1'!#REF!,1,0)</f>
        <v>#REF!</v>
      </c>
      <c r="AZ614" s="52" t="e">
        <f>IF(Tableau1[Occurrence15]=0,0,SUM($AY$3:AY614))</f>
        <v>#REF!</v>
      </c>
      <c r="BA614" s="52" t="e">
        <f>IF(Tableau1[Libellé Famille TARIF]='Feuil 1'!#REF!,1,0)</f>
        <v>#REF!</v>
      </c>
      <c r="BB614" s="52" t="e">
        <f>IF(Tableau1[Occurrence16]=0,0,SUM($BA$3:BA614))</f>
        <v>#REF!</v>
      </c>
      <c r="BC614" s="52" t="e">
        <f>IF(Tableau1[Libellé Famille TARIF]='Feuil 1'!#REF!,1,0)</f>
        <v>#REF!</v>
      </c>
      <c r="BD614" s="52" t="e">
        <f>IF(Tableau1[Occurrence17]=0,0,SUM($BC$3:BC614))</f>
        <v>#REF!</v>
      </c>
      <c r="BE614" s="52" t="e">
        <f>IF(Tableau1[Libellé Famille TARIF]='Feuil 1'!#REF!,1,0)</f>
        <v>#REF!</v>
      </c>
      <c r="BF614" s="52" t="e">
        <f>IF(Tableau1[Occurrence18]=0,0,SUM($BE$3:BE614))</f>
        <v>#REF!</v>
      </c>
      <c r="BG614" s="52" t="e">
        <f>IF(Tableau1[Libellé Famille TARIF]='Feuil 1'!#REF!,1,0)</f>
        <v>#REF!</v>
      </c>
      <c r="BH614" s="52" t="e">
        <f>IF(Tableau1[Occurrence19]=0,0,SUM($BG$3:BG614))</f>
        <v>#REF!</v>
      </c>
      <c r="BI614" s="52" t="e">
        <f>IF(Tableau1[Libellé Famille TARIF]='Feuil 1'!#REF!,1,0)</f>
        <v>#REF!</v>
      </c>
      <c r="BJ614" s="52" t="e">
        <f>IF(Tableau1[Occurrence20]=0,0,SUM($BI$3:BI614))</f>
        <v>#REF!</v>
      </c>
      <c r="BK614" s="52" t="e">
        <f>IF(Tableau1[Libellé Famille TARIF]='Feuil 1'!#REF!,1,0)</f>
        <v>#REF!</v>
      </c>
      <c r="BL614" s="52" t="e">
        <f>IF(Tableau1[Occurrence21]=0,0,SUM($BK$3:BK614))</f>
        <v>#REF!</v>
      </c>
      <c r="BM614" s="52" t="e">
        <f>IF(Tableau1[Libellé Famille TARIF]='Feuil 1'!#REF!,1,0)</f>
        <v>#REF!</v>
      </c>
      <c r="BN614" s="52" t="e">
        <f>IF(Tableau1[Occurrence22]=0,0,SUM($BM$3:BM614))</f>
        <v>#REF!</v>
      </c>
    </row>
    <row r="615" spans="1:66" x14ac:dyDescent="0.25">
      <c r="A615" s="74" t="e">
        <f>IF(ISNA(VLOOKUP(I615,#REF!,8,FALSE)),"",(VLOOKUP(I615,#REF!,8,FALSE)))</f>
        <v>#REF!</v>
      </c>
      <c r="B615" s="76" t="e">
        <f>IF(ISNA(VLOOKUP(A615,'TABLE FAMILLE'!$A$3:$C$73,3,FALSE)),"",VLOOKUP(A615,'TABLE FAMILLE'!$A$3:$C$73,3,FALSE))</f>
        <v>#REF!</v>
      </c>
      <c r="C615" s="13" t="s">
        <v>600</v>
      </c>
      <c r="D615" s="13" t="s">
        <v>1985</v>
      </c>
      <c r="E615" s="13" t="s">
        <v>600</v>
      </c>
      <c r="F615" s="13" t="s">
        <v>1985</v>
      </c>
      <c r="G615" s="14" t="s">
        <v>76</v>
      </c>
      <c r="H615" s="14" t="s">
        <v>77</v>
      </c>
      <c r="I615" s="14" t="s">
        <v>352</v>
      </c>
      <c r="J615" s="14" t="s">
        <v>1477</v>
      </c>
      <c r="K615" s="14"/>
      <c r="L615" s="14"/>
      <c r="M615" s="14"/>
      <c r="N615" s="14"/>
      <c r="O615" s="14" t="s">
        <v>78</v>
      </c>
      <c r="P615" s="14" t="s">
        <v>87</v>
      </c>
      <c r="Q615" s="14" t="s">
        <v>0</v>
      </c>
      <c r="R615" s="14" t="s">
        <v>0</v>
      </c>
      <c r="S615" s="14" t="str">
        <f t="shared" si="9"/>
        <v>LT</v>
      </c>
      <c r="T615" s="14"/>
      <c r="U615" s="14"/>
      <c r="V615" s="14"/>
      <c r="W615" s="43" t="e">
        <f>IF(Tableau1[Libellé Famille TARIF]='Feuil 1'!$B$12,1,0)</f>
        <v>#REF!</v>
      </c>
      <c r="X615" s="43" t="e">
        <f>IF(Tableau1[Occurrence1]=0,0,SUM($W$3:W615))</f>
        <v>#REF!</v>
      </c>
      <c r="Y615" s="52" t="e">
        <f>IF(Tableau1[Libellé Famille TARIF]='Feuil 1'!$B$134,1,0)</f>
        <v>#REF!</v>
      </c>
      <c r="Z615" s="52" t="e">
        <f>IF(Tableau1[Occurrence2]=0,0,SUM($Y$3:Y615))</f>
        <v>#REF!</v>
      </c>
      <c r="AA615" s="52" t="e">
        <f>IF(Tableau1[Libellé Famille TARIF]='Feuil 1'!$B$156,1,0)</f>
        <v>#REF!</v>
      </c>
      <c r="AB615" s="52" t="e">
        <f>IF(Tableau1[Occurrence3]=0,0,SUM($AA$3:AA615))</f>
        <v>#REF!</v>
      </c>
      <c r="AC615" s="52" t="e">
        <f>IF(Tableau1[Libellé Famille TARIF]='Feuil 1'!#REF!,1,0)</f>
        <v>#REF!</v>
      </c>
      <c r="AD615" s="52" t="e">
        <f>IF(Tableau1[Occurrence4]=0,0,SUM($AC$3:AC615))</f>
        <v>#REF!</v>
      </c>
      <c r="AE615" s="52" t="e">
        <f>IF(Tableau1[Libellé Famille TARIF]='Feuil 1'!#REF!,1,0)</f>
        <v>#REF!</v>
      </c>
      <c r="AF615" s="52" t="e">
        <f>IF(Tableau1[Occurrence5]=0,0,SUM($AE$3:AE615))</f>
        <v>#REF!</v>
      </c>
      <c r="AG615" s="52" t="e">
        <f>IF(Tableau1[Libellé Famille TARIF]='Feuil 1'!#REF!,1,0)</f>
        <v>#REF!</v>
      </c>
      <c r="AH615" s="52" t="e">
        <f>IF(Tableau1[Occurrence6]=0,0,SUM($AG$3:AG615))</f>
        <v>#REF!</v>
      </c>
      <c r="AI615" s="52" t="e">
        <f>IF(Tableau1[Libellé Famille TARIF]='Feuil 1'!#REF!,1,0)</f>
        <v>#REF!</v>
      </c>
      <c r="AJ615" s="52" t="e">
        <f>IF(Tableau1[Occurrence7]=0,0,SUM($AI$3:AI615))</f>
        <v>#REF!</v>
      </c>
      <c r="AK615" s="52" t="e">
        <f>IF(Tableau1[Libellé Famille TARIF]='Feuil 1'!#REF!,1,0)</f>
        <v>#REF!</v>
      </c>
      <c r="AL615" s="52" t="e">
        <f>IF(Tableau1[Occurrence8]=0,0,SUM($AK$3:AK615))</f>
        <v>#REF!</v>
      </c>
      <c r="AM615" s="52" t="e">
        <f>IF(Tableau1[Libellé Famille TARIF]='Feuil 1'!#REF!,1,0)</f>
        <v>#REF!</v>
      </c>
      <c r="AN615" s="52" t="e">
        <f>IF(Tableau1[Occurrence9]=0,0,SUM($AM$3:AM615))</f>
        <v>#REF!</v>
      </c>
      <c r="AO615" s="52" t="e">
        <f>IF(Tableau1[Libellé Famille TARIF]='Feuil 1'!#REF!,1,0)</f>
        <v>#REF!</v>
      </c>
      <c r="AP615" s="52" t="e">
        <f>IF(Tableau1[Occurrence10]=0,0,SUM($AO$3:AO615))</f>
        <v>#REF!</v>
      </c>
      <c r="AQ615" s="52" t="e">
        <f>IF(Tableau1[Libellé Famille TARIF]='Feuil 1'!#REF!,1,0)</f>
        <v>#REF!</v>
      </c>
      <c r="AR615" s="52" t="e">
        <f>IF(Tableau1[Occurrence11]=0,0,SUM($AQ$3:AQ615))</f>
        <v>#REF!</v>
      </c>
      <c r="AS615" s="52" t="e">
        <f>IF(Tableau1[Libellé Famille TARIF]='Feuil 1'!#REF!,1,0)</f>
        <v>#REF!</v>
      </c>
      <c r="AT615" s="52" t="e">
        <f>IF(Tableau1[Occurrence12]=0,0,SUM($AS$3:AS615))</f>
        <v>#REF!</v>
      </c>
      <c r="AU615" s="52" t="e">
        <f>IF(Tableau1[Libellé Famille TARIF]='Feuil 1'!#REF!,1,0)</f>
        <v>#REF!</v>
      </c>
      <c r="AV615" s="52" t="e">
        <f>IF(Tableau1[Occurrence13]=0,0,SUM($AU$3:AU615))</f>
        <v>#REF!</v>
      </c>
      <c r="AW615" s="52" t="e">
        <f>IF(Tableau1[Libellé Famille TARIF]='Feuil 1'!#REF!,1,0)</f>
        <v>#REF!</v>
      </c>
      <c r="AX615" s="52" t="e">
        <f>IF(Tableau1[Occurrence14]=0,0,SUM($AW$3:AW615))</f>
        <v>#REF!</v>
      </c>
      <c r="AY615" s="52" t="e">
        <f>IF(Tableau1[Libellé Famille TARIF]='Feuil 1'!#REF!,1,0)</f>
        <v>#REF!</v>
      </c>
      <c r="AZ615" s="52" t="e">
        <f>IF(Tableau1[Occurrence15]=0,0,SUM($AY$3:AY615))</f>
        <v>#REF!</v>
      </c>
      <c r="BA615" s="52" t="e">
        <f>IF(Tableau1[Libellé Famille TARIF]='Feuil 1'!#REF!,1,0)</f>
        <v>#REF!</v>
      </c>
      <c r="BB615" s="52" t="e">
        <f>IF(Tableau1[Occurrence16]=0,0,SUM($BA$3:BA615))</f>
        <v>#REF!</v>
      </c>
      <c r="BC615" s="52" t="e">
        <f>IF(Tableau1[Libellé Famille TARIF]='Feuil 1'!#REF!,1,0)</f>
        <v>#REF!</v>
      </c>
      <c r="BD615" s="52" t="e">
        <f>IF(Tableau1[Occurrence17]=0,0,SUM($BC$3:BC615))</f>
        <v>#REF!</v>
      </c>
      <c r="BE615" s="52" t="e">
        <f>IF(Tableau1[Libellé Famille TARIF]='Feuil 1'!#REF!,1,0)</f>
        <v>#REF!</v>
      </c>
      <c r="BF615" s="52" t="e">
        <f>IF(Tableau1[Occurrence18]=0,0,SUM($BE$3:BE615))</f>
        <v>#REF!</v>
      </c>
      <c r="BG615" s="52" t="e">
        <f>IF(Tableau1[Libellé Famille TARIF]='Feuil 1'!#REF!,1,0)</f>
        <v>#REF!</v>
      </c>
      <c r="BH615" s="52" t="e">
        <f>IF(Tableau1[Occurrence19]=0,0,SUM($BG$3:BG615))</f>
        <v>#REF!</v>
      </c>
      <c r="BI615" s="52" t="e">
        <f>IF(Tableau1[Libellé Famille TARIF]='Feuil 1'!#REF!,1,0)</f>
        <v>#REF!</v>
      </c>
      <c r="BJ615" s="52" t="e">
        <f>IF(Tableau1[Occurrence20]=0,0,SUM($BI$3:BI615))</f>
        <v>#REF!</v>
      </c>
      <c r="BK615" s="52" t="e">
        <f>IF(Tableau1[Libellé Famille TARIF]='Feuil 1'!#REF!,1,0)</f>
        <v>#REF!</v>
      </c>
      <c r="BL615" s="52" t="e">
        <f>IF(Tableau1[Occurrence21]=0,0,SUM($BK$3:BK615))</f>
        <v>#REF!</v>
      </c>
      <c r="BM615" s="52" t="e">
        <f>IF(Tableau1[Libellé Famille TARIF]='Feuil 1'!#REF!,1,0)</f>
        <v>#REF!</v>
      </c>
      <c r="BN615" s="52" t="e">
        <f>IF(Tableau1[Occurrence22]=0,0,SUM($BM$3:BM615))</f>
        <v>#REF!</v>
      </c>
    </row>
    <row r="616" spans="1:66" x14ac:dyDescent="0.25">
      <c r="A616" s="74" t="e">
        <f>IF(ISNA(VLOOKUP(I616,#REF!,8,FALSE)),"",(VLOOKUP(I616,#REF!,8,FALSE)))</f>
        <v>#REF!</v>
      </c>
      <c r="B616" s="76" t="e">
        <f>IF(ISNA(VLOOKUP(A616,'TABLE FAMILLE'!$A$3:$C$73,3,FALSE)),"",VLOOKUP(A616,'TABLE FAMILLE'!$A$3:$C$73,3,FALSE))</f>
        <v>#REF!</v>
      </c>
      <c r="C616" s="13" t="s">
        <v>600</v>
      </c>
      <c r="D616" s="13" t="s">
        <v>1985</v>
      </c>
      <c r="E616" s="13" t="s">
        <v>600</v>
      </c>
      <c r="F616" s="13" t="s">
        <v>1985</v>
      </c>
      <c r="G616" s="14" t="s">
        <v>76</v>
      </c>
      <c r="H616" s="14" t="s">
        <v>77</v>
      </c>
      <c r="I616" s="14" t="s">
        <v>353</v>
      </c>
      <c r="J616" s="14" t="s">
        <v>1478</v>
      </c>
      <c r="K616" s="14"/>
      <c r="L616" s="14"/>
      <c r="M616" s="14"/>
      <c r="N616" s="14"/>
      <c r="O616" s="14" t="s">
        <v>78</v>
      </c>
      <c r="P616" s="14" t="s">
        <v>87</v>
      </c>
      <c r="Q616" s="14" t="s">
        <v>0</v>
      </c>
      <c r="R616" s="14" t="s">
        <v>0</v>
      </c>
      <c r="S616" s="14" t="str">
        <f t="shared" si="9"/>
        <v>LT</v>
      </c>
      <c r="T616" s="14"/>
      <c r="U616" s="14"/>
      <c r="V616" s="14"/>
      <c r="W616" s="43" t="e">
        <f>IF(Tableau1[Libellé Famille TARIF]='Feuil 1'!$B$12,1,0)</f>
        <v>#REF!</v>
      </c>
      <c r="X616" s="43" t="e">
        <f>IF(Tableau1[Occurrence1]=0,0,SUM($W$3:W616))</f>
        <v>#REF!</v>
      </c>
      <c r="Y616" s="52" t="e">
        <f>IF(Tableau1[Libellé Famille TARIF]='Feuil 1'!$B$134,1,0)</f>
        <v>#REF!</v>
      </c>
      <c r="Z616" s="52" t="e">
        <f>IF(Tableau1[Occurrence2]=0,0,SUM($Y$3:Y616))</f>
        <v>#REF!</v>
      </c>
      <c r="AA616" s="52" t="e">
        <f>IF(Tableau1[Libellé Famille TARIF]='Feuil 1'!$B$156,1,0)</f>
        <v>#REF!</v>
      </c>
      <c r="AB616" s="52" t="e">
        <f>IF(Tableau1[Occurrence3]=0,0,SUM($AA$3:AA616))</f>
        <v>#REF!</v>
      </c>
      <c r="AC616" s="52" t="e">
        <f>IF(Tableau1[Libellé Famille TARIF]='Feuil 1'!#REF!,1,0)</f>
        <v>#REF!</v>
      </c>
      <c r="AD616" s="52" t="e">
        <f>IF(Tableau1[Occurrence4]=0,0,SUM($AC$3:AC616))</f>
        <v>#REF!</v>
      </c>
      <c r="AE616" s="52" t="e">
        <f>IF(Tableau1[Libellé Famille TARIF]='Feuil 1'!#REF!,1,0)</f>
        <v>#REF!</v>
      </c>
      <c r="AF616" s="52" t="e">
        <f>IF(Tableau1[Occurrence5]=0,0,SUM($AE$3:AE616))</f>
        <v>#REF!</v>
      </c>
      <c r="AG616" s="52" t="e">
        <f>IF(Tableau1[Libellé Famille TARIF]='Feuil 1'!#REF!,1,0)</f>
        <v>#REF!</v>
      </c>
      <c r="AH616" s="52" t="e">
        <f>IF(Tableau1[Occurrence6]=0,0,SUM($AG$3:AG616))</f>
        <v>#REF!</v>
      </c>
      <c r="AI616" s="52" t="e">
        <f>IF(Tableau1[Libellé Famille TARIF]='Feuil 1'!#REF!,1,0)</f>
        <v>#REF!</v>
      </c>
      <c r="AJ616" s="52" t="e">
        <f>IF(Tableau1[Occurrence7]=0,0,SUM($AI$3:AI616))</f>
        <v>#REF!</v>
      </c>
      <c r="AK616" s="52" t="e">
        <f>IF(Tableau1[Libellé Famille TARIF]='Feuil 1'!#REF!,1,0)</f>
        <v>#REF!</v>
      </c>
      <c r="AL616" s="52" t="e">
        <f>IF(Tableau1[Occurrence8]=0,0,SUM($AK$3:AK616))</f>
        <v>#REF!</v>
      </c>
      <c r="AM616" s="52" t="e">
        <f>IF(Tableau1[Libellé Famille TARIF]='Feuil 1'!#REF!,1,0)</f>
        <v>#REF!</v>
      </c>
      <c r="AN616" s="52" t="e">
        <f>IF(Tableau1[Occurrence9]=0,0,SUM($AM$3:AM616))</f>
        <v>#REF!</v>
      </c>
      <c r="AO616" s="52" t="e">
        <f>IF(Tableau1[Libellé Famille TARIF]='Feuil 1'!#REF!,1,0)</f>
        <v>#REF!</v>
      </c>
      <c r="AP616" s="52" t="e">
        <f>IF(Tableau1[Occurrence10]=0,0,SUM($AO$3:AO616))</f>
        <v>#REF!</v>
      </c>
      <c r="AQ616" s="52" t="e">
        <f>IF(Tableau1[Libellé Famille TARIF]='Feuil 1'!#REF!,1,0)</f>
        <v>#REF!</v>
      </c>
      <c r="AR616" s="52" t="e">
        <f>IF(Tableau1[Occurrence11]=0,0,SUM($AQ$3:AQ616))</f>
        <v>#REF!</v>
      </c>
      <c r="AS616" s="52" t="e">
        <f>IF(Tableau1[Libellé Famille TARIF]='Feuil 1'!#REF!,1,0)</f>
        <v>#REF!</v>
      </c>
      <c r="AT616" s="52" t="e">
        <f>IF(Tableau1[Occurrence12]=0,0,SUM($AS$3:AS616))</f>
        <v>#REF!</v>
      </c>
      <c r="AU616" s="52" t="e">
        <f>IF(Tableau1[Libellé Famille TARIF]='Feuil 1'!#REF!,1,0)</f>
        <v>#REF!</v>
      </c>
      <c r="AV616" s="52" t="e">
        <f>IF(Tableau1[Occurrence13]=0,0,SUM($AU$3:AU616))</f>
        <v>#REF!</v>
      </c>
      <c r="AW616" s="52" t="e">
        <f>IF(Tableau1[Libellé Famille TARIF]='Feuil 1'!#REF!,1,0)</f>
        <v>#REF!</v>
      </c>
      <c r="AX616" s="52" t="e">
        <f>IF(Tableau1[Occurrence14]=0,0,SUM($AW$3:AW616))</f>
        <v>#REF!</v>
      </c>
      <c r="AY616" s="52" t="e">
        <f>IF(Tableau1[Libellé Famille TARIF]='Feuil 1'!#REF!,1,0)</f>
        <v>#REF!</v>
      </c>
      <c r="AZ616" s="52" t="e">
        <f>IF(Tableau1[Occurrence15]=0,0,SUM($AY$3:AY616))</f>
        <v>#REF!</v>
      </c>
      <c r="BA616" s="52" t="e">
        <f>IF(Tableau1[Libellé Famille TARIF]='Feuil 1'!#REF!,1,0)</f>
        <v>#REF!</v>
      </c>
      <c r="BB616" s="52" t="e">
        <f>IF(Tableau1[Occurrence16]=0,0,SUM($BA$3:BA616))</f>
        <v>#REF!</v>
      </c>
      <c r="BC616" s="52" t="e">
        <f>IF(Tableau1[Libellé Famille TARIF]='Feuil 1'!#REF!,1,0)</f>
        <v>#REF!</v>
      </c>
      <c r="BD616" s="52" t="e">
        <f>IF(Tableau1[Occurrence17]=0,0,SUM($BC$3:BC616))</f>
        <v>#REF!</v>
      </c>
      <c r="BE616" s="52" t="e">
        <f>IF(Tableau1[Libellé Famille TARIF]='Feuil 1'!#REF!,1,0)</f>
        <v>#REF!</v>
      </c>
      <c r="BF616" s="52" t="e">
        <f>IF(Tableau1[Occurrence18]=0,0,SUM($BE$3:BE616))</f>
        <v>#REF!</v>
      </c>
      <c r="BG616" s="52" t="e">
        <f>IF(Tableau1[Libellé Famille TARIF]='Feuil 1'!#REF!,1,0)</f>
        <v>#REF!</v>
      </c>
      <c r="BH616" s="52" t="e">
        <f>IF(Tableau1[Occurrence19]=0,0,SUM($BG$3:BG616))</f>
        <v>#REF!</v>
      </c>
      <c r="BI616" s="52" t="e">
        <f>IF(Tableau1[Libellé Famille TARIF]='Feuil 1'!#REF!,1,0)</f>
        <v>#REF!</v>
      </c>
      <c r="BJ616" s="52" t="e">
        <f>IF(Tableau1[Occurrence20]=0,0,SUM($BI$3:BI616))</f>
        <v>#REF!</v>
      </c>
      <c r="BK616" s="52" t="e">
        <f>IF(Tableau1[Libellé Famille TARIF]='Feuil 1'!#REF!,1,0)</f>
        <v>#REF!</v>
      </c>
      <c r="BL616" s="52" t="e">
        <f>IF(Tableau1[Occurrence21]=0,0,SUM($BK$3:BK616))</f>
        <v>#REF!</v>
      </c>
      <c r="BM616" s="52" t="e">
        <f>IF(Tableau1[Libellé Famille TARIF]='Feuil 1'!#REF!,1,0)</f>
        <v>#REF!</v>
      </c>
      <c r="BN616" s="52" t="e">
        <f>IF(Tableau1[Occurrence22]=0,0,SUM($BM$3:BM616))</f>
        <v>#REF!</v>
      </c>
    </row>
    <row r="617" spans="1:66" x14ac:dyDescent="0.25">
      <c r="A617" s="74" t="e">
        <f>IF(ISNA(VLOOKUP(I617,#REF!,8,FALSE)),"",(VLOOKUP(I617,#REF!,8,FALSE)))</f>
        <v>#REF!</v>
      </c>
      <c r="B617" s="76" t="e">
        <f>IF(ISNA(VLOOKUP(A617,'TABLE FAMILLE'!$A$3:$C$73,3,FALSE)),"",VLOOKUP(A617,'TABLE FAMILLE'!$A$3:$C$73,3,FALSE))</f>
        <v>#REF!</v>
      </c>
      <c r="C617" s="13" t="s">
        <v>600</v>
      </c>
      <c r="D617" s="13" t="s">
        <v>1985</v>
      </c>
      <c r="E617" s="13" t="s">
        <v>600</v>
      </c>
      <c r="F617" s="13" t="s">
        <v>1985</v>
      </c>
      <c r="G617" s="14" t="s">
        <v>76</v>
      </c>
      <c r="H617" s="14" t="s">
        <v>77</v>
      </c>
      <c r="I617" s="14" t="s">
        <v>1479</v>
      </c>
      <c r="J617" s="14" t="s">
        <v>1480</v>
      </c>
      <c r="K617" s="14"/>
      <c r="L617" s="14"/>
      <c r="M617" s="14"/>
      <c r="N617" s="14"/>
      <c r="O617" s="14" t="s">
        <v>78</v>
      </c>
      <c r="P617" s="14" t="s">
        <v>87</v>
      </c>
      <c r="Q617" s="14" t="s">
        <v>0</v>
      </c>
      <c r="R617" s="14" t="s">
        <v>0</v>
      </c>
      <c r="S617" s="14" t="str">
        <f t="shared" si="9"/>
        <v>LT</v>
      </c>
      <c r="T617" s="14"/>
      <c r="U617" s="14"/>
      <c r="V617" s="14"/>
      <c r="W617" s="43" t="e">
        <f>IF(Tableau1[Libellé Famille TARIF]='Feuil 1'!$B$12,1,0)</f>
        <v>#REF!</v>
      </c>
      <c r="X617" s="43" t="e">
        <f>IF(Tableau1[Occurrence1]=0,0,SUM($W$3:W617))</f>
        <v>#REF!</v>
      </c>
      <c r="Y617" s="52" t="e">
        <f>IF(Tableau1[Libellé Famille TARIF]='Feuil 1'!$B$134,1,0)</f>
        <v>#REF!</v>
      </c>
      <c r="Z617" s="52" t="e">
        <f>IF(Tableau1[Occurrence2]=0,0,SUM($Y$3:Y617))</f>
        <v>#REF!</v>
      </c>
      <c r="AA617" s="52" t="e">
        <f>IF(Tableau1[Libellé Famille TARIF]='Feuil 1'!$B$156,1,0)</f>
        <v>#REF!</v>
      </c>
      <c r="AB617" s="52" t="e">
        <f>IF(Tableau1[Occurrence3]=0,0,SUM($AA$3:AA617))</f>
        <v>#REF!</v>
      </c>
      <c r="AC617" s="52" t="e">
        <f>IF(Tableau1[Libellé Famille TARIF]='Feuil 1'!#REF!,1,0)</f>
        <v>#REF!</v>
      </c>
      <c r="AD617" s="52" t="e">
        <f>IF(Tableau1[Occurrence4]=0,0,SUM($AC$3:AC617))</f>
        <v>#REF!</v>
      </c>
      <c r="AE617" s="52" t="e">
        <f>IF(Tableau1[Libellé Famille TARIF]='Feuil 1'!#REF!,1,0)</f>
        <v>#REF!</v>
      </c>
      <c r="AF617" s="52" t="e">
        <f>IF(Tableau1[Occurrence5]=0,0,SUM($AE$3:AE617))</f>
        <v>#REF!</v>
      </c>
      <c r="AG617" s="52" t="e">
        <f>IF(Tableau1[Libellé Famille TARIF]='Feuil 1'!#REF!,1,0)</f>
        <v>#REF!</v>
      </c>
      <c r="AH617" s="52" t="e">
        <f>IF(Tableau1[Occurrence6]=0,0,SUM($AG$3:AG617))</f>
        <v>#REF!</v>
      </c>
      <c r="AI617" s="52" t="e">
        <f>IF(Tableau1[Libellé Famille TARIF]='Feuil 1'!#REF!,1,0)</f>
        <v>#REF!</v>
      </c>
      <c r="AJ617" s="52" t="e">
        <f>IF(Tableau1[Occurrence7]=0,0,SUM($AI$3:AI617))</f>
        <v>#REF!</v>
      </c>
      <c r="AK617" s="52" t="e">
        <f>IF(Tableau1[Libellé Famille TARIF]='Feuil 1'!#REF!,1,0)</f>
        <v>#REF!</v>
      </c>
      <c r="AL617" s="52" t="e">
        <f>IF(Tableau1[Occurrence8]=0,0,SUM($AK$3:AK617))</f>
        <v>#REF!</v>
      </c>
      <c r="AM617" s="52" t="e">
        <f>IF(Tableau1[Libellé Famille TARIF]='Feuil 1'!#REF!,1,0)</f>
        <v>#REF!</v>
      </c>
      <c r="AN617" s="52" t="e">
        <f>IF(Tableau1[Occurrence9]=0,0,SUM($AM$3:AM617))</f>
        <v>#REF!</v>
      </c>
      <c r="AO617" s="52" t="e">
        <f>IF(Tableau1[Libellé Famille TARIF]='Feuil 1'!#REF!,1,0)</f>
        <v>#REF!</v>
      </c>
      <c r="AP617" s="52" t="e">
        <f>IF(Tableau1[Occurrence10]=0,0,SUM($AO$3:AO617))</f>
        <v>#REF!</v>
      </c>
      <c r="AQ617" s="52" t="e">
        <f>IF(Tableau1[Libellé Famille TARIF]='Feuil 1'!#REF!,1,0)</f>
        <v>#REF!</v>
      </c>
      <c r="AR617" s="52" t="e">
        <f>IF(Tableau1[Occurrence11]=0,0,SUM($AQ$3:AQ617))</f>
        <v>#REF!</v>
      </c>
      <c r="AS617" s="52" t="e">
        <f>IF(Tableau1[Libellé Famille TARIF]='Feuil 1'!#REF!,1,0)</f>
        <v>#REF!</v>
      </c>
      <c r="AT617" s="52" t="e">
        <f>IF(Tableau1[Occurrence12]=0,0,SUM($AS$3:AS617))</f>
        <v>#REF!</v>
      </c>
      <c r="AU617" s="52" t="e">
        <f>IF(Tableau1[Libellé Famille TARIF]='Feuil 1'!#REF!,1,0)</f>
        <v>#REF!</v>
      </c>
      <c r="AV617" s="52" t="e">
        <f>IF(Tableau1[Occurrence13]=0,0,SUM($AU$3:AU617))</f>
        <v>#REF!</v>
      </c>
      <c r="AW617" s="52" t="e">
        <f>IF(Tableau1[Libellé Famille TARIF]='Feuil 1'!#REF!,1,0)</f>
        <v>#REF!</v>
      </c>
      <c r="AX617" s="52" t="e">
        <f>IF(Tableau1[Occurrence14]=0,0,SUM($AW$3:AW617))</f>
        <v>#REF!</v>
      </c>
      <c r="AY617" s="52" t="e">
        <f>IF(Tableau1[Libellé Famille TARIF]='Feuil 1'!#REF!,1,0)</f>
        <v>#REF!</v>
      </c>
      <c r="AZ617" s="52" t="e">
        <f>IF(Tableau1[Occurrence15]=0,0,SUM($AY$3:AY617))</f>
        <v>#REF!</v>
      </c>
      <c r="BA617" s="52" t="e">
        <f>IF(Tableau1[Libellé Famille TARIF]='Feuil 1'!#REF!,1,0)</f>
        <v>#REF!</v>
      </c>
      <c r="BB617" s="52" t="e">
        <f>IF(Tableau1[Occurrence16]=0,0,SUM($BA$3:BA617))</f>
        <v>#REF!</v>
      </c>
      <c r="BC617" s="52" t="e">
        <f>IF(Tableau1[Libellé Famille TARIF]='Feuil 1'!#REF!,1,0)</f>
        <v>#REF!</v>
      </c>
      <c r="BD617" s="52" t="e">
        <f>IF(Tableau1[Occurrence17]=0,0,SUM($BC$3:BC617))</f>
        <v>#REF!</v>
      </c>
      <c r="BE617" s="52" t="e">
        <f>IF(Tableau1[Libellé Famille TARIF]='Feuil 1'!#REF!,1,0)</f>
        <v>#REF!</v>
      </c>
      <c r="BF617" s="52" t="e">
        <f>IF(Tableau1[Occurrence18]=0,0,SUM($BE$3:BE617))</f>
        <v>#REF!</v>
      </c>
      <c r="BG617" s="52" t="e">
        <f>IF(Tableau1[Libellé Famille TARIF]='Feuil 1'!#REF!,1,0)</f>
        <v>#REF!</v>
      </c>
      <c r="BH617" s="52" t="e">
        <f>IF(Tableau1[Occurrence19]=0,0,SUM($BG$3:BG617))</f>
        <v>#REF!</v>
      </c>
      <c r="BI617" s="52" t="e">
        <f>IF(Tableau1[Libellé Famille TARIF]='Feuil 1'!#REF!,1,0)</f>
        <v>#REF!</v>
      </c>
      <c r="BJ617" s="52" t="e">
        <f>IF(Tableau1[Occurrence20]=0,0,SUM($BI$3:BI617))</f>
        <v>#REF!</v>
      </c>
      <c r="BK617" s="52" t="e">
        <f>IF(Tableau1[Libellé Famille TARIF]='Feuil 1'!#REF!,1,0)</f>
        <v>#REF!</v>
      </c>
      <c r="BL617" s="52" t="e">
        <f>IF(Tableau1[Occurrence21]=0,0,SUM($BK$3:BK617))</f>
        <v>#REF!</v>
      </c>
      <c r="BM617" s="52" t="e">
        <f>IF(Tableau1[Libellé Famille TARIF]='Feuil 1'!#REF!,1,0)</f>
        <v>#REF!</v>
      </c>
      <c r="BN617" s="52" t="e">
        <f>IF(Tableau1[Occurrence22]=0,0,SUM($BM$3:BM617))</f>
        <v>#REF!</v>
      </c>
    </row>
    <row r="618" spans="1:66" x14ac:dyDescent="0.25">
      <c r="A618" s="74" t="e">
        <f>IF(ISNA(VLOOKUP(I618,#REF!,8,FALSE)),"",(VLOOKUP(I618,#REF!,8,FALSE)))</f>
        <v>#REF!</v>
      </c>
      <c r="B618" s="76" t="e">
        <f>IF(ISNA(VLOOKUP(A618,'TABLE FAMILLE'!$A$3:$C$73,3,FALSE)),"",VLOOKUP(A618,'TABLE FAMILLE'!$A$3:$C$73,3,FALSE))</f>
        <v>#REF!</v>
      </c>
      <c r="C618" s="13" t="s">
        <v>600</v>
      </c>
      <c r="D618" s="13" t="s">
        <v>1985</v>
      </c>
      <c r="E618" s="13" t="s">
        <v>600</v>
      </c>
      <c r="F618" s="13" t="s">
        <v>1985</v>
      </c>
      <c r="G618" s="14" t="s">
        <v>76</v>
      </c>
      <c r="H618" s="14" t="s">
        <v>77</v>
      </c>
      <c r="I618" s="14" t="s">
        <v>354</v>
      </c>
      <c r="J618" s="14" t="s">
        <v>1481</v>
      </c>
      <c r="K618" s="14"/>
      <c r="L618" s="14"/>
      <c r="M618" s="14"/>
      <c r="N618" s="14"/>
      <c r="O618" s="14" t="s">
        <v>78</v>
      </c>
      <c r="P618" s="14" t="s">
        <v>87</v>
      </c>
      <c r="Q618" s="14" t="s">
        <v>0</v>
      </c>
      <c r="R618" s="14" t="s">
        <v>0</v>
      </c>
      <c r="S618" s="14" t="str">
        <f t="shared" si="9"/>
        <v>LT</v>
      </c>
      <c r="T618" s="14"/>
      <c r="U618" s="14"/>
      <c r="V618" s="14"/>
      <c r="W618" s="43" t="e">
        <f>IF(Tableau1[Libellé Famille TARIF]='Feuil 1'!$B$12,1,0)</f>
        <v>#REF!</v>
      </c>
      <c r="X618" s="43" t="e">
        <f>IF(Tableau1[Occurrence1]=0,0,SUM($W$3:W618))</f>
        <v>#REF!</v>
      </c>
      <c r="Y618" s="52" t="e">
        <f>IF(Tableau1[Libellé Famille TARIF]='Feuil 1'!$B$134,1,0)</f>
        <v>#REF!</v>
      </c>
      <c r="Z618" s="52" t="e">
        <f>IF(Tableau1[Occurrence2]=0,0,SUM($Y$3:Y618))</f>
        <v>#REF!</v>
      </c>
      <c r="AA618" s="52" t="e">
        <f>IF(Tableau1[Libellé Famille TARIF]='Feuil 1'!$B$156,1,0)</f>
        <v>#REF!</v>
      </c>
      <c r="AB618" s="52" t="e">
        <f>IF(Tableau1[Occurrence3]=0,0,SUM($AA$3:AA618))</f>
        <v>#REF!</v>
      </c>
      <c r="AC618" s="52" t="e">
        <f>IF(Tableau1[Libellé Famille TARIF]='Feuil 1'!#REF!,1,0)</f>
        <v>#REF!</v>
      </c>
      <c r="AD618" s="52" t="e">
        <f>IF(Tableau1[Occurrence4]=0,0,SUM($AC$3:AC618))</f>
        <v>#REF!</v>
      </c>
      <c r="AE618" s="52" t="e">
        <f>IF(Tableau1[Libellé Famille TARIF]='Feuil 1'!#REF!,1,0)</f>
        <v>#REF!</v>
      </c>
      <c r="AF618" s="52" t="e">
        <f>IF(Tableau1[Occurrence5]=0,0,SUM($AE$3:AE618))</f>
        <v>#REF!</v>
      </c>
      <c r="AG618" s="52" t="e">
        <f>IF(Tableau1[Libellé Famille TARIF]='Feuil 1'!#REF!,1,0)</f>
        <v>#REF!</v>
      </c>
      <c r="AH618" s="52" t="e">
        <f>IF(Tableau1[Occurrence6]=0,0,SUM($AG$3:AG618))</f>
        <v>#REF!</v>
      </c>
      <c r="AI618" s="52" t="e">
        <f>IF(Tableau1[Libellé Famille TARIF]='Feuil 1'!#REF!,1,0)</f>
        <v>#REF!</v>
      </c>
      <c r="AJ618" s="52" t="e">
        <f>IF(Tableau1[Occurrence7]=0,0,SUM($AI$3:AI618))</f>
        <v>#REF!</v>
      </c>
      <c r="AK618" s="52" t="e">
        <f>IF(Tableau1[Libellé Famille TARIF]='Feuil 1'!#REF!,1,0)</f>
        <v>#REF!</v>
      </c>
      <c r="AL618" s="52" t="e">
        <f>IF(Tableau1[Occurrence8]=0,0,SUM($AK$3:AK618))</f>
        <v>#REF!</v>
      </c>
      <c r="AM618" s="52" t="e">
        <f>IF(Tableau1[Libellé Famille TARIF]='Feuil 1'!#REF!,1,0)</f>
        <v>#REF!</v>
      </c>
      <c r="AN618" s="52" t="e">
        <f>IF(Tableau1[Occurrence9]=0,0,SUM($AM$3:AM618))</f>
        <v>#REF!</v>
      </c>
      <c r="AO618" s="52" t="e">
        <f>IF(Tableau1[Libellé Famille TARIF]='Feuil 1'!#REF!,1,0)</f>
        <v>#REF!</v>
      </c>
      <c r="AP618" s="52" t="e">
        <f>IF(Tableau1[Occurrence10]=0,0,SUM($AO$3:AO618))</f>
        <v>#REF!</v>
      </c>
      <c r="AQ618" s="52" t="e">
        <f>IF(Tableau1[Libellé Famille TARIF]='Feuil 1'!#REF!,1,0)</f>
        <v>#REF!</v>
      </c>
      <c r="AR618" s="52" t="e">
        <f>IF(Tableau1[Occurrence11]=0,0,SUM($AQ$3:AQ618))</f>
        <v>#REF!</v>
      </c>
      <c r="AS618" s="52" t="e">
        <f>IF(Tableau1[Libellé Famille TARIF]='Feuil 1'!#REF!,1,0)</f>
        <v>#REF!</v>
      </c>
      <c r="AT618" s="52" t="e">
        <f>IF(Tableau1[Occurrence12]=0,0,SUM($AS$3:AS618))</f>
        <v>#REF!</v>
      </c>
      <c r="AU618" s="52" t="e">
        <f>IF(Tableau1[Libellé Famille TARIF]='Feuil 1'!#REF!,1,0)</f>
        <v>#REF!</v>
      </c>
      <c r="AV618" s="52" t="e">
        <f>IF(Tableau1[Occurrence13]=0,0,SUM($AU$3:AU618))</f>
        <v>#REF!</v>
      </c>
      <c r="AW618" s="52" t="e">
        <f>IF(Tableau1[Libellé Famille TARIF]='Feuil 1'!#REF!,1,0)</f>
        <v>#REF!</v>
      </c>
      <c r="AX618" s="52" t="e">
        <f>IF(Tableau1[Occurrence14]=0,0,SUM($AW$3:AW618))</f>
        <v>#REF!</v>
      </c>
      <c r="AY618" s="52" t="e">
        <f>IF(Tableau1[Libellé Famille TARIF]='Feuil 1'!#REF!,1,0)</f>
        <v>#REF!</v>
      </c>
      <c r="AZ618" s="52" t="e">
        <f>IF(Tableau1[Occurrence15]=0,0,SUM($AY$3:AY618))</f>
        <v>#REF!</v>
      </c>
      <c r="BA618" s="52" t="e">
        <f>IF(Tableau1[Libellé Famille TARIF]='Feuil 1'!#REF!,1,0)</f>
        <v>#REF!</v>
      </c>
      <c r="BB618" s="52" t="e">
        <f>IF(Tableau1[Occurrence16]=0,0,SUM($BA$3:BA618))</f>
        <v>#REF!</v>
      </c>
      <c r="BC618" s="52" t="e">
        <f>IF(Tableau1[Libellé Famille TARIF]='Feuil 1'!#REF!,1,0)</f>
        <v>#REF!</v>
      </c>
      <c r="BD618" s="52" t="e">
        <f>IF(Tableau1[Occurrence17]=0,0,SUM($BC$3:BC618))</f>
        <v>#REF!</v>
      </c>
      <c r="BE618" s="52" t="e">
        <f>IF(Tableau1[Libellé Famille TARIF]='Feuil 1'!#REF!,1,0)</f>
        <v>#REF!</v>
      </c>
      <c r="BF618" s="52" t="e">
        <f>IF(Tableau1[Occurrence18]=0,0,SUM($BE$3:BE618))</f>
        <v>#REF!</v>
      </c>
      <c r="BG618" s="52" t="e">
        <f>IF(Tableau1[Libellé Famille TARIF]='Feuil 1'!#REF!,1,0)</f>
        <v>#REF!</v>
      </c>
      <c r="BH618" s="52" t="e">
        <f>IF(Tableau1[Occurrence19]=0,0,SUM($BG$3:BG618))</f>
        <v>#REF!</v>
      </c>
      <c r="BI618" s="52" t="e">
        <f>IF(Tableau1[Libellé Famille TARIF]='Feuil 1'!#REF!,1,0)</f>
        <v>#REF!</v>
      </c>
      <c r="BJ618" s="52" t="e">
        <f>IF(Tableau1[Occurrence20]=0,0,SUM($BI$3:BI618))</f>
        <v>#REF!</v>
      </c>
      <c r="BK618" s="52" t="e">
        <f>IF(Tableau1[Libellé Famille TARIF]='Feuil 1'!#REF!,1,0)</f>
        <v>#REF!</v>
      </c>
      <c r="BL618" s="52" t="e">
        <f>IF(Tableau1[Occurrence21]=0,0,SUM($BK$3:BK618))</f>
        <v>#REF!</v>
      </c>
      <c r="BM618" s="52" t="e">
        <f>IF(Tableau1[Libellé Famille TARIF]='Feuil 1'!#REF!,1,0)</f>
        <v>#REF!</v>
      </c>
      <c r="BN618" s="52" t="e">
        <f>IF(Tableau1[Occurrence22]=0,0,SUM($BM$3:BM618))</f>
        <v>#REF!</v>
      </c>
    </row>
    <row r="619" spans="1:66" x14ac:dyDescent="0.25">
      <c r="A619" s="74" t="e">
        <f>IF(ISNA(VLOOKUP(I619,#REF!,8,FALSE)),"",(VLOOKUP(I619,#REF!,8,FALSE)))</f>
        <v>#REF!</v>
      </c>
      <c r="B619" s="76" t="e">
        <f>IF(ISNA(VLOOKUP(A619,'TABLE FAMILLE'!$A$3:$C$73,3,FALSE)),"",VLOOKUP(A619,'TABLE FAMILLE'!$A$3:$C$73,3,FALSE))</f>
        <v>#REF!</v>
      </c>
      <c r="C619" s="13" t="s">
        <v>600</v>
      </c>
      <c r="D619" s="13" t="s">
        <v>1985</v>
      </c>
      <c r="E619" s="13" t="s">
        <v>600</v>
      </c>
      <c r="F619" s="13" t="s">
        <v>1985</v>
      </c>
      <c r="G619" s="14" t="s">
        <v>76</v>
      </c>
      <c r="H619" s="14" t="s">
        <v>77</v>
      </c>
      <c r="I619" s="14" t="s">
        <v>1482</v>
      </c>
      <c r="J619" s="14" t="s">
        <v>1483</v>
      </c>
      <c r="K619" s="14"/>
      <c r="L619" s="14"/>
      <c r="M619" s="14"/>
      <c r="N619" s="14"/>
      <c r="O619" s="14" t="s">
        <v>78</v>
      </c>
      <c r="P619" s="14" t="s">
        <v>87</v>
      </c>
      <c r="Q619" s="14" t="s">
        <v>0</v>
      </c>
      <c r="R619" s="14" t="s">
        <v>0</v>
      </c>
      <c r="S619" s="14" t="str">
        <f t="shared" si="9"/>
        <v>LT</v>
      </c>
      <c r="T619" s="14"/>
      <c r="U619" s="14"/>
      <c r="V619" s="14"/>
      <c r="W619" s="43" t="e">
        <f>IF(Tableau1[Libellé Famille TARIF]='Feuil 1'!$B$12,1,0)</f>
        <v>#REF!</v>
      </c>
      <c r="X619" s="43" t="e">
        <f>IF(Tableau1[Occurrence1]=0,0,SUM($W$3:W619))</f>
        <v>#REF!</v>
      </c>
      <c r="Y619" s="52" t="e">
        <f>IF(Tableau1[Libellé Famille TARIF]='Feuil 1'!$B$134,1,0)</f>
        <v>#REF!</v>
      </c>
      <c r="Z619" s="52" t="e">
        <f>IF(Tableau1[Occurrence2]=0,0,SUM($Y$3:Y619))</f>
        <v>#REF!</v>
      </c>
      <c r="AA619" s="52" t="e">
        <f>IF(Tableau1[Libellé Famille TARIF]='Feuil 1'!$B$156,1,0)</f>
        <v>#REF!</v>
      </c>
      <c r="AB619" s="52" t="e">
        <f>IF(Tableau1[Occurrence3]=0,0,SUM($AA$3:AA619))</f>
        <v>#REF!</v>
      </c>
      <c r="AC619" s="52" t="e">
        <f>IF(Tableau1[Libellé Famille TARIF]='Feuil 1'!#REF!,1,0)</f>
        <v>#REF!</v>
      </c>
      <c r="AD619" s="52" t="e">
        <f>IF(Tableau1[Occurrence4]=0,0,SUM($AC$3:AC619))</f>
        <v>#REF!</v>
      </c>
      <c r="AE619" s="52" t="e">
        <f>IF(Tableau1[Libellé Famille TARIF]='Feuil 1'!#REF!,1,0)</f>
        <v>#REF!</v>
      </c>
      <c r="AF619" s="52" t="e">
        <f>IF(Tableau1[Occurrence5]=0,0,SUM($AE$3:AE619))</f>
        <v>#REF!</v>
      </c>
      <c r="AG619" s="52" t="e">
        <f>IF(Tableau1[Libellé Famille TARIF]='Feuil 1'!#REF!,1,0)</f>
        <v>#REF!</v>
      </c>
      <c r="AH619" s="52" t="e">
        <f>IF(Tableau1[Occurrence6]=0,0,SUM($AG$3:AG619))</f>
        <v>#REF!</v>
      </c>
      <c r="AI619" s="52" t="e">
        <f>IF(Tableau1[Libellé Famille TARIF]='Feuil 1'!#REF!,1,0)</f>
        <v>#REF!</v>
      </c>
      <c r="AJ619" s="52" t="e">
        <f>IF(Tableau1[Occurrence7]=0,0,SUM($AI$3:AI619))</f>
        <v>#REF!</v>
      </c>
      <c r="AK619" s="52" t="e">
        <f>IF(Tableau1[Libellé Famille TARIF]='Feuil 1'!#REF!,1,0)</f>
        <v>#REF!</v>
      </c>
      <c r="AL619" s="52" t="e">
        <f>IF(Tableau1[Occurrence8]=0,0,SUM($AK$3:AK619))</f>
        <v>#REF!</v>
      </c>
      <c r="AM619" s="52" t="e">
        <f>IF(Tableau1[Libellé Famille TARIF]='Feuil 1'!#REF!,1,0)</f>
        <v>#REF!</v>
      </c>
      <c r="AN619" s="52" t="e">
        <f>IF(Tableau1[Occurrence9]=0,0,SUM($AM$3:AM619))</f>
        <v>#REF!</v>
      </c>
      <c r="AO619" s="52" t="e">
        <f>IF(Tableau1[Libellé Famille TARIF]='Feuil 1'!#REF!,1,0)</f>
        <v>#REF!</v>
      </c>
      <c r="AP619" s="52" t="e">
        <f>IF(Tableau1[Occurrence10]=0,0,SUM($AO$3:AO619))</f>
        <v>#REF!</v>
      </c>
      <c r="AQ619" s="52" t="e">
        <f>IF(Tableau1[Libellé Famille TARIF]='Feuil 1'!#REF!,1,0)</f>
        <v>#REF!</v>
      </c>
      <c r="AR619" s="52" t="e">
        <f>IF(Tableau1[Occurrence11]=0,0,SUM($AQ$3:AQ619))</f>
        <v>#REF!</v>
      </c>
      <c r="AS619" s="52" t="e">
        <f>IF(Tableau1[Libellé Famille TARIF]='Feuil 1'!#REF!,1,0)</f>
        <v>#REF!</v>
      </c>
      <c r="AT619" s="52" t="e">
        <f>IF(Tableau1[Occurrence12]=0,0,SUM($AS$3:AS619))</f>
        <v>#REF!</v>
      </c>
      <c r="AU619" s="52" t="e">
        <f>IF(Tableau1[Libellé Famille TARIF]='Feuil 1'!#REF!,1,0)</f>
        <v>#REF!</v>
      </c>
      <c r="AV619" s="52" t="e">
        <f>IF(Tableau1[Occurrence13]=0,0,SUM($AU$3:AU619))</f>
        <v>#REF!</v>
      </c>
      <c r="AW619" s="52" t="e">
        <f>IF(Tableau1[Libellé Famille TARIF]='Feuil 1'!#REF!,1,0)</f>
        <v>#REF!</v>
      </c>
      <c r="AX619" s="52" t="e">
        <f>IF(Tableau1[Occurrence14]=0,0,SUM($AW$3:AW619))</f>
        <v>#REF!</v>
      </c>
      <c r="AY619" s="52" t="e">
        <f>IF(Tableau1[Libellé Famille TARIF]='Feuil 1'!#REF!,1,0)</f>
        <v>#REF!</v>
      </c>
      <c r="AZ619" s="52" t="e">
        <f>IF(Tableau1[Occurrence15]=0,0,SUM($AY$3:AY619))</f>
        <v>#REF!</v>
      </c>
      <c r="BA619" s="52" t="e">
        <f>IF(Tableau1[Libellé Famille TARIF]='Feuil 1'!#REF!,1,0)</f>
        <v>#REF!</v>
      </c>
      <c r="BB619" s="52" t="e">
        <f>IF(Tableau1[Occurrence16]=0,0,SUM($BA$3:BA619))</f>
        <v>#REF!</v>
      </c>
      <c r="BC619" s="52" t="e">
        <f>IF(Tableau1[Libellé Famille TARIF]='Feuil 1'!#REF!,1,0)</f>
        <v>#REF!</v>
      </c>
      <c r="BD619" s="52" t="e">
        <f>IF(Tableau1[Occurrence17]=0,0,SUM($BC$3:BC619))</f>
        <v>#REF!</v>
      </c>
      <c r="BE619" s="52" t="e">
        <f>IF(Tableau1[Libellé Famille TARIF]='Feuil 1'!#REF!,1,0)</f>
        <v>#REF!</v>
      </c>
      <c r="BF619" s="52" t="e">
        <f>IF(Tableau1[Occurrence18]=0,0,SUM($BE$3:BE619))</f>
        <v>#REF!</v>
      </c>
      <c r="BG619" s="52" t="e">
        <f>IF(Tableau1[Libellé Famille TARIF]='Feuil 1'!#REF!,1,0)</f>
        <v>#REF!</v>
      </c>
      <c r="BH619" s="52" t="e">
        <f>IF(Tableau1[Occurrence19]=0,0,SUM($BG$3:BG619))</f>
        <v>#REF!</v>
      </c>
      <c r="BI619" s="52" t="e">
        <f>IF(Tableau1[Libellé Famille TARIF]='Feuil 1'!#REF!,1,0)</f>
        <v>#REF!</v>
      </c>
      <c r="BJ619" s="52" t="e">
        <f>IF(Tableau1[Occurrence20]=0,0,SUM($BI$3:BI619))</f>
        <v>#REF!</v>
      </c>
      <c r="BK619" s="52" t="e">
        <f>IF(Tableau1[Libellé Famille TARIF]='Feuil 1'!#REF!,1,0)</f>
        <v>#REF!</v>
      </c>
      <c r="BL619" s="52" t="e">
        <f>IF(Tableau1[Occurrence21]=0,0,SUM($BK$3:BK619))</f>
        <v>#REF!</v>
      </c>
      <c r="BM619" s="52" t="e">
        <f>IF(Tableau1[Libellé Famille TARIF]='Feuil 1'!#REF!,1,0)</f>
        <v>#REF!</v>
      </c>
      <c r="BN619" s="52" t="e">
        <f>IF(Tableau1[Occurrence22]=0,0,SUM($BM$3:BM619))</f>
        <v>#REF!</v>
      </c>
    </row>
    <row r="620" spans="1:66" x14ac:dyDescent="0.25">
      <c r="A620" s="74" t="e">
        <f>IF(ISNA(VLOOKUP(I620,#REF!,8,FALSE)),"",(VLOOKUP(I620,#REF!,8,FALSE)))</f>
        <v>#REF!</v>
      </c>
      <c r="B620" s="76" t="e">
        <f>IF(ISNA(VLOOKUP(A620,'TABLE FAMILLE'!$A$3:$C$73,3,FALSE)),"",VLOOKUP(A620,'TABLE FAMILLE'!$A$3:$C$73,3,FALSE))</f>
        <v>#REF!</v>
      </c>
      <c r="C620" s="13" t="s">
        <v>600</v>
      </c>
      <c r="D620" s="13" t="s">
        <v>1985</v>
      </c>
      <c r="E620" s="13" t="s">
        <v>600</v>
      </c>
      <c r="F620" s="13" t="s">
        <v>1985</v>
      </c>
      <c r="G620" s="14" t="s">
        <v>76</v>
      </c>
      <c r="H620" s="14" t="s">
        <v>77</v>
      </c>
      <c r="I620" s="14" t="s">
        <v>386</v>
      </c>
      <c r="J620" s="14" t="s">
        <v>1484</v>
      </c>
      <c r="K620" s="14"/>
      <c r="L620" s="14"/>
      <c r="M620" s="14"/>
      <c r="N620" s="14"/>
      <c r="O620" s="14" t="s">
        <v>78</v>
      </c>
      <c r="P620" s="14" t="s">
        <v>80</v>
      </c>
      <c r="Q620" s="14" t="s">
        <v>0</v>
      </c>
      <c r="R620" s="14" t="s">
        <v>0</v>
      </c>
      <c r="S620" s="14" t="str">
        <f t="shared" si="9"/>
        <v>KN</v>
      </c>
      <c r="T620" s="14"/>
      <c r="U620" s="14"/>
      <c r="V620" s="14"/>
      <c r="W620" s="43" t="e">
        <f>IF(Tableau1[Libellé Famille TARIF]='Feuil 1'!$B$12,1,0)</f>
        <v>#REF!</v>
      </c>
      <c r="X620" s="43" t="e">
        <f>IF(Tableau1[Occurrence1]=0,0,SUM($W$3:W620))</f>
        <v>#REF!</v>
      </c>
      <c r="Y620" s="52" t="e">
        <f>IF(Tableau1[Libellé Famille TARIF]='Feuil 1'!$B$134,1,0)</f>
        <v>#REF!</v>
      </c>
      <c r="Z620" s="52" t="e">
        <f>IF(Tableau1[Occurrence2]=0,0,SUM($Y$3:Y620))</f>
        <v>#REF!</v>
      </c>
      <c r="AA620" s="52" t="e">
        <f>IF(Tableau1[Libellé Famille TARIF]='Feuil 1'!$B$156,1,0)</f>
        <v>#REF!</v>
      </c>
      <c r="AB620" s="52" t="e">
        <f>IF(Tableau1[Occurrence3]=0,0,SUM($AA$3:AA620))</f>
        <v>#REF!</v>
      </c>
      <c r="AC620" s="52" t="e">
        <f>IF(Tableau1[Libellé Famille TARIF]='Feuil 1'!#REF!,1,0)</f>
        <v>#REF!</v>
      </c>
      <c r="AD620" s="52" t="e">
        <f>IF(Tableau1[Occurrence4]=0,0,SUM($AC$3:AC620))</f>
        <v>#REF!</v>
      </c>
      <c r="AE620" s="52" t="e">
        <f>IF(Tableau1[Libellé Famille TARIF]='Feuil 1'!#REF!,1,0)</f>
        <v>#REF!</v>
      </c>
      <c r="AF620" s="52" t="e">
        <f>IF(Tableau1[Occurrence5]=0,0,SUM($AE$3:AE620))</f>
        <v>#REF!</v>
      </c>
      <c r="AG620" s="52" t="e">
        <f>IF(Tableau1[Libellé Famille TARIF]='Feuil 1'!#REF!,1,0)</f>
        <v>#REF!</v>
      </c>
      <c r="AH620" s="52" t="e">
        <f>IF(Tableau1[Occurrence6]=0,0,SUM($AG$3:AG620))</f>
        <v>#REF!</v>
      </c>
      <c r="AI620" s="52" t="e">
        <f>IF(Tableau1[Libellé Famille TARIF]='Feuil 1'!#REF!,1,0)</f>
        <v>#REF!</v>
      </c>
      <c r="AJ620" s="52" t="e">
        <f>IF(Tableau1[Occurrence7]=0,0,SUM($AI$3:AI620))</f>
        <v>#REF!</v>
      </c>
      <c r="AK620" s="52" t="e">
        <f>IF(Tableau1[Libellé Famille TARIF]='Feuil 1'!#REF!,1,0)</f>
        <v>#REF!</v>
      </c>
      <c r="AL620" s="52" t="e">
        <f>IF(Tableau1[Occurrence8]=0,0,SUM($AK$3:AK620))</f>
        <v>#REF!</v>
      </c>
      <c r="AM620" s="52" t="e">
        <f>IF(Tableau1[Libellé Famille TARIF]='Feuil 1'!#REF!,1,0)</f>
        <v>#REF!</v>
      </c>
      <c r="AN620" s="52" t="e">
        <f>IF(Tableau1[Occurrence9]=0,0,SUM($AM$3:AM620))</f>
        <v>#REF!</v>
      </c>
      <c r="AO620" s="52" t="e">
        <f>IF(Tableau1[Libellé Famille TARIF]='Feuil 1'!#REF!,1,0)</f>
        <v>#REF!</v>
      </c>
      <c r="AP620" s="52" t="e">
        <f>IF(Tableau1[Occurrence10]=0,0,SUM($AO$3:AO620))</f>
        <v>#REF!</v>
      </c>
      <c r="AQ620" s="52" t="e">
        <f>IF(Tableau1[Libellé Famille TARIF]='Feuil 1'!#REF!,1,0)</f>
        <v>#REF!</v>
      </c>
      <c r="AR620" s="52" t="e">
        <f>IF(Tableau1[Occurrence11]=0,0,SUM($AQ$3:AQ620))</f>
        <v>#REF!</v>
      </c>
      <c r="AS620" s="52" t="e">
        <f>IF(Tableau1[Libellé Famille TARIF]='Feuil 1'!#REF!,1,0)</f>
        <v>#REF!</v>
      </c>
      <c r="AT620" s="52" t="e">
        <f>IF(Tableau1[Occurrence12]=0,0,SUM($AS$3:AS620))</f>
        <v>#REF!</v>
      </c>
      <c r="AU620" s="52" t="e">
        <f>IF(Tableau1[Libellé Famille TARIF]='Feuil 1'!#REF!,1,0)</f>
        <v>#REF!</v>
      </c>
      <c r="AV620" s="52" t="e">
        <f>IF(Tableau1[Occurrence13]=0,0,SUM($AU$3:AU620))</f>
        <v>#REF!</v>
      </c>
      <c r="AW620" s="52" t="e">
        <f>IF(Tableau1[Libellé Famille TARIF]='Feuil 1'!#REF!,1,0)</f>
        <v>#REF!</v>
      </c>
      <c r="AX620" s="52" t="e">
        <f>IF(Tableau1[Occurrence14]=0,0,SUM($AW$3:AW620))</f>
        <v>#REF!</v>
      </c>
      <c r="AY620" s="52" t="e">
        <f>IF(Tableau1[Libellé Famille TARIF]='Feuil 1'!#REF!,1,0)</f>
        <v>#REF!</v>
      </c>
      <c r="AZ620" s="52" t="e">
        <f>IF(Tableau1[Occurrence15]=0,0,SUM($AY$3:AY620))</f>
        <v>#REF!</v>
      </c>
      <c r="BA620" s="52" t="e">
        <f>IF(Tableau1[Libellé Famille TARIF]='Feuil 1'!#REF!,1,0)</f>
        <v>#REF!</v>
      </c>
      <c r="BB620" s="52" t="e">
        <f>IF(Tableau1[Occurrence16]=0,0,SUM($BA$3:BA620))</f>
        <v>#REF!</v>
      </c>
      <c r="BC620" s="52" t="e">
        <f>IF(Tableau1[Libellé Famille TARIF]='Feuil 1'!#REF!,1,0)</f>
        <v>#REF!</v>
      </c>
      <c r="BD620" s="52" t="e">
        <f>IF(Tableau1[Occurrence17]=0,0,SUM($BC$3:BC620))</f>
        <v>#REF!</v>
      </c>
      <c r="BE620" s="52" t="e">
        <f>IF(Tableau1[Libellé Famille TARIF]='Feuil 1'!#REF!,1,0)</f>
        <v>#REF!</v>
      </c>
      <c r="BF620" s="52" t="e">
        <f>IF(Tableau1[Occurrence18]=0,0,SUM($BE$3:BE620))</f>
        <v>#REF!</v>
      </c>
      <c r="BG620" s="52" t="e">
        <f>IF(Tableau1[Libellé Famille TARIF]='Feuil 1'!#REF!,1,0)</f>
        <v>#REF!</v>
      </c>
      <c r="BH620" s="52" t="e">
        <f>IF(Tableau1[Occurrence19]=0,0,SUM($BG$3:BG620))</f>
        <v>#REF!</v>
      </c>
      <c r="BI620" s="52" t="e">
        <f>IF(Tableau1[Libellé Famille TARIF]='Feuil 1'!#REF!,1,0)</f>
        <v>#REF!</v>
      </c>
      <c r="BJ620" s="52" t="e">
        <f>IF(Tableau1[Occurrence20]=0,0,SUM($BI$3:BI620))</f>
        <v>#REF!</v>
      </c>
      <c r="BK620" s="52" t="e">
        <f>IF(Tableau1[Libellé Famille TARIF]='Feuil 1'!#REF!,1,0)</f>
        <v>#REF!</v>
      </c>
      <c r="BL620" s="52" t="e">
        <f>IF(Tableau1[Occurrence21]=0,0,SUM($BK$3:BK620))</f>
        <v>#REF!</v>
      </c>
      <c r="BM620" s="52" t="e">
        <f>IF(Tableau1[Libellé Famille TARIF]='Feuil 1'!#REF!,1,0)</f>
        <v>#REF!</v>
      </c>
      <c r="BN620" s="52" t="e">
        <f>IF(Tableau1[Occurrence22]=0,0,SUM($BM$3:BM620))</f>
        <v>#REF!</v>
      </c>
    </row>
    <row r="621" spans="1:66" x14ac:dyDescent="0.25">
      <c r="A621" s="74" t="e">
        <f>IF(ISNA(VLOOKUP(I621,#REF!,8,FALSE)),"",(VLOOKUP(I621,#REF!,8,FALSE)))</f>
        <v>#REF!</v>
      </c>
      <c r="B621" s="76" t="e">
        <f>IF(ISNA(VLOOKUP(A621,'TABLE FAMILLE'!$A$3:$C$73,3,FALSE)),"",VLOOKUP(A621,'TABLE FAMILLE'!$A$3:$C$73,3,FALSE))</f>
        <v>#REF!</v>
      </c>
      <c r="C621" s="13" t="s">
        <v>600</v>
      </c>
      <c r="D621" s="13" t="s">
        <v>1985</v>
      </c>
      <c r="E621" s="13" t="s">
        <v>600</v>
      </c>
      <c r="F621" s="13" t="s">
        <v>1985</v>
      </c>
      <c r="G621" s="14" t="s">
        <v>76</v>
      </c>
      <c r="H621" s="14" t="s">
        <v>77</v>
      </c>
      <c r="I621" s="14" t="s">
        <v>1485</v>
      </c>
      <c r="J621" s="14" t="s">
        <v>1486</v>
      </c>
      <c r="K621" s="14"/>
      <c r="L621" s="14"/>
      <c r="M621" s="14"/>
      <c r="N621" s="14"/>
      <c r="O621" s="14" t="s">
        <v>78</v>
      </c>
      <c r="P621" s="14" t="s">
        <v>87</v>
      </c>
      <c r="Q621" s="14" t="s">
        <v>0</v>
      </c>
      <c r="R621" s="14" t="s">
        <v>0</v>
      </c>
      <c r="S621" s="14" t="str">
        <f t="shared" si="9"/>
        <v>LT</v>
      </c>
      <c r="T621" s="14"/>
      <c r="U621" s="14"/>
      <c r="V621" s="14"/>
      <c r="W621" s="43" t="e">
        <f>IF(Tableau1[Libellé Famille TARIF]='Feuil 1'!$B$12,1,0)</f>
        <v>#REF!</v>
      </c>
      <c r="X621" s="43" t="e">
        <f>IF(Tableau1[Occurrence1]=0,0,SUM($W$3:W621))</f>
        <v>#REF!</v>
      </c>
      <c r="Y621" s="52" t="e">
        <f>IF(Tableau1[Libellé Famille TARIF]='Feuil 1'!$B$134,1,0)</f>
        <v>#REF!</v>
      </c>
      <c r="Z621" s="52" t="e">
        <f>IF(Tableau1[Occurrence2]=0,0,SUM($Y$3:Y621))</f>
        <v>#REF!</v>
      </c>
      <c r="AA621" s="52" t="e">
        <f>IF(Tableau1[Libellé Famille TARIF]='Feuil 1'!$B$156,1,0)</f>
        <v>#REF!</v>
      </c>
      <c r="AB621" s="52" t="e">
        <f>IF(Tableau1[Occurrence3]=0,0,SUM($AA$3:AA621))</f>
        <v>#REF!</v>
      </c>
      <c r="AC621" s="52" t="e">
        <f>IF(Tableau1[Libellé Famille TARIF]='Feuil 1'!#REF!,1,0)</f>
        <v>#REF!</v>
      </c>
      <c r="AD621" s="52" t="e">
        <f>IF(Tableau1[Occurrence4]=0,0,SUM($AC$3:AC621))</f>
        <v>#REF!</v>
      </c>
      <c r="AE621" s="52" t="e">
        <f>IF(Tableau1[Libellé Famille TARIF]='Feuil 1'!#REF!,1,0)</f>
        <v>#REF!</v>
      </c>
      <c r="AF621" s="52" t="e">
        <f>IF(Tableau1[Occurrence5]=0,0,SUM($AE$3:AE621))</f>
        <v>#REF!</v>
      </c>
      <c r="AG621" s="52" t="e">
        <f>IF(Tableau1[Libellé Famille TARIF]='Feuil 1'!#REF!,1,0)</f>
        <v>#REF!</v>
      </c>
      <c r="AH621" s="52" t="e">
        <f>IF(Tableau1[Occurrence6]=0,0,SUM($AG$3:AG621))</f>
        <v>#REF!</v>
      </c>
      <c r="AI621" s="52" t="e">
        <f>IF(Tableau1[Libellé Famille TARIF]='Feuil 1'!#REF!,1,0)</f>
        <v>#REF!</v>
      </c>
      <c r="AJ621" s="52" t="e">
        <f>IF(Tableau1[Occurrence7]=0,0,SUM($AI$3:AI621))</f>
        <v>#REF!</v>
      </c>
      <c r="AK621" s="52" t="e">
        <f>IF(Tableau1[Libellé Famille TARIF]='Feuil 1'!#REF!,1,0)</f>
        <v>#REF!</v>
      </c>
      <c r="AL621" s="52" t="e">
        <f>IF(Tableau1[Occurrence8]=0,0,SUM($AK$3:AK621))</f>
        <v>#REF!</v>
      </c>
      <c r="AM621" s="52" t="e">
        <f>IF(Tableau1[Libellé Famille TARIF]='Feuil 1'!#REF!,1,0)</f>
        <v>#REF!</v>
      </c>
      <c r="AN621" s="52" t="e">
        <f>IF(Tableau1[Occurrence9]=0,0,SUM($AM$3:AM621))</f>
        <v>#REF!</v>
      </c>
      <c r="AO621" s="52" t="e">
        <f>IF(Tableau1[Libellé Famille TARIF]='Feuil 1'!#REF!,1,0)</f>
        <v>#REF!</v>
      </c>
      <c r="AP621" s="52" t="e">
        <f>IF(Tableau1[Occurrence10]=0,0,SUM($AO$3:AO621))</f>
        <v>#REF!</v>
      </c>
      <c r="AQ621" s="52" t="e">
        <f>IF(Tableau1[Libellé Famille TARIF]='Feuil 1'!#REF!,1,0)</f>
        <v>#REF!</v>
      </c>
      <c r="AR621" s="52" t="e">
        <f>IF(Tableau1[Occurrence11]=0,0,SUM($AQ$3:AQ621))</f>
        <v>#REF!</v>
      </c>
      <c r="AS621" s="52" t="e">
        <f>IF(Tableau1[Libellé Famille TARIF]='Feuil 1'!#REF!,1,0)</f>
        <v>#REF!</v>
      </c>
      <c r="AT621" s="52" t="e">
        <f>IF(Tableau1[Occurrence12]=0,0,SUM($AS$3:AS621))</f>
        <v>#REF!</v>
      </c>
      <c r="AU621" s="52" t="e">
        <f>IF(Tableau1[Libellé Famille TARIF]='Feuil 1'!#REF!,1,0)</f>
        <v>#REF!</v>
      </c>
      <c r="AV621" s="52" t="e">
        <f>IF(Tableau1[Occurrence13]=0,0,SUM($AU$3:AU621))</f>
        <v>#REF!</v>
      </c>
      <c r="AW621" s="52" t="e">
        <f>IF(Tableau1[Libellé Famille TARIF]='Feuil 1'!#REF!,1,0)</f>
        <v>#REF!</v>
      </c>
      <c r="AX621" s="52" t="e">
        <f>IF(Tableau1[Occurrence14]=0,0,SUM($AW$3:AW621))</f>
        <v>#REF!</v>
      </c>
      <c r="AY621" s="52" t="e">
        <f>IF(Tableau1[Libellé Famille TARIF]='Feuil 1'!#REF!,1,0)</f>
        <v>#REF!</v>
      </c>
      <c r="AZ621" s="52" t="e">
        <f>IF(Tableau1[Occurrence15]=0,0,SUM($AY$3:AY621))</f>
        <v>#REF!</v>
      </c>
      <c r="BA621" s="52" t="e">
        <f>IF(Tableau1[Libellé Famille TARIF]='Feuil 1'!#REF!,1,0)</f>
        <v>#REF!</v>
      </c>
      <c r="BB621" s="52" t="e">
        <f>IF(Tableau1[Occurrence16]=0,0,SUM($BA$3:BA621))</f>
        <v>#REF!</v>
      </c>
      <c r="BC621" s="52" t="e">
        <f>IF(Tableau1[Libellé Famille TARIF]='Feuil 1'!#REF!,1,0)</f>
        <v>#REF!</v>
      </c>
      <c r="BD621" s="52" t="e">
        <f>IF(Tableau1[Occurrence17]=0,0,SUM($BC$3:BC621))</f>
        <v>#REF!</v>
      </c>
      <c r="BE621" s="52" t="e">
        <f>IF(Tableau1[Libellé Famille TARIF]='Feuil 1'!#REF!,1,0)</f>
        <v>#REF!</v>
      </c>
      <c r="BF621" s="52" t="e">
        <f>IF(Tableau1[Occurrence18]=0,0,SUM($BE$3:BE621))</f>
        <v>#REF!</v>
      </c>
      <c r="BG621" s="52" t="e">
        <f>IF(Tableau1[Libellé Famille TARIF]='Feuil 1'!#REF!,1,0)</f>
        <v>#REF!</v>
      </c>
      <c r="BH621" s="52" t="e">
        <f>IF(Tableau1[Occurrence19]=0,0,SUM($BG$3:BG621))</f>
        <v>#REF!</v>
      </c>
      <c r="BI621" s="52" t="e">
        <f>IF(Tableau1[Libellé Famille TARIF]='Feuil 1'!#REF!,1,0)</f>
        <v>#REF!</v>
      </c>
      <c r="BJ621" s="52" t="e">
        <f>IF(Tableau1[Occurrence20]=0,0,SUM($BI$3:BI621))</f>
        <v>#REF!</v>
      </c>
      <c r="BK621" s="52" t="e">
        <f>IF(Tableau1[Libellé Famille TARIF]='Feuil 1'!#REF!,1,0)</f>
        <v>#REF!</v>
      </c>
      <c r="BL621" s="52" t="e">
        <f>IF(Tableau1[Occurrence21]=0,0,SUM($BK$3:BK621))</f>
        <v>#REF!</v>
      </c>
      <c r="BM621" s="52" t="e">
        <f>IF(Tableau1[Libellé Famille TARIF]='Feuil 1'!#REF!,1,0)</f>
        <v>#REF!</v>
      </c>
      <c r="BN621" s="52" t="e">
        <f>IF(Tableau1[Occurrence22]=0,0,SUM($BM$3:BM621))</f>
        <v>#REF!</v>
      </c>
    </row>
    <row r="622" spans="1:66" x14ac:dyDescent="0.25">
      <c r="A622" s="74" t="e">
        <f>IF(ISNA(VLOOKUP(I622,#REF!,8,FALSE)),"",(VLOOKUP(I622,#REF!,8,FALSE)))</f>
        <v>#REF!</v>
      </c>
      <c r="B622" s="76" t="e">
        <f>IF(ISNA(VLOOKUP(A622,'TABLE FAMILLE'!$A$3:$C$73,3,FALSE)),"",VLOOKUP(A622,'TABLE FAMILLE'!$A$3:$C$73,3,FALSE))</f>
        <v>#REF!</v>
      </c>
      <c r="C622" s="13" t="s">
        <v>600</v>
      </c>
      <c r="D622" s="13" t="s">
        <v>1985</v>
      </c>
      <c r="E622" s="13" t="s">
        <v>600</v>
      </c>
      <c r="F622" s="13" t="s">
        <v>1985</v>
      </c>
      <c r="G622" s="14" t="s">
        <v>76</v>
      </c>
      <c r="H622" s="14" t="s">
        <v>77</v>
      </c>
      <c r="I622" s="14" t="s">
        <v>1487</v>
      </c>
      <c r="J622" s="14" t="s">
        <v>1488</v>
      </c>
      <c r="K622" s="14"/>
      <c r="L622" s="14"/>
      <c r="M622" s="14"/>
      <c r="N622" s="14"/>
      <c r="O622" s="14" t="s">
        <v>78</v>
      </c>
      <c r="P622" s="14" t="s">
        <v>87</v>
      </c>
      <c r="Q622" s="14" t="s">
        <v>0</v>
      </c>
      <c r="R622" s="14" t="s">
        <v>0</v>
      </c>
      <c r="S622" s="14" t="str">
        <f t="shared" si="9"/>
        <v>LT</v>
      </c>
      <c r="T622" s="14"/>
      <c r="U622" s="14"/>
      <c r="V622" s="14"/>
      <c r="W622" s="43" t="e">
        <f>IF(Tableau1[Libellé Famille TARIF]='Feuil 1'!$B$12,1,0)</f>
        <v>#REF!</v>
      </c>
      <c r="X622" s="43" t="e">
        <f>IF(Tableau1[Occurrence1]=0,0,SUM($W$3:W622))</f>
        <v>#REF!</v>
      </c>
      <c r="Y622" s="52" t="e">
        <f>IF(Tableau1[Libellé Famille TARIF]='Feuil 1'!$B$134,1,0)</f>
        <v>#REF!</v>
      </c>
      <c r="Z622" s="52" t="e">
        <f>IF(Tableau1[Occurrence2]=0,0,SUM($Y$3:Y622))</f>
        <v>#REF!</v>
      </c>
      <c r="AA622" s="52" t="e">
        <f>IF(Tableau1[Libellé Famille TARIF]='Feuil 1'!$B$156,1,0)</f>
        <v>#REF!</v>
      </c>
      <c r="AB622" s="52" t="e">
        <f>IF(Tableau1[Occurrence3]=0,0,SUM($AA$3:AA622))</f>
        <v>#REF!</v>
      </c>
      <c r="AC622" s="52" t="e">
        <f>IF(Tableau1[Libellé Famille TARIF]='Feuil 1'!#REF!,1,0)</f>
        <v>#REF!</v>
      </c>
      <c r="AD622" s="52" t="e">
        <f>IF(Tableau1[Occurrence4]=0,0,SUM($AC$3:AC622))</f>
        <v>#REF!</v>
      </c>
      <c r="AE622" s="52" t="e">
        <f>IF(Tableau1[Libellé Famille TARIF]='Feuil 1'!#REF!,1,0)</f>
        <v>#REF!</v>
      </c>
      <c r="AF622" s="52" t="e">
        <f>IF(Tableau1[Occurrence5]=0,0,SUM($AE$3:AE622))</f>
        <v>#REF!</v>
      </c>
      <c r="AG622" s="52" t="e">
        <f>IF(Tableau1[Libellé Famille TARIF]='Feuil 1'!#REF!,1,0)</f>
        <v>#REF!</v>
      </c>
      <c r="AH622" s="52" t="e">
        <f>IF(Tableau1[Occurrence6]=0,0,SUM($AG$3:AG622))</f>
        <v>#REF!</v>
      </c>
      <c r="AI622" s="52" t="e">
        <f>IF(Tableau1[Libellé Famille TARIF]='Feuil 1'!#REF!,1,0)</f>
        <v>#REF!</v>
      </c>
      <c r="AJ622" s="52" t="e">
        <f>IF(Tableau1[Occurrence7]=0,0,SUM($AI$3:AI622))</f>
        <v>#REF!</v>
      </c>
      <c r="AK622" s="52" t="e">
        <f>IF(Tableau1[Libellé Famille TARIF]='Feuil 1'!#REF!,1,0)</f>
        <v>#REF!</v>
      </c>
      <c r="AL622" s="52" t="e">
        <f>IF(Tableau1[Occurrence8]=0,0,SUM($AK$3:AK622))</f>
        <v>#REF!</v>
      </c>
      <c r="AM622" s="52" t="e">
        <f>IF(Tableau1[Libellé Famille TARIF]='Feuil 1'!#REF!,1,0)</f>
        <v>#REF!</v>
      </c>
      <c r="AN622" s="52" t="e">
        <f>IF(Tableau1[Occurrence9]=0,0,SUM($AM$3:AM622))</f>
        <v>#REF!</v>
      </c>
      <c r="AO622" s="52" t="e">
        <f>IF(Tableau1[Libellé Famille TARIF]='Feuil 1'!#REF!,1,0)</f>
        <v>#REF!</v>
      </c>
      <c r="AP622" s="52" t="e">
        <f>IF(Tableau1[Occurrence10]=0,0,SUM($AO$3:AO622))</f>
        <v>#REF!</v>
      </c>
      <c r="AQ622" s="52" t="e">
        <f>IF(Tableau1[Libellé Famille TARIF]='Feuil 1'!#REF!,1,0)</f>
        <v>#REF!</v>
      </c>
      <c r="AR622" s="52" t="e">
        <f>IF(Tableau1[Occurrence11]=0,0,SUM($AQ$3:AQ622))</f>
        <v>#REF!</v>
      </c>
      <c r="AS622" s="52" t="e">
        <f>IF(Tableau1[Libellé Famille TARIF]='Feuil 1'!#REF!,1,0)</f>
        <v>#REF!</v>
      </c>
      <c r="AT622" s="52" t="e">
        <f>IF(Tableau1[Occurrence12]=0,0,SUM($AS$3:AS622))</f>
        <v>#REF!</v>
      </c>
      <c r="AU622" s="52" t="e">
        <f>IF(Tableau1[Libellé Famille TARIF]='Feuil 1'!#REF!,1,0)</f>
        <v>#REF!</v>
      </c>
      <c r="AV622" s="52" t="e">
        <f>IF(Tableau1[Occurrence13]=0,0,SUM($AU$3:AU622))</f>
        <v>#REF!</v>
      </c>
      <c r="AW622" s="52" t="e">
        <f>IF(Tableau1[Libellé Famille TARIF]='Feuil 1'!#REF!,1,0)</f>
        <v>#REF!</v>
      </c>
      <c r="AX622" s="52" t="e">
        <f>IF(Tableau1[Occurrence14]=0,0,SUM($AW$3:AW622))</f>
        <v>#REF!</v>
      </c>
      <c r="AY622" s="52" t="e">
        <f>IF(Tableau1[Libellé Famille TARIF]='Feuil 1'!#REF!,1,0)</f>
        <v>#REF!</v>
      </c>
      <c r="AZ622" s="52" t="e">
        <f>IF(Tableau1[Occurrence15]=0,0,SUM($AY$3:AY622))</f>
        <v>#REF!</v>
      </c>
      <c r="BA622" s="52" t="e">
        <f>IF(Tableau1[Libellé Famille TARIF]='Feuil 1'!#REF!,1,0)</f>
        <v>#REF!</v>
      </c>
      <c r="BB622" s="52" t="e">
        <f>IF(Tableau1[Occurrence16]=0,0,SUM($BA$3:BA622))</f>
        <v>#REF!</v>
      </c>
      <c r="BC622" s="52" t="e">
        <f>IF(Tableau1[Libellé Famille TARIF]='Feuil 1'!#REF!,1,0)</f>
        <v>#REF!</v>
      </c>
      <c r="BD622" s="52" t="e">
        <f>IF(Tableau1[Occurrence17]=0,0,SUM($BC$3:BC622))</f>
        <v>#REF!</v>
      </c>
      <c r="BE622" s="52" t="e">
        <f>IF(Tableau1[Libellé Famille TARIF]='Feuil 1'!#REF!,1,0)</f>
        <v>#REF!</v>
      </c>
      <c r="BF622" s="52" t="e">
        <f>IF(Tableau1[Occurrence18]=0,0,SUM($BE$3:BE622))</f>
        <v>#REF!</v>
      </c>
      <c r="BG622" s="52" t="e">
        <f>IF(Tableau1[Libellé Famille TARIF]='Feuil 1'!#REF!,1,0)</f>
        <v>#REF!</v>
      </c>
      <c r="BH622" s="52" t="e">
        <f>IF(Tableau1[Occurrence19]=0,0,SUM($BG$3:BG622))</f>
        <v>#REF!</v>
      </c>
      <c r="BI622" s="52" t="e">
        <f>IF(Tableau1[Libellé Famille TARIF]='Feuil 1'!#REF!,1,0)</f>
        <v>#REF!</v>
      </c>
      <c r="BJ622" s="52" t="e">
        <f>IF(Tableau1[Occurrence20]=0,0,SUM($BI$3:BI622))</f>
        <v>#REF!</v>
      </c>
      <c r="BK622" s="52" t="e">
        <f>IF(Tableau1[Libellé Famille TARIF]='Feuil 1'!#REF!,1,0)</f>
        <v>#REF!</v>
      </c>
      <c r="BL622" s="52" t="e">
        <f>IF(Tableau1[Occurrence21]=0,0,SUM($BK$3:BK622))</f>
        <v>#REF!</v>
      </c>
      <c r="BM622" s="52" t="e">
        <f>IF(Tableau1[Libellé Famille TARIF]='Feuil 1'!#REF!,1,0)</f>
        <v>#REF!</v>
      </c>
      <c r="BN622" s="52" t="e">
        <f>IF(Tableau1[Occurrence22]=0,0,SUM($BM$3:BM622))</f>
        <v>#REF!</v>
      </c>
    </row>
    <row r="623" spans="1:66" x14ac:dyDescent="0.25">
      <c r="A623" s="74" t="e">
        <f>IF(ISNA(VLOOKUP(I623,#REF!,8,FALSE)),"",(VLOOKUP(I623,#REF!,8,FALSE)))</f>
        <v>#REF!</v>
      </c>
      <c r="B623" s="76" t="e">
        <f>IF(ISNA(VLOOKUP(A623,'TABLE FAMILLE'!$A$3:$C$73,3,FALSE)),"",VLOOKUP(A623,'TABLE FAMILLE'!$A$3:$C$73,3,FALSE))</f>
        <v>#REF!</v>
      </c>
      <c r="C623" s="13" t="s">
        <v>600</v>
      </c>
      <c r="D623" s="13" t="s">
        <v>1985</v>
      </c>
      <c r="E623" s="13" t="s">
        <v>600</v>
      </c>
      <c r="F623" s="13" t="s">
        <v>1985</v>
      </c>
      <c r="G623" s="14" t="s">
        <v>76</v>
      </c>
      <c r="H623" s="14" t="s">
        <v>77</v>
      </c>
      <c r="I623" s="14" t="s">
        <v>1489</v>
      </c>
      <c r="J623" s="14" t="s">
        <v>1490</v>
      </c>
      <c r="K623" s="14"/>
      <c r="L623" s="14"/>
      <c r="M623" s="14"/>
      <c r="N623" s="14"/>
      <c r="O623" s="14" t="s">
        <v>78</v>
      </c>
      <c r="P623" s="14" t="s">
        <v>87</v>
      </c>
      <c r="Q623" s="14" t="s">
        <v>0</v>
      </c>
      <c r="R623" s="14" t="s">
        <v>0</v>
      </c>
      <c r="S623" s="14" t="str">
        <f t="shared" si="9"/>
        <v>LT</v>
      </c>
      <c r="T623" s="14"/>
      <c r="U623" s="14"/>
      <c r="V623" s="14"/>
      <c r="W623" s="43" t="e">
        <f>IF(Tableau1[Libellé Famille TARIF]='Feuil 1'!$B$12,1,0)</f>
        <v>#REF!</v>
      </c>
      <c r="X623" s="43" t="e">
        <f>IF(Tableau1[Occurrence1]=0,0,SUM($W$3:W623))</f>
        <v>#REF!</v>
      </c>
      <c r="Y623" s="52" t="e">
        <f>IF(Tableau1[Libellé Famille TARIF]='Feuil 1'!$B$134,1,0)</f>
        <v>#REF!</v>
      </c>
      <c r="Z623" s="52" t="e">
        <f>IF(Tableau1[Occurrence2]=0,0,SUM($Y$3:Y623))</f>
        <v>#REF!</v>
      </c>
      <c r="AA623" s="52" t="e">
        <f>IF(Tableau1[Libellé Famille TARIF]='Feuil 1'!$B$156,1,0)</f>
        <v>#REF!</v>
      </c>
      <c r="AB623" s="52" t="e">
        <f>IF(Tableau1[Occurrence3]=0,0,SUM($AA$3:AA623))</f>
        <v>#REF!</v>
      </c>
      <c r="AC623" s="52" t="e">
        <f>IF(Tableau1[Libellé Famille TARIF]='Feuil 1'!#REF!,1,0)</f>
        <v>#REF!</v>
      </c>
      <c r="AD623" s="52" t="e">
        <f>IF(Tableau1[Occurrence4]=0,0,SUM($AC$3:AC623))</f>
        <v>#REF!</v>
      </c>
      <c r="AE623" s="52" t="e">
        <f>IF(Tableau1[Libellé Famille TARIF]='Feuil 1'!#REF!,1,0)</f>
        <v>#REF!</v>
      </c>
      <c r="AF623" s="52" t="e">
        <f>IF(Tableau1[Occurrence5]=0,0,SUM($AE$3:AE623))</f>
        <v>#REF!</v>
      </c>
      <c r="AG623" s="52" t="e">
        <f>IF(Tableau1[Libellé Famille TARIF]='Feuil 1'!#REF!,1,0)</f>
        <v>#REF!</v>
      </c>
      <c r="AH623" s="52" t="e">
        <f>IF(Tableau1[Occurrence6]=0,0,SUM($AG$3:AG623))</f>
        <v>#REF!</v>
      </c>
      <c r="AI623" s="52" t="e">
        <f>IF(Tableau1[Libellé Famille TARIF]='Feuil 1'!#REF!,1,0)</f>
        <v>#REF!</v>
      </c>
      <c r="AJ623" s="52" t="e">
        <f>IF(Tableau1[Occurrence7]=0,0,SUM($AI$3:AI623))</f>
        <v>#REF!</v>
      </c>
      <c r="AK623" s="52" t="e">
        <f>IF(Tableau1[Libellé Famille TARIF]='Feuil 1'!#REF!,1,0)</f>
        <v>#REF!</v>
      </c>
      <c r="AL623" s="52" t="e">
        <f>IF(Tableau1[Occurrence8]=0,0,SUM($AK$3:AK623))</f>
        <v>#REF!</v>
      </c>
      <c r="AM623" s="52" t="e">
        <f>IF(Tableau1[Libellé Famille TARIF]='Feuil 1'!#REF!,1,0)</f>
        <v>#REF!</v>
      </c>
      <c r="AN623" s="52" t="e">
        <f>IF(Tableau1[Occurrence9]=0,0,SUM($AM$3:AM623))</f>
        <v>#REF!</v>
      </c>
      <c r="AO623" s="52" t="e">
        <f>IF(Tableau1[Libellé Famille TARIF]='Feuil 1'!#REF!,1,0)</f>
        <v>#REF!</v>
      </c>
      <c r="AP623" s="52" t="e">
        <f>IF(Tableau1[Occurrence10]=0,0,SUM($AO$3:AO623))</f>
        <v>#REF!</v>
      </c>
      <c r="AQ623" s="52" t="e">
        <f>IF(Tableau1[Libellé Famille TARIF]='Feuil 1'!#REF!,1,0)</f>
        <v>#REF!</v>
      </c>
      <c r="AR623" s="52" t="e">
        <f>IF(Tableau1[Occurrence11]=0,0,SUM($AQ$3:AQ623))</f>
        <v>#REF!</v>
      </c>
      <c r="AS623" s="52" t="e">
        <f>IF(Tableau1[Libellé Famille TARIF]='Feuil 1'!#REF!,1,0)</f>
        <v>#REF!</v>
      </c>
      <c r="AT623" s="52" t="e">
        <f>IF(Tableau1[Occurrence12]=0,0,SUM($AS$3:AS623))</f>
        <v>#REF!</v>
      </c>
      <c r="AU623" s="52" t="e">
        <f>IF(Tableau1[Libellé Famille TARIF]='Feuil 1'!#REF!,1,0)</f>
        <v>#REF!</v>
      </c>
      <c r="AV623" s="52" t="e">
        <f>IF(Tableau1[Occurrence13]=0,0,SUM($AU$3:AU623))</f>
        <v>#REF!</v>
      </c>
      <c r="AW623" s="52" t="e">
        <f>IF(Tableau1[Libellé Famille TARIF]='Feuil 1'!#REF!,1,0)</f>
        <v>#REF!</v>
      </c>
      <c r="AX623" s="52" t="e">
        <f>IF(Tableau1[Occurrence14]=0,0,SUM($AW$3:AW623))</f>
        <v>#REF!</v>
      </c>
      <c r="AY623" s="52" t="e">
        <f>IF(Tableau1[Libellé Famille TARIF]='Feuil 1'!#REF!,1,0)</f>
        <v>#REF!</v>
      </c>
      <c r="AZ623" s="52" t="e">
        <f>IF(Tableau1[Occurrence15]=0,0,SUM($AY$3:AY623))</f>
        <v>#REF!</v>
      </c>
      <c r="BA623" s="52" t="e">
        <f>IF(Tableau1[Libellé Famille TARIF]='Feuil 1'!#REF!,1,0)</f>
        <v>#REF!</v>
      </c>
      <c r="BB623" s="52" t="e">
        <f>IF(Tableau1[Occurrence16]=0,0,SUM($BA$3:BA623))</f>
        <v>#REF!</v>
      </c>
      <c r="BC623" s="52" t="e">
        <f>IF(Tableau1[Libellé Famille TARIF]='Feuil 1'!#REF!,1,0)</f>
        <v>#REF!</v>
      </c>
      <c r="BD623" s="52" t="e">
        <f>IF(Tableau1[Occurrence17]=0,0,SUM($BC$3:BC623))</f>
        <v>#REF!</v>
      </c>
      <c r="BE623" s="52" t="e">
        <f>IF(Tableau1[Libellé Famille TARIF]='Feuil 1'!#REF!,1,0)</f>
        <v>#REF!</v>
      </c>
      <c r="BF623" s="52" t="e">
        <f>IF(Tableau1[Occurrence18]=0,0,SUM($BE$3:BE623))</f>
        <v>#REF!</v>
      </c>
      <c r="BG623" s="52" t="e">
        <f>IF(Tableau1[Libellé Famille TARIF]='Feuil 1'!#REF!,1,0)</f>
        <v>#REF!</v>
      </c>
      <c r="BH623" s="52" t="e">
        <f>IF(Tableau1[Occurrence19]=0,0,SUM($BG$3:BG623))</f>
        <v>#REF!</v>
      </c>
      <c r="BI623" s="52" t="e">
        <f>IF(Tableau1[Libellé Famille TARIF]='Feuil 1'!#REF!,1,0)</f>
        <v>#REF!</v>
      </c>
      <c r="BJ623" s="52" t="e">
        <f>IF(Tableau1[Occurrence20]=0,0,SUM($BI$3:BI623))</f>
        <v>#REF!</v>
      </c>
      <c r="BK623" s="52" t="e">
        <f>IF(Tableau1[Libellé Famille TARIF]='Feuil 1'!#REF!,1,0)</f>
        <v>#REF!</v>
      </c>
      <c r="BL623" s="52" t="e">
        <f>IF(Tableau1[Occurrence21]=0,0,SUM($BK$3:BK623))</f>
        <v>#REF!</v>
      </c>
      <c r="BM623" s="52" t="e">
        <f>IF(Tableau1[Libellé Famille TARIF]='Feuil 1'!#REF!,1,0)</f>
        <v>#REF!</v>
      </c>
      <c r="BN623" s="52" t="e">
        <f>IF(Tableau1[Occurrence22]=0,0,SUM($BM$3:BM623))</f>
        <v>#REF!</v>
      </c>
    </row>
    <row r="624" spans="1:66" x14ac:dyDescent="0.25">
      <c r="A624" s="74" t="e">
        <f>IF(ISNA(VLOOKUP(I624,#REF!,8,FALSE)),"",(VLOOKUP(I624,#REF!,8,FALSE)))</f>
        <v>#REF!</v>
      </c>
      <c r="B624" s="76" t="e">
        <f>IF(ISNA(VLOOKUP(A624,'TABLE FAMILLE'!$A$3:$C$73,3,FALSE)),"",VLOOKUP(A624,'TABLE FAMILLE'!$A$3:$C$73,3,FALSE))</f>
        <v>#REF!</v>
      </c>
      <c r="C624" s="13" t="s">
        <v>600</v>
      </c>
      <c r="D624" s="13" t="s">
        <v>1985</v>
      </c>
      <c r="E624" s="13" t="s">
        <v>600</v>
      </c>
      <c r="F624" s="13" t="s">
        <v>1985</v>
      </c>
      <c r="G624" s="14" t="s">
        <v>76</v>
      </c>
      <c r="H624" s="14" t="s">
        <v>77</v>
      </c>
      <c r="I624" s="14" t="s">
        <v>451</v>
      </c>
      <c r="J624" s="14" t="s">
        <v>1491</v>
      </c>
      <c r="K624" s="14"/>
      <c r="L624" s="14"/>
      <c r="M624" s="14"/>
      <c r="N624" s="14"/>
      <c r="O624" s="14" t="s">
        <v>78</v>
      </c>
      <c r="P624" s="14" t="s">
        <v>87</v>
      </c>
      <c r="Q624" s="14" t="s">
        <v>0</v>
      </c>
      <c r="R624" s="14" t="s">
        <v>0</v>
      </c>
      <c r="S624" s="14" t="str">
        <f t="shared" si="9"/>
        <v>LT</v>
      </c>
      <c r="T624" s="14"/>
      <c r="U624" s="14"/>
      <c r="V624" s="14"/>
      <c r="W624" s="43" t="e">
        <f>IF(Tableau1[Libellé Famille TARIF]='Feuil 1'!$B$12,1,0)</f>
        <v>#REF!</v>
      </c>
      <c r="X624" s="43" t="e">
        <f>IF(Tableau1[Occurrence1]=0,0,SUM($W$3:W624))</f>
        <v>#REF!</v>
      </c>
      <c r="Y624" s="52" t="e">
        <f>IF(Tableau1[Libellé Famille TARIF]='Feuil 1'!$B$134,1,0)</f>
        <v>#REF!</v>
      </c>
      <c r="Z624" s="52" t="e">
        <f>IF(Tableau1[Occurrence2]=0,0,SUM($Y$3:Y624))</f>
        <v>#REF!</v>
      </c>
      <c r="AA624" s="52" t="e">
        <f>IF(Tableau1[Libellé Famille TARIF]='Feuil 1'!$B$156,1,0)</f>
        <v>#REF!</v>
      </c>
      <c r="AB624" s="52" t="e">
        <f>IF(Tableau1[Occurrence3]=0,0,SUM($AA$3:AA624))</f>
        <v>#REF!</v>
      </c>
      <c r="AC624" s="52" t="e">
        <f>IF(Tableau1[Libellé Famille TARIF]='Feuil 1'!#REF!,1,0)</f>
        <v>#REF!</v>
      </c>
      <c r="AD624" s="52" t="e">
        <f>IF(Tableau1[Occurrence4]=0,0,SUM($AC$3:AC624))</f>
        <v>#REF!</v>
      </c>
      <c r="AE624" s="52" t="e">
        <f>IF(Tableau1[Libellé Famille TARIF]='Feuil 1'!#REF!,1,0)</f>
        <v>#REF!</v>
      </c>
      <c r="AF624" s="52" t="e">
        <f>IF(Tableau1[Occurrence5]=0,0,SUM($AE$3:AE624))</f>
        <v>#REF!</v>
      </c>
      <c r="AG624" s="52" t="e">
        <f>IF(Tableau1[Libellé Famille TARIF]='Feuil 1'!#REF!,1,0)</f>
        <v>#REF!</v>
      </c>
      <c r="AH624" s="52" t="e">
        <f>IF(Tableau1[Occurrence6]=0,0,SUM($AG$3:AG624))</f>
        <v>#REF!</v>
      </c>
      <c r="AI624" s="52" t="e">
        <f>IF(Tableau1[Libellé Famille TARIF]='Feuil 1'!#REF!,1,0)</f>
        <v>#REF!</v>
      </c>
      <c r="AJ624" s="52" t="e">
        <f>IF(Tableau1[Occurrence7]=0,0,SUM($AI$3:AI624))</f>
        <v>#REF!</v>
      </c>
      <c r="AK624" s="52" t="e">
        <f>IF(Tableau1[Libellé Famille TARIF]='Feuil 1'!#REF!,1,0)</f>
        <v>#REF!</v>
      </c>
      <c r="AL624" s="52" t="e">
        <f>IF(Tableau1[Occurrence8]=0,0,SUM($AK$3:AK624))</f>
        <v>#REF!</v>
      </c>
      <c r="AM624" s="52" t="e">
        <f>IF(Tableau1[Libellé Famille TARIF]='Feuil 1'!#REF!,1,0)</f>
        <v>#REF!</v>
      </c>
      <c r="AN624" s="52" t="e">
        <f>IF(Tableau1[Occurrence9]=0,0,SUM($AM$3:AM624))</f>
        <v>#REF!</v>
      </c>
      <c r="AO624" s="52" t="e">
        <f>IF(Tableau1[Libellé Famille TARIF]='Feuil 1'!#REF!,1,0)</f>
        <v>#REF!</v>
      </c>
      <c r="AP624" s="52" t="e">
        <f>IF(Tableau1[Occurrence10]=0,0,SUM($AO$3:AO624))</f>
        <v>#REF!</v>
      </c>
      <c r="AQ624" s="52" t="e">
        <f>IF(Tableau1[Libellé Famille TARIF]='Feuil 1'!#REF!,1,0)</f>
        <v>#REF!</v>
      </c>
      <c r="AR624" s="52" t="e">
        <f>IF(Tableau1[Occurrence11]=0,0,SUM($AQ$3:AQ624))</f>
        <v>#REF!</v>
      </c>
      <c r="AS624" s="52" t="e">
        <f>IF(Tableau1[Libellé Famille TARIF]='Feuil 1'!#REF!,1,0)</f>
        <v>#REF!</v>
      </c>
      <c r="AT624" s="52" t="e">
        <f>IF(Tableau1[Occurrence12]=0,0,SUM($AS$3:AS624))</f>
        <v>#REF!</v>
      </c>
      <c r="AU624" s="52" t="e">
        <f>IF(Tableau1[Libellé Famille TARIF]='Feuil 1'!#REF!,1,0)</f>
        <v>#REF!</v>
      </c>
      <c r="AV624" s="52" t="e">
        <f>IF(Tableau1[Occurrence13]=0,0,SUM($AU$3:AU624))</f>
        <v>#REF!</v>
      </c>
      <c r="AW624" s="52" t="e">
        <f>IF(Tableau1[Libellé Famille TARIF]='Feuil 1'!#REF!,1,0)</f>
        <v>#REF!</v>
      </c>
      <c r="AX624" s="52" t="e">
        <f>IF(Tableau1[Occurrence14]=0,0,SUM($AW$3:AW624))</f>
        <v>#REF!</v>
      </c>
      <c r="AY624" s="52" t="e">
        <f>IF(Tableau1[Libellé Famille TARIF]='Feuil 1'!#REF!,1,0)</f>
        <v>#REF!</v>
      </c>
      <c r="AZ624" s="52" t="e">
        <f>IF(Tableau1[Occurrence15]=0,0,SUM($AY$3:AY624))</f>
        <v>#REF!</v>
      </c>
      <c r="BA624" s="52" t="e">
        <f>IF(Tableau1[Libellé Famille TARIF]='Feuil 1'!#REF!,1,0)</f>
        <v>#REF!</v>
      </c>
      <c r="BB624" s="52" t="e">
        <f>IF(Tableau1[Occurrence16]=0,0,SUM($BA$3:BA624))</f>
        <v>#REF!</v>
      </c>
      <c r="BC624" s="52" t="e">
        <f>IF(Tableau1[Libellé Famille TARIF]='Feuil 1'!#REF!,1,0)</f>
        <v>#REF!</v>
      </c>
      <c r="BD624" s="52" t="e">
        <f>IF(Tableau1[Occurrence17]=0,0,SUM($BC$3:BC624))</f>
        <v>#REF!</v>
      </c>
      <c r="BE624" s="52" t="e">
        <f>IF(Tableau1[Libellé Famille TARIF]='Feuil 1'!#REF!,1,0)</f>
        <v>#REF!</v>
      </c>
      <c r="BF624" s="52" t="e">
        <f>IF(Tableau1[Occurrence18]=0,0,SUM($BE$3:BE624))</f>
        <v>#REF!</v>
      </c>
      <c r="BG624" s="52" t="e">
        <f>IF(Tableau1[Libellé Famille TARIF]='Feuil 1'!#REF!,1,0)</f>
        <v>#REF!</v>
      </c>
      <c r="BH624" s="52" t="e">
        <f>IF(Tableau1[Occurrence19]=0,0,SUM($BG$3:BG624))</f>
        <v>#REF!</v>
      </c>
      <c r="BI624" s="52" t="e">
        <f>IF(Tableau1[Libellé Famille TARIF]='Feuil 1'!#REF!,1,0)</f>
        <v>#REF!</v>
      </c>
      <c r="BJ624" s="52" t="e">
        <f>IF(Tableau1[Occurrence20]=0,0,SUM($BI$3:BI624))</f>
        <v>#REF!</v>
      </c>
      <c r="BK624" s="52" t="e">
        <f>IF(Tableau1[Libellé Famille TARIF]='Feuil 1'!#REF!,1,0)</f>
        <v>#REF!</v>
      </c>
      <c r="BL624" s="52" t="e">
        <f>IF(Tableau1[Occurrence21]=0,0,SUM($BK$3:BK624))</f>
        <v>#REF!</v>
      </c>
      <c r="BM624" s="52" t="e">
        <f>IF(Tableau1[Libellé Famille TARIF]='Feuil 1'!#REF!,1,0)</f>
        <v>#REF!</v>
      </c>
      <c r="BN624" s="52" t="e">
        <f>IF(Tableau1[Occurrence22]=0,0,SUM($BM$3:BM624))</f>
        <v>#REF!</v>
      </c>
    </row>
    <row r="625" spans="1:66" x14ac:dyDescent="0.25">
      <c r="A625" s="74" t="e">
        <f>IF(ISNA(VLOOKUP(I625,#REF!,8,FALSE)),"",(VLOOKUP(I625,#REF!,8,FALSE)))</f>
        <v>#REF!</v>
      </c>
      <c r="B625" s="76" t="e">
        <f>IF(ISNA(VLOOKUP(A625,'TABLE FAMILLE'!$A$3:$C$73,3,FALSE)),"",VLOOKUP(A625,'TABLE FAMILLE'!$A$3:$C$73,3,FALSE))</f>
        <v>#REF!</v>
      </c>
      <c r="C625" s="13" t="s">
        <v>600</v>
      </c>
      <c r="D625" s="13" t="s">
        <v>1985</v>
      </c>
      <c r="E625" s="13" t="s">
        <v>600</v>
      </c>
      <c r="F625" s="13" t="s">
        <v>1985</v>
      </c>
      <c r="G625" s="14" t="s">
        <v>76</v>
      </c>
      <c r="H625" s="14" t="s">
        <v>77</v>
      </c>
      <c r="I625" s="14" t="s">
        <v>452</v>
      </c>
      <c r="J625" s="14" t="s">
        <v>1492</v>
      </c>
      <c r="K625" s="14"/>
      <c r="L625" s="14"/>
      <c r="M625" s="14"/>
      <c r="N625" s="14"/>
      <c r="O625" s="14" t="s">
        <v>78</v>
      </c>
      <c r="P625" s="14" t="s">
        <v>87</v>
      </c>
      <c r="Q625" s="14" t="s">
        <v>0</v>
      </c>
      <c r="R625" s="14" t="s">
        <v>0</v>
      </c>
      <c r="S625" s="14" t="str">
        <f t="shared" si="9"/>
        <v>LT</v>
      </c>
      <c r="T625" s="14"/>
      <c r="U625" s="14"/>
      <c r="V625" s="14"/>
      <c r="W625" s="43" t="e">
        <f>IF(Tableau1[Libellé Famille TARIF]='Feuil 1'!$B$12,1,0)</f>
        <v>#REF!</v>
      </c>
      <c r="X625" s="43" t="e">
        <f>IF(Tableau1[Occurrence1]=0,0,SUM($W$3:W625))</f>
        <v>#REF!</v>
      </c>
      <c r="Y625" s="52" t="e">
        <f>IF(Tableau1[Libellé Famille TARIF]='Feuil 1'!$B$134,1,0)</f>
        <v>#REF!</v>
      </c>
      <c r="Z625" s="52" t="e">
        <f>IF(Tableau1[Occurrence2]=0,0,SUM($Y$3:Y625))</f>
        <v>#REF!</v>
      </c>
      <c r="AA625" s="52" t="e">
        <f>IF(Tableau1[Libellé Famille TARIF]='Feuil 1'!$B$156,1,0)</f>
        <v>#REF!</v>
      </c>
      <c r="AB625" s="52" t="e">
        <f>IF(Tableau1[Occurrence3]=0,0,SUM($AA$3:AA625))</f>
        <v>#REF!</v>
      </c>
      <c r="AC625" s="52" t="e">
        <f>IF(Tableau1[Libellé Famille TARIF]='Feuil 1'!#REF!,1,0)</f>
        <v>#REF!</v>
      </c>
      <c r="AD625" s="52" t="e">
        <f>IF(Tableau1[Occurrence4]=0,0,SUM($AC$3:AC625))</f>
        <v>#REF!</v>
      </c>
      <c r="AE625" s="52" t="e">
        <f>IF(Tableau1[Libellé Famille TARIF]='Feuil 1'!#REF!,1,0)</f>
        <v>#REF!</v>
      </c>
      <c r="AF625" s="52" t="e">
        <f>IF(Tableau1[Occurrence5]=0,0,SUM($AE$3:AE625))</f>
        <v>#REF!</v>
      </c>
      <c r="AG625" s="52" t="e">
        <f>IF(Tableau1[Libellé Famille TARIF]='Feuil 1'!#REF!,1,0)</f>
        <v>#REF!</v>
      </c>
      <c r="AH625" s="52" t="e">
        <f>IF(Tableau1[Occurrence6]=0,0,SUM($AG$3:AG625))</f>
        <v>#REF!</v>
      </c>
      <c r="AI625" s="52" t="e">
        <f>IF(Tableau1[Libellé Famille TARIF]='Feuil 1'!#REF!,1,0)</f>
        <v>#REF!</v>
      </c>
      <c r="AJ625" s="52" t="e">
        <f>IF(Tableau1[Occurrence7]=0,0,SUM($AI$3:AI625))</f>
        <v>#REF!</v>
      </c>
      <c r="AK625" s="52" t="e">
        <f>IF(Tableau1[Libellé Famille TARIF]='Feuil 1'!#REF!,1,0)</f>
        <v>#REF!</v>
      </c>
      <c r="AL625" s="52" t="e">
        <f>IF(Tableau1[Occurrence8]=0,0,SUM($AK$3:AK625))</f>
        <v>#REF!</v>
      </c>
      <c r="AM625" s="52" t="e">
        <f>IF(Tableau1[Libellé Famille TARIF]='Feuil 1'!#REF!,1,0)</f>
        <v>#REF!</v>
      </c>
      <c r="AN625" s="52" t="e">
        <f>IF(Tableau1[Occurrence9]=0,0,SUM($AM$3:AM625))</f>
        <v>#REF!</v>
      </c>
      <c r="AO625" s="52" t="e">
        <f>IF(Tableau1[Libellé Famille TARIF]='Feuil 1'!#REF!,1,0)</f>
        <v>#REF!</v>
      </c>
      <c r="AP625" s="52" t="e">
        <f>IF(Tableau1[Occurrence10]=0,0,SUM($AO$3:AO625))</f>
        <v>#REF!</v>
      </c>
      <c r="AQ625" s="52" t="e">
        <f>IF(Tableau1[Libellé Famille TARIF]='Feuil 1'!#REF!,1,0)</f>
        <v>#REF!</v>
      </c>
      <c r="AR625" s="52" t="e">
        <f>IF(Tableau1[Occurrence11]=0,0,SUM($AQ$3:AQ625))</f>
        <v>#REF!</v>
      </c>
      <c r="AS625" s="52" t="e">
        <f>IF(Tableau1[Libellé Famille TARIF]='Feuil 1'!#REF!,1,0)</f>
        <v>#REF!</v>
      </c>
      <c r="AT625" s="52" t="e">
        <f>IF(Tableau1[Occurrence12]=0,0,SUM($AS$3:AS625))</f>
        <v>#REF!</v>
      </c>
      <c r="AU625" s="52" t="e">
        <f>IF(Tableau1[Libellé Famille TARIF]='Feuil 1'!#REF!,1,0)</f>
        <v>#REF!</v>
      </c>
      <c r="AV625" s="52" t="e">
        <f>IF(Tableau1[Occurrence13]=0,0,SUM($AU$3:AU625))</f>
        <v>#REF!</v>
      </c>
      <c r="AW625" s="52" t="e">
        <f>IF(Tableau1[Libellé Famille TARIF]='Feuil 1'!#REF!,1,0)</f>
        <v>#REF!</v>
      </c>
      <c r="AX625" s="52" t="e">
        <f>IF(Tableau1[Occurrence14]=0,0,SUM($AW$3:AW625))</f>
        <v>#REF!</v>
      </c>
      <c r="AY625" s="52" t="e">
        <f>IF(Tableau1[Libellé Famille TARIF]='Feuil 1'!#REF!,1,0)</f>
        <v>#REF!</v>
      </c>
      <c r="AZ625" s="52" t="e">
        <f>IF(Tableau1[Occurrence15]=0,0,SUM($AY$3:AY625))</f>
        <v>#REF!</v>
      </c>
      <c r="BA625" s="52" t="e">
        <f>IF(Tableau1[Libellé Famille TARIF]='Feuil 1'!#REF!,1,0)</f>
        <v>#REF!</v>
      </c>
      <c r="BB625" s="52" t="e">
        <f>IF(Tableau1[Occurrence16]=0,0,SUM($BA$3:BA625))</f>
        <v>#REF!</v>
      </c>
      <c r="BC625" s="52" t="e">
        <f>IF(Tableau1[Libellé Famille TARIF]='Feuil 1'!#REF!,1,0)</f>
        <v>#REF!</v>
      </c>
      <c r="BD625" s="52" t="e">
        <f>IF(Tableau1[Occurrence17]=0,0,SUM($BC$3:BC625))</f>
        <v>#REF!</v>
      </c>
      <c r="BE625" s="52" t="e">
        <f>IF(Tableau1[Libellé Famille TARIF]='Feuil 1'!#REF!,1,0)</f>
        <v>#REF!</v>
      </c>
      <c r="BF625" s="52" t="e">
        <f>IF(Tableau1[Occurrence18]=0,0,SUM($BE$3:BE625))</f>
        <v>#REF!</v>
      </c>
      <c r="BG625" s="52" t="e">
        <f>IF(Tableau1[Libellé Famille TARIF]='Feuil 1'!#REF!,1,0)</f>
        <v>#REF!</v>
      </c>
      <c r="BH625" s="52" t="e">
        <f>IF(Tableau1[Occurrence19]=0,0,SUM($BG$3:BG625))</f>
        <v>#REF!</v>
      </c>
      <c r="BI625" s="52" t="e">
        <f>IF(Tableau1[Libellé Famille TARIF]='Feuil 1'!#REF!,1,0)</f>
        <v>#REF!</v>
      </c>
      <c r="BJ625" s="52" t="e">
        <f>IF(Tableau1[Occurrence20]=0,0,SUM($BI$3:BI625))</f>
        <v>#REF!</v>
      </c>
      <c r="BK625" s="52" t="e">
        <f>IF(Tableau1[Libellé Famille TARIF]='Feuil 1'!#REF!,1,0)</f>
        <v>#REF!</v>
      </c>
      <c r="BL625" s="52" t="e">
        <f>IF(Tableau1[Occurrence21]=0,0,SUM($BK$3:BK625))</f>
        <v>#REF!</v>
      </c>
      <c r="BM625" s="52" t="e">
        <f>IF(Tableau1[Libellé Famille TARIF]='Feuil 1'!#REF!,1,0)</f>
        <v>#REF!</v>
      </c>
      <c r="BN625" s="52" t="e">
        <f>IF(Tableau1[Occurrence22]=0,0,SUM($BM$3:BM625))</f>
        <v>#REF!</v>
      </c>
    </row>
    <row r="626" spans="1:66" x14ac:dyDescent="0.25">
      <c r="A626" s="74" t="e">
        <f>IF(ISNA(VLOOKUP(I626,#REF!,8,FALSE)),"",(VLOOKUP(I626,#REF!,8,FALSE)))</f>
        <v>#REF!</v>
      </c>
      <c r="B626" s="76" t="e">
        <f>IF(ISNA(VLOOKUP(A626,'TABLE FAMILLE'!$A$3:$C$73,3,FALSE)),"",VLOOKUP(A626,'TABLE FAMILLE'!$A$3:$C$73,3,FALSE))</f>
        <v>#REF!</v>
      </c>
      <c r="C626" s="13" t="s">
        <v>600</v>
      </c>
      <c r="D626" s="13" t="s">
        <v>1985</v>
      </c>
      <c r="E626" s="13" t="s">
        <v>600</v>
      </c>
      <c r="F626" s="13" t="s">
        <v>1985</v>
      </c>
      <c r="G626" s="14" t="s">
        <v>76</v>
      </c>
      <c r="H626" s="14" t="s">
        <v>77</v>
      </c>
      <c r="I626" s="14" t="s">
        <v>355</v>
      </c>
      <c r="J626" s="14" t="s">
        <v>1493</v>
      </c>
      <c r="K626" s="14"/>
      <c r="L626" s="14"/>
      <c r="M626" s="14"/>
      <c r="N626" s="14"/>
      <c r="O626" s="14" t="s">
        <v>78</v>
      </c>
      <c r="P626" s="14" t="s">
        <v>87</v>
      </c>
      <c r="Q626" s="14" t="s">
        <v>0</v>
      </c>
      <c r="R626" s="14" t="s">
        <v>0</v>
      </c>
      <c r="S626" s="14" t="str">
        <f t="shared" si="9"/>
        <v>LT</v>
      </c>
      <c r="T626" s="14"/>
      <c r="U626" s="14"/>
      <c r="V626" s="14"/>
      <c r="W626" s="43" t="e">
        <f>IF(Tableau1[Libellé Famille TARIF]='Feuil 1'!$B$12,1,0)</f>
        <v>#REF!</v>
      </c>
      <c r="X626" s="43" t="e">
        <f>IF(Tableau1[Occurrence1]=0,0,SUM($W$3:W626))</f>
        <v>#REF!</v>
      </c>
      <c r="Y626" s="52" t="e">
        <f>IF(Tableau1[Libellé Famille TARIF]='Feuil 1'!$B$134,1,0)</f>
        <v>#REF!</v>
      </c>
      <c r="Z626" s="52" t="e">
        <f>IF(Tableau1[Occurrence2]=0,0,SUM($Y$3:Y626))</f>
        <v>#REF!</v>
      </c>
      <c r="AA626" s="52" t="e">
        <f>IF(Tableau1[Libellé Famille TARIF]='Feuil 1'!$B$156,1,0)</f>
        <v>#REF!</v>
      </c>
      <c r="AB626" s="52" t="e">
        <f>IF(Tableau1[Occurrence3]=0,0,SUM($AA$3:AA626))</f>
        <v>#REF!</v>
      </c>
      <c r="AC626" s="52" t="e">
        <f>IF(Tableau1[Libellé Famille TARIF]='Feuil 1'!#REF!,1,0)</f>
        <v>#REF!</v>
      </c>
      <c r="AD626" s="52" t="e">
        <f>IF(Tableau1[Occurrence4]=0,0,SUM($AC$3:AC626))</f>
        <v>#REF!</v>
      </c>
      <c r="AE626" s="52" t="e">
        <f>IF(Tableau1[Libellé Famille TARIF]='Feuil 1'!#REF!,1,0)</f>
        <v>#REF!</v>
      </c>
      <c r="AF626" s="52" t="e">
        <f>IF(Tableau1[Occurrence5]=0,0,SUM($AE$3:AE626))</f>
        <v>#REF!</v>
      </c>
      <c r="AG626" s="52" t="e">
        <f>IF(Tableau1[Libellé Famille TARIF]='Feuil 1'!#REF!,1,0)</f>
        <v>#REF!</v>
      </c>
      <c r="AH626" s="52" t="e">
        <f>IF(Tableau1[Occurrence6]=0,0,SUM($AG$3:AG626))</f>
        <v>#REF!</v>
      </c>
      <c r="AI626" s="52" t="e">
        <f>IF(Tableau1[Libellé Famille TARIF]='Feuil 1'!#REF!,1,0)</f>
        <v>#REF!</v>
      </c>
      <c r="AJ626" s="52" t="e">
        <f>IF(Tableau1[Occurrence7]=0,0,SUM($AI$3:AI626))</f>
        <v>#REF!</v>
      </c>
      <c r="AK626" s="52" t="e">
        <f>IF(Tableau1[Libellé Famille TARIF]='Feuil 1'!#REF!,1,0)</f>
        <v>#REF!</v>
      </c>
      <c r="AL626" s="52" t="e">
        <f>IF(Tableau1[Occurrence8]=0,0,SUM($AK$3:AK626))</f>
        <v>#REF!</v>
      </c>
      <c r="AM626" s="52" t="e">
        <f>IF(Tableau1[Libellé Famille TARIF]='Feuil 1'!#REF!,1,0)</f>
        <v>#REF!</v>
      </c>
      <c r="AN626" s="52" t="e">
        <f>IF(Tableau1[Occurrence9]=0,0,SUM($AM$3:AM626))</f>
        <v>#REF!</v>
      </c>
      <c r="AO626" s="52" t="e">
        <f>IF(Tableau1[Libellé Famille TARIF]='Feuil 1'!#REF!,1,0)</f>
        <v>#REF!</v>
      </c>
      <c r="AP626" s="52" t="e">
        <f>IF(Tableau1[Occurrence10]=0,0,SUM($AO$3:AO626))</f>
        <v>#REF!</v>
      </c>
      <c r="AQ626" s="52" t="e">
        <f>IF(Tableau1[Libellé Famille TARIF]='Feuil 1'!#REF!,1,0)</f>
        <v>#REF!</v>
      </c>
      <c r="AR626" s="52" t="e">
        <f>IF(Tableau1[Occurrence11]=0,0,SUM($AQ$3:AQ626))</f>
        <v>#REF!</v>
      </c>
      <c r="AS626" s="52" t="e">
        <f>IF(Tableau1[Libellé Famille TARIF]='Feuil 1'!#REF!,1,0)</f>
        <v>#REF!</v>
      </c>
      <c r="AT626" s="52" t="e">
        <f>IF(Tableau1[Occurrence12]=0,0,SUM($AS$3:AS626))</f>
        <v>#REF!</v>
      </c>
      <c r="AU626" s="52" t="e">
        <f>IF(Tableau1[Libellé Famille TARIF]='Feuil 1'!#REF!,1,0)</f>
        <v>#REF!</v>
      </c>
      <c r="AV626" s="52" t="e">
        <f>IF(Tableau1[Occurrence13]=0,0,SUM($AU$3:AU626))</f>
        <v>#REF!</v>
      </c>
      <c r="AW626" s="52" t="e">
        <f>IF(Tableau1[Libellé Famille TARIF]='Feuil 1'!#REF!,1,0)</f>
        <v>#REF!</v>
      </c>
      <c r="AX626" s="52" t="e">
        <f>IF(Tableau1[Occurrence14]=0,0,SUM($AW$3:AW626))</f>
        <v>#REF!</v>
      </c>
      <c r="AY626" s="52" t="e">
        <f>IF(Tableau1[Libellé Famille TARIF]='Feuil 1'!#REF!,1,0)</f>
        <v>#REF!</v>
      </c>
      <c r="AZ626" s="52" t="e">
        <f>IF(Tableau1[Occurrence15]=0,0,SUM($AY$3:AY626))</f>
        <v>#REF!</v>
      </c>
      <c r="BA626" s="52" t="e">
        <f>IF(Tableau1[Libellé Famille TARIF]='Feuil 1'!#REF!,1,0)</f>
        <v>#REF!</v>
      </c>
      <c r="BB626" s="52" t="e">
        <f>IF(Tableau1[Occurrence16]=0,0,SUM($BA$3:BA626))</f>
        <v>#REF!</v>
      </c>
      <c r="BC626" s="52" t="e">
        <f>IF(Tableau1[Libellé Famille TARIF]='Feuil 1'!#REF!,1,0)</f>
        <v>#REF!</v>
      </c>
      <c r="BD626" s="52" t="e">
        <f>IF(Tableau1[Occurrence17]=0,0,SUM($BC$3:BC626))</f>
        <v>#REF!</v>
      </c>
      <c r="BE626" s="52" t="e">
        <f>IF(Tableau1[Libellé Famille TARIF]='Feuil 1'!#REF!,1,0)</f>
        <v>#REF!</v>
      </c>
      <c r="BF626" s="52" t="e">
        <f>IF(Tableau1[Occurrence18]=0,0,SUM($BE$3:BE626))</f>
        <v>#REF!</v>
      </c>
      <c r="BG626" s="52" t="e">
        <f>IF(Tableau1[Libellé Famille TARIF]='Feuil 1'!#REF!,1,0)</f>
        <v>#REF!</v>
      </c>
      <c r="BH626" s="52" t="e">
        <f>IF(Tableau1[Occurrence19]=0,0,SUM($BG$3:BG626))</f>
        <v>#REF!</v>
      </c>
      <c r="BI626" s="52" t="e">
        <f>IF(Tableau1[Libellé Famille TARIF]='Feuil 1'!#REF!,1,0)</f>
        <v>#REF!</v>
      </c>
      <c r="BJ626" s="52" t="e">
        <f>IF(Tableau1[Occurrence20]=0,0,SUM($BI$3:BI626))</f>
        <v>#REF!</v>
      </c>
      <c r="BK626" s="52" t="e">
        <f>IF(Tableau1[Libellé Famille TARIF]='Feuil 1'!#REF!,1,0)</f>
        <v>#REF!</v>
      </c>
      <c r="BL626" s="52" t="e">
        <f>IF(Tableau1[Occurrence21]=0,0,SUM($BK$3:BK626))</f>
        <v>#REF!</v>
      </c>
      <c r="BM626" s="52" t="e">
        <f>IF(Tableau1[Libellé Famille TARIF]='Feuil 1'!#REF!,1,0)</f>
        <v>#REF!</v>
      </c>
      <c r="BN626" s="52" t="e">
        <f>IF(Tableau1[Occurrence22]=0,0,SUM($BM$3:BM626))</f>
        <v>#REF!</v>
      </c>
    </row>
    <row r="627" spans="1:66" x14ac:dyDescent="0.25">
      <c r="A627" s="74" t="e">
        <f>IF(ISNA(VLOOKUP(I627,#REF!,8,FALSE)),"",(VLOOKUP(I627,#REF!,8,FALSE)))</f>
        <v>#REF!</v>
      </c>
      <c r="B627" s="76" t="e">
        <f>IF(ISNA(VLOOKUP(A627,'TABLE FAMILLE'!$A$3:$C$73,3,FALSE)),"",VLOOKUP(A627,'TABLE FAMILLE'!$A$3:$C$73,3,FALSE))</f>
        <v>#REF!</v>
      </c>
      <c r="C627" s="13" t="s">
        <v>600</v>
      </c>
      <c r="D627" s="13" t="s">
        <v>1985</v>
      </c>
      <c r="E627" s="13" t="s">
        <v>600</v>
      </c>
      <c r="F627" s="13" t="s">
        <v>1985</v>
      </c>
      <c r="G627" s="14" t="s">
        <v>76</v>
      </c>
      <c r="H627" s="14" t="s">
        <v>77</v>
      </c>
      <c r="I627" s="14" t="s">
        <v>1494</v>
      </c>
      <c r="J627" s="14" t="s">
        <v>1495</v>
      </c>
      <c r="K627" s="14"/>
      <c r="L627" s="14"/>
      <c r="M627" s="14"/>
      <c r="N627" s="14"/>
      <c r="O627" s="14" t="s">
        <v>78</v>
      </c>
      <c r="P627" s="14" t="s">
        <v>87</v>
      </c>
      <c r="Q627" s="14" t="s">
        <v>0</v>
      </c>
      <c r="R627" s="14" t="s">
        <v>0</v>
      </c>
      <c r="S627" s="14" t="str">
        <f t="shared" si="9"/>
        <v>LT</v>
      </c>
      <c r="T627" s="14"/>
      <c r="U627" s="14"/>
      <c r="V627" s="14"/>
      <c r="W627" s="43" t="e">
        <f>IF(Tableau1[Libellé Famille TARIF]='Feuil 1'!$B$12,1,0)</f>
        <v>#REF!</v>
      </c>
      <c r="X627" s="43" t="e">
        <f>IF(Tableau1[Occurrence1]=0,0,SUM($W$3:W627))</f>
        <v>#REF!</v>
      </c>
      <c r="Y627" s="52" t="e">
        <f>IF(Tableau1[Libellé Famille TARIF]='Feuil 1'!$B$134,1,0)</f>
        <v>#REF!</v>
      </c>
      <c r="Z627" s="52" t="e">
        <f>IF(Tableau1[Occurrence2]=0,0,SUM($Y$3:Y627))</f>
        <v>#REF!</v>
      </c>
      <c r="AA627" s="52" t="e">
        <f>IF(Tableau1[Libellé Famille TARIF]='Feuil 1'!$B$156,1,0)</f>
        <v>#REF!</v>
      </c>
      <c r="AB627" s="52" t="e">
        <f>IF(Tableau1[Occurrence3]=0,0,SUM($AA$3:AA627))</f>
        <v>#REF!</v>
      </c>
      <c r="AC627" s="52" t="e">
        <f>IF(Tableau1[Libellé Famille TARIF]='Feuil 1'!#REF!,1,0)</f>
        <v>#REF!</v>
      </c>
      <c r="AD627" s="52" t="e">
        <f>IF(Tableau1[Occurrence4]=0,0,SUM($AC$3:AC627))</f>
        <v>#REF!</v>
      </c>
      <c r="AE627" s="52" t="e">
        <f>IF(Tableau1[Libellé Famille TARIF]='Feuil 1'!#REF!,1,0)</f>
        <v>#REF!</v>
      </c>
      <c r="AF627" s="52" t="e">
        <f>IF(Tableau1[Occurrence5]=0,0,SUM($AE$3:AE627))</f>
        <v>#REF!</v>
      </c>
      <c r="AG627" s="52" t="e">
        <f>IF(Tableau1[Libellé Famille TARIF]='Feuil 1'!#REF!,1,0)</f>
        <v>#REF!</v>
      </c>
      <c r="AH627" s="52" t="e">
        <f>IF(Tableau1[Occurrence6]=0,0,SUM($AG$3:AG627))</f>
        <v>#REF!</v>
      </c>
      <c r="AI627" s="52" t="e">
        <f>IF(Tableau1[Libellé Famille TARIF]='Feuil 1'!#REF!,1,0)</f>
        <v>#REF!</v>
      </c>
      <c r="AJ627" s="52" t="e">
        <f>IF(Tableau1[Occurrence7]=0,0,SUM($AI$3:AI627))</f>
        <v>#REF!</v>
      </c>
      <c r="AK627" s="52" t="e">
        <f>IF(Tableau1[Libellé Famille TARIF]='Feuil 1'!#REF!,1,0)</f>
        <v>#REF!</v>
      </c>
      <c r="AL627" s="52" t="e">
        <f>IF(Tableau1[Occurrence8]=0,0,SUM($AK$3:AK627))</f>
        <v>#REF!</v>
      </c>
      <c r="AM627" s="52" t="e">
        <f>IF(Tableau1[Libellé Famille TARIF]='Feuil 1'!#REF!,1,0)</f>
        <v>#REF!</v>
      </c>
      <c r="AN627" s="52" t="e">
        <f>IF(Tableau1[Occurrence9]=0,0,SUM($AM$3:AM627))</f>
        <v>#REF!</v>
      </c>
      <c r="AO627" s="52" t="e">
        <f>IF(Tableau1[Libellé Famille TARIF]='Feuil 1'!#REF!,1,0)</f>
        <v>#REF!</v>
      </c>
      <c r="AP627" s="52" t="e">
        <f>IF(Tableau1[Occurrence10]=0,0,SUM($AO$3:AO627))</f>
        <v>#REF!</v>
      </c>
      <c r="AQ627" s="52" t="e">
        <f>IF(Tableau1[Libellé Famille TARIF]='Feuil 1'!#REF!,1,0)</f>
        <v>#REF!</v>
      </c>
      <c r="AR627" s="52" t="e">
        <f>IF(Tableau1[Occurrence11]=0,0,SUM($AQ$3:AQ627))</f>
        <v>#REF!</v>
      </c>
      <c r="AS627" s="52" t="e">
        <f>IF(Tableau1[Libellé Famille TARIF]='Feuil 1'!#REF!,1,0)</f>
        <v>#REF!</v>
      </c>
      <c r="AT627" s="52" t="e">
        <f>IF(Tableau1[Occurrence12]=0,0,SUM($AS$3:AS627))</f>
        <v>#REF!</v>
      </c>
      <c r="AU627" s="52" t="e">
        <f>IF(Tableau1[Libellé Famille TARIF]='Feuil 1'!#REF!,1,0)</f>
        <v>#REF!</v>
      </c>
      <c r="AV627" s="52" t="e">
        <f>IF(Tableau1[Occurrence13]=0,0,SUM($AU$3:AU627))</f>
        <v>#REF!</v>
      </c>
      <c r="AW627" s="52" t="e">
        <f>IF(Tableau1[Libellé Famille TARIF]='Feuil 1'!#REF!,1,0)</f>
        <v>#REF!</v>
      </c>
      <c r="AX627" s="52" t="e">
        <f>IF(Tableau1[Occurrence14]=0,0,SUM($AW$3:AW627))</f>
        <v>#REF!</v>
      </c>
      <c r="AY627" s="52" t="e">
        <f>IF(Tableau1[Libellé Famille TARIF]='Feuil 1'!#REF!,1,0)</f>
        <v>#REF!</v>
      </c>
      <c r="AZ627" s="52" t="e">
        <f>IF(Tableau1[Occurrence15]=0,0,SUM($AY$3:AY627))</f>
        <v>#REF!</v>
      </c>
      <c r="BA627" s="52" t="e">
        <f>IF(Tableau1[Libellé Famille TARIF]='Feuil 1'!#REF!,1,0)</f>
        <v>#REF!</v>
      </c>
      <c r="BB627" s="52" t="e">
        <f>IF(Tableau1[Occurrence16]=0,0,SUM($BA$3:BA627))</f>
        <v>#REF!</v>
      </c>
      <c r="BC627" s="52" t="e">
        <f>IF(Tableau1[Libellé Famille TARIF]='Feuil 1'!#REF!,1,0)</f>
        <v>#REF!</v>
      </c>
      <c r="BD627" s="52" t="e">
        <f>IF(Tableau1[Occurrence17]=0,0,SUM($BC$3:BC627))</f>
        <v>#REF!</v>
      </c>
      <c r="BE627" s="52" t="e">
        <f>IF(Tableau1[Libellé Famille TARIF]='Feuil 1'!#REF!,1,0)</f>
        <v>#REF!</v>
      </c>
      <c r="BF627" s="52" t="e">
        <f>IF(Tableau1[Occurrence18]=0,0,SUM($BE$3:BE627))</f>
        <v>#REF!</v>
      </c>
      <c r="BG627" s="52" t="e">
        <f>IF(Tableau1[Libellé Famille TARIF]='Feuil 1'!#REF!,1,0)</f>
        <v>#REF!</v>
      </c>
      <c r="BH627" s="52" t="e">
        <f>IF(Tableau1[Occurrence19]=0,0,SUM($BG$3:BG627))</f>
        <v>#REF!</v>
      </c>
      <c r="BI627" s="52" t="e">
        <f>IF(Tableau1[Libellé Famille TARIF]='Feuil 1'!#REF!,1,0)</f>
        <v>#REF!</v>
      </c>
      <c r="BJ627" s="52" t="e">
        <f>IF(Tableau1[Occurrence20]=0,0,SUM($BI$3:BI627))</f>
        <v>#REF!</v>
      </c>
      <c r="BK627" s="52" t="e">
        <f>IF(Tableau1[Libellé Famille TARIF]='Feuil 1'!#REF!,1,0)</f>
        <v>#REF!</v>
      </c>
      <c r="BL627" s="52" t="e">
        <f>IF(Tableau1[Occurrence21]=0,0,SUM($BK$3:BK627))</f>
        <v>#REF!</v>
      </c>
      <c r="BM627" s="52" t="e">
        <f>IF(Tableau1[Libellé Famille TARIF]='Feuil 1'!#REF!,1,0)</f>
        <v>#REF!</v>
      </c>
      <c r="BN627" s="52" t="e">
        <f>IF(Tableau1[Occurrence22]=0,0,SUM($BM$3:BM627))</f>
        <v>#REF!</v>
      </c>
    </row>
    <row r="628" spans="1:66" x14ac:dyDescent="0.25">
      <c r="A628" s="74" t="e">
        <f>IF(ISNA(VLOOKUP(I628,#REF!,8,FALSE)),"",(VLOOKUP(I628,#REF!,8,FALSE)))</f>
        <v>#REF!</v>
      </c>
      <c r="B628" s="76" t="e">
        <f>IF(ISNA(VLOOKUP(A628,'TABLE FAMILLE'!$A$3:$C$73,3,FALSE)),"",VLOOKUP(A628,'TABLE FAMILLE'!$A$3:$C$73,3,FALSE))</f>
        <v>#REF!</v>
      </c>
      <c r="C628" s="13" t="s">
        <v>600</v>
      </c>
      <c r="D628" s="13" t="s">
        <v>1985</v>
      </c>
      <c r="E628" s="13" t="s">
        <v>600</v>
      </c>
      <c r="F628" s="13" t="s">
        <v>1985</v>
      </c>
      <c r="G628" s="14" t="s">
        <v>76</v>
      </c>
      <c r="H628" s="14" t="s">
        <v>77</v>
      </c>
      <c r="I628" s="14" t="s">
        <v>425</v>
      </c>
      <c r="J628" s="14" t="s">
        <v>1496</v>
      </c>
      <c r="K628" s="14"/>
      <c r="L628" s="14"/>
      <c r="M628" s="14"/>
      <c r="N628" s="14"/>
      <c r="O628" s="14" t="s">
        <v>78</v>
      </c>
      <c r="P628" s="14" t="s">
        <v>87</v>
      </c>
      <c r="Q628" s="14" t="s">
        <v>0</v>
      </c>
      <c r="R628" s="14" t="s">
        <v>0</v>
      </c>
      <c r="S628" s="14" t="str">
        <f t="shared" si="9"/>
        <v>LT</v>
      </c>
      <c r="T628" s="14"/>
      <c r="U628" s="14"/>
      <c r="V628" s="14"/>
      <c r="W628" s="43" t="e">
        <f>IF(Tableau1[Libellé Famille TARIF]='Feuil 1'!$B$12,1,0)</f>
        <v>#REF!</v>
      </c>
      <c r="X628" s="43" t="e">
        <f>IF(Tableau1[Occurrence1]=0,0,SUM($W$3:W628))</f>
        <v>#REF!</v>
      </c>
      <c r="Y628" s="52" t="e">
        <f>IF(Tableau1[Libellé Famille TARIF]='Feuil 1'!$B$134,1,0)</f>
        <v>#REF!</v>
      </c>
      <c r="Z628" s="52" t="e">
        <f>IF(Tableau1[Occurrence2]=0,0,SUM($Y$3:Y628))</f>
        <v>#REF!</v>
      </c>
      <c r="AA628" s="52" t="e">
        <f>IF(Tableau1[Libellé Famille TARIF]='Feuil 1'!$B$156,1,0)</f>
        <v>#REF!</v>
      </c>
      <c r="AB628" s="52" t="e">
        <f>IF(Tableau1[Occurrence3]=0,0,SUM($AA$3:AA628))</f>
        <v>#REF!</v>
      </c>
      <c r="AC628" s="52" t="e">
        <f>IF(Tableau1[Libellé Famille TARIF]='Feuil 1'!#REF!,1,0)</f>
        <v>#REF!</v>
      </c>
      <c r="AD628" s="52" t="e">
        <f>IF(Tableau1[Occurrence4]=0,0,SUM($AC$3:AC628))</f>
        <v>#REF!</v>
      </c>
      <c r="AE628" s="52" t="e">
        <f>IF(Tableau1[Libellé Famille TARIF]='Feuil 1'!#REF!,1,0)</f>
        <v>#REF!</v>
      </c>
      <c r="AF628" s="52" t="e">
        <f>IF(Tableau1[Occurrence5]=0,0,SUM($AE$3:AE628))</f>
        <v>#REF!</v>
      </c>
      <c r="AG628" s="52" t="e">
        <f>IF(Tableau1[Libellé Famille TARIF]='Feuil 1'!#REF!,1,0)</f>
        <v>#REF!</v>
      </c>
      <c r="AH628" s="52" t="e">
        <f>IF(Tableau1[Occurrence6]=0,0,SUM($AG$3:AG628))</f>
        <v>#REF!</v>
      </c>
      <c r="AI628" s="52" t="e">
        <f>IF(Tableau1[Libellé Famille TARIF]='Feuil 1'!#REF!,1,0)</f>
        <v>#REF!</v>
      </c>
      <c r="AJ628" s="52" t="e">
        <f>IF(Tableau1[Occurrence7]=0,0,SUM($AI$3:AI628))</f>
        <v>#REF!</v>
      </c>
      <c r="AK628" s="52" t="e">
        <f>IF(Tableau1[Libellé Famille TARIF]='Feuil 1'!#REF!,1,0)</f>
        <v>#REF!</v>
      </c>
      <c r="AL628" s="52" t="e">
        <f>IF(Tableau1[Occurrence8]=0,0,SUM($AK$3:AK628))</f>
        <v>#REF!</v>
      </c>
      <c r="AM628" s="52" t="e">
        <f>IF(Tableau1[Libellé Famille TARIF]='Feuil 1'!#REF!,1,0)</f>
        <v>#REF!</v>
      </c>
      <c r="AN628" s="52" t="e">
        <f>IF(Tableau1[Occurrence9]=0,0,SUM($AM$3:AM628))</f>
        <v>#REF!</v>
      </c>
      <c r="AO628" s="52" t="e">
        <f>IF(Tableau1[Libellé Famille TARIF]='Feuil 1'!#REF!,1,0)</f>
        <v>#REF!</v>
      </c>
      <c r="AP628" s="52" t="e">
        <f>IF(Tableau1[Occurrence10]=0,0,SUM($AO$3:AO628))</f>
        <v>#REF!</v>
      </c>
      <c r="AQ628" s="52" t="e">
        <f>IF(Tableau1[Libellé Famille TARIF]='Feuil 1'!#REF!,1,0)</f>
        <v>#REF!</v>
      </c>
      <c r="AR628" s="52" t="e">
        <f>IF(Tableau1[Occurrence11]=0,0,SUM($AQ$3:AQ628))</f>
        <v>#REF!</v>
      </c>
      <c r="AS628" s="52" t="e">
        <f>IF(Tableau1[Libellé Famille TARIF]='Feuil 1'!#REF!,1,0)</f>
        <v>#REF!</v>
      </c>
      <c r="AT628" s="52" t="e">
        <f>IF(Tableau1[Occurrence12]=0,0,SUM($AS$3:AS628))</f>
        <v>#REF!</v>
      </c>
      <c r="AU628" s="52" t="e">
        <f>IF(Tableau1[Libellé Famille TARIF]='Feuil 1'!#REF!,1,0)</f>
        <v>#REF!</v>
      </c>
      <c r="AV628" s="52" t="e">
        <f>IF(Tableau1[Occurrence13]=0,0,SUM($AU$3:AU628))</f>
        <v>#REF!</v>
      </c>
      <c r="AW628" s="52" t="e">
        <f>IF(Tableau1[Libellé Famille TARIF]='Feuil 1'!#REF!,1,0)</f>
        <v>#REF!</v>
      </c>
      <c r="AX628" s="52" t="e">
        <f>IF(Tableau1[Occurrence14]=0,0,SUM($AW$3:AW628))</f>
        <v>#REF!</v>
      </c>
      <c r="AY628" s="52" t="e">
        <f>IF(Tableau1[Libellé Famille TARIF]='Feuil 1'!#REF!,1,0)</f>
        <v>#REF!</v>
      </c>
      <c r="AZ628" s="52" t="e">
        <f>IF(Tableau1[Occurrence15]=0,0,SUM($AY$3:AY628))</f>
        <v>#REF!</v>
      </c>
      <c r="BA628" s="52" t="e">
        <f>IF(Tableau1[Libellé Famille TARIF]='Feuil 1'!#REF!,1,0)</f>
        <v>#REF!</v>
      </c>
      <c r="BB628" s="52" t="e">
        <f>IF(Tableau1[Occurrence16]=0,0,SUM($BA$3:BA628))</f>
        <v>#REF!</v>
      </c>
      <c r="BC628" s="52" t="e">
        <f>IF(Tableau1[Libellé Famille TARIF]='Feuil 1'!#REF!,1,0)</f>
        <v>#REF!</v>
      </c>
      <c r="BD628" s="52" t="e">
        <f>IF(Tableau1[Occurrence17]=0,0,SUM($BC$3:BC628))</f>
        <v>#REF!</v>
      </c>
      <c r="BE628" s="52" t="e">
        <f>IF(Tableau1[Libellé Famille TARIF]='Feuil 1'!#REF!,1,0)</f>
        <v>#REF!</v>
      </c>
      <c r="BF628" s="52" t="e">
        <f>IF(Tableau1[Occurrence18]=0,0,SUM($BE$3:BE628))</f>
        <v>#REF!</v>
      </c>
      <c r="BG628" s="52" t="e">
        <f>IF(Tableau1[Libellé Famille TARIF]='Feuil 1'!#REF!,1,0)</f>
        <v>#REF!</v>
      </c>
      <c r="BH628" s="52" t="e">
        <f>IF(Tableau1[Occurrence19]=0,0,SUM($BG$3:BG628))</f>
        <v>#REF!</v>
      </c>
      <c r="BI628" s="52" t="e">
        <f>IF(Tableau1[Libellé Famille TARIF]='Feuil 1'!#REF!,1,0)</f>
        <v>#REF!</v>
      </c>
      <c r="BJ628" s="52" t="e">
        <f>IF(Tableau1[Occurrence20]=0,0,SUM($BI$3:BI628))</f>
        <v>#REF!</v>
      </c>
      <c r="BK628" s="52" t="e">
        <f>IF(Tableau1[Libellé Famille TARIF]='Feuil 1'!#REF!,1,0)</f>
        <v>#REF!</v>
      </c>
      <c r="BL628" s="52" t="e">
        <f>IF(Tableau1[Occurrence21]=0,0,SUM($BK$3:BK628))</f>
        <v>#REF!</v>
      </c>
      <c r="BM628" s="52" t="e">
        <f>IF(Tableau1[Libellé Famille TARIF]='Feuil 1'!#REF!,1,0)</f>
        <v>#REF!</v>
      </c>
      <c r="BN628" s="52" t="e">
        <f>IF(Tableau1[Occurrence22]=0,0,SUM($BM$3:BM628))</f>
        <v>#REF!</v>
      </c>
    </row>
    <row r="629" spans="1:66" x14ac:dyDescent="0.25">
      <c r="A629" s="74" t="e">
        <f>IF(ISNA(VLOOKUP(I629,#REF!,8,FALSE)),"",(VLOOKUP(I629,#REF!,8,FALSE)))</f>
        <v>#REF!</v>
      </c>
      <c r="B629" s="76" t="e">
        <f>IF(ISNA(VLOOKUP(A629,'TABLE FAMILLE'!$A$3:$C$73,3,FALSE)),"",VLOOKUP(A629,'TABLE FAMILLE'!$A$3:$C$73,3,FALSE))</f>
        <v>#REF!</v>
      </c>
      <c r="C629" s="13" t="s">
        <v>600</v>
      </c>
      <c r="D629" s="13" t="s">
        <v>1985</v>
      </c>
      <c r="E629" s="13" t="s">
        <v>600</v>
      </c>
      <c r="F629" s="13" t="s">
        <v>1985</v>
      </c>
      <c r="G629" s="14" t="s">
        <v>76</v>
      </c>
      <c r="H629" s="14" t="s">
        <v>77</v>
      </c>
      <c r="I629" s="14" t="s">
        <v>524</v>
      </c>
      <c r="J629" s="14" t="s">
        <v>1497</v>
      </c>
      <c r="K629" s="14"/>
      <c r="L629" s="14"/>
      <c r="M629" s="14"/>
      <c r="N629" s="14"/>
      <c r="O629" s="14" t="s">
        <v>78</v>
      </c>
      <c r="P629" s="14" t="s">
        <v>84</v>
      </c>
      <c r="Q629" s="14" t="s">
        <v>0</v>
      </c>
      <c r="R629" s="14" t="s">
        <v>0</v>
      </c>
      <c r="S629" s="14" t="str">
        <f t="shared" si="9"/>
        <v>L0</v>
      </c>
      <c r="T629" s="14"/>
      <c r="U629" s="14"/>
      <c r="V629" s="14"/>
      <c r="W629" s="43" t="e">
        <f>IF(Tableau1[Libellé Famille TARIF]='Feuil 1'!$B$12,1,0)</f>
        <v>#REF!</v>
      </c>
      <c r="X629" s="43" t="e">
        <f>IF(Tableau1[Occurrence1]=0,0,SUM($W$3:W629))</f>
        <v>#REF!</v>
      </c>
      <c r="Y629" s="52" t="e">
        <f>IF(Tableau1[Libellé Famille TARIF]='Feuil 1'!$B$134,1,0)</f>
        <v>#REF!</v>
      </c>
      <c r="Z629" s="52" t="e">
        <f>IF(Tableau1[Occurrence2]=0,0,SUM($Y$3:Y629))</f>
        <v>#REF!</v>
      </c>
      <c r="AA629" s="52" t="e">
        <f>IF(Tableau1[Libellé Famille TARIF]='Feuil 1'!$B$156,1,0)</f>
        <v>#REF!</v>
      </c>
      <c r="AB629" s="52" t="e">
        <f>IF(Tableau1[Occurrence3]=0,0,SUM($AA$3:AA629))</f>
        <v>#REF!</v>
      </c>
      <c r="AC629" s="52" t="e">
        <f>IF(Tableau1[Libellé Famille TARIF]='Feuil 1'!#REF!,1,0)</f>
        <v>#REF!</v>
      </c>
      <c r="AD629" s="52" t="e">
        <f>IF(Tableau1[Occurrence4]=0,0,SUM($AC$3:AC629))</f>
        <v>#REF!</v>
      </c>
      <c r="AE629" s="52" t="e">
        <f>IF(Tableau1[Libellé Famille TARIF]='Feuil 1'!#REF!,1,0)</f>
        <v>#REF!</v>
      </c>
      <c r="AF629" s="52" t="e">
        <f>IF(Tableau1[Occurrence5]=0,0,SUM($AE$3:AE629))</f>
        <v>#REF!</v>
      </c>
      <c r="AG629" s="52" t="e">
        <f>IF(Tableau1[Libellé Famille TARIF]='Feuil 1'!#REF!,1,0)</f>
        <v>#REF!</v>
      </c>
      <c r="AH629" s="52" t="e">
        <f>IF(Tableau1[Occurrence6]=0,0,SUM($AG$3:AG629))</f>
        <v>#REF!</v>
      </c>
      <c r="AI629" s="52" t="e">
        <f>IF(Tableau1[Libellé Famille TARIF]='Feuil 1'!#REF!,1,0)</f>
        <v>#REF!</v>
      </c>
      <c r="AJ629" s="52" t="e">
        <f>IF(Tableau1[Occurrence7]=0,0,SUM($AI$3:AI629))</f>
        <v>#REF!</v>
      </c>
      <c r="AK629" s="52" t="e">
        <f>IF(Tableau1[Libellé Famille TARIF]='Feuil 1'!#REF!,1,0)</f>
        <v>#REF!</v>
      </c>
      <c r="AL629" s="52" t="e">
        <f>IF(Tableau1[Occurrence8]=0,0,SUM($AK$3:AK629))</f>
        <v>#REF!</v>
      </c>
      <c r="AM629" s="52" t="e">
        <f>IF(Tableau1[Libellé Famille TARIF]='Feuil 1'!#REF!,1,0)</f>
        <v>#REF!</v>
      </c>
      <c r="AN629" s="52" t="e">
        <f>IF(Tableau1[Occurrence9]=0,0,SUM($AM$3:AM629))</f>
        <v>#REF!</v>
      </c>
      <c r="AO629" s="52" t="e">
        <f>IF(Tableau1[Libellé Famille TARIF]='Feuil 1'!#REF!,1,0)</f>
        <v>#REF!</v>
      </c>
      <c r="AP629" s="52" t="e">
        <f>IF(Tableau1[Occurrence10]=0,0,SUM($AO$3:AO629))</f>
        <v>#REF!</v>
      </c>
      <c r="AQ629" s="52" t="e">
        <f>IF(Tableau1[Libellé Famille TARIF]='Feuil 1'!#REF!,1,0)</f>
        <v>#REF!</v>
      </c>
      <c r="AR629" s="52" t="e">
        <f>IF(Tableau1[Occurrence11]=0,0,SUM($AQ$3:AQ629))</f>
        <v>#REF!</v>
      </c>
      <c r="AS629" s="52" t="e">
        <f>IF(Tableau1[Libellé Famille TARIF]='Feuil 1'!#REF!,1,0)</f>
        <v>#REF!</v>
      </c>
      <c r="AT629" s="52" t="e">
        <f>IF(Tableau1[Occurrence12]=0,0,SUM($AS$3:AS629))</f>
        <v>#REF!</v>
      </c>
      <c r="AU629" s="52" t="e">
        <f>IF(Tableau1[Libellé Famille TARIF]='Feuil 1'!#REF!,1,0)</f>
        <v>#REF!</v>
      </c>
      <c r="AV629" s="52" t="e">
        <f>IF(Tableau1[Occurrence13]=0,0,SUM($AU$3:AU629))</f>
        <v>#REF!</v>
      </c>
      <c r="AW629" s="52" t="e">
        <f>IF(Tableau1[Libellé Famille TARIF]='Feuil 1'!#REF!,1,0)</f>
        <v>#REF!</v>
      </c>
      <c r="AX629" s="52" t="e">
        <f>IF(Tableau1[Occurrence14]=0,0,SUM($AW$3:AW629))</f>
        <v>#REF!</v>
      </c>
      <c r="AY629" s="52" t="e">
        <f>IF(Tableau1[Libellé Famille TARIF]='Feuil 1'!#REF!,1,0)</f>
        <v>#REF!</v>
      </c>
      <c r="AZ629" s="52" t="e">
        <f>IF(Tableau1[Occurrence15]=0,0,SUM($AY$3:AY629))</f>
        <v>#REF!</v>
      </c>
      <c r="BA629" s="52" t="e">
        <f>IF(Tableau1[Libellé Famille TARIF]='Feuil 1'!#REF!,1,0)</f>
        <v>#REF!</v>
      </c>
      <c r="BB629" s="52" t="e">
        <f>IF(Tableau1[Occurrence16]=0,0,SUM($BA$3:BA629))</f>
        <v>#REF!</v>
      </c>
      <c r="BC629" s="52" t="e">
        <f>IF(Tableau1[Libellé Famille TARIF]='Feuil 1'!#REF!,1,0)</f>
        <v>#REF!</v>
      </c>
      <c r="BD629" s="52" t="e">
        <f>IF(Tableau1[Occurrence17]=0,0,SUM($BC$3:BC629))</f>
        <v>#REF!</v>
      </c>
      <c r="BE629" s="52" t="e">
        <f>IF(Tableau1[Libellé Famille TARIF]='Feuil 1'!#REF!,1,0)</f>
        <v>#REF!</v>
      </c>
      <c r="BF629" s="52" t="e">
        <f>IF(Tableau1[Occurrence18]=0,0,SUM($BE$3:BE629))</f>
        <v>#REF!</v>
      </c>
      <c r="BG629" s="52" t="e">
        <f>IF(Tableau1[Libellé Famille TARIF]='Feuil 1'!#REF!,1,0)</f>
        <v>#REF!</v>
      </c>
      <c r="BH629" s="52" t="e">
        <f>IF(Tableau1[Occurrence19]=0,0,SUM($BG$3:BG629))</f>
        <v>#REF!</v>
      </c>
      <c r="BI629" s="52" t="e">
        <f>IF(Tableau1[Libellé Famille TARIF]='Feuil 1'!#REF!,1,0)</f>
        <v>#REF!</v>
      </c>
      <c r="BJ629" s="52" t="e">
        <f>IF(Tableau1[Occurrence20]=0,0,SUM($BI$3:BI629))</f>
        <v>#REF!</v>
      </c>
      <c r="BK629" s="52" t="e">
        <f>IF(Tableau1[Libellé Famille TARIF]='Feuil 1'!#REF!,1,0)</f>
        <v>#REF!</v>
      </c>
      <c r="BL629" s="52" t="e">
        <f>IF(Tableau1[Occurrence21]=0,0,SUM($BK$3:BK629))</f>
        <v>#REF!</v>
      </c>
      <c r="BM629" s="52" t="e">
        <f>IF(Tableau1[Libellé Famille TARIF]='Feuil 1'!#REF!,1,0)</f>
        <v>#REF!</v>
      </c>
      <c r="BN629" s="52" t="e">
        <f>IF(Tableau1[Occurrence22]=0,0,SUM($BM$3:BM629))</f>
        <v>#REF!</v>
      </c>
    </row>
    <row r="630" spans="1:66" x14ac:dyDescent="0.25">
      <c r="A630" s="74" t="e">
        <f>IF(ISNA(VLOOKUP(I630,#REF!,8,FALSE)),"",(VLOOKUP(I630,#REF!,8,FALSE)))</f>
        <v>#REF!</v>
      </c>
      <c r="B630" s="76" t="e">
        <f>IF(ISNA(VLOOKUP(A630,'TABLE FAMILLE'!$A$3:$C$73,3,FALSE)),"",VLOOKUP(A630,'TABLE FAMILLE'!$A$3:$C$73,3,FALSE))</f>
        <v>#REF!</v>
      </c>
      <c r="C630" s="13" t="s">
        <v>600</v>
      </c>
      <c r="D630" s="13" t="s">
        <v>1985</v>
      </c>
      <c r="E630" s="13" t="s">
        <v>600</v>
      </c>
      <c r="F630" s="13" t="s">
        <v>1985</v>
      </c>
      <c r="G630" s="14" t="s">
        <v>76</v>
      </c>
      <c r="H630" s="14" t="s">
        <v>77</v>
      </c>
      <c r="I630" s="14" t="s">
        <v>524</v>
      </c>
      <c r="J630" s="14" t="s">
        <v>1497</v>
      </c>
      <c r="K630" s="14"/>
      <c r="L630" s="14"/>
      <c r="M630" s="14"/>
      <c r="N630" s="14"/>
      <c r="O630" s="14" t="s">
        <v>78</v>
      </c>
      <c r="P630" s="14" t="s">
        <v>85</v>
      </c>
      <c r="Q630" s="14" t="s">
        <v>0</v>
      </c>
      <c r="R630" s="14" t="s">
        <v>0</v>
      </c>
      <c r="S630" s="14" t="str">
        <f t="shared" si="9"/>
        <v>L1</v>
      </c>
      <c r="T630" s="14"/>
      <c r="U630" s="14"/>
      <c r="V630" s="14"/>
      <c r="W630" s="43" t="e">
        <f>IF(Tableau1[Libellé Famille TARIF]='Feuil 1'!$B$12,1,0)</f>
        <v>#REF!</v>
      </c>
      <c r="X630" s="43" t="e">
        <f>IF(Tableau1[Occurrence1]=0,0,SUM($W$3:W630))</f>
        <v>#REF!</v>
      </c>
      <c r="Y630" s="52" t="e">
        <f>IF(Tableau1[Libellé Famille TARIF]='Feuil 1'!$B$134,1,0)</f>
        <v>#REF!</v>
      </c>
      <c r="Z630" s="52" t="e">
        <f>IF(Tableau1[Occurrence2]=0,0,SUM($Y$3:Y630))</f>
        <v>#REF!</v>
      </c>
      <c r="AA630" s="52" t="e">
        <f>IF(Tableau1[Libellé Famille TARIF]='Feuil 1'!$B$156,1,0)</f>
        <v>#REF!</v>
      </c>
      <c r="AB630" s="52" t="e">
        <f>IF(Tableau1[Occurrence3]=0,0,SUM($AA$3:AA630))</f>
        <v>#REF!</v>
      </c>
      <c r="AC630" s="52" t="e">
        <f>IF(Tableau1[Libellé Famille TARIF]='Feuil 1'!#REF!,1,0)</f>
        <v>#REF!</v>
      </c>
      <c r="AD630" s="52" t="e">
        <f>IF(Tableau1[Occurrence4]=0,0,SUM($AC$3:AC630))</f>
        <v>#REF!</v>
      </c>
      <c r="AE630" s="52" t="e">
        <f>IF(Tableau1[Libellé Famille TARIF]='Feuil 1'!#REF!,1,0)</f>
        <v>#REF!</v>
      </c>
      <c r="AF630" s="52" t="e">
        <f>IF(Tableau1[Occurrence5]=0,0,SUM($AE$3:AE630))</f>
        <v>#REF!</v>
      </c>
      <c r="AG630" s="52" t="e">
        <f>IF(Tableau1[Libellé Famille TARIF]='Feuil 1'!#REF!,1,0)</f>
        <v>#REF!</v>
      </c>
      <c r="AH630" s="52" t="e">
        <f>IF(Tableau1[Occurrence6]=0,0,SUM($AG$3:AG630))</f>
        <v>#REF!</v>
      </c>
      <c r="AI630" s="52" t="e">
        <f>IF(Tableau1[Libellé Famille TARIF]='Feuil 1'!#REF!,1,0)</f>
        <v>#REF!</v>
      </c>
      <c r="AJ630" s="52" t="e">
        <f>IF(Tableau1[Occurrence7]=0,0,SUM($AI$3:AI630))</f>
        <v>#REF!</v>
      </c>
      <c r="AK630" s="52" t="e">
        <f>IF(Tableau1[Libellé Famille TARIF]='Feuil 1'!#REF!,1,0)</f>
        <v>#REF!</v>
      </c>
      <c r="AL630" s="52" t="e">
        <f>IF(Tableau1[Occurrence8]=0,0,SUM($AK$3:AK630))</f>
        <v>#REF!</v>
      </c>
      <c r="AM630" s="52" t="e">
        <f>IF(Tableau1[Libellé Famille TARIF]='Feuil 1'!#REF!,1,0)</f>
        <v>#REF!</v>
      </c>
      <c r="AN630" s="52" t="e">
        <f>IF(Tableau1[Occurrence9]=0,0,SUM($AM$3:AM630))</f>
        <v>#REF!</v>
      </c>
      <c r="AO630" s="52" t="e">
        <f>IF(Tableau1[Libellé Famille TARIF]='Feuil 1'!#REF!,1,0)</f>
        <v>#REF!</v>
      </c>
      <c r="AP630" s="52" t="e">
        <f>IF(Tableau1[Occurrence10]=0,0,SUM($AO$3:AO630))</f>
        <v>#REF!</v>
      </c>
      <c r="AQ630" s="52" t="e">
        <f>IF(Tableau1[Libellé Famille TARIF]='Feuil 1'!#REF!,1,0)</f>
        <v>#REF!</v>
      </c>
      <c r="AR630" s="52" t="e">
        <f>IF(Tableau1[Occurrence11]=0,0,SUM($AQ$3:AQ630))</f>
        <v>#REF!</v>
      </c>
      <c r="AS630" s="52" t="e">
        <f>IF(Tableau1[Libellé Famille TARIF]='Feuil 1'!#REF!,1,0)</f>
        <v>#REF!</v>
      </c>
      <c r="AT630" s="52" t="e">
        <f>IF(Tableau1[Occurrence12]=0,0,SUM($AS$3:AS630))</f>
        <v>#REF!</v>
      </c>
      <c r="AU630" s="52" t="e">
        <f>IF(Tableau1[Libellé Famille TARIF]='Feuil 1'!#REF!,1,0)</f>
        <v>#REF!</v>
      </c>
      <c r="AV630" s="52" t="e">
        <f>IF(Tableau1[Occurrence13]=0,0,SUM($AU$3:AU630))</f>
        <v>#REF!</v>
      </c>
      <c r="AW630" s="52" t="e">
        <f>IF(Tableau1[Libellé Famille TARIF]='Feuil 1'!#REF!,1,0)</f>
        <v>#REF!</v>
      </c>
      <c r="AX630" s="52" t="e">
        <f>IF(Tableau1[Occurrence14]=0,0,SUM($AW$3:AW630))</f>
        <v>#REF!</v>
      </c>
      <c r="AY630" s="52" t="e">
        <f>IF(Tableau1[Libellé Famille TARIF]='Feuil 1'!#REF!,1,0)</f>
        <v>#REF!</v>
      </c>
      <c r="AZ630" s="52" t="e">
        <f>IF(Tableau1[Occurrence15]=0,0,SUM($AY$3:AY630))</f>
        <v>#REF!</v>
      </c>
      <c r="BA630" s="52" t="e">
        <f>IF(Tableau1[Libellé Famille TARIF]='Feuil 1'!#REF!,1,0)</f>
        <v>#REF!</v>
      </c>
      <c r="BB630" s="52" t="e">
        <f>IF(Tableau1[Occurrence16]=0,0,SUM($BA$3:BA630))</f>
        <v>#REF!</v>
      </c>
      <c r="BC630" s="52" t="e">
        <f>IF(Tableau1[Libellé Famille TARIF]='Feuil 1'!#REF!,1,0)</f>
        <v>#REF!</v>
      </c>
      <c r="BD630" s="52" t="e">
        <f>IF(Tableau1[Occurrence17]=0,0,SUM($BC$3:BC630))</f>
        <v>#REF!</v>
      </c>
      <c r="BE630" s="52" t="e">
        <f>IF(Tableau1[Libellé Famille TARIF]='Feuil 1'!#REF!,1,0)</f>
        <v>#REF!</v>
      </c>
      <c r="BF630" s="52" t="e">
        <f>IF(Tableau1[Occurrence18]=0,0,SUM($BE$3:BE630))</f>
        <v>#REF!</v>
      </c>
      <c r="BG630" s="52" t="e">
        <f>IF(Tableau1[Libellé Famille TARIF]='Feuil 1'!#REF!,1,0)</f>
        <v>#REF!</v>
      </c>
      <c r="BH630" s="52" t="e">
        <f>IF(Tableau1[Occurrence19]=0,0,SUM($BG$3:BG630))</f>
        <v>#REF!</v>
      </c>
      <c r="BI630" s="52" t="e">
        <f>IF(Tableau1[Libellé Famille TARIF]='Feuil 1'!#REF!,1,0)</f>
        <v>#REF!</v>
      </c>
      <c r="BJ630" s="52" t="e">
        <f>IF(Tableau1[Occurrence20]=0,0,SUM($BI$3:BI630))</f>
        <v>#REF!</v>
      </c>
      <c r="BK630" s="52" t="e">
        <f>IF(Tableau1[Libellé Famille TARIF]='Feuil 1'!#REF!,1,0)</f>
        <v>#REF!</v>
      </c>
      <c r="BL630" s="52" t="e">
        <f>IF(Tableau1[Occurrence21]=0,0,SUM($BK$3:BK630))</f>
        <v>#REF!</v>
      </c>
      <c r="BM630" s="52" t="e">
        <f>IF(Tableau1[Libellé Famille TARIF]='Feuil 1'!#REF!,1,0)</f>
        <v>#REF!</v>
      </c>
      <c r="BN630" s="52" t="e">
        <f>IF(Tableau1[Occurrence22]=0,0,SUM($BM$3:BM630))</f>
        <v>#REF!</v>
      </c>
    </row>
    <row r="631" spans="1:66" x14ac:dyDescent="0.25">
      <c r="A631" s="74" t="e">
        <f>IF(ISNA(VLOOKUP(I631,#REF!,8,FALSE)),"",(VLOOKUP(I631,#REF!,8,FALSE)))</f>
        <v>#REF!</v>
      </c>
      <c r="B631" s="76" t="e">
        <f>IF(ISNA(VLOOKUP(A631,'TABLE FAMILLE'!$A$3:$C$73,3,FALSE)),"",VLOOKUP(A631,'TABLE FAMILLE'!$A$3:$C$73,3,FALSE))</f>
        <v>#REF!</v>
      </c>
      <c r="C631" s="13" t="s">
        <v>600</v>
      </c>
      <c r="D631" s="13" t="s">
        <v>1985</v>
      </c>
      <c r="E631" s="13" t="s">
        <v>600</v>
      </c>
      <c r="F631" s="13" t="s">
        <v>1985</v>
      </c>
      <c r="G631" s="14" t="s">
        <v>76</v>
      </c>
      <c r="H631" s="14" t="s">
        <v>77</v>
      </c>
      <c r="I631" s="14" t="s">
        <v>1498</v>
      </c>
      <c r="J631" s="14" t="s">
        <v>1499</v>
      </c>
      <c r="K631" s="14"/>
      <c r="L631" s="14"/>
      <c r="M631" s="14"/>
      <c r="N631" s="14"/>
      <c r="O631" s="14" t="s">
        <v>78</v>
      </c>
      <c r="P631" s="14" t="s">
        <v>85</v>
      </c>
      <c r="Q631" s="14" t="s">
        <v>0</v>
      </c>
      <c r="R631" s="14" t="s">
        <v>0</v>
      </c>
      <c r="S631" s="14" t="str">
        <f t="shared" si="9"/>
        <v>L1</v>
      </c>
      <c r="T631" s="14"/>
      <c r="U631" s="14"/>
      <c r="V631" s="14"/>
      <c r="W631" s="43" t="e">
        <f>IF(Tableau1[Libellé Famille TARIF]='Feuil 1'!$B$12,1,0)</f>
        <v>#REF!</v>
      </c>
      <c r="X631" s="43" t="e">
        <f>IF(Tableau1[Occurrence1]=0,0,SUM($W$3:W631))</f>
        <v>#REF!</v>
      </c>
      <c r="Y631" s="52" t="e">
        <f>IF(Tableau1[Libellé Famille TARIF]='Feuil 1'!$B$134,1,0)</f>
        <v>#REF!</v>
      </c>
      <c r="Z631" s="52" t="e">
        <f>IF(Tableau1[Occurrence2]=0,0,SUM($Y$3:Y631))</f>
        <v>#REF!</v>
      </c>
      <c r="AA631" s="52" t="e">
        <f>IF(Tableau1[Libellé Famille TARIF]='Feuil 1'!$B$156,1,0)</f>
        <v>#REF!</v>
      </c>
      <c r="AB631" s="52" t="e">
        <f>IF(Tableau1[Occurrence3]=0,0,SUM($AA$3:AA631))</f>
        <v>#REF!</v>
      </c>
      <c r="AC631" s="52" t="e">
        <f>IF(Tableau1[Libellé Famille TARIF]='Feuil 1'!#REF!,1,0)</f>
        <v>#REF!</v>
      </c>
      <c r="AD631" s="52" t="e">
        <f>IF(Tableau1[Occurrence4]=0,0,SUM($AC$3:AC631))</f>
        <v>#REF!</v>
      </c>
      <c r="AE631" s="52" t="e">
        <f>IF(Tableau1[Libellé Famille TARIF]='Feuil 1'!#REF!,1,0)</f>
        <v>#REF!</v>
      </c>
      <c r="AF631" s="52" t="e">
        <f>IF(Tableau1[Occurrence5]=0,0,SUM($AE$3:AE631))</f>
        <v>#REF!</v>
      </c>
      <c r="AG631" s="52" t="e">
        <f>IF(Tableau1[Libellé Famille TARIF]='Feuil 1'!#REF!,1,0)</f>
        <v>#REF!</v>
      </c>
      <c r="AH631" s="52" t="e">
        <f>IF(Tableau1[Occurrence6]=0,0,SUM($AG$3:AG631))</f>
        <v>#REF!</v>
      </c>
      <c r="AI631" s="52" t="e">
        <f>IF(Tableau1[Libellé Famille TARIF]='Feuil 1'!#REF!,1,0)</f>
        <v>#REF!</v>
      </c>
      <c r="AJ631" s="52" t="e">
        <f>IF(Tableau1[Occurrence7]=0,0,SUM($AI$3:AI631))</f>
        <v>#REF!</v>
      </c>
      <c r="AK631" s="52" t="e">
        <f>IF(Tableau1[Libellé Famille TARIF]='Feuil 1'!#REF!,1,0)</f>
        <v>#REF!</v>
      </c>
      <c r="AL631" s="52" t="e">
        <f>IF(Tableau1[Occurrence8]=0,0,SUM($AK$3:AK631))</f>
        <v>#REF!</v>
      </c>
      <c r="AM631" s="52" t="e">
        <f>IF(Tableau1[Libellé Famille TARIF]='Feuil 1'!#REF!,1,0)</f>
        <v>#REF!</v>
      </c>
      <c r="AN631" s="52" t="e">
        <f>IF(Tableau1[Occurrence9]=0,0,SUM($AM$3:AM631))</f>
        <v>#REF!</v>
      </c>
      <c r="AO631" s="52" t="e">
        <f>IF(Tableau1[Libellé Famille TARIF]='Feuil 1'!#REF!,1,0)</f>
        <v>#REF!</v>
      </c>
      <c r="AP631" s="52" t="e">
        <f>IF(Tableau1[Occurrence10]=0,0,SUM($AO$3:AO631))</f>
        <v>#REF!</v>
      </c>
      <c r="AQ631" s="52" t="e">
        <f>IF(Tableau1[Libellé Famille TARIF]='Feuil 1'!#REF!,1,0)</f>
        <v>#REF!</v>
      </c>
      <c r="AR631" s="52" t="e">
        <f>IF(Tableau1[Occurrence11]=0,0,SUM($AQ$3:AQ631))</f>
        <v>#REF!</v>
      </c>
      <c r="AS631" s="52" t="e">
        <f>IF(Tableau1[Libellé Famille TARIF]='Feuil 1'!#REF!,1,0)</f>
        <v>#REF!</v>
      </c>
      <c r="AT631" s="52" t="e">
        <f>IF(Tableau1[Occurrence12]=0,0,SUM($AS$3:AS631))</f>
        <v>#REF!</v>
      </c>
      <c r="AU631" s="52" t="e">
        <f>IF(Tableau1[Libellé Famille TARIF]='Feuil 1'!#REF!,1,0)</f>
        <v>#REF!</v>
      </c>
      <c r="AV631" s="52" t="e">
        <f>IF(Tableau1[Occurrence13]=0,0,SUM($AU$3:AU631))</f>
        <v>#REF!</v>
      </c>
      <c r="AW631" s="52" t="e">
        <f>IF(Tableau1[Libellé Famille TARIF]='Feuil 1'!#REF!,1,0)</f>
        <v>#REF!</v>
      </c>
      <c r="AX631" s="52" t="e">
        <f>IF(Tableau1[Occurrence14]=0,0,SUM($AW$3:AW631))</f>
        <v>#REF!</v>
      </c>
      <c r="AY631" s="52" t="e">
        <f>IF(Tableau1[Libellé Famille TARIF]='Feuil 1'!#REF!,1,0)</f>
        <v>#REF!</v>
      </c>
      <c r="AZ631" s="52" t="e">
        <f>IF(Tableau1[Occurrence15]=0,0,SUM($AY$3:AY631))</f>
        <v>#REF!</v>
      </c>
      <c r="BA631" s="52" t="e">
        <f>IF(Tableau1[Libellé Famille TARIF]='Feuil 1'!#REF!,1,0)</f>
        <v>#REF!</v>
      </c>
      <c r="BB631" s="52" t="e">
        <f>IF(Tableau1[Occurrence16]=0,0,SUM($BA$3:BA631))</f>
        <v>#REF!</v>
      </c>
      <c r="BC631" s="52" t="e">
        <f>IF(Tableau1[Libellé Famille TARIF]='Feuil 1'!#REF!,1,0)</f>
        <v>#REF!</v>
      </c>
      <c r="BD631" s="52" t="e">
        <f>IF(Tableau1[Occurrence17]=0,0,SUM($BC$3:BC631))</f>
        <v>#REF!</v>
      </c>
      <c r="BE631" s="52" t="e">
        <f>IF(Tableau1[Libellé Famille TARIF]='Feuil 1'!#REF!,1,0)</f>
        <v>#REF!</v>
      </c>
      <c r="BF631" s="52" t="e">
        <f>IF(Tableau1[Occurrence18]=0,0,SUM($BE$3:BE631))</f>
        <v>#REF!</v>
      </c>
      <c r="BG631" s="52" t="e">
        <f>IF(Tableau1[Libellé Famille TARIF]='Feuil 1'!#REF!,1,0)</f>
        <v>#REF!</v>
      </c>
      <c r="BH631" s="52" t="e">
        <f>IF(Tableau1[Occurrence19]=0,0,SUM($BG$3:BG631))</f>
        <v>#REF!</v>
      </c>
      <c r="BI631" s="52" t="e">
        <f>IF(Tableau1[Libellé Famille TARIF]='Feuil 1'!#REF!,1,0)</f>
        <v>#REF!</v>
      </c>
      <c r="BJ631" s="52" t="e">
        <f>IF(Tableau1[Occurrence20]=0,0,SUM($BI$3:BI631))</f>
        <v>#REF!</v>
      </c>
      <c r="BK631" s="52" t="e">
        <f>IF(Tableau1[Libellé Famille TARIF]='Feuil 1'!#REF!,1,0)</f>
        <v>#REF!</v>
      </c>
      <c r="BL631" s="52" t="e">
        <f>IF(Tableau1[Occurrence21]=0,0,SUM($BK$3:BK631))</f>
        <v>#REF!</v>
      </c>
      <c r="BM631" s="52" t="e">
        <f>IF(Tableau1[Libellé Famille TARIF]='Feuil 1'!#REF!,1,0)</f>
        <v>#REF!</v>
      </c>
      <c r="BN631" s="52" t="e">
        <f>IF(Tableau1[Occurrence22]=0,0,SUM($BM$3:BM631))</f>
        <v>#REF!</v>
      </c>
    </row>
    <row r="632" spans="1:66" x14ac:dyDescent="0.25">
      <c r="A632" s="74" t="e">
        <f>IF(ISNA(VLOOKUP(I632,#REF!,8,FALSE)),"",(VLOOKUP(I632,#REF!,8,FALSE)))</f>
        <v>#REF!</v>
      </c>
      <c r="B632" s="76" t="e">
        <f>IF(ISNA(VLOOKUP(A632,'TABLE FAMILLE'!$A$3:$C$73,3,FALSE)),"",VLOOKUP(A632,'TABLE FAMILLE'!$A$3:$C$73,3,FALSE))</f>
        <v>#REF!</v>
      </c>
      <c r="C632" s="13" t="s">
        <v>600</v>
      </c>
      <c r="D632" s="13" t="s">
        <v>1985</v>
      </c>
      <c r="E632" s="13" t="s">
        <v>600</v>
      </c>
      <c r="F632" s="13" t="s">
        <v>1985</v>
      </c>
      <c r="G632" s="14" t="s">
        <v>76</v>
      </c>
      <c r="H632" s="14" t="s">
        <v>77</v>
      </c>
      <c r="I632" s="14" t="s">
        <v>1500</v>
      </c>
      <c r="J632" s="14" t="s">
        <v>1501</v>
      </c>
      <c r="K632" s="14"/>
      <c r="L632" s="14"/>
      <c r="M632" s="14"/>
      <c r="N632" s="14"/>
      <c r="O632" s="14" t="s">
        <v>78</v>
      </c>
      <c r="P632" s="14" t="s">
        <v>84</v>
      </c>
      <c r="Q632" s="14" t="s">
        <v>0</v>
      </c>
      <c r="R632" s="14" t="s">
        <v>0</v>
      </c>
      <c r="S632" s="14" t="str">
        <f t="shared" si="9"/>
        <v>L0</v>
      </c>
      <c r="T632" s="14"/>
      <c r="U632" s="14"/>
      <c r="V632" s="14"/>
      <c r="W632" s="43" t="e">
        <f>IF(Tableau1[Libellé Famille TARIF]='Feuil 1'!$B$12,1,0)</f>
        <v>#REF!</v>
      </c>
      <c r="X632" s="43" t="e">
        <f>IF(Tableau1[Occurrence1]=0,0,SUM($W$3:W632))</f>
        <v>#REF!</v>
      </c>
      <c r="Y632" s="52" t="e">
        <f>IF(Tableau1[Libellé Famille TARIF]='Feuil 1'!$B$134,1,0)</f>
        <v>#REF!</v>
      </c>
      <c r="Z632" s="52" t="e">
        <f>IF(Tableau1[Occurrence2]=0,0,SUM($Y$3:Y632))</f>
        <v>#REF!</v>
      </c>
      <c r="AA632" s="52" t="e">
        <f>IF(Tableau1[Libellé Famille TARIF]='Feuil 1'!$B$156,1,0)</f>
        <v>#REF!</v>
      </c>
      <c r="AB632" s="52" t="e">
        <f>IF(Tableau1[Occurrence3]=0,0,SUM($AA$3:AA632))</f>
        <v>#REF!</v>
      </c>
      <c r="AC632" s="52" t="e">
        <f>IF(Tableau1[Libellé Famille TARIF]='Feuil 1'!#REF!,1,0)</f>
        <v>#REF!</v>
      </c>
      <c r="AD632" s="52" t="e">
        <f>IF(Tableau1[Occurrence4]=0,0,SUM($AC$3:AC632))</f>
        <v>#REF!</v>
      </c>
      <c r="AE632" s="52" t="e">
        <f>IF(Tableau1[Libellé Famille TARIF]='Feuil 1'!#REF!,1,0)</f>
        <v>#REF!</v>
      </c>
      <c r="AF632" s="52" t="e">
        <f>IF(Tableau1[Occurrence5]=0,0,SUM($AE$3:AE632))</f>
        <v>#REF!</v>
      </c>
      <c r="AG632" s="52" t="e">
        <f>IF(Tableau1[Libellé Famille TARIF]='Feuil 1'!#REF!,1,0)</f>
        <v>#REF!</v>
      </c>
      <c r="AH632" s="52" t="e">
        <f>IF(Tableau1[Occurrence6]=0,0,SUM($AG$3:AG632))</f>
        <v>#REF!</v>
      </c>
      <c r="AI632" s="52" t="e">
        <f>IF(Tableau1[Libellé Famille TARIF]='Feuil 1'!#REF!,1,0)</f>
        <v>#REF!</v>
      </c>
      <c r="AJ632" s="52" t="e">
        <f>IF(Tableau1[Occurrence7]=0,0,SUM($AI$3:AI632))</f>
        <v>#REF!</v>
      </c>
      <c r="AK632" s="52" t="e">
        <f>IF(Tableau1[Libellé Famille TARIF]='Feuil 1'!#REF!,1,0)</f>
        <v>#REF!</v>
      </c>
      <c r="AL632" s="52" t="e">
        <f>IF(Tableau1[Occurrence8]=0,0,SUM($AK$3:AK632))</f>
        <v>#REF!</v>
      </c>
      <c r="AM632" s="52" t="e">
        <f>IF(Tableau1[Libellé Famille TARIF]='Feuil 1'!#REF!,1,0)</f>
        <v>#REF!</v>
      </c>
      <c r="AN632" s="52" t="e">
        <f>IF(Tableau1[Occurrence9]=0,0,SUM($AM$3:AM632))</f>
        <v>#REF!</v>
      </c>
      <c r="AO632" s="52" t="e">
        <f>IF(Tableau1[Libellé Famille TARIF]='Feuil 1'!#REF!,1,0)</f>
        <v>#REF!</v>
      </c>
      <c r="AP632" s="52" t="e">
        <f>IF(Tableau1[Occurrence10]=0,0,SUM($AO$3:AO632))</f>
        <v>#REF!</v>
      </c>
      <c r="AQ632" s="52" t="e">
        <f>IF(Tableau1[Libellé Famille TARIF]='Feuil 1'!#REF!,1,0)</f>
        <v>#REF!</v>
      </c>
      <c r="AR632" s="52" t="e">
        <f>IF(Tableau1[Occurrence11]=0,0,SUM($AQ$3:AQ632))</f>
        <v>#REF!</v>
      </c>
      <c r="AS632" s="52" t="e">
        <f>IF(Tableau1[Libellé Famille TARIF]='Feuil 1'!#REF!,1,0)</f>
        <v>#REF!</v>
      </c>
      <c r="AT632" s="52" t="e">
        <f>IF(Tableau1[Occurrence12]=0,0,SUM($AS$3:AS632))</f>
        <v>#REF!</v>
      </c>
      <c r="AU632" s="52" t="e">
        <f>IF(Tableau1[Libellé Famille TARIF]='Feuil 1'!#REF!,1,0)</f>
        <v>#REF!</v>
      </c>
      <c r="AV632" s="52" t="e">
        <f>IF(Tableau1[Occurrence13]=0,0,SUM($AU$3:AU632))</f>
        <v>#REF!</v>
      </c>
      <c r="AW632" s="52" t="e">
        <f>IF(Tableau1[Libellé Famille TARIF]='Feuil 1'!#REF!,1,0)</f>
        <v>#REF!</v>
      </c>
      <c r="AX632" s="52" t="e">
        <f>IF(Tableau1[Occurrence14]=0,0,SUM($AW$3:AW632))</f>
        <v>#REF!</v>
      </c>
      <c r="AY632" s="52" t="e">
        <f>IF(Tableau1[Libellé Famille TARIF]='Feuil 1'!#REF!,1,0)</f>
        <v>#REF!</v>
      </c>
      <c r="AZ632" s="52" t="e">
        <f>IF(Tableau1[Occurrence15]=0,0,SUM($AY$3:AY632))</f>
        <v>#REF!</v>
      </c>
      <c r="BA632" s="52" t="e">
        <f>IF(Tableau1[Libellé Famille TARIF]='Feuil 1'!#REF!,1,0)</f>
        <v>#REF!</v>
      </c>
      <c r="BB632" s="52" t="e">
        <f>IF(Tableau1[Occurrence16]=0,0,SUM($BA$3:BA632))</f>
        <v>#REF!</v>
      </c>
      <c r="BC632" s="52" t="e">
        <f>IF(Tableau1[Libellé Famille TARIF]='Feuil 1'!#REF!,1,0)</f>
        <v>#REF!</v>
      </c>
      <c r="BD632" s="52" t="e">
        <f>IF(Tableau1[Occurrence17]=0,0,SUM($BC$3:BC632))</f>
        <v>#REF!</v>
      </c>
      <c r="BE632" s="52" t="e">
        <f>IF(Tableau1[Libellé Famille TARIF]='Feuil 1'!#REF!,1,0)</f>
        <v>#REF!</v>
      </c>
      <c r="BF632" s="52" t="e">
        <f>IF(Tableau1[Occurrence18]=0,0,SUM($BE$3:BE632))</f>
        <v>#REF!</v>
      </c>
      <c r="BG632" s="52" t="e">
        <f>IF(Tableau1[Libellé Famille TARIF]='Feuil 1'!#REF!,1,0)</f>
        <v>#REF!</v>
      </c>
      <c r="BH632" s="52" t="e">
        <f>IF(Tableau1[Occurrence19]=0,0,SUM($BG$3:BG632))</f>
        <v>#REF!</v>
      </c>
      <c r="BI632" s="52" t="e">
        <f>IF(Tableau1[Libellé Famille TARIF]='Feuil 1'!#REF!,1,0)</f>
        <v>#REF!</v>
      </c>
      <c r="BJ632" s="52" t="e">
        <f>IF(Tableau1[Occurrence20]=0,0,SUM($BI$3:BI632))</f>
        <v>#REF!</v>
      </c>
      <c r="BK632" s="52" t="e">
        <f>IF(Tableau1[Libellé Famille TARIF]='Feuil 1'!#REF!,1,0)</f>
        <v>#REF!</v>
      </c>
      <c r="BL632" s="52" t="e">
        <f>IF(Tableau1[Occurrence21]=0,0,SUM($BK$3:BK632))</f>
        <v>#REF!</v>
      </c>
      <c r="BM632" s="52" t="e">
        <f>IF(Tableau1[Libellé Famille TARIF]='Feuil 1'!#REF!,1,0)</f>
        <v>#REF!</v>
      </c>
      <c r="BN632" s="52" t="e">
        <f>IF(Tableau1[Occurrence22]=0,0,SUM($BM$3:BM632))</f>
        <v>#REF!</v>
      </c>
    </row>
    <row r="633" spans="1:66" x14ac:dyDescent="0.25">
      <c r="A633" s="74" t="e">
        <f>IF(ISNA(VLOOKUP(I633,#REF!,8,FALSE)),"",(VLOOKUP(I633,#REF!,8,FALSE)))</f>
        <v>#REF!</v>
      </c>
      <c r="B633" s="76" t="e">
        <f>IF(ISNA(VLOOKUP(A633,'TABLE FAMILLE'!$A$3:$C$73,3,FALSE)),"",VLOOKUP(A633,'TABLE FAMILLE'!$A$3:$C$73,3,FALSE))</f>
        <v>#REF!</v>
      </c>
      <c r="C633" s="13" t="s">
        <v>600</v>
      </c>
      <c r="D633" s="13" t="s">
        <v>1985</v>
      </c>
      <c r="E633" s="13" t="s">
        <v>600</v>
      </c>
      <c r="F633" s="13" t="s">
        <v>1985</v>
      </c>
      <c r="G633" s="14" t="s">
        <v>76</v>
      </c>
      <c r="H633" s="14" t="s">
        <v>77</v>
      </c>
      <c r="I633" s="14" t="s">
        <v>1500</v>
      </c>
      <c r="J633" s="14" t="s">
        <v>1501</v>
      </c>
      <c r="K633" s="14"/>
      <c r="L633" s="14"/>
      <c r="M633" s="14"/>
      <c r="N633" s="14"/>
      <c r="O633" s="14" t="s">
        <v>78</v>
      </c>
      <c r="P633" s="14" t="s">
        <v>85</v>
      </c>
      <c r="Q633" s="14" t="s">
        <v>0</v>
      </c>
      <c r="R633" s="14" t="s">
        <v>0</v>
      </c>
      <c r="S633" s="14" t="str">
        <f t="shared" si="9"/>
        <v>L1</v>
      </c>
      <c r="T633" s="14"/>
      <c r="U633" s="14"/>
      <c r="V633" s="14"/>
      <c r="W633" s="43" t="e">
        <f>IF(Tableau1[Libellé Famille TARIF]='Feuil 1'!$B$12,1,0)</f>
        <v>#REF!</v>
      </c>
      <c r="X633" s="43" t="e">
        <f>IF(Tableau1[Occurrence1]=0,0,SUM($W$3:W633))</f>
        <v>#REF!</v>
      </c>
      <c r="Y633" s="52" t="e">
        <f>IF(Tableau1[Libellé Famille TARIF]='Feuil 1'!$B$134,1,0)</f>
        <v>#REF!</v>
      </c>
      <c r="Z633" s="52" t="e">
        <f>IF(Tableau1[Occurrence2]=0,0,SUM($Y$3:Y633))</f>
        <v>#REF!</v>
      </c>
      <c r="AA633" s="52" t="e">
        <f>IF(Tableau1[Libellé Famille TARIF]='Feuil 1'!$B$156,1,0)</f>
        <v>#REF!</v>
      </c>
      <c r="AB633" s="52" t="e">
        <f>IF(Tableau1[Occurrence3]=0,0,SUM($AA$3:AA633))</f>
        <v>#REF!</v>
      </c>
      <c r="AC633" s="52" t="e">
        <f>IF(Tableau1[Libellé Famille TARIF]='Feuil 1'!#REF!,1,0)</f>
        <v>#REF!</v>
      </c>
      <c r="AD633" s="52" t="e">
        <f>IF(Tableau1[Occurrence4]=0,0,SUM($AC$3:AC633))</f>
        <v>#REF!</v>
      </c>
      <c r="AE633" s="52" t="e">
        <f>IF(Tableau1[Libellé Famille TARIF]='Feuil 1'!#REF!,1,0)</f>
        <v>#REF!</v>
      </c>
      <c r="AF633" s="52" t="e">
        <f>IF(Tableau1[Occurrence5]=0,0,SUM($AE$3:AE633))</f>
        <v>#REF!</v>
      </c>
      <c r="AG633" s="52" t="e">
        <f>IF(Tableau1[Libellé Famille TARIF]='Feuil 1'!#REF!,1,0)</f>
        <v>#REF!</v>
      </c>
      <c r="AH633" s="52" t="e">
        <f>IF(Tableau1[Occurrence6]=0,0,SUM($AG$3:AG633))</f>
        <v>#REF!</v>
      </c>
      <c r="AI633" s="52" t="e">
        <f>IF(Tableau1[Libellé Famille TARIF]='Feuil 1'!#REF!,1,0)</f>
        <v>#REF!</v>
      </c>
      <c r="AJ633" s="52" t="e">
        <f>IF(Tableau1[Occurrence7]=0,0,SUM($AI$3:AI633))</f>
        <v>#REF!</v>
      </c>
      <c r="AK633" s="52" t="e">
        <f>IF(Tableau1[Libellé Famille TARIF]='Feuil 1'!#REF!,1,0)</f>
        <v>#REF!</v>
      </c>
      <c r="AL633" s="52" t="e">
        <f>IF(Tableau1[Occurrence8]=0,0,SUM($AK$3:AK633))</f>
        <v>#REF!</v>
      </c>
      <c r="AM633" s="52" t="e">
        <f>IF(Tableau1[Libellé Famille TARIF]='Feuil 1'!#REF!,1,0)</f>
        <v>#REF!</v>
      </c>
      <c r="AN633" s="52" t="e">
        <f>IF(Tableau1[Occurrence9]=0,0,SUM($AM$3:AM633))</f>
        <v>#REF!</v>
      </c>
      <c r="AO633" s="52" t="e">
        <f>IF(Tableau1[Libellé Famille TARIF]='Feuil 1'!#REF!,1,0)</f>
        <v>#REF!</v>
      </c>
      <c r="AP633" s="52" t="e">
        <f>IF(Tableau1[Occurrence10]=0,0,SUM($AO$3:AO633))</f>
        <v>#REF!</v>
      </c>
      <c r="AQ633" s="52" t="e">
        <f>IF(Tableau1[Libellé Famille TARIF]='Feuil 1'!#REF!,1,0)</f>
        <v>#REF!</v>
      </c>
      <c r="AR633" s="52" t="e">
        <f>IF(Tableau1[Occurrence11]=0,0,SUM($AQ$3:AQ633))</f>
        <v>#REF!</v>
      </c>
      <c r="AS633" s="52" t="e">
        <f>IF(Tableau1[Libellé Famille TARIF]='Feuil 1'!#REF!,1,0)</f>
        <v>#REF!</v>
      </c>
      <c r="AT633" s="52" t="e">
        <f>IF(Tableau1[Occurrence12]=0,0,SUM($AS$3:AS633))</f>
        <v>#REF!</v>
      </c>
      <c r="AU633" s="52" t="e">
        <f>IF(Tableau1[Libellé Famille TARIF]='Feuil 1'!#REF!,1,0)</f>
        <v>#REF!</v>
      </c>
      <c r="AV633" s="52" t="e">
        <f>IF(Tableau1[Occurrence13]=0,0,SUM($AU$3:AU633))</f>
        <v>#REF!</v>
      </c>
      <c r="AW633" s="52" t="e">
        <f>IF(Tableau1[Libellé Famille TARIF]='Feuil 1'!#REF!,1,0)</f>
        <v>#REF!</v>
      </c>
      <c r="AX633" s="52" t="e">
        <f>IF(Tableau1[Occurrence14]=0,0,SUM($AW$3:AW633))</f>
        <v>#REF!</v>
      </c>
      <c r="AY633" s="52" t="e">
        <f>IF(Tableau1[Libellé Famille TARIF]='Feuil 1'!#REF!,1,0)</f>
        <v>#REF!</v>
      </c>
      <c r="AZ633" s="52" t="e">
        <f>IF(Tableau1[Occurrence15]=0,0,SUM($AY$3:AY633))</f>
        <v>#REF!</v>
      </c>
      <c r="BA633" s="52" t="e">
        <f>IF(Tableau1[Libellé Famille TARIF]='Feuil 1'!#REF!,1,0)</f>
        <v>#REF!</v>
      </c>
      <c r="BB633" s="52" t="e">
        <f>IF(Tableau1[Occurrence16]=0,0,SUM($BA$3:BA633))</f>
        <v>#REF!</v>
      </c>
      <c r="BC633" s="52" t="e">
        <f>IF(Tableau1[Libellé Famille TARIF]='Feuil 1'!#REF!,1,0)</f>
        <v>#REF!</v>
      </c>
      <c r="BD633" s="52" t="e">
        <f>IF(Tableau1[Occurrence17]=0,0,SUM($BC$3:BC633))</f>
        <v>#REF!</v>
      </c>
      <c r="BE633" s="52" t="e">
        <f>IF(Tableau1[Libellé Famille TARIF]='Feuil 1'!#REF!,1,0)</f>
        <v>#REF!</v>
      </c>
      <c r="BF633" s="52" t="e">
        <f>IF(Tableau1[Occurrence18]=0,0,SUM($BE$3:BE633))</f>
        <v>#REF!</v>
      </c>
      <c r="BG633" s="52" t="e">
        <f>IF(Tableau1[Libellé Famille TARIF]='Feuil 1'!#REF!,1,0)</f>
        <v>#REF!</v>
      </c>
      <c r="BH633" s="52" t="e">
        <f>IF(Tableau1[Occurrence19]=0,0,SUM($BG$3:BG633))</f>
        <v>#REF!</v>
      </c>
      <c r="BI633" s="52" t="e">
        <f>IF(Tableau1[Libellé Famille TARIF]='Feuil 1'!#REF!,1,0)</f>
        <v>#REF!</v>
      </c>
      <c r="BJ633" s="52" t="e">
        <f>IF(Tableau1[Occurrence20]=0,0,SUM($BI$3:BI633))</f>
        <v>#REF!</v>
      </c>
      <c r="BK633" s="52" t="e">
        <f>IF(Tableau1[Libellé Famille TARIF]='Feuil 1'!#REF!,1,0)</f>
        <v>#REF!</v>
      </c>
      <c r="BL633" s="52" t="e">
        <f>IF(Tableau1[Occurrence21]=0,0,SUM($BK$3:BK633))</f>
        <v>#REF!</v>
      </c>
      <c r="BM633" s="52" t="e">
        <f>IF(Tableau1[Libellé Famille TARIF]='Feuil 1'!#REF!,1,0)</f>
        <v>#REF!</v>
      </c>
      <c r="BN633" s="52" t="e">
        <f>IF(Tableau1[Occurrence22]=0,0,SUM($BM$3:BM633))</f>
        <v>#REF!</v>
      </c>
    </row>
    <row r="634" spans="1:66" x14ac:dyDescent="0.25">
      <c r="A634" s="74" t="e">
        <f>IF(ISNA(VLOOKUP(I634,#REF!,8,FALSE)),"",(VLOOKUP(I634,#REF!,8,FALSE)))</f>
        <v>#REF!</v>
      </c>
      <c r="B634" s="76" t="e">
        <f>IF(ISNA(VLOOKUP(A634,'TABLE FAMILLE'!$A$3:$C$73,3,FALSE)),"",VLOOKUP(A634,'TABLE FAMILLE'!$A$3:$C$73,3,FALSE))</f>
        <v>#REF!</v>
      </c>
      <c r="C634" s="13" t="s">
        <v>600</v>
      </c>
      <c r="D634" s="13" t="s">
        <v>1985</v>
      </c>
      <c r="E634" s="13" t="s">
        <v>600</v>
      </c>
      <c r="F634" s="13" t="s">
        <v>1985</v>
      </c>
      <c r="G634" s="14" t="s">
        <v>76</v>
      </c>
      <c r="H634" s="14" t="s">
        <v>77</v>
      </c>
      <c r="I634" s="14" t="s">
        <v>522</v>
      </c>
      <c r="J634" s="14" t="s">
        <v>523</v>
      </c>
      <c r="K634" s="14"/>
      <c r="L634" s="14"/>
      <c r="M634" s="14"/>
      <c r="N634" s="14"/>
      <c r="O634" s="14" t="s">
        <v>78</v>
      </c>
      <c r="P634" s="14" t="s">
        <v>92</v>
      </c>
      <c r="Q634" s="14" t="s">
        <v>0</v>
      </c>
      <c r="R634" s="14" t="s">
        <v>0</v>
      </c>
      <c r="S634" s="14" t="str">
        <f t="shared" si="9"/>
        <v>K0</v>
      </c>
      <c r="T634" s="14"/>
      <c r="U634" s="14"/>
      <c r="V634" s="14"/>
      <c r="W634" s="43" t="e">
        <f>IF(Tableau1[Libellé Famille TARIF]='Feuil 1'!$B$12,1,0)</f>
        <v>#REF!</v>
      </c>
      <c r="X634" s="43" t="e">
        <f>IF(Tableau1[Occurrence1]=0,0,SUM($W$3:W634))</f>
        <v>#REF!</v>
      </c>
      <c r="Y634" s="52" t="e">
        <f>IF(Tableau1[Libellé Famille TARIF]='Feuil 1'!$B$134,1,0)</f>
        <v>#REF!</v>
      </c>
      <c r="Z634" s="52" t="e">
        <f>IF(Tableau1[Occurrence2]=0,0,SUM($Y$3:Y634))</f>
        <v>#REF!</v>
      </c>
      <c r="AA634" s="52" t="e">
        <f>IF(Tableau1[Libellé Famille TARIF]='Feuil 1'!$B$156,1,0)</f>
        <v>#REF!</v>
      </c>
      <c r="AB634" s="52" t="e">
        <f>IF(Tableau1[Occurrence3]=0,0,SUM($AA$3:AA634))</f>
        <v>#REF!</v>
      </c>
      <c r="AC634" s="52" t="e">
        <f>IF(Tableau1[Libellé Famille TARIF]='Feuil 1'!#REF!,1,0)</f>
        <v>#REF!</v>
      </c>
      <c r="AD634" s="52" t="e">
        <f>IF(Tableau1[Occurrence4]=0,0,SUM($AC$3:AC634))</f>
        <v>#REF!</v>
      </c>
      <c r="AE634" s="52" t="e">
        <f>IF(Tableau1[Libellé Famille TARIF]='Feuil 1'!#REF!,1,0)</f>
        <v>#REF!</v>
      </c>
      <c r="AF634" s="52" t="e">
        <f>IF(Tableau1[Occurrence5]=0,0,SUM($AE$3:AE634))</f>
        <v>#REF!</v>
      </c>
      <c r="AG634" s="52" t="e">
        <f>IF(Tableau1[Libellé Famille TARIF]='Feuil 1'!#REF!,1,0)</f>
        <v>#REF!</v>
      </c>
      <c r="AH634" s="52" t="e">
        <f>IF(Tableau1[Occurrence6]=0,0,SUM($AG$3:AG634))</f>
        <v>#REF!</v>
      </c>
      <c r="AI634" s="52" t="e">
        <f>IF(Tableau1[Libellé Famille TARIF]='Feuil 1'!#REF!,1,0)</f>
        <v>#REF!</v>
      </c>
      <c r="AJ634" s="52" t="e">
        <f>IF(Tableau1[Occurrence7]=0,0,SUM($AI$3:AI634))</f>
        <v>#REF!</v>
      </c>
      <c r="AK634" s="52" t="e">
        <f>IF(Tableau1[Libellé Famille TARIF]='Feuil 1'!#REF!,1,0)</f>
        <v>#REF!</v>
      </c>
      <c r="AL634" s="52" t="e">
        <f>IF(Tableau1[Occurrence8]=0,0,SUM($AK$3:AK634))</f>
        <v>#REF!</v>
      </c>
      <c r="AM634" s="52" t="e">
        <f>IF(Tableau1[Libellé Famille TARIF]='Feuil 1'!#REF!,1,0)</f>
        <v>#REF!</v>
      </c>
      <c r="AN634" s="52" t="e">
        <f>IF(Tableau1[Occurrence9]=0,0,SUM($AM$3:AM634))</f>
        <v>#REF!</v>
      </c>
      <c r="AO634" s="52" t="e">
        <f>IF(Tableau1[Libellé Famille TARIF]='Feuil 1'!#REF!,1,0)</f>
        <v>#REF!</v>
      </c>
      <c r="AP634" s="52" t="e">
        <f>IF(Tableau1[Occurrence10]=0,0,SUM($AO$3:AO634))</f>
        <v>#REF!</v>
      </c>
      <c r="AQ634" s="52" t="e">
        <f>IF(Tableau1[Libellé Famille TARIF]='Feuil 1'!#REF!,1,0)</f>
        <v>#REF!</v>
      </c>
      <c r="AR634" s="52" t="e">
        <f>IF(Tableau1[Occurrence11]=0,0,SUM($AQ$3:AQ634))</f>
        <v>#REF!</v>
      </c>
      <c r="AS634" s="52" t="e">
        <f>IF(Tableau1[Libellé Famille TARIF]='Feuil 1'!#REF!,1,0)</f>
        <v>#REF!</v>
      </c>
      <c r="AT634" s="52" t="e">
        <f>IF(Tableau1[Occurrence12]=0,0,SUM($AS$3:AS634))</f>
        <v>#REF!</v>
      </c>
      <c r="AU634" s="52" t="e">
        <f>IF(Tableau1[Libellé Famille TARIF]='Feuil 1'!#REF!,1,0)</f>
        <v>#REF!</v>
      </c>
      <c r="AV634" s="52" t="e">
        <f>IF(Tableau1[Occurrence13]=0,0,SUM($AU$3:AU634))</f>
        <v>#REF!</v>
      </c>
      <c r="AW634" s="52" t="e">
        <f>IF(Tableau1[Libellé Famille TARIF]='Feuil 1'!#REF!,1,0)</f>
        <v>#REF!</v>
      </c>
      <c r="AX634" s="52" t="e">
        <f>IF(Tableau1[Occurrence14]=0,0,SUM($AW$3:AW634))</f>
        <v>#REF!</v>
      </c>
      <c r="AY634" s="52" t="e">
        <f>IF(Tableau1[Libellé Famille TARIF]='Feuil 1'!#REF!,1,0)</f>
        <v>#REF!</v>
      </c>
      <c r="AZ634" s="52" t="e">
        <f>IF(Tableau1[Occurrence15]=0,0,SUM($AY$3:AY634))</f>
        <v>#REF!</v>
      </c>
      <c r="BA634" s="52" t="e">
        <f>IF(Tableau1[Libellé Famille TARIF]='Feuil 1'!#REF!,1,0)</f>
        <v>#REF!</v>
      </c>
      <c r="BB634" s="52" t="e">
        <f>IF(Tableau1[Occurrence16]=0,0,SUM($BA$3:BA634))</f>
        <v>#REF!</v>
      </c>
      <c r="BC634" s="52" t="e">
        <f>IF(Tableau1[Libellé Famille TARIF]='Feuil 1'!#REF!,1,0)</f>
        <v>#REF!</v>
      </c>
      <c r="BD634" s="52" t="e">
        <f>IF(Tableau1[Occurrence17]=0,0,SUM($BC$3:BC634))</f>
        <v>#REF!</v>
      </c>
      <c r="BE634" s="52" t="e">
        <f>IF(Tableau1[Libellé Famille TARIF]='Feuil 1'!#REF!,1,0)</f>
        <v>#REF!</v>
      </c>
      <c r="BF634" s="52" t="e">
        <f>IF(Tableau1[Occurrence18]=0,0,SUM($BE$3:BE634))</f>
        <v>#REF!</v>
      </c>
      <c r="BG634" s="52" t="e">
        <f>IF(Tableau1[Libellé Famille TARIF]='Feuil 1'!#REF!,1,0)</f>
        <v>#REF!</v>
      </c>
      <c r="BH634" s="52" t="e">
        <f>IF(Tableau1[Occurrence19]=0,0,SUM($BG$3:BG634))</f>
        <v>#REF!</v>
      </c>
      <c r="BI634" s="52" t="e">
        <f>IF(Tableau1[Libellé Famille TARIF]='Feuil 1'!#REF!,1,0)</f>
        <v>#REF!</v>
      </c>
      <c r="BJ634" s="52" t="e">
        <f>IF(Tableau1[Occurrence20]=0,0,SUM($BI$3:BI634))</f>
        <v>#REF!</v>
      </c>
      <c r="BK634" s="52" t="e">
        <f>IF(Tableau1[Libellé Famille TARIF]='Feuil 1'!#REF!,1,0)</f>
        <v>#REF!</v>
      </c>
      <c r="BL634" s="52" t="e">
        <f>IF(Tableau1[Occurrence21]=0,0,SUM($BK$3:BK634))</f>
        <v>#REF!</v>
      </c>
      <c r="BM634" s="52" t="e">
        <f>IF(Tableau1[Libellé Famille TARIF]='Feuil 1'!#REF!,1,0)</f>
        <v>#REF!</v>
      </c>
      <c r="BN634" s="52" t="e">
        <f>IF(Tableau1[Occurrence22]=0,0,SUM($BM$3:BM634))</f>
        <v>#REF!</v>
      </c>
    </row>
    <row r="635" spans="1:66" x14ac:dyDescent="0.25">
      <c r="A635" s="74" t="e">
        <f>IF(ISNA(VLOOKUP(I635,#REF!,8,FALSE)),"",(VLOOKUP(I635,#REF!,8,FALSE)))</f>
        <v>#REF!</v>
      </c>
      <c r="B635" s="76" t="e">
        <f>IF(ISNA(VLOOKUP(A635,'TABLE FAMILLE'!$A$3:$C$73,3,FALSE)),"",VLOOKUP(A635,'TABLE FAMILLE'!$A$3:$C$73,3,FALSE))</f>
        <v>#REF!</v>
      </c>
      <c r="C635" s="13" t="s">
        <v>600</v>
      </c>
      <c r="D635" s="13" t="s">
        <v>1985</v>
      </c>
      <c r="E635" s="13" t="s">
        <v>600</v>
      </c>
      <c r="F635" s="13" t="s">
        <v>1985</v>
      </c>
      <c r="G635" s="14" t="s">
        <v>76</v>
      </c>
      <c r="H635" s="14" t="s">
        <v>77</v>
      </c>
      <c r="I635" s="14" t="s">
        <v>522</v>
      </c>
      <c r="J635" s="14" t="s">
        <v>523</v>
      </c>
      <c r="K635" s="14"/>
      <c r="L635" s="14"/>
      <c r="M635" s="14"/>
      <c r="N635" s="14"/>
      <c r="O635" s="14" t="s">
        <v>78</v>
      </c>
      <c r="P635" s="14" t="s">
        <v>93</v>
      </c>
      <c r="Q635" s="14" t="s">
        <v>0</v>
      </c>
      <c r="R635" s="14" t="s">
        <v>0</v>
      </c>
      <c r="S635" s="14" t="str">
        <f t="shared" si="9"/>
        <v>K1</v>
      </c>
      <c r="T635" s="14"/>
      <c r="U635" s="14"/>
      <c r="V635" s="14"/>
      <c r="W635" s="43" t="e">
        <f>IF(Tableau1[Libellé Famille TARIF]='Feuil 1'!$B$12,1,0)</f>
        <v>#REF!</v>
      </c>
      <c r="X635" s="43" t="e">
        <f>IF(Tableau1[Occurrence1]=0,0,SUM($W$3:W635))</f>
        <v>#REF!</v>
      </c>
      <c r="Y635" s="52" t="e">
        <f>IF(Tableau1[Libellé Famille TARIF]='Feuil 1'!$B$134,1,0)</f>
        <v>#REF!</v>
      </c>
      <c r="Z635" s="52" t="e">
        <f>IF(Tableau1[Occurrence2]=0,0,SUM($Y$3:Y635))</f>
        <v>#REF!</v>
      </c>
      <c r="AA635" s="52" t="e">
        <f>IF(Tableau1[Libellé Famille TARIF]='Feuil 1'!$B$156,1,0)</f>
        <v>#REF!</v>
      </c>
      <c r="AB635" s="52" t="e">
        <f>IF(Tableau1[Occurrence3]=0,0,SUM($AA$3:AA635))</f>
        <v>#REF!</v>
      </c>
      <c r="AC635" s="52" t="e">
        <f>IF(Tableau1[Libellé Famille TARIF]='Feuil 1'!#REF!,1,0)</f>
        <v>#REF!</v>
      </c>
      <c r="AD635" s="52" t="e">
        <f>IF(Tableau1[Occurrence4]=0,0,SUM($AC$3:AC635))</f>
        <v>#REF!</v>
      </c>
      <c r="AE635" s="52" t="e">
        <f>IF(Tableau1[Libellé Famille TARIF]='Feuil 1'!#REF!,1,0)</f>
        <v>#REF!</v>
      </c>
      <c r="AF635" s="52" t="e">
        <f>IF(Tableau1[Occurrence5]=0,0,SUM($AE$3:AE635))</f>
        <v>#REF!</v>
      </c>
      <c r="AG635" s="52" t="e">
        <f>IF(Tableau1[Libellé Famille TARIF]='Feuil 1'!#REF!,1,0)</f>
        <v>#REF!</v>
      </c>
      <c r="AH635" s="52" t="e">
        <f>IF(Tableau1[Occurrence6]=0,0,SUM($AG$3:AG635))</f>
        <v>#REF!</v>
      </c>
      <c r="AI635" s="52" t="e">
        <f>IF(Tableau1[Libellé Famille TARIF]='Feuil 1'!#REF!,1,0)</f>
        <v>#REF!</v>
      </c>
      <c r="AJ635" s="52" t="e">
        <f>IF(Tableau1[Occurrence7]=0,0,SUM($AI$3:AI635))</f>
        <v>#REF!</v>
      </c>
      <c r="AK635" s="52" t="e">
        <f>IF(Tableau1[Libellé Famille TARIF]='Feuil 1'!#REF!,1,0)</f>
        <v>#REF!</v>
      </c>
      <c r="AL635" s="52" t="e">
        <f>IF(Tableau1[Occurrence8]=0,0,SUM($AK$3:AK635))</f>
        <v>#REF!</v>
      </c>
      <c r="AM635" s="52" t="e">
        <f>IF(Tableau1[Libellé Famille TARIF]='Feuil 1'!#REF!,1,0)</f>
        <v>#REF!</v>
      </c>
      <c r="AN635" s="52" t="e">
        <f>IF(Tableau1[Occurrence9]=0,0,SUM($AM$3:AM635))</f>
        <v>#REF!</v>
      </c>
      <c r="AO635" s="52" t="e">
        <f>IF(Tableau1[Libellé Famille TARIF]='Feuil 1'!#REF!,1,0)</f>
        <v>#REF!</v>
      </c>
      <c r="AP635" s="52" t="e">
        <f>IF(Tableau1[Occurrence10]=0,0,SUM($AO$3:AO635))</f>
        <v>#REF!</v>
      </c>
      <c r="AQ635" s="52" t="e">
        <f>IF(Tableau1[Libellé Famille TARIF]='Feuil 1'!#REF!,1,0)</f>
        <v>#REF!</v>
      </c>
      <c r="AR635" s="52" t="e">
        <f>IF(Tableau1[Occurrence11]=0,0,SUM($AQ$3:AQ635))</f>
        <v>#REF!</v>
      </c>
      <c r="AS635" s="52" t="e">
        <f>IF(Tableau1[Libellé Famille TARIF]='Feuil 1'!#REF!,1,0)</f>
        <v>#REF!</v>
      </c>
      <c r="AT635" s="52" t="e">
        <f>IF(Tableau1[Occurrence12]=0,0,SUM($AS$3:AS635))</f>
        <v>#REF!</v>
      </c>
      <c r="AU635" s="52" t="e">
        <f>IF(Tableau1[Libellé Famille TARIF]='Feuil 1'!#REF!,1,0)</f>
        <v>#REF!</v>
      </c>
      <c r="AV635" s="52" t="e">
        <f>IF(Tableau1[Occurrence13]=0,0,SUM($AU$3:AU635))</f>
        <v>#REF!</v>
      </c>
      <c r="AW635" s="52" t="e">
        <f>IF(Tableau1[Libellé Famille TARIF]='Feuil 1'!#REF!,1,0)</f>
        <v>#REF!</v>
      </c>
      <c r="AX635" s="52" t="e">
        <f>IF(Tableau1[Occurrence14]=0,0,SUM($AW$3:AW635))</f>
        <v>#REF!</v>
      </c>
      <c r="AY635" s="52" t="e">
        <f>IF(Tableau1[Libellé Famille TARIF]='Feuil 1'!#REF!,1,0)</f>
        <v>#REF!</v>
      </c>
      <c r="AZ635" s="52" t="e">
        <f>IF(Tableau1[Occurrence15]=0,0,SUM($AY$3:AY635))</f>
        <v>#REF!</v>
      </c>
      <c r="BA635" s="52" t="e">
        <f>IF(Tableau1[Libellé Famille TARIF]='Feuil 1'!#REF!,1,0)</f>
        <v>#REF!</v>
      </c>
      <c r="BB635" s="52" t="e">
        <f>IF(Tableau1[Occurrence16]=0,0,SUM($BA$3:BA635))</f>
        <v>#REF!</v>
      </c>
      <c r="BC635" s="52" t="e">
        <f>IF(Tableau1[Libellé Famille TARIF]='Feuil 1'!#REF!,1,0)</f>
        <v>#REF!</v>
      </c>
      <c r="BD635" s="52" t="e">
        <f>IF(Tableau1[Occurrence17]=0,0,SUM($BC$3:BC635))</f>
        <v>#REF!</v>
      </c>
      <c r="BE635" s="52" t="e">
        <f>IF(Tableau1[Libellé Famille TARIF]='Feuil 1'!#REF!,1,0)</f>
        <v>#REF!</v>
      </c>
      <c r="BF635" s="52" t="e">
        <f>IF(Tableau1[Occurrence18]=0,0,SUM($BE$3:BE635))</f>
        <v>#REF!</v>
      </c>
      <c r="BG635" s="52" t="e">
        <f>IF(Tableau1[Libellé Famille TARIF]='Feuil 1'!#REF!,1,0)</f>
        <v>#REF!</v>
      </c>
      <c r="BH635" s="52" t="e">
        <f>IF(Tableau1[Occurrence19]=0,0,SUM($BG$3:BG635))</f>
        <v>#REF!</v>
      </c>
      <c r="BI635" s="52" t="e">
        <f>IF(Tableau1[Libellé Famille TARIF]='Feuil 1'!#REF!,1,0)</f>
        <v>#REF!</v>
      </c>
      <c r="BJ635" s="52" t="e">
        <f>IF(Tableau1[Occurrence20]=0,0,SUM($BI$3:BI635))</f>
        <v>#REF!</v>
      </c>
      <c r="BK635" s="52" t="e">
        <f>IF(Tableau1[Libellé Famille TARIF]='Feuil 1'!#REF!,1,0)</f>
        <v>#REF!</v>
      </c>
      <c r="BL635" s="52" t="e">
        <f>IF(Tableau1[Occurrence21]=0,0,SUM($BK$3:BK635))</f>
        <v>#REF!</v>
      </c>
      <c r="BM635" s="52" t="e">
        <f>IF(Tableau1[Libellé Famille TARIF]='Feuil 1'!#REF!,1,0)</f>
        <v>#REF!</v>
      </c>
      <c r="BN635" s="52" t="e">
        <f>IF(Tableau1[Occurrence22]=0,0,SUM($BM$3:BM635))</f>
        <v>#REF!</v>
      </c>
    </row>
    <row r="636" spans="1:66" x14ac:dyDescent="0.25">
      <c r="A636" s="74" t="e">
        <f>IF(ISNA(VLOOKUP(I636,#REF!,8,FALSE)),"",(VLOOKUP(I636,#REF!,8,FALSE)))</f>
        <v>#REF!</v>
      </c>
      <c r="B636" s="76" t="e">
        <f>IF(ISNA(VLOOKUP(A636,'TABLE FAMILLE'!$A$3:$C$73,3,FALSE)),"",VLOOKUP(A636,'TABLE FAMILLE'!$A$3:$C$73,3,FALSE))</f>
        <v>#REF!</v>
      </c>
      <c r="C636" s="13" t="s">
        <v>600</v>
      </c>
      <c r="D636" s="13" t="s">
        <v>1985</v>
      </c>
      <c r="E636" s="13" t="s">
        <v>600</v>
      </c>
      <c r="F636" s="13" t="s">
        <v>1985</v>
      </c>
      <c r="G636" s="14" t="s">
        <v>76</v>
      </c>
      <c r="H636" s="14" t="s">
        <v>77</v>
      </c>
      <c r="I636" s="14" t="s">
        <v>1502</v>
      </c>
      <c r="J636" s="14" t="s">
        <v>1503</v>
      </c>
      <c r="K636" s="14"/>
      <c r="L636" s="14"/>
      <c r="M636" s="14"/>
      <c r="N636" s="14"/>
      <c r="O636" s="14" t="s">
        <v>78</v>
      </c>
      <c r="P636" s="14" t="s">
        <v>92</v>
      </c>
      <c r="Q636" s="14" t="s">
        <v>0</v>
      </c>
      <c r="R636" s="14" t="s">
        <v>0</v>
      </c>
      <c r="S636" s="14" t="str">
        <f t="shared" si="9"/>
        <v>K0</v>
      </c>
      <c r="T636" s="14"/>
      <c r="U636" s="14"/>
      <c r="V636" s="14"/>
      <c r="W636" s="43" t="e">
        <f>IF(Tableau1[Libellé Famille TARIF]='Feuil 1'!$B$12,1,0)</f>
        <v>#REF!</v>
      </c>
      <c r="X636" s="43" t="e">
        <f>IF(Tableau1[Occurrence1]=0,0,SUM($W$3:W636))</f>
        <v>#REF!</v>
      </c>
      <c r="Y636" s="52" t="e">
        <f>IF(Tableau1[Libellé Famille TARIF]='Feuil 1'!$B$134,1,0)</f>
        <v>#REF!</v>
      </c>
      <c r="Z636" s="52" t="e">
        <f>IF(Tableau1[Occurrence2]=0,0,SUM($Y$3:Y636))</f>
        <v>#REF!</v>
      </c>
      <c r="AA636" s="52" t="e">
        <f>IF(Tableau1[Libellé Famille TARIF]='Feuil 1'!$B$156,1,0)</f>
        <v>#REF!</v>
      </c>
      <c r="AB636" s="52" t="e">
        <f>IF(Tableau1[Occurrence3]=0,0,SUM($AA$3:AA636))</f>
        <v>#REF!</v>
      </c>
      <c r="AC636" s="52" t="e">
        <f>IF(Tableau1[Libellé Famille TARIF]='Feuil 1'!#REF!,1,0)</f>
        <v>#REF!</v>
      </c>
      <c r="AD636" s="52" t="e">
        <f>IF(Tableau1[Occurrence4]=0,0,SUM($AC$3:AC636))</f>
        <v>#REF!</v>
      </c>
      <c r="AE636" s="52" t="e">
        <f>IF(Tableau1[Libellé Famille TARIF]='Feuil 1'!#REF!,1,0)</f>
        <v>#REF!</v>
      </c>
      <c r="AF636" s="52" t="e">
        <f>IF(Tableau1[Occurrence5]=0,0,SUM($AE$3:AE636))</f>
        <v>#REF!</v>
      </c>
      <c r="AG636" s="52" t="e">
        <f>IF(Tableau1[Libellé Famille TARIF]='Feuil 1'!#REF!,1,0)</f>
        <v>#REF!</v>
      </c>
      <c r="AH636" s="52" t="e">
        <f>IF(Tableau1[Occurrence6]=0,0,SUM($AG$3:AG636))</f>
        <v>#REF!</v>
      </c>
      <c r="AI636" s="52" t="e">
        <f>IF(Tableau1[Libellé Famille TARIF]='Feuil 1'!#REF!,1,0)</f>
        <v>#REF!</v>
      </c>
      <c r="AJ636" s="52" t="e">
        <f>IF(Tableau1[Occurrence7]=0,0,SUM($AI$3:AI636))</f>
        <v>#REF!</v>
      </c>
      <c r="AK636" s="52" t="e">
        <f>IF(Tableau1[Libellé Famille TARIF]='Feuil 1'!#REF!,1,0)</f>
        <v>#REF!</v>
      </c>
      <c r="AL636" s="52" t="e">
        <f>IF(Tableau1[Occurrence8]=0,0,SUM($AK$3:AK636))</f>
        <v>#REF!</v>
      </c>
      <c r="AM636" s="52" t="e">
        <f>IF(Tableau1[Libellé Famille TARIF]='Feuil 1'!#REF!,1,0)</f>
        <v>#REF!</v>
      </c>
      <c r="AN636" s="52" t="e">
        <f>IF(Tableau1[Occurrence9]=0,0,SUM($AM$3:AM636))</f>
        <v>#REF!</v>
      </c>
      <c r="AO636" s="52" t="e">
        <f>IF(Tableau1[Libellé Famille TARIF]='Feuil 1'!#REF!,1,0)</f>
        <v>#REF!</v>
      </c>
      <c r="AP636" s="52" t="e">
        <f>IF(Tableau1[Occurrence10]=0,0,SUM($AO$3:AO636))</f>
        <v>#REF!</v>
      </c>
      <c r="AQ636" s="52" t="e">
        <f>IF(Tableau1[Libellé Famille TARIF]='Feuil 1'!#REF!,1,0)</f>
        <v>#REF!</v>
      </c>
      <c r="AR636" s="52" t="e">
        <f>IF(Tableau1[Occurrence11]=0,0,SUM($AQ$3:AQ636))</f>
        <v>#REF!</v>
      </c>
      <c r="AS636" s="52" t="e">
        <f>IF(Tableau1[Libellé Famille TARIF]='Feuil 1'!#REF!,1,0)</f>
        <v>#REF!</v>
      </c>
      <c r="AT636" s="52" t="e">
        <f>IF(Tableau1[Occurrence12]=0,0,SUM($AS$3:AS636))</f>
        <v>#REF!</v>
      </c>
      <c r="AU636" s="52" t="e">
        <f>IF(Tableau1[Libellé Famille TARIF]='Feuil 1'!#REF!,1,0)</f>
        <v>#REF!</v>
      </c>
      <c r="AV636" s="52" t="e">
        <f>IF(Tableau1[Occurrence13]=0,0,SUM($AU$3:AU636))</f>
        <v>#REF!</v>
      </c>
      <c r="AW636" s="52" t="e">
        <f>IF(Tableau1[Libellé Famille TARIF]='Feuil 1'!#REF!,1,0)</f>
        <v>#REF!</v>
      </c>
      <c r="AX636" s="52" t="e">
        <f>IF(Tableau1[Occurrence14]=0,0,SUM($AW$3:AW636))</f>
        <v>#REF!</v>
      </c>
      <c r="AY636" s="52" t="e">
        <f>IF(Tableau1[Libellé Famille TARIF]='Feuil 1'!#REF!,1,0)</f>
        <v>#REF!</v>
      </c>
      <c r="AZ636" s="52" t="e">
        <f>IF(Tableau1[Occurrence15]=0,0,SUM($AY$3:AY636))</f>
        <v>#REF!</v>
      </c>
      <c r="BA636" s="52" t="e">
        <f>IF(Tableau1[Libellé Famille TARIF]='Feuil 1'!#REF!,1,0)</f>
        <v>#REF!</v>
      </c>
      <c r="BB636" s="52" t="e">
        <f>IF(Tableau1[Occurrence16]=0,0,SUM($BA$3:BA636))</f>
        <v>#REF!</v>
      </c>
      <c r="BC636" s="52" t="e">
        <f>IF(Tableau1[Libellé Famille TARIF]='Feuil 1'!#REF!,1,0)</f>
        <v>#REF!</v>
      </c>
      <c r="BD636" s="52" t="e">
        <f>IF(Tableau1[Occurrence17]=0,0,SUM($BC$3:BC636))</f>
        <v>#REF!</v>
      </c>
      <c r="BE636" s="52" t="e">
        <f>IF(Tableau1[Libellé Famille TARIF]='Feuil 1'!#REF!,1,0)</f>
        <v>#REF!</v>
      </c>
      <c r="BF636" s="52" t="e">
        <f>IF(Tableau1[Occurrence18]=0,0,SUM($BE$3:BE636))</f>
        <v>#REF!</v>
      </c>
      <c r="BG636" s="52" t="e">
        <f>IF(Tableau1[Libellé Famille TARIF]='Feuil 1'!#REF!,1,0)</f>
        <v>#REF!</v>
      </c>
      <c r="BH636" s="52" t="e">
        <f>IF(Tableau1[Occurrence19]=0,0,SUM($BG$3:BG636))</f>
        <v>#REF!</v>
      </c>
      <c r="BI636" s="52" t="e">
        <f>IF(Tableau1[Libellé Famille TARIF]='Feuil 1'!#REF!,1,0)</f>
        <v>#REF!</v>
      </c>
      <c r="BJ636" s="52" t="e">
        <f>IF(Tableau1[Occurrence20]=0,0,SUM($BI$3:BI636))</f>
        <v>#REF!</v>
      </c>
      <c r="BK636" s="52" t="e">
        <f>IF(Tableau1[Libellé Famille TARIF]='Feuil 1'!#REF!,1,0)</f>
        <v>#REF!</v>
      </c>
      <c r="BL636" s="52" t="e">
        <f>IF(Tableau1[Occurrence21]=0,0,SUM($BK$3:BK636))</f>
        <v>#REF!</v>
      </c>
      <c r="BM636" s="52" t="e">
        <f>IF(Tableau1[Libellé Famille TARIF]='Feuil 1'!#REF!,1,0)</f>
        <v>#REF!</v>
      </c>
      <c r="BN636" s="52" t="e">
        <f>IF(Tableau1[Occurrence22]=0,0,SUM($BM$3:BM636))</f>
        <v>#REF!</v>
      </c>
    </row>
    <row r="637" spans="1:66" x14ac:dyDescent="0.25">
      <c r="A637" s="74" t="e">
        <f>IF(ISNA(VLOOKUP(I637,#REF!,8,FALSE)),"",(VLOOKUP(I637,#REF!,8,FALSE)))</f>
        <v>#REF!</v>
      </c>
      <c r="B637" s="76" t="e">
        <f>IF(ISNA(VLOOKUP(A637,'TABLE FAMILLE'!$A$3:$C$73,3,FALSE)),"",VLOOKUP(A637,'TABLE FAMILLE'!$A$3:$C$73,3,FALSE))</f>
        <v>#REF!</v>
      </c>
      <c r="C637" s="13" t="s">
        <v>600</v>
      </c>
      <c r="D637" s="13" t="s">
        <v>1985</v>
      </c>
      <c r="E637" s="13" t="s">
        <v>600</v>
      </c>
      <c r="F637" s="13" t="s">
        <v>1985</v>
      </c>
      <c r="G637" s="14" t="s">
        <v>76</v>
      </c>
      <c r="H637" s="14" t="s">
        <v>77</v>
      </c>
      <c r="I637" s="14" t="s">
        <v>1502</v>
      </c>
      <c r="J637" s="14" t="s">
        <v>1503</v>
      </c>
      <c r="K637" s="14"/>
      <c r="L637" s="14"/>
      <c r="M637" s="14"/>
      <c r="N637" s="14"/>
      <c r="O637" s="14" t="s">
        <v>78</v>
      </c>
      <c r="P637" s="14" t="s">
        <v>93</v>
      </c>
      <c r="Q637" s="14" t="s">
        <v>0</v>
      </c>
      <c r="R637" s="14" t="s">
        <v>0</v>
      </c>
      <c r="S637" s="14" t="str">
        <f t="shared" si="9"/>
        <v>K1</v>
      </c>
      <c r="T637" s="14"/>
      <c r="U637" s="14"/>
      <c r="V637" s="14"/>
      <c r="W637" s="43" t="e">
        <f>IF(Tableau1[Libellé Famille TARIF]='Feuil 1'!$B$12,1,0)</f>
        <v>#REF!</v>
      </c>
      <c r="X637" s="43" t="e">
        <f>IF(Tableau1[Occurrence1]=0,0,SUM($W$3:W637))</f>
        <v>#REF!</v>
      </c>
      <c r="Y637" s="52" t="e">
        <f>IF(Tableau1[Libellé Famille TARIF]='Feuil 1'!$B$134,1,0)</f>
        <v>#REF!</v>
      </c>
      <c r="Z637" s="52" t="e">
        <f>IF(Tableau1[Occurrence2]=0,0,SUM($Y$3:Y637))</f>
        <v>#REF!</v>
      </c>
      <c r="AA637" s="52" t="e">
        <f>IF(Tableau1[Libellé Famille TARIF]='Feuil 1'!$B$156,1,0)</f>
        <v>#REF!</v>
      </c>
      <c r="AB637" s="52" t="e">
        <f>IF(Tableau1[Occurrence3]=0,0,SUM($AA$3:AA637))</f>
        <v>#REF!</v>
      </c>
      <c r="AC637" s="52" t="e">
        <f>IF(Tableau1[Libellé Famille TARIF]='Feuil 1'!#REF!,1,0)</f>
        <v>#REF!</v>
      </c>
      <c r="AD637" s="52" t="e">
        <f>IF(Tableau1[Occurrence4]=0,0,SUM($AC$3:AC637))</f>
        <v>#REF!</v>
      </c>
      <c r="AE637" s="52" t="e">
        <f>IF(Tableau1[Libellé Famille TARIF]='Feuil 1'!#REF!,1,0)</f>
        <v>#REF!</v>
      </c>
      <c r="AF637" s="52" t="e">
        <f>IF(Tableau1[Occurrence5]=0,0,SUM($AE$3:AE637))</f>
        <v>#REF!</v>
      </c>
      <c r="AG637" s="52" t="e">
        <f>IF(Tableau1[Libellé Famille TARIF]='Feuil 1'!#REF!,1,0)</f>
        <v>#REF!</v>
      </c>
      <c r="AH637" s="52" t="e">
        <f>IF(Tableau1[Occurrence6]=0,0,SUM($AG$3:AG637))</f>
        <v>#REF!</v>
      </c>
      <c r="AI637" s="52" t="e">
        <f>IF(Tableau1[Libellé Famille TARIF]='Feuil 1'!#REF!,1,0)</f>
        <v>#REF!</v>
      </c>
      <c r="AJ637" s="52" t="e">
        <f>IF(Tableau1[Occurrence7]=0,0,SUM($AI$3:AI637))</f>
        <v>#REF!</v>
      </c>
      <c r="AK637" s="52" t="e">
        <f>IF(Tableau1[Libellé Famille TARIF]='Feuil 1'!#REF!,1,0)</f>
        <v>#REF!</v>
      </c>
      <c r="AL637" s="52" t="e">
        <f>IF(Tableau1[Occurrence8]=0,0,SUM($AK$3:AK637))</f>
        <v>#REF!</v>
      </c>
      <c r="AM637" s="52" t="e">
        <f>IF(Tableau1[Libellé Famille TARIF]='Feuil 1'!#REF!,1,0)</f>
        <v>#REF!</v>
      </c>
      <c r="AN637" s="52" t="e">
        <f>IF(Tableau1[Occurrence9]=0,0,SUM($AM$3:AM637))</f>
        <v>#REF!</v>
      </c>
      <c r="AO637" s="52" t="e">
        <f>IF(Tableau1[Libellé Famille TARIF]='Feuil 1'!#REF!,1,0)</f>
        <v>#REF!</v>
      </c>
      <c r="AP637" s="52" t="e">
        <f>IF(Tableau1[Occurrence10]=0,0,SUM($AO$3:AO637))</f>
        <v>#REF!</v>
      </c>
      <c r="AQ637" s="52" t="e">
        <f>IF(Tableau1[Libellé Famille TARIF]='Feuil 1'!#REF!,1,0)</f>
        <v>#REF!</v>
      </c>
      <c r="AR637" s="52" t="e">
        <f>IF(Tableau1[Occurrence11]=0,0,SUM($AQ$3:AQ637))</f>
        <v>#REF!</v>
      </c>
      <c r="AS637" s="52" t="e">
        <f>IF(Tableau1[Libellé Famille TARIF]='Feuil 1'!#REF!,1,0)</f>
        <v>#REF!</v>
      </c>
      <c r="AT637" s="52" t="e">
        <f>IF(Tableau1[Occurrence12]=0,0,SUM($AS$3:AS637))</f>
        <v>#REF!</v>
      </c>
      <c r="AU637" s="52" t="e">
        <f>IF(Tableau1[Libellé Famille TARIF]='Feuil 1'!#REF!,1,0)</f>
        <v>#REF!</v>
      </c>
      <c r="AV637" s="52" t="e">
        <f>IF(Tableau1[Occurrence13]=0,0,SUM($AU$3:AU637))</f>
        <v>#REF!</v>
      </c>
      <c r="AW637" s="52" t="e">
        <f>IF(Tableau1[Libellé Famille TARIF]='Feuil 1'!#REF!,1,0)</f>
        <v>#REF!</v>
      </c>
      <c r="AX637" s="52" t="e">
        <f>IF(Tableau1[Occurrence14]=0,0,SUM($AW$3:AW637))</f>
        <v>#REF!</v>
      </c>
      <c r="AY637" s="52" t="e">
        <f>IF(Tableau1[Libellé Famille TARIF]='Feuil 1'!#REF!,1,0)</f>
        <v>#REF!</v>
      </c>
      <c r="AZ637" s="52" t="e">
        <f>IF(Tableau1[Occurrence15]=0,0,SUM($AY$3:AY637))</f>
        <v>#REF!</v>
      </c>
      <c r="BA637" s="52" t="e">
        <f>IF(Tableau1[Libellé Famille TARIF]='Feuil 1'!#REF!,1,0)</f>
        <v>#REF!</v>
      </c>
      <c r="BB637" s="52" t="e">
        <f>IF(Tableau1[Occurrence16]=0,0,SUM($BA$3:BA637))</f>
        <v>#REF!</v>
      </c>
      <c r="BC637" s="52" t="e">
        <f>IF(Tableau1[Libellé Famille TARIF]='Feuil 1'!#REF!,1,0)</f>
        <v>#REF!</v>
      </c>
      <c r="BD637" s="52" t="e">
        <f>IF(Tableau1[Occurrence17]=0,0,SUM($BC$3:BC637))</f>
        <v>#REF!</v>
      </c>
      <c r="BE637" s="52" t="e">
        <f>IF(Tableau1[Libellé Famille TARIF]='Feuil 1'!#REF!,1,0)</f>
        <v>#REF!</v>
      </c>
      <c r="BF637" s="52" t="e">
        <f>IF(Tableau1[Occurrence18]=0,0,SUM($BE$3:BE637))</f>
        <v>#REF!</v>
      </c>
      <c r="BG637" s="52" t="e">
        <f>IF(Tableau1[Libellé Famille TARIF]='Feuil 1'!#REF!,1,0)</f>
        <v>#REF!</v>
      </c>
      <c r="BH637" s="52" t="e">
        <f>IF(Tableau1[Occurrence19]=0,0,SUM($BG$3:BG637))</f>
        <v>#REF!</v>
      </c>
      <c r="BI637" s="52" t="e">
        <f>IF(Tableau1[Libellé Famille TARIF]='Feuil 1'!#REF!,1,0)</f>
        <v>#REF!</v>
      </c>
      <c r="BJ637" s="52" t="e">
        <f>IF(Tableau1[Occurrence20]=0,0,SUM($BI$3:BI637))</f>
        <v>#REF!</v>
      </c>
      <c r="BK637" s="52" t="e">
        <f>IF(Tableau1[Libellé Famille TARIF]='Feuil 1'!#REF!,1,0)</f>
        <v>#REF!</v>
      </c>
      <c r="BL637" s="52" t="e">
        <f>IF(Tableau1[Occurrence21]=0,0,SUM($BK$3:BK637))</f>
        <v>#REF!</v>
      </c>
      <c r="BM637" s="52" t="e">
        <f>IF(Tableau1[Libellé Famille TARIF]='Feuil 1'!#REF!,1,0)</f>
        <v>#REF!</v>
      </c>
      <c r="BN637" s="52" t="e">
        <f>IF(Tableau1[Occurrence22]=0,0,SUM($BM$3:BM637))</f>
        <v>#REF!</v>
      </c>
    </row>
    <row r="638" spans="1:66" x14ac:dyDescent="0.25">
      <c r="A638" s="74" t="e">
        <f>IF(ISNA(VLOOKUP(I638,#REF!,8,FALSE)),"",(VLOOKUP(I638,#REF!,8,FALSE)))</f>
        <v>#REF!</v>
      </c>
      <c r="B638" s="76" t="e">
        <f>IF(ISNA(VLOOKUP(A638,'TABLE FAMILLE'!$A$3:$C$73,3,FALSE)),"",VLOOKUP(A638,'TABLE FAMILLE'!$A$3:$C$73,3,FALSE))</f>
        <v>#REF!</v>
      </c>
      <c r="C638" s="13" t="s">
        <v>600</v>
      </c>
      <c r="D638" s="13" t="s">
        <v>1985</v>
      </c>
      <c r="E638" s="13" t="s">
        <v>600</v>
      </c>
      <c r="F638" s="13" t="s">
        <v>1985</v>
      </c>
      <c r="G638" s="14" t="s">
        <v>76</v>
      </c>
      <c r="H638" s="14" t="s">
        <v>77</v>
      </c>
      <c r="I638" s="14" t="s">
        <v>1504</v>
      </c>
      <c r="J638" s="14" t="s">
        <v>1505</v>
      </c>
      <c r="K638" s="14"/>
      <c r="L638" s="14"/>
      <c r="M638" s="14"/>
      <c r="N638" s="14"/>
      <c r="O638" s="14" t="s">
        <v>78</v>
      </c>
      <c r="P638" s="14" t="s">
        <v>92</v>
      </c>
      <c r="Q638" s="14" t="s">
        <v>0</v>
      </c>
      <c r="R638" s="14" t="s">
        <v>0</v>
      </c>
      <c r="S638" s="14" t="str">
        <f t="shared" si="9"/>
        <v>K0</v>
      </c>
      <c r="T638" s="14"/>
      <c r="U638" s="14"/>
      <c r="V638" s="14"/>
      <c r="W638" s="43" t="e">
        <f>IF(Tableau1[Libellé Famille TARIF]='Feuil 1'!$B$12,1,0)</f>
        <v>#REF!</v>
      </c>
      <c r="X638" s="43" t="e">
        <f>IF(Tableau1[Occurrence1]=0,0,SUM($W$3:W638))</f>
        <v>#REF!</v>
      </c>
      <c r="Y638" s="52" t="e">
        <f>IF(Tableau1[Libellé Famille TARIF]='Feuil 1'!$B$134,1,0)</f>
        <v>#REF!</v>
      </c>
      <c r="Z638" s="52" t="e">
        <f>IF(Tableau1[Occurrence2]=0,0,SUM($Y$3:Y638))</f>
        <v>#REF!</v>
      </c>
      <c r="AA638" s="52" t="e">
        <f>IF(Tableau1[Libellé Famille TARIF]='Feuil 1'!$B$156,1,0)</f>
        <v>#REF!</v>
      </c>
      <c r="AB638" s="52" t="e">
        <f>IF(Tableau1[Occurrence3]=0,0,SUM($AA$3:AA638))</f>
        <v>#REF!</v>
      </c>
      <c r="AC638" s="52" t="e">
        <f>IF(Tableau1[Libellé Famille TARIF]='Feuil 1'!#REF!,1,0)</f>
        <v>#REF!</v>
      </c>
      <c r="AD638" s="52" t="e">
        <f>IF(Tableau1[Occurrence4]=0,0,SUM($AC$3:AC638))</f>
        <v>#REF!</v>
      </c>
      <c r="AE638" s="52" t="e">
        <f>IF(Tableau1[Libellé Famille TARIF]='Feuil 1'!#REF!,1,0)</f>
        <v>#REF!</v>
      </c>
      <c r="AF638" s="52" t="e">
        <f>IF(Tableau1[Occurrence5]=0,0,SUM($AE$3:AE638))</f>
        <v>#REF!</v>
      </c>
      <c r="AG638" s="52" t="e">
        <f>IF(Tableau1[Libellé Famille TARIF]='Feuil 1'!#REF!,1,0)</f>
        <v>#REF!</v>
      </c>
      <c r="AH638" s="52" t="e">
        <f>IF(Tableau1[Occurrence6]=0,0,SUM($AG$3:AG638))</f>
        <v>#REF!</v>
      </c>
      <c r="AI638" s="52" t="e">
        <f>IF(Tableau1[Libellé Famille TARIF]='Feuil 1'!#REF!,1,0)</f>
        <v>#REF!</v>
      </c>
      <c r="AJ638" s="52" t="e">
        <f>IF(Tableau1[Occurrence7]=0,0,SUM($AI$3:AI638))</f>
        <v>#REF!</v>
      </c>
      <c r="AK638" s="52" t="e">
        <f>IF(Tableau1[Libellé Famille TARIF]='Feuil 1'!#REF!,1,0)</f>
        <v>#REF!</v>
      </c>
      <c r="AL638" s="52" t="e">
        <f>IF(Tableau1[Occurrence8]=0,0,SUM($AK$3:AK638))</f>
        <v>#REF!</v>
      </c>
      <c r="AM638" s="52" t="e">
        <f>IF(Tableau1[Libellé Famille TARIF]='Feuil 1'!#REF!,1,0)</f>
        <v>#REF!</v>
      </c>
      <c r="AN638" s="52" t="e">
        <f>IF(Tableau1[Occurrence9]=0,0,SUM($AM$3:AM638))</f>
        <v>#REF!</v>
      </c>
      <c r="AO638" s="52" t="e">
        <f>IF(Tableau1[Libellé Famille TARIF]='Feuil 1'!#REF!,1,0)</f>
        <v>#REF!</v>
      </c>
      <c r="AP638" s="52" t="e">
        <f>IF(Tableau1[Occurrence10]=0,0,SUM($AO$3:AO638))</f>
        <v>#REF!</v>
      </c>
      <c r="AQ638" s="52" t="e">
        <f>IF(Tableau1[Libellé Famille TARIF]='Feuil 1'!#REF!,1,0)</f>
        <v>#REF!</v>
      </c>
      <c r="AR638" s="52" t="e">
        <f>IF(Tableau1[Occurrence11]=0,0,SUM($AQ$3:AQ638))</f>
        <v>#REF!</v>
      </c>
      <c r="AS638" s="52" t="e">
        <f>IF(Tableau1[Libellé Famille TARIF]='Feuil 1'!#REF!,1,0)</f>
        <v>#REF!</v>
      </c>
      <c r="AT638" s="52" t="e">
        <f>IF(Tableau1[Occurrence12]=0,0,SUM($AS$3:AS638))</f>
        <v>#REF!</v>
      </c>
      <c r="AU638" s="52" t="e">
        <f>IF(Tableau1[Libellé Famille TARIF]='Feuil 1'!#REF!,1,0)</f>
        <v>#REF!</v>
      </c>
      <c r="AV638" s="52" t="e">
        <f>IF(Tableau1[Occurrence13]=0,0,SUM($AU$3:AU638))</f>
        <v>#REF!</v>
      </c>
      <c r="AW638" s="52" t="e">
        <f>IF(Tableau1[Libellé Famille TARIF]='Feuil 1'!#REF!,1,0)</f>
        <v>#REF!</v>
      </c>
      <c r="AX638" s="52" t="e">
        <f>IF(Tableau1[Occurrence14]=0,0,SUM($AW$3:AW638))</f>
        <v>#REF!</v>
      </c>
      <c r="AY638" s="52" t="e">
        <f>IF(Tableau1[Libellé Famille TARIF]='Feuil 1'!#REF!,1,0)</f>
        <v>#REF!</v>
      </c>
      <c r="AZ638" s="52" t="e">
        <f>IF(Tableau1[Occurrence15]=0,0,SUM($AY$3:AY638))</f>
        <v>#REF!</v>
      </c>
      <c r="BA638" s="52" t="e">
        <f>IF(Tableau1[Libellé Famille TARIF]='Feuil 1'!#REF!,1,0)</f>
        <v>#REF!</v>
      </c>
      <c r="BB638" s="52" t="e">
        <f>IF(Tableau1[Occurrence16]=0,0,SUM($BA$3:BA638))</f>
        <v>#REF!</v>
      </c>
      <c r="BC638" s="52" t="e">
        <f>IF(Tableau1[Libellé Famille TARIF]='Feuil 1'!#REF!,1,0)</f>
        <v>#REF!</v>
      </c>
      <c r="BD638" s="52" t="e">
        <f>IF(Tableau1[Occurrence17]=0,0,SUM($BC$3:BC638))</f>
        <v>#REF!</v>
      </c>
      <c r="BE638" s="52" t="e">
        <f>IF(Tableau1[Libellé Famille TARIF]='Feuil 1'!#REF!,1,0)</f>
        <v>#REF!</v>
      </c>
      <c r="BF638" s="52" t="e">
        <f>IF(Tableau1[Occurrence18]=0,0,SUM($BE$3:BE638))</f>
        <v>#REF!</v>
      </c>
      <c r="BG638" s="52" t="e">
        <f>IF(Tableau1[Libellé Famille TARIF]='Feuil 1'!#REF!,1,0)</f>
        <v>#REF!</v>
      </c>
      <c r="BH638" s="52" t="e">
        <f>IF(Tableau1[Occurrence19]=0,0,SUM($BG$3:BG638))</f>
        <v>#REF!</v>
      </c>
      <c r="BI638" s="52" t="e">
        <f>IF(Tableau1[Libellé Famille TARIF]='Feuil 1'!#REF!,1,0)</f>
        <v>#REF!</v>
      </c>
      <c r="BJ638" s="52" t="e">
        <f>IF(Tableau1[Occurrence20]=0,0,SUM($BI$3:BI638))</f>
        <v>#REF!</v>
      </c>
      <c r="BK638" s="52" t="e">
        <f>IF(Tableau1[Libellé Famille TARIF]='Feuil 1'!#REF!,1,0)</f>
        <v>#REF!</v>
      </c>
      <c r="BL638" s="52" t="e">
        <f>IF(Tableau1[Occurrence21]=0,0,SUM($BK$3:BK638))</f>
        <v>#REF!</v>
      </c>
      <c r="BM638" s="52" t="e">
        <f>IF(Tableau1[Libellé Famille TARIF]='Feuil 1'!#REF!,1,0)</f>
        <v>#REF!</v>
      </c>
      <c r="BN638" s="52" t="e">
        <f>IF(Tableau1[Occurrence22]=0,0,SUM($BM$3:BM638))</f>
        <v>#REF!</v>
      </c>
    </row>
    <row r="639" spans="1:66" x14ac:dyDescent="0.25">
      <c r="A639" s="74" t="e">
        <f>IF(ISNA(VLOOKUP(I639,#REF!,8,FALSE)),"",(VLOOKUP(I639,#REF!,8,FALSE)))</f>
        <v>#REF!</v>
      </c>
      <c r="B639" s="76" t="e">
        <f>IF(ISNA(VLOOKUP(A639,'TABLE FAMILLE'!$A$3:$C$73,3,FALSE)),"",VLOOKUP(A639,'TABLE FAMILLE'!$A$3:$C$73,3,FALSE))</f>
        <v>#REF!</v>
      </c>
      <c r="C639" s="13" t="s">
        <v>600</v>
      </c>
      <c r="D639" s="13" t="s">
        <v>1985</v>
      </c>
      <c r="E639" s="13" t="s">
        <v>600</v>
      </c>
      <c r="F639" s="13" t="s">
        <v>1985</v>
      </c>
      <c r="G639" s="14" t="s">
        <v>76</v>
      </c>
      <c r="H639" s="14" t="s">
        <v>77</v>
      </c>
      <c r="I639" s="14" t="s">
        <v>1506</v>
      </c>
      <c r="J639" s="14" t="s">
        <v>1507</v>
      </c>
      <c r="K639" s="14"/>
      <c r="L639" s="14"/>
      <c r="M639" s="14"/>
      <c r="N639" s="14"/>
      <c r="O639" s="14" t="s">
        <v>78</v>
      </c>
      <c r="P639" s="14" t="s">
        <v>92</v>
      </c>
      <c r="Q639" s="14" t="s">
        <v>0</v>
      </c>
      <c r="R639" s="14" t="s">
        <v>0</v>
      </c>
      <c r="S639" s="14" t="str">
        <f t="shared" si="9"/>
        <v>K0</v>
      </c>
      <c r="T639" s="14"/>
      <c r="U639" s="14"/>
      <c r="V639" s="14"/>
      <c r="W639" s="43" t="e">
        <f>IF(Tableau1[Libellé Famille TARIF]='Feuil 1'!$B$12,1,0)</f>
        <v>#REF!</v>
      </c>
      <c r="X639" s="43" t="e">
        <f>IF(Tableau1[Occurrence1]=0,0,SUM($W$3:W639))</f>
        <v>#REF!</v>
      </c>
      <c r="Y639" s="52" t="e">
        <f>IF(Tableau1[Libellé Famille TARIF]='Feuil 1'!$B$134,1,0)</f>
        <v>#REF!</v>
      </c>
      <c r="Z639" s="52" t="e">
        <f>IF(Tableau1[Occurrence2]=0,0,SUM($Y$3:Y639))</f>
        <v>#REF!</v>
      </c>
      <c r="AA639" s="52" t="e">
        <f>IF(Tableau1[Libellé Famille TARIF]='Feuil 1'!$B$156,1,0)</f>
        <v>#REF!</v>
      </c>
      <c r="AB639" s="52" t="e">
        <f>IF(Tableau1[Occurrence3]=0,0,SUM($AA$3:AA639))</f>
        <v>#REF!</v>
      </c>
      <c r="AC639" s="52" t="e">
        <f>IF(Tableau1[Libellé Famille TARIF]='Feuil 1'!#REF!,1,0)</f>
        <v>#REF!</v>
      </c>
      <c r="AD639" s="52" t="e">
        <f>IF(Tableau1[Occurrence4]=0,0,SUM($AC$3:AC639))</f>
        <v>#REF!</v>
      </c>
      <c r="AE639" s="52" t="e">
        <f>IF(Tableau1[Libellé Famille TARIF]='Feuil 1'!#REF!,1,0)</f>
        <v>#REF!</v>
      </c>
      <c r="AF639" s="52" t="e">
        <f>IF(Tableau1[Occurrence5]=0,0,SUM($AE$3:AE639))</f>
        <v>#REF!</v>
      </c>
      <c r="AG639" s="52" t="e">
        <f>IF(Tableau1[Libellé Famille TARIF]='Feuil 1'!#REF!,1,0)</f>
        <v>#REF!</v>
      </c>
      <c r="AH639" s="52" t="e">
        <f>IF(Tableau1[Occurrence6]=0,0,SUM($AG$3:AG639))</f>
        <v>#REF!</v>
      </c>
      <c r="AI639" s="52" t="e">
        <f>IF(Tableau1[Libellé Famille TARIF]='Feuil 1'!#REF!,1,0)</f>
        <v>#REF!</v>
      </c>
      <c r="AJ639" s="52" t="e">
        <f>IF(Tableau1[Occurrence7]=0,0,SUM($AI$3:AI639))</f>
        <v>#REF!</v>
      </c>
      <c r="AK639" s="52" t="e">
        <f>IF(Tableau1[Libellé Famille TARIF]='Feuil 1'!#REF!,1,0)</f>
        <v>#REF!</v>
      </c>
      <c r="AL639" s="52" t="e">
        <f>IF(Tableau1[Occurrence8]=0,0,SUM($AK$3:AK639))</f>
        <v>#REF!</v>
      </c>
      <c r="AM639" s="52" t="e">
        <f>IF(Tableau1[Libellé Famille TARIF]='Feuil 1'!#REF!,1,0)</f>
        <v>#REF!</v>
      </c>
      <c r="AN639" s="52" t="e">
        <f>IF(Tableau1[Occurrence9]=0,0,SUM($AM$3:AM639))</f>
        <v>#REF!</v>
      </c>
      <c r="AO639" s="52" t="e">
        <f>IF(Tableau1[Libellé Famille TARIF]='Feuil 1'!#REF!,1,0)</f>
        <v>#REF!</v>
      </c>
      <c r="AP639" s="52" t="e">
        <f>IF(Tableau1[Occurrence10]=0,0,SUM($AO$3:AO639))</f>
        <v>#REF!</v>
      </c>
      <c r="AQ639" s="52" t="e">
        <f>IF(Tableau1[Libellé Famille TARIF]='Feuil 1'!#REF!,1,0)</f>
        <v>#REF!</v>
      </c>
      <c r="AR639" s="52" t="e">
        <f>IF(Tableau1[Occurrence11]=0,0,SUM($AQ$3:AQ639))</f>
        <v>#REF!</v>
      </c>
      <c r="AS639" s="52" t="e">
        <f>IF(Tableau1[Libellé Famille TARIF]='Feuil 1'!#REF!,1,0)</f>
        <v>#REF!</v>
      </c>
      <c r="AT639" s="52" t="e">
        <f>IF(Tableau1[Occurrence12]=0,0,SUM($AS$3:AS639))</f>
        <v>#REF!</v>
      </c>
      <c r="AU639" s="52" t="e">
        <f>IF(Tableau1[Libellé Famille TARIF]='Feuil 1'!#REF!,1,0)</f>
        <v>#REF!</v>
      </c>
      <c r="AV639" s="52" t="e">
        <f>IF(Tableau1[Occurrence13]=0,0,SUM($AU$3:AU639))</f>
        <v>#REF!</v>
      </c>
      <c r="AW639" s="52" t="e">
        <f>IF(Tableau1[Libellé Famille TARIF]='Feuil 1'!#REF!,1,0)</f>
        <v>#REF!</v>
      </c>
      <c r="AX639" s="52" t="e">
        <f>IF(Tableau1[Occurrence14]=0,0,SUM($AW$3:AW639))</f>
        <v>#REF!</v>
      </c>
      <c r="AY639" s="52" t="e">
        <f>IF(Tableau1[Libellé Famille TARIF]='Feuil 1'!#REF!,1,0)</f>
        <v>#REF!</v>
      </c>
      <c r="AZ639" s="52" t="e">
        <f>IF(Tableau1[Occurrence15]=0,0,SUM($AY$3:AY639))</f>
        <v>#REF!</v>
      </c>
      <c r="BA639" s="52" t="e">
        <f>IF(Tableau1[Libellé Famille TARIF]='Feuil 1'!#REF!,1,0)</f>
        <v>#REF!</v>
      </c>
      <c r="BB639" s="52" t="e">
        <f>IF(Tableau1[Occurrence16]=0,0,SUM($BA$3:BA639))</f>
        <v>#REF!</v>
      </c>
      <c r="BC639" s="52" t="e">
        <f>IF(Tableau1[Libellé Famille TARIF]='Feuil 1'!#REF!,1,0)</f>
        <v>#REF!</v>
      </c>
      <c r="BD639" s="52" t="e">
        <f>IF(Tableau1[Occurrence17]=0,0,SUM($BC$3:BC639))</f>
        <v>#REF!</v>
      </c>
      <c r="BE639" s="52" t="e">
        <f>IF(Tableau1[Libellé Famille TARIF]='Feuil 1'!#REF!,1,0)</f>
        <v>#REF!</v>
      </c>
      <c r="BF639" s="52" t="e">
        <f>IF(Tableau1[Occurrence18]=0,0,SUM($BE$3:BE639))</f>
        <v>#REF!</v>
      </c>
      <c r="BG639" s="52" t="e">
        <f>IF(Tableau1[Libellé Famille TARIF]='Feuil 1'!#REF!,1,0)</f>
        <v>#REF!</v>
      </c>
      <c r="BH639" s="52" t="e">
        <f>IF(Tableau1[Occurrence19]=0,0,SUM($BG$3:BG639))</f>
        <v>#REF!</v>
      </c>
      <c r="BI639" s="52" t="e">
        <f>IF(Tableau1[Libellé Famille TARIF]='Feuil 1'!#REF!,1,0)</f>
        <v>#REF!</v>
      </c>
      <c r="BJ639" s="52" t="e">
        <f>IF(Tableau1[Occurrence20]=0,0,SUM($BI$3:BI639))</f>
        <v>#REF!</v>
      </c>
      <c r="BK639" s="52" t="e">
        <f>IF(Tableau1[Libellé Famille TARIF]='Feuil 1'!#REF!,1,0)</f>
        <v>#REF!</v>
      </c>
      <c r="BL639" s="52" t="e">
        <f>IF(Tableau1[Occurrence21]=0,0,SUM($BK$3:BK639))</f>
        <v>#REF!</v>
      </c>
      <c r="BM639" s="52" t="e">
        <f>IF(Tableau1[Libellé Famille TARIF]='Feuil 1'!#REF!,1,0)</f>
        <v>#REF!</v>
      </c>
      <c r="BN639" s="52" t="e">
        <f>IF(Tableau1[Occurrence22]=0,0,SUM($BM$3:BM639))</f>
        <v>#REF!</v>
      </c>
    </row>
    <row r="640" spans="1:66" x14ac:dyDescent="0.25">
      <c r="A640" s="74" t="e">
        <f>IF(ISNA(VLOOKUP(I640,#REF!,8,FALSE)),"",(VLOOKUP(I640,#REF!,8,FALSE)))</f>
        <v>#REF!</v>
      </c>
      <c r="B640" s="76" t="e">
        <f>IF(ISNA(VLOOKUP(A640,'TABLE FAMILLE'!$A$3:$C$73,3,FALSE)),"",VLOOKUP(A640,'TABLE FAMILLE'!$A$3:$C$73,3,FALSE))</f>
        <v>#REF!</v>
      </c>
      <c r="C640" s="13" t="s">
        <v>600</v>
      </c>
      <c r="D640" s="13" t="s">
        <v>1985</v>
      </c>
      <c r="E640" s="13" t="s">
        <v>600</v>
      </c>
      <c r="F640" s="13" t="s">
        <v>1985</v>
      </c>
      <c r="G640" s="14" t="s">
        <v>76</v>
      </c>
      <c r="H640" s="14" t="s">
        <v>77</v>
      </c>
      <c r="I640" s="14" t="s">
        <v>1506</v>
      </c>
      <c r="J640" s="14" t="s">
        <v>1507</v>
      </c>
      <c r="K640" s="14"/>
      <c r="L640" s="14"/>
      <c r="M640" s="14"/>
      <c r="N640" s="14"/>
      <c r="O640" s="14" t="s">
        <v>78</v>
      </c>
      <c r="P640" s="14" t="s">
        <v>93</v>
      </c>
      <c r="Q640" s="14" t="s">
        <v>0</v>
      </c>
      <c r="R640" s="14" t="s">
        <v>0</v>
      </c>
      <c r="S640" s="14" t="str">
        <f t="shared" si="9"/>
        <v>K1</v>
      </c>
      <c r="T640" s="14"/>
      <c r="U640" s="14"/>
      <c r="V640" s="14"/>
      <c r="W640" s="43" t="e">
        <f>IF(Tableau1[Libellé Famille TARIF]='Feuil 1'!$B$12,1,0)</f>
        <v>#REF!</v>
      </c>
      <c r="X640" s="43" t="e">
        <f>IF(Tableau1[Occurrence1]=0,0,SUM($W$3:W640))</f>
        <v>#REF!</v>
      </c>
      <c r="Y640" s="52" t="e">
        <f>IF(Tableau1[Libellé Famille TARIF]='Feuil 1'!$B$134,1,0)</f>
        <v>#REF!</v>
      </c>
      <c r="Z640" s="52" t="e">
        <f>IF(Tableau1[Occurrence2]=0,0,SUM($Y$3:Y640))</f>
        <v>#REF!</v>
      </c>
      <c r="AA640" s="52" t="e">
        <f>IF(Tableau1[Libellé Famille TARIF]='Feuil 1'!$B$156,1,0)</f>
        <v>#REF!</v>
      </c>
      <c r="AB640" s="52" t="e">
        <f>IF(Tableau1[Occurrence3]=0,0,SUM($AA$3:AA640))</f>
        <v>#REF!</v>
      </c>
      <c r="AC640" s="52" t="e">
        <f>IF(Tableau1[Libellé Famille TARIF]='Feuil 1'!#REF!,1,0)</f>
        <v>#REF!</v>
      </c>
      <c r="AD640" s="52" t="e">
        <f>IF(Tableau1[Occurrence4]=0,0,SUM($AC$3:AC640))</f>
        <v>#REF!</v>
      </c>
      <c r="AE640" s="52" t="e">
        <f>IF(Tableau1[Libellé Famille TARIF]='Feuil 1'!#REF!,1,0)</f>
        <v>#REF!</v>
      </c>
      <c r="AF640" s="52" t="e">
        <f>IF(Tableau1[Occurrence5]=0,0,SUM($AE$3:AE640))</f>
        <v>#REF!</v>
      </c>
      <c r="AG640" s="52" t="e">
        <f>IF(Tableau1[Libellé Famille TARIF]='Feuil 1'!#REF!,1,0)</f>
        <v>#REF!</v>
      </c>
      <c r="AH640" s="52" t="e">
        <f>IF(Tableau1[Occurrence6]=0,0,SUM($AG$3:AG640))</f>
        <v>#REF!</v>
      </c>
      <c r="AI640" s="52" t="e">
        <f>IF(Tableau1[Libellé Famille TARIF]='Feuil 1'!#REF!,1,0)</f>
        <v>#REF!</v>
      </c>
      <c r="AJ640" s="52" t="e">
        <f>IF(Tableau1[Occurrence7]=0,0,SUM($AI$3:AI640))</f>
        <v>#REF!</v>
      </c>
      <c r="AK640" s="52" t="e">
        <f>IF(Tableau1[Libellé Famille TARIF]='Feuil 1'!#REF!,1,0)</f>
        <v>#REF!</v>
      </c>
      <c r="AL640" s="52" t="e">
        <f>IF(Tableau1[Occurrence8]=0,0,SUM($AK$3:AK640))</f>
        <v>#REF!</v>
      </c>
      <c r="AM640" s="52" t="e">
        <f>IF(Tableau1[Libellé Famille TARIF]='Feuil 1'!#REF!,1,0)</f>
        <v>#REF!</v>
      </c>
      <c r="AN640" s="52" t="e">
        <f>IF(Tableau1[Occurrence9]=0,0,SUM($AM$3:AM640))</f>
        <v>#REF!</v>
      </c>
      <c r="AO640" s="52" t="e">
        <f>IF(Tableau1[Libellé Famille TARIF]='Feuil 1'!#REF!,1,0)</f>
        <v>#REF!</v>
      </c>
      <c r="AP640" s="52" t="e">
        <f>IF(Tableau1[Occurrence10]=0,0,SUM($AO$3:AO640))</f>
        <v>#REF!</v>
      </c>
      <c r="AQ640" s="52" t="e">
        <f>IF(Tableau1[Libellé Famille TARIF]='Feuil 1'!#REF!,1,0)</f>
        <v>#REF!</v>
      </c>
      <c r="AR640" s="52" t="e">
        <f>IF(Tableau1[Occurrence11]=0,0,SUM($AQ$3:AQ640))</f>
        <v>#REF!</v>
      </c>
      <c r="AS640" s="52" t="e">
        <f>IF(Tableau1[Libellé Famille TARIF]='Feuil 1'!#REF!,1,0)</f>
        <v>#REF!</v>
      </c>
      <c r="AT640" s="52" t="e">
        <f>IF(Tableau1[Occurrence12]=0,0,SUM($AS$3:AS640))</f>
        <v>#REF!</v>
      </c>
      <c r="AU640" s="52" t="e">
        <f>IF(Tableau1[Libellé Famille TARIF]='Feuil 1'!#REF!,1,0)</f>
        <v>#REF!</v>
      </c>
      <c r="AV640" s="52" t="e">
        <f>IF(Tableau1[Occurrence13]=0,0,SUM($AU$3:AU640))</f>
        <v>#REF!</v>
      </c>
      <c r="AW640" s="52" t="e">
        <f>IF(Tableau1[Libellé Famille TARIF]='Feuil 1'!#REF!,1,0)</f>
        <v>#REF!</v>
      </c>
      <c r="AX640" s="52" t="e">
        <f>IF(Tableau1[Occurrence14]=0,0,SUM($AW$3:AW640))</f>
        <v>#REF!</v>
      </c>
      <c r="AY640" s="52" t="e">
        <f>IF(Tableau1[Libellé Famille TARIF]='Feuil 1'!#REF!,1,0)</f>
        <v>#REF!</v>
      </c>
      <c r="AZ640" s="52" t="e">
        <f>IF(Tableau1[Occurrence15]=0,0,SUM($AY$3:AY640))</f>
        <v>#REF!</v>
      </c>
      <c r="BA640" s="52" t="e">
        <f>IF(Tableau1[Libellé Famille TARIF]='Feuil 1'!#REF!,1,0)</f>
        <v>#REF!</v>
      </c>
      <c r="BB640" s="52" t="e">
        <f>IF(Tableau1[Occurrence16]=0,0,SUM($BA$3:BA640))</f>
        <v>#REF!</v>
      </c>
      <c r="BC640" s="52" t="e">
        <f>IF(Tableau1[Libellé Famille TARIF]='Feuil 1'!#REF!,1,0)</f>
        <v>#REF!</v>
      </c>
      <c r="BD640" s="52" t="e">
        <f>IF(Tableau1[Occurrence17]=0,0,SUM($BC$3:BC640))</f>
        <v>#REF!</v>
      </c>
      <c r="BE640" s="52" t="e">
        <f>IF(Tableau1[Libellé Famille TARIF]='Feuil 1'!#REF!,1,0)</f>
        <v>#REF!</v>
      </c>
      <c r="BF640" s="52" t="e">
        <f>IF(Tableau1[Occurrence18]=0,0,SUM($BE$3:BE640))</f>
        <v>#REF!</v>
      </c>
      <c r="BG640" s="52" t="e">
        <f>IF(Tableau1[Libellé Famille TARIF]='Feuil 1'!#REF!,1,0)</f>
        <v>#REF!</v>
      </c>
      <c r="BH640" s="52" t="e">
        <f>IF(Tableau1[Occurrence19]=0,0,SUM($BG$3:BG640))</f>
        <v>#REF!</v>
      </c>
      <c r="BI640" s="52" t="e">
        <f>IF(Tableau1[Libellé Famille TARIF]='Feuil 1'!#REF!,1,0)</f>
        <v>#REF!</v>
      </c>
      <c r="BJ640" s="52" t="e">
        <f>IF(Tableau1[Occurrence20]=0,0,SUM($BI$3:BI640))</f>
        <v>#REF!</v>
      </c>
      <c r="BK640" s="52" t="e">
        <f>IF(Tableau1[Libellé Famille TARIF]='Feuil 1'!#REF!,1,0)</f>
        <v>#REF!</v>
      </c>
      <c r="BL640" s="52" t="e">
        <f>IF(Tableau1[Occurrence21]=0,0,SUM($BK$3:BK640))</f>
        <v>#REF!</v>
      </c>
      <c r="BM640" s="52" t="e">
        <f>IF(Tableau1[Libellé Famille TARIF]='Feuil 1'!#REF!,1,0)</f>
        <v>#REF!</v>
      </c>
      <c r="BN640" s="52" t="e">
        <f>IF(Tableau1[Occurrence22]=0,0,SUM($BM$3:BM640))</f>
        <v>#REF!</v>
      </c>
    </row>
    <row r="641" spans="1:66" x14ac:dyDescent="0.25">
      <c r="A641" s="74" t="e">
        <f>IF(ISNA(VLOOKUP(I641,#REF!,8,FALSE)),"",(VLOOKUP(I641,#REF!,8,FALSE)))</f>
        <v>#REF!</v>
      </c>
      <c r="B641" s="76" t="e">
        <f>IF(ISNA(VLOOKUP(A641,'TABLE FAMILLE'!$A$3:$C$73,3,FALSE)),"",VLOOKUP(A641,'TABLE FAMILLE'!$A$3:$C$73,3,FALSE))</f>
        <v>#REF!</v>
      </c>
      <c r="C641" s="13" t="s">
        <v>600</v>
      </c>
      <c r="D641" s="13" t="s">
        <v>1985</v>
      </c>
      <c r="E641" s="13" t="s">
        <v>600</v>
      </c>
      <c r="F641" s="13" t="s">
        <v>1985</v>
      </c>
      <c r="G641" s="14" t="s">
        <v>76</v>
      </c>
      <c r="H641" s="14" t="s">
        <v>77</v>
      </c>
      <c r="I641" s="14" t="s">
        <v>358</v>
      </c>
      <c r="J641" s="14" t="s">
        <v>1508</v>
      </c>
      <c r="K641" s="14"/>
      <c r="L641" s="14"/>
      <c r="M641" s="14"/>
      <c r="N641" s="14"/>
      <c r="O641" s="14" t="s">
        <v>78</v>
      </c>
      <c r="P641" s="14" t="s">
        <v>80</v>
      </c>
      <c r="Q641" s="14" t="s">
        <v>0</v>
      </c>
      <c r="R641" s="14" t="s">
        <v>0</v>
      </c>
      <c r="S641" s="14" t="str">
        <f t="shared" si="9"/>
        <v>KN</v>
      </c>
      <c r="T641" s="14"/>
      <c r="U641" s="14"/>
      <c r="V641" s="14"/>
      <c r="W641" s="43" t="e">
        <f>IF(Tableau1[Libellé Famille TARIF]='Feuil 1'!$B$12,1,0)</f>
        <v>#REF!</v>
      </c>
      <c r="X641" s="43" t="e">
        <f>IF(Tableau1[Occurrence1]=0,0,SUM($W$3:W641))</f>
        <v>#REF!</v>
      </c>
      <c r="Y641" s="52" t="e">
        <f>IF(Tableau1[Libellé Famille TARIF]='Feuil 1'!$B$134,1,0)</f>
        <v>#REF!</v>
      </c>
      <c r="Z641" s="52" t="e">
        <f>IF(Tableau1[Occurrence2]=0,0,SUM($Y$3:Y641))</f>
        <v>#REF!</v>
      </c>
      <c r="AA641" s="52" t="e">
        <f>IF(Tableau1[Libellé Famille TARIF]='Feuil 1'!$B$156,1,0)</f>
        <v>#REF!</v>
      </c>
      <c r="AB641" s="52" t="e">
        <f>IF(Tableau1[Occurrence3]=0,0,SUM($AA$3:AA641))</f>
        <v>#REF!</v>
      </c>
      <c r="AC641" s="52" t="e">
        <f>IF(Tableau1[Libellé Famille TARIF]='Feuil 1'!#REF!,1,0)</f>
        <v>#REF!</v>
      </c>
      <c r="AD641" s="52" t="e">
        <f>IF(Tableau1[Occurrence4]=0,0,SUM($AC$3:AC641))</f>
        <v>#REF!</v>
      </c>
      <c r="AE641" s="52" t="e">
        <f>IF(Tableau1[Libellé Famille TARIF]='Feuil 1'!#REF!,1,0)</f>
        <v>#REF!</v>
      </c>
      <c r="AF641" s="52" t="e">
        <f>IF(Tableau1[Occurrence5]=0,0,SUM($AE$3:AE641))</f>
        <v>#REF!</v>
      </c>
      <c r="AG641" s="52" t="e">
        <f>IF(Tableau1[Libellé Famille TARIF]='Feuil 1'!#REF!,1,0)</f>
        <v>#REF!</v>
      </c>
      <c r="AH641" s="52" t="e">
        <f>IF(Tableau1[Occurrence6]=0,0,SUM($AG$3:AG641))</f>
        <v>#REF!</v>
      </c>
      <c r="AI641" s="52" t="e">
        <f>IF(Tableau1[Libellé Famille TARIF]='Feuil 1'!#REF!,1,0)</f>
        <v>#REF!</v>
      </c>
      <c r="AJ641" s="52" t="e">
        <f>IF(Tableau1[Occurrence7]=0,0,SUM($AI$3:AI641))</f>
        <v>#REF!</v>
      </c>
      <c r="AK641" s="52" t="e">
        <f>IF(Tableau1[Libellé Famille TARIF]='Feuil 1'!#REF!,1,0)</f>
        <v>#REF!</v>
      </c>
      <c r="AL641" s="52" t="e">
        <f>IF(Tableau1[Occurrence8]=0,0,SUM($AK$3:AK641))</f>
        <v>#REF!</v>
      </c>
      <c r="AM641" s="52" t="e">
        <f>IF(Tableau1[Libellé Famille TARIF]='Feuil 1'!#REF!,1,0)</f>
        <v>#REF!</v>
      </c>
      <c r="AN641" s="52" t="e">
        <f>IF(Tableau1[Occurrence9]=0,0,SUM($AM$3:AM641))</f>
        <v>#REF!</v>
      </c>
      <c r="AO641" s="52" t="e">
        <f>IF(Tableau1[Libellé Famille TARIF]='Feuil 1'!#REF!,1,0)</f>
        <v>#REF!</v>
      </c>
      <c r="AP641" s="52" t="e">
        <f>IF(Tableau1[Occurrence10]=0,0,SUM($AO$3:AO641))</f>
        <v>#REF!</v>
      </c>
      <c r="AQ641" s="52" t="e">
        <f>IF(Tableau1[Libellé Famille TARIF]='Feuil 1'!#REF!,1,0)</f>
        <v>#REF!</v>
      </c>
      <c r="AR641" s="52" t="e">
        <f>IF(Tableau1[Occurrence11]=0,0,SUM($AQ$3:AQ641))</f>
        <v>#REF!</v>
      </c>
      <c r="AS641" s="52" t="e">
        <f>IF(Tableau1[Libellé Famille TARIF]='Feuil 1'!#REF!,1,0)</f>
        <v>#REF!</v>
      </c>
      <c r="AT641" s="52" t="e">
        <f>IF(Tableau1[Occurrence12]=0,0,SUM($AS$3:AS641))</f>
        <v>#REF!</v>
      </c>
      <c r="AU641" s="52" t="e">
        <f>IF(Tableau1[Libellé Famille TARIF]='Feuil 1'!#REF!,1,0)</f>
        <v>#REF!</v>
      </c>
      <c r="AV641" s="52" t="e">
        <f>IF(Tableau1[Occurrence13]=0,0,SUM($AU$3:AU641))</f>
        <v>#REF!</v>
      </c>
      <c r="AW641" s="52" t="e">
        <f>IF(Tableau1[Libellé Famille TARIF]='Feuil 1'!#REF!,1,0)</f>
        <v>#REF!</v>
      </c>
      <c r="AX641" s="52" t="e">
        <f>IF(Tableau1[Occurrence14]=0,0,SUM($AW$3:AW641))</f>
        <v>#REF!</v>
      </c>
      <c r="AY641" s="52" t="e">
        <f>IF(Tableau1[Libellé Famille TARIF]='Feuil 1'!#REF!,1,0)</f>
        <v>#REF!</v>
      </c>
      <c r="AZ641" s="52" t="e">
        <f>IF(Tableau1[Occurrence15]=0,0,SUM($AY$3:AY641))</f>
        <v>#REF!</v>
      </c>
      <c r="BA641" s="52" t="e">
        <f>IF(Tableau1[Libellé Famille TARIF]='Feuil 1'!#REF!,1,0)</f>
        <v>#REF!</v>
      </c>
      <c r="BB641" s="52" t="e">
        <f>IF(Tableau1[Occurrence16]=0,0,SUM($BA$3:BA641))</f>
        <v>#REF!</v>
      </c>
      <c r="BC641" s="52" t="e">
        <f>IF(Tableau1[Libellé Famille TARIF]='Feuil 1'!#REF!,1,0)</f>
        <v>#REF!</v>
      </c>
      <c r="BD641" s="52" t="e">
        <f>IF(Tableau1[Occurrence17]=0,0,SUM($BC$3:BC641))</f>
        <v>#REF!</v>
      </c>
      <c r="BE641" s="52" t="e">
        <f>IF(Tableau1[Libellé Famille TARIF]='Feuil 1'!#REF!,1,0)</f>
        <v>#REF!</v>
      </c>
      <c r="BF641" s="52" t="e">
        <f>IF(Tableau1[Occurrence18]=0,0,SUM($BE$3:BE641))</f>
        <v>#REF!</v>
      </c>
      <c r="BG641" s="52" t="e">
        <f>IF(Tableau1[Libellé Famille TARIF]='Feuil 1'!#REF!,1,0)</f>
        <v>#REF!</v>
      </c>
      <c r="BH641" s="52" t="e">
        <f>IF(Tableau1[Occurrence19]=0,0,SUM($BG$3:BG641))</f>
        <v>#REF!</v>
      </c>
      <c r="BI641" s="52" t="e">
        <f>IF(Tableau1[Libellé Famille TARIF]='Feuil 1'!#REF!,1,0)</f>
        <v>#REF!</v>
      </c>
      <c r="BJ641" s="52" t="e">
        <f>IF(Tableau1[Occurrence20]=0,0,SUM($BI$3:BI641))</f>
        <v>#REF!</v>
      </c>
      <c r="BK641" s="52" t="e">
        <f>IF(Tableau1[Libellé Famille TARIF]='Feuil 1'!#REF!,1,0)</f>
        <v>#REF!</v>
      </c>
      <c r="BL641" s="52" t="e">
        <f>IF(Tableau1[Occurrence21]=0,0,SUM($BK$3:BK641))</f>
        <v>#REF!</v>
      </c>
      <c r="BM641" s="52" t="e">
        <f>IF(Tableau1[Libellé Famille TARIF]='Feuil 1'!#REF!,1,0)</f>
        <v>#REF!</v>
      </c>
      <c r="BN641" s="52" t="e">
        <f>IF(Tableau1[Occurrence22]=0,0,SUM($BM$3:BM641))</f>
        <v>#REF!</v>
      </c>
    </row>
    <row r="642" spans="1:66" x14ac:dyDescent="0.25">
      <c r="A642" s="74" t="e">
        <f>IF(ISNA(VLOOKUP(I642,#REF!,8,FALSE)),"",(VLOOKUP(I642,#REF!,8,FALSE)))</f>
        <v>#REF!</v>
      </c>
      <c r="B642" s="76" t="e">
        <f>IF(ISNA(VLOOKUP(A642,'TABLE FAMILLE'!$A$3:$C$73,3,FALSE)),"",VLOOKUP(A642,'TABLE FAMILLE'!$A$3:$C$73,3,FALSE))</f>
        <v>#REF!</v>
      </c>
      <c r="C642" s="13" t="s">
        <v>600</v>
      </c>
      <c r="D642" s="13" t="s">
        <v>1985</v>
      </c>
      <c r="E642" s="13" t="s">
        <v>600</v>
      </c>
      <c r="F642" s="13" t="s">
        <v>1985</v>
      </c>
      <c r="G642" s="14" t="s">
        <v>76</v>
      </c>
      <c r="H642" s="14" t="s">
        <v>77</v>
      </c>
      <c r="I642" s="14" t="s">
        <v>359</v>
      </c>
      <c r="J642" s="14" t="s">
        <v>1509</v>
      </c>
      <c r="K642" s="14"/>
      <c r="L642" s="14"/>
      <c r="M642" s="14"/>
      <c r="N642" s="14"/>
      <c r="O642" s="14" t="s">
        <v>78</v>
      </c>
      <c r="P642" s="14" t="s">
        <v>80</v>
      </c>
      <c r="Q642" s="14" t="s">
        <v>0</v>
      </c>
      <c r="R642" s="14" t="s">
        <v>0</v>
      </c>
      <c r="S642" s="14" t="str">
        <f t="shared" si="9"/>
        <v>KN</v>
      </c>
      <c r="T642" s="14"/>
      <c r="U642" s="14"/>
      <c r="V642" s="14"/>
      <c r="W642" s="43" t="e">
        <f>IF(Tableau1[Libellé Famille TARIF]='Feuil 1'!$B$12,1,0)</f>
        <v>#REF!</v>
      </c>
      <c r="X642" s="43" t="e">
        <f>IF(Tableau1[Occurrence1]=0,0,SUM($W$3:W642))</f>
        <v>#REF!</v>
      </c>
      <c r="Y642" s="52" t="e">
        <f>IF(Tableau1[Libellé Famille TARIF]='Feuil 1'!$B$134,1,0)</f>
        <v>#REF!</v>
      </c>
      <c r="Z642" s="52" t="e">
        <f>IF(Tableau1[Occurrence2]=0,0,SUM($Y$3:Y642))</f>
        <v>#REF!</v>
      </c>
      <c r="AA642" s="52" t="e">
        <f>IF(Tableau1[Libellé Famille TARIF]='Feuil 1'!$B$156,1,0)</f>
        <v>#REF!</v>
      </c>
      <c r="AB642" s="52" t="e">
        <f>IF(Tableau1[Occurrence3]=0,0,SUM($AA$3:AA642))</f>
        <v>#REF!</v>
      </c>
      <c r="AC642" s="52" t="e">
        <f>IF(Tableau1[Libellé Famille TARIF]='Feuil 1'!#REF!,1,0)</f>
        <v>#REF!</v>
      </c>
      <c r="AD642" s="52" t="e">
        <f>IF(Tableau1[Occurrence4]=0,0,SUM($AC$3:AC642))</f>
        <v>#REF!</v>
      </c>
      <c r="AE642" s="52" t="e">
        <f>IF(Tableau1[Libellé Famille TARIF]='Feuil 1'!#REF!,1,0)</f>
        <v>#REF!</v>
      </c>
      <c r="AF642" s="52" t="e">
        <f>IF(Tableau1[Occurrence5]=0,0,SUM($AE$3:AE642))</f>
        <v>#REF!</v>
      </c>
      <c r="AG642" s="52" t="e">
        <f>IF(Tableau1[Libellé Famille TARIF]='Feuil 1'!#REF!,1,0)</f>
        <v>#REF!</v>
      </c>
      <c r="AH642" s="52" t="e">
        <f>IF(Tableau1[Occurrence6]=0,0,SUM($AG$3:AG642))</f>
        <v>#REF!</v>
      </c>
      <c r="AI642" s="52" t="e">
        <f>IF(Tableau1[Libellé Famille TARIF]='Feuil 1'!#REF!,1,0)</f>
        <v>#REF!</v>
      </c>
      <c r="AJ642" s="52" t="e">
        <f>IF(Tableau1[Occurrence7]=0,0,SUM($AI$3:AI642))</f>
        <v>#REF!</v>
      </c>
      <c r="AK642" s="52" t="e">
        <f>IF(Tableau1[Libellé Famille TARIF]='Feuil 1'!#REF!,1,0)</f>
        <v>#REF!</v>
      </c>
      <c r="AL642" s="52" t="e">
        <f>IF(Tableau1[Occurrence8]=0,0,SUM($AK$3:AK642))</f>
        <v>#REF!</v>
      </c>
      <c r="AM642" s="52" t="e">
        <f>IF(Tableau1[Libellé Famille TARIF]='Feuil 1'!#REF!,1,0)</f>
        <v>#REF!</v>
      </c>
      <c r="AN642" s="52" t="e">
        <f>IF(Tableau1[Occurrence9]=0,0,SUM($AM$3:AM642))</f>
        <v>#REF!</v>
      </c>
      <c r="AO642" s="52" t="e">
        <f>IF(Tableau1[Libellé Famille TARIF]='Feuil 1'!#REF!,1,0)</f>
        <v>#REF!</v>
      </c>
      <c r="AP642" s="52" t="e">
        <f>IF(Tableau1[Occurrence10]=0,0,SUM($AO$3:AO642))</f>
        <v>#REF!</v>
      </c>
      <c r="AQ642" s="52" t="e">
        <f>IF(Tableau1[Libellé Famille TARIF]='Feuil 1'!#REF!,1,0)</f>
        <v>#REF!</v>
      </c>
      <c r="AR642" s="52" t="e">
        <f>IF(Tableau1[Occurrence11]=0,0,SUM($AQ$3:AQ642))</f>
        <v>#REF!</v>
      </c>
      <c r="AS642" s="52" t="e">
        <f>IF(Tableau1[Libellé Famille TARIF]='Feuil 1'!#REF!,1,0)</f>
        <v>#REF!</v>
      </c>
      <c r="AT642" s="52" t="e">
        <f>IF(Tableau1[Occurrence12]=0,0,SUM($AS$3:AS642))</f>
        <v>#REF!</v>
      </c>
      <c r="AU642" s="52" t="e">
        <f>IF(Tableau1[Libellé Famille TARIF]='Feuil 1'!#REF!,1,0)</f>
        <v>#REF!</v>
      </c>
      <c r="AV642" s="52" t="e">
        <f>IF(Tableau1[Occurrence13]=0,0,SUM($AU$3:AU642))</f>
        <v>#REF!</v>
      </c>
      <c r="AW642" s="52" t="e">
        <f>IF(Tableau1[Libellé Famille TARIF]='Feuil 1'!#REF!,1,0)</f>
        <v>#REF!</v>
      </c>
      <c r="AX642" s="52" t="e">
        <f>IF(Tableau1[Occurrence14]=0,0,SUM($AW$3:AW642))</f>
        <v>#REF!</v>
      </c>
      <c r="AY642" s="52" t="e">
        <f>IF(Tableau1[Libellé Famille TARIF]='Feuil 1'!#REF!,1,0)</f>
        <v>#REF!</v>
      </c>
      <c r="AZ642" s="52" t="e">
        <f>IF(Tableau1[Occurrence15]=0,0,SUM($AY$3:AY642))</f>
        <v>#REF!</v>
      </c>
      <c r="BA642" s="52" t="e">
        <f>IF(Tableau1[Libellé Famille TARIF]='Feuil 1'!#REF!,1,0)</f>
        <v>#REF!</v>
      </c>
      <c r="BB642" s="52" t="e">
        <f>IF(Tableau1[Occurrence16]=0,0,SUM($BA$3:BA642))</f>
        <v>#REF!</v>
      </c>
      <c r="BC642" s="52" t="e">
        <f>IF(Tableau1[Libellé Famille TARIF]='Feuil 1'!#REF!,1,0)</f>
        <v>#REF!</v>
      </c>
      <c r="BD642" s="52" t="e">
        <f>IF(Tableau1[Occurrence17]=0,0,SUM($BC$3:BC642))</f>
        <v>#REF!</v>
      </c>
      <c r="BE642" s="52" t="e">
        <f>IF(Tableau1[Libellé Famille TARIF]='Feuil 1'!#REF!,1,0)</f>
        <v>#REF!</v>
      </c>
      <c r="BF642" s="52" t="e">
        <f>IF(Tableau1[Occurrence18]=0,0,SUM($BE$3:BE642))</f>
        <v>#REF!</v>
      </c>
      <c r="BG642" s="52" t="e">
        <f>IF(Tableau1[Libellé Famille TARIF]='Feuil 1'!#REF!,1,0)</f>
        <v>#REF!</v>
      </c>
      <c r="BH642" s="52" t="e">
        <f>IF(Tableau1[Occurrence19]=0,0,SUM($BG$3:BG642))</f>
        <v>#REF!</v>
      </c>
      <c r="BI642" s="52" t="e">
        <f>IF(Tableau1[Libellé Famille TARIF]='Feuil 1'!#REF!,1,0)</f>
        <v>#REF!</v>
      </c>
      <c r="BJ642" s="52" t="e">
        <f>IF(Tableau1[Occurrence20]=0,0,SUM($BI$3:BI642))</f>
        <v>#REF!</v>
      </c>
      <c r="BK642" s="52" t="e">
        <f>IF(Tableau1[Libellé Famille TARIF]='Feuil 1'!#REF!,1,0)</f>
        <v>#REF!</v>
      </c>
      <c r="BL642" s="52" t="e">
        <f>IF(Tableau1[Occurrence21]=0,0,SUM($BK$3:BK642))</f>
        <v>#REF!</v>
      </c>
      <c r="BM642" s="52" t="e">
        <f>IF(Tableau1[Libellé Famille TARIF]='Feuil 1'!#REF!,1,0)</f>
        <v>#REF!</v>
      </c>
      <c r="BN642" s="52" t="e">
        <f>IF(Tableau1[Occurrence22]=0,0,SUM($BM$3:BM642))</f>
        <v>#REF!</v>
      </c>
    </row>
    <row r="643" spans="1:66" x14ac:dyDescent="0.25">
      <c r="A643" s="74" t="e">
        <f>IF(ISNA(VLOOKUP(I643,#REF!,8,FALSE)),"",(VLOOKUP(I643,#REF!,8,FALSE)))</f>
        <v>#REF!</v>
      </c>
      <c r="B643" s="76" t="e">
        <f>IF(ISNA(VLOOKUP(A643,'TABLE FAMILLE'!$A$3:$C$73,3,FALSE)),"",VLOOKUP(A643,'TABLE FAMILLE'!$A$3:$C$73,3,FALSE))</f>
        <v>#REF!</v>
      </c>
      <c r="C643" s="13" t="s">
        <v>600</v>
      </c>
      <c r="D643" s="13" t="s">
        <v>1985</v>
      </c>
      <c r="E643" s="13" t="s">
        <v>600</v>
      </c>
      <c r="F643" s="13" t="s">
        <v>1985</v>
      </c>
      <c r="G643" s="14" t="s">
        <v>76</v>
      </c>
      <c r="H643" s="14" t="s">
        <v>77</v>
      </c>
      <c r="I643" s="14" t="s">
        <v>356</v>
      </c>
      <c r="J643" s="14" t="s">
        <v>1510</v>
      </c>
      <c r="K643" s="14"/>
      <c r="L643" s="14"/>
      <c r="M643" s="14"/>
      <c r="N643" s="14"/>
      <c r="O643" s="14" t="s">
        <v>78</v>
      </c>
      <c r="P643" s="14" t="s">
        <v>80</v>
      </c>
      <c r="Q643" s="14" t="s">
        <v>0</v>
      </c>
      <c r="R643" s="14" t="s">
        <v>0</v>
      </c>
      <c r="S643" s="14" t="str">
        <f t="shared" ref="S643:S706" si="10">XDO_?UnitOfMeasure_ID112?</f>
        <v>KN</v>
      </c>
      <c r="T643" s="14"/>
      <c r="U643" s="14"/>
      <c r="V643" s="14"/>
      <c r="W643" s="43" t="e">
        <f>IF(Tableau1[Libellé Famille TARIF]='Feuil 1'!$B$12,1,0)</f>
        <v>#REF!</v>
      </c>
      <c r="X643" s="43" t="e">
        <f>IF(Tableau1[Occurrence1]=0,0,SUM($W$3:W643))</f>
        <v>#REF!</v>
      </c>
      <c r="Y643" s="52" t="e">
        <f>IF(Tableau1[Libellé Famille TARIF]='Feuil 1'!$B$134,1,0)</f>
        <v>#REF!</v>
      </c>
      <c r="Z643" s="52" t="e">
        <f>IF(Tableau1[Occurrence2]=0,0,SUM($Y$3:Y643))</f>
        <v>#REF!</v>
      </c>
      <c r="AA643" s="52" t="e">
        <f>IF(Tableau1[Libellé Famille TARIF]='Feuil 1'!$B$156,1,0)</f>
        <v>#REF!</v>
      </c>
      <c r="AB643" s="52" t="e">
        <f>IF(Tableau1[Occurrence3]=0,0,SUM($AA$3:AA643))</f>
        <v>#REF!</v>
      </c>
      <c r="AC643" s="52" t="e">
        <f>IF(Tableau1[Libellé Famille TARIF]='Feuil 1'!#REF!,1,0)</f>
        <v>#REF!</v>
      </c>
      <c r="AD643" s="52" t="e">
        <f>IF(Tableau1[Occurrence4]=0,0,SUM($AC$3:AC643))</f>
        <v>#REF!</v>
      </c>
      <c r="AE643" s="52" t="e">
        <f>IF(Tableau1[Libellé Famille TARIF]='Feuil 1'!#REF!,1,0)</f>
        <v>#REF!</v>
      </c>
      <c r="AF643" s="52" t="e">
        <f>IF(Tableau1[Occurrence5]=0,0,SUM($AE$3:AE643))</f>
        <v>#REF!</v>
      </c>
      <c r="AG643" s="52" t="e">
        <f>IF(Tableau1[Libellé Famille TARIF]='Feuil 1'!#REF!,1,0)</f>
        <v>#REF!</v>
      </c>
      <c r="AH643" s="52" t="e">
        <f>IF(Tableau1[Occurrence6]=0,0,SUM($AG$3:AG643))</f>
        <v>#REF!</v>
      </c>
      <c r="AI643" s="52" t="e">
        <f>IF(Tableau1[Libellé Famille TARIF]='Feuil 1'!#REF!,1,0)</f>
        <v>#REF!</v>
      </c>
      <c r="AJ643" s="52" t="e">
        <f>IF(Tableau1[Occurrence7]=0,0,SUM($AI$3:AI643))</f>
        <v>#REF!</v>
      </c>
      <c r="AK643" s="52" t="e">
        <f>IF(Tableau1[Libellé Famille TARIF]='Feuil 1'!#REF!,1,0)</f>
        <v>#REF!</v>
      </c>
      <c r="AL643" s="52" t="e">
        <f>IF(Tableau1[Occurrence8]=0,0,SUM($AK$3:AK643))</f>
        <v>#REF!</v>
      </c>
      <c r="AM643" s="52" t="e">
        <f>IF(Tableau1[Libellé Famille TARIF]='Feuil 1'!#REF!,1,0)</f>
        <v>#REF!</v>
      </c>
      <c r="AN643" s="52" t="e">
        <f>IF(Tableau1[Occurrence9]=0,0,SUM($AM$3:AM643))</f>
        <v>#REF!</v>
      </c>
      <c r="AO643" s="52" t="e">
        <f>IF(Tableau1[Libellé Famille TARIF]='Feuil 1'!#REF!,1,0)</f>
        <v>#REF!</v>
      </c>
      <c r="AP643" s="52" t="e">
        <f>IF(Tableau1[Occurrence10]=0,0,SUM($AO$3:AO643))</f>
        <v>#REF!</v>
      </c>
      <c r="AQ643" s="52" t="e">
        <f>IF(Tableau1[Libellé Famille TARIF]='Feuil 1'!#REF!,1,0)</f>
        <v>#REF!</v>
      </c>
      <c r="AR643" s="52" t="e">
        <f>IF(Tableau1[Occurrence11]=0,0,SUM($AQ$3:AQ643))</f>
        <v>#REF!</v>
      </c>
      <c r="AS643" s="52" t="e">
        <f>IF(Tableau1[Libellé Famille TARIF]='Feuil 1'!#REF!,1,0)</f>
        <v>#REF!</v>
      </c>
      <c r="AT643" s="52" t="e">
        <f>IF(Tableau1[Occurrence12]=0,0,SUM($AS$3:AS643))</f>
        <v>#REF!</v>
      </c>
      <c r="AU643" s="52" t="e">
        <f>IF(Tableau1[Libellé Famille TARIF]='Feuil 1'!#REF!,1,0)</f>
        <v>#REF!</v>
      </c>
      <c r="AV643" s="52" t="e">
        <f>IF(Tableau1[Occurrence13]=0,0,SUM($AU$3:AU643))</f>
        <v>#REF!</v>
      </c>
      <c r="AW643" s="52" t="e">
        <f>IF(Tableau1[Libellé Famille TARIF]='Feuil 1'!#REF!,1,0)</f>
        <v>#REF!</v>
      </c>
      <c r="AX643" s="52" t="e">
        <f>IF(Tableau1[Occurrence14]=0,0,SUM($AW$3:AW643))</f>
        <v>#REF!</v>
      </c>
      <c r="AY643" s="52" t="e">
        <f>IF(Tableau1[Libellé Famille TARIF]='Feuil 1'!#REF!,1,0)</f>
        <v>#REF!</v>
      </c>
      <c r="AZ643" s="52" t="e">
        <f>IF(Tableau1[Occurrence15]=0,0,SUM($AY$3:AY643))</f>
        <v>#REF!</v>
      </c>
      <c r="BA643" s="52" t="e">
        <f>IF(Tableau1[Libellé Famille TARIF]='Feuil 1'!#REF!,1,0)</f>
        <v>#REF!</v>
      </c>
      <c r="BB643" s="52" t="e">
        <f>IF(Tableau1[Occurrence16]=0,0,SUM($BA$3:BA643))</f>
        <v>#REF!</v>
      </c>
      <c r="BC643" s="52" t="e">
        <f>IF(Tableau1[Libellé Famille TARIF]='Feuil 1'!#REF!,1,0)</f>
        <v>#REF!</v>
      </c>
      <c r="BD643" s="52" t="e">
        <f>IF(Tableau1[Occurrence17]=0,0,SUM($BC$3:BC643))</f>
        <v>#REF!</v>
      </c>
      <c r="BE643" s="52" t="e">
        <f>IF(Tableau1[Libellé Famille TARIF]='Feuil 1'!#REF!,1,0)</f>
        <v>#REF!</v>
      </c>
      <c r="BF643" s="52" t="e">
        <f>IF(Tableau1[Occurrence18]=0,0,SUM($BE$3:BE643))</f>
        <v>#REF!</v>
      </c>
      <c r="BG643" s="52" t="e">
        <f>IF(Tableau1[Libellé Famille TARIF]='Feuil 1'!#REF!,1,0)</f>
        <v>#REF!</v>
      </c>
      <c r="BH643" s="52" t="e">
        <f>IF(Tableau1[Occurrence19]=0,0,SUM($BG$3:BG643))</f>
        <v>#REF!</v>
      </c>
      <c r="BI643" s="52" t="e">
        <f>IF(Tableau1[Libellé Famille TARIF]='Feuil 1'!#REF!,1,0)</f>
        <v>#REF!</v>
      </c>
      <c r="BJ643" s="52" t="e">
        <f>IF(Tableau1[Occurrence20]=0,0,SUM($BI$3:BI643))</f>
        <v>#REF!</v>
      </c>
      <c r="BK643" s="52" t="e">
        <f>IF(Tableau1[Libellé Famille TARIF]='Feuil 1'!#REF!,1,0)</f>
        <v>#REF!</v>
      </c>
      <c r="BL643" s="52" t="e">
        <f>IF(Tableau1[Occurrence21]=0,0,SUM($BK$3:BK643))</f>
        <v>#REF!</v>
      </c>
      <c r="BM643" s="52" t="e">
        <f>IF(Tableau1[Libellé Famille TARIF]='Feuil 1'!#REF!,1,0)</f>
        <v>#REF!</v>
      </c>
      <c r="BN643" s="52" t="e">
        <f>IF(Tableau1[Occurrence22]=0,0,SUM($BM$3:BM643))</f>
        <v>#REF!</v>
      </c>
    </row>
    <row r="644" spans="1:66" x14ac:dyDescent="0.25">
      <c r="A644" s="74" t="e">
        <f>IF(ISNA(VLOOKUP(I644,#REF!,8,FALSE)),"",(VLOOKUP(I644,#REF!,8,FALSE)))</f>
        <v>#REF!</v>
      </c>
      <c r="B644" s="76" t="e">
        <f>IF(ISNA(VLOOKUP(A644,'TABLE FAMILLE'!$A$3:$C$73,3,FALSE)),"",VLOOKUP(A644,'TABLE FAMILLE'!$A$3:$C$73,3,FALSE))</f>
        <v>#REF!</v>
      </c>
      <c r="C644" s="13" t="s">
        <v>600</v>
      </c>
      <c r="D644" s="13" t="s">
        <v>1985</v>
      </c>
      <c r="E644" s="13" t="s">
        <v>600</v>
      </c>
      <c r="F644" s="13" t="s">
        <v>1985</v>
      </c>
      <c r="G644" s="14" t="s">
        <v>76</v>
      </c>
      <c r="H644" s="14" t="s">
        <v>77</v>
      </c>
      <c r="I644" s="14" t="s">
        <v>357</v>
      </c>
      <c r="J644" s="14" t="s">
        <v>1511</v>
      </c>
      <c r="K644" s="14"/>
      <c r="L644" s="14"/>
      <c r="M644" s="14"/>
      <c r="N644" s="14"/>
      <c r="O644" s="14" t="s">
        <v>78</v>
      </c>
      <c r="P644" s="14" t="s">
        <v>80</v>
      </c>
      <c r="Q644" s="14" t="s">
        <v>0</v>
      </c>
      <c r="R644" s="14" t="s">
        <v>0</v>
      </c>
      <c r="S644" s="14" t="str">
        <f t="shared" si="10"/>
        <v>KN</v>
      </c>
      <c r="T644" s="14"/>
      <c r="U644" s="14"/>
      <c r="V644" s="14"/>
      <c r="W644" s="43" t="e">
        <f>IF(Tableau1[Libellé Famille TARIF]='Feuil 1'!$B$12,1,0)</f>
        <v>#REF!</v>
      </c>
      <c r="X644" s="43" t="e">
        <f>IF(Tableau1[Occurrence1]=0,0,SUM($W$3:W644))</f>
        <v>#REF!</v>
      </c>
      <c r="Y644" s="52" t="e">
        <f>IF(Tableau1[Libellé Famille TARIF]='Feuil 1'!$B$134,1,0)</f>
        <v>#REF!</v>
      </c>
      <c r="Z644" s="52" t="e">
        <f>IF(Tableau1[Occurrence2]=0,0,SUM($Y$3:Y644))</f>
        <v>#REF!</v>
      </c>
      <c r="AA644" s="52" t="e">
        <f>IF(Tableau1[Libellé Famille TARIF]='Feuil 1'!$B$156,1,0)</f>
        <v>#REF!</v>
      </c>
      <c r="AB644" s="52" t="e">
        <f>IF(Tableau1[Occurrence3]=0,0,SUM($AA$3:AA644))</f>
        <v>#REF!</v>
      </c>
      <c r="AC644" s="52" t="e">
        <f>IF(Tableau1[Libellé Famille TARIF]='Feuil 1'!#REF!,1,0)</f>
        <v>#REF!</v>
      </c>
      <c r="AD644" s="52" t="e">
        <f>IF(Tableau1[Occurrence4]=0,0,SUM($AC$3:AC644))</f>
        <v>#REF!</v>
      </c>
      <c r="AE644" s="52" t="e">
        <f>IF(Tableau1[Libellé Famille TARIF]='Feuil 1'!#REF!,1,0)</f>
        <v>#REF!</v>
      </c>
      <c r="AF644" s="52" t="e">
        <f>IF(Tableau1[Occurrence5]=0,0,SUM($AE$3:AE644))</f>
        <v>#REF!</v>
      </c>
      <c r="AG644" s="52" t="e">
        <f>IF(Tableau1[Libellé Famille TARIF]='Feuil 1'!#REF!,1,0)</f>
        <v>#REF!</v>
      </c>
      <c r="AH644" s="52" t="e">
        <f>IF(Tableau1[Occurrence6]=0,0,SUM($AG$3:AG644))</f>
        <v>#REF!</v>
      </c>
      <c r="AI644" s="52" t="e">
        <f>IF(Tableau1[Libellé Famille TARIF]='Feuil 1'!#REF!,1,0)</f>
        <v>#REF!</v>
      </c>
      <c r="AJ644" s="52" t="e">
        <f>IF(Tableau1[Occurrence7]=0,0,SUM($AI$3:AI644))</f>
        <v>#REF!</v>
      </c>
      <c r="AK644" s="52" t="e">
        <f>IF(Tableau1[Libellé Famille TARIF]='Feuil 1'!#REF!,1,0)</f>
        <v>#REF!</v>
      </c>
      <c r="AL644" s="52" t="e">
        <f>IF(Tableau1[Occurrence8]=0,0,SUM($AK$3:AK644))</f>
        <v>#REF!</v>
      </c>
      <c r="AM644" s="52" t="e">
        <f>IF(Tableau1[Libellé Famille TARIF]='Feuil 1'!#REF!,1,0)</f>
        <v>#REF!</v>
      </c>
      <c r="AN644" s="52" t="e">
        <f>IF(Tableau1[Occurrence9]=0,0,SUM($AM$3:AM644))</f>
        <v>#REF!</v>
      </c>
      <c r="AO644" s="52" t="e">
        <f>IF(Tableau1[Libellé Famille TARIF]='Feuil 1'!#REF!,1,0)</f>
        <v>#REF!</v>
      </c>
      <c r="AP644" s="52" t="e">
        <f>IF(Tableau1[Occurrence10]=0,0,SUM($AO$3:AO644))</f>
        <v>#REF!</v>
      </c>
      <c r="AQ644" s="52" t="e">
        <f>IF(Tableau1[Libellé Famille TARIF]='Feuil 1'!#REF!,1,0)</f>
        <v>#REF!</v>
      </c>
      <c r="AR644" s="52" t="e">
        <f>IF(Tableau1[Occurrence11]=0,0,SUM($AQ$3:AQ644))</f>
        <v>#REF!</v>
      </c>
      <c r="AS644" s="52" t="e">
        <f>IF(Tableau1[Libellé Famille TARIF]='Feuil 1'!#REF!,1,0)</f>
        <v>#REF!</v>
      </c>
      <c r="AT644" s="52" t="e">
        <f>IF(Tableau1[Occurrence12]=0,0,SUM($AS$3:AS644))</f>
        <v>#REF!</v>
      </c>
      <c r="AU644" s="52" t="e">
        <f>IF(Tableau1[Libellé Famille TARIF]='Feuil 1'!#REF!,1,0)</f>
        <v>#REF!</v>
      </c>
      <c r="AV644" s="52" t="e">
        <f>IF(Tableau1[Occurrence13]=0,0,SUM($AU$3:AU644))</f>
        <v>#REF!</v>
      </c>
      <c r="AW644" s="52" t="e">
        <f>IF(Tableau1[Libellé Famille TARIF]='Feuil 1'!#REF!,1,0)</f>
        <v>#REF!</v>
      </c>
      <c r="AX644" s="52" t="e">
        <f>IF(Tableau1[Occurrence14]=0,0,SUM($AW$3:AW644))</f>
        <v>#REF!</v>
      </c>
      <c r="AY644" s="52" t="e">
        <f>IF(Tableau1[Libellé Famille TARIF]='Feuil 1'!#REF!,1,0)</f>
        <v>#REF!</v>
      </c>
      <c r="AZ644" s="52" t="e">
        <f>IF(Tableau1[Occurrence15]=0,0,SUM($AY$3:AY644))</f>
        <v>#REF!</v>
      </c>
      <c r="BA644" s="52" t="e">
        <f>IF(Tableau1[Libellé Famille TARIF]='Feuil 1'!#REF!,1,0)</f>
        <v>#REF!</v>
      </c>
      <c r="BB644" s="52" t="e">
        <f>IF(Tableau1[Occurrence16]=0,0,SUM($BA$3:BA644))</f>
        <v>#REF!</v>
      </c>
      <c r="BC644" s="52" t="e">
        <f>IF(Tableau1[Libellé Famille TARIF]='Feuil 1'!#REF!,1,0)</f>
        <v>#REF!</v>
      </c>
      <c r="BD644" s="52" t="e">
        <f>IF(Tableau1[Occurrence17]=0,0,SUM($BC$3:BC644))</f>
        <v>#REF!</v>
      </c>
      <c r="BE644" s="52" t="e">
        <f>IF(Tableau1[Libellé Famille TARIF]='Feuil 1'!#REF!,1,0)</f>
        <v>#REF!</v>
      </c>
      <c r="BF644" s="52" t="e">
        <f>IF(Tableau1[Occurrence18]=0,0,SUM($BE$3:BE644))</f>
        <v>#REF!</v>
      </c>
      <c r="BG644" s="52" t="e">
        <f>IF(Tableau1[Libellé Famille TARIF]='Feuil 1'!#REF!,1,0)</f>
        <v>#REF!</v>
      </c>
      <c r="BH644" s="52" t="e">
        <f>IF(Tableau1[Occurrence19]=0,0,SUM($BG$3:BG644))</f>
        <v>#REF!</v>
      </c>
      <c r="BI644" s="52" t="e">
        <f>IF(Tableau1[Libellé Famille TARIF]='Feuil 1'!#REF!,1,0)</f>
        <v>#REF!</v>
      </c>
      <c r="BJ644" s="52" t="e">
        <f>IF(Tableau1[Occurrence20]=0,0,SUM($BI$3:BI644))</f>
        <v>#REF!</v>
      </c>
      <c r="BK644" s="52" t="e">
        <f>IF(Tableau1[Libellé Famille TARIF]='Feuil 1'!#REF!,1,0)</f>
        <v>#REF!</v>
      </c>
      <c r="BL644" s="52" t="e">
        <f>IF(Tableau1[Occurrence21]=0,0,SUM($BK$3:BK644))</f>
        <v>#REF!</v>
      </c>
      <c r="BM644" s="52" t="e">
        <f>IF(Tableau1[Libellé Famille TARIF]='Feuil 1'!#REF!,1,0)</f>
        <v>#REF!</v>
      </c>
      <c r="BN644" s="52" t="e">
        <f>IF(Tableau1[Occurrence22]=0,0,SUM($BM$3:BM644))</f>
        <v>#REF!</v>
      </c>
    </row>
    <row r="645" spans="1:66" x14ac:dyDescent="0.25">
      <c r="A645" s="74" t="e">
        <f>IF(ISNA(VLOOKUP(I645,#REF!,8,FALSE)),"",(VLOOKUP(I645,#REF!,8,FALSE)))</f>
        <v>#REF!</v>
      </c>
      <c r="B645" s="76" t="e">
        <f>IF(ISNA(VLOOKUP(A645,'TABLE FAMILLE'!$A$3:$C$73,3,FALSE)),"",VLOOKUP(A645,'TABLE FAMILLE'!$A$3:$C$73,3,FALSE))</f>
        <v>#REF!</v>
      </c>
      <c r="C645" s="13" t="s">
        <v>600</v>
      </c>
      <c r="D645" s="13" t="s">
        <v>1985</v>
      </c>
      <c r="E645" s="13" t="s">
        <v>600</v>
      </c>
      <c r="F645" s="13" t="s">
        <v>1985</v>
      </c>
      <c r="G645" s="14" t="s">
        <v>76</v>
      </c>
      <c r="H645" s="14" t="s">
        <v>77</v>
      </c>
      <c r="I645" s="14" t="s">
        <v>360</v>
      </c>
      <c r="J645" s="14" t="s">
        <v>1512</v>
      </c>
      <c r="K645" s="14"/>
      <c r="L645" s="14"/>
      <c r="M645" s="14"/>
      <c r="N645" s="14"/>
      <c r="O645" s="14" t="s">
        <v>78</v>
      </c>
      <c r="P645" s="14" t="s">
        <v>80</v>
      </c>
      <c r="Q645" s="14" t="s">
        <v>0</v>
      </c>
      <c r="R645" s="14" t="s">
        <v>0</v>
      </c>
      <c r="S645" s="14" t="str">
        <f t="shared" si="10"/>
        <v>KN</v>
      </c>
      <c r="T645" s="14"/>
      <c r="U645" s="14"/>
      <c r="V645" s="14"/>
      <c r="W645" s="43" t="e">
        <f>IF(Tableau1[Libellé Famille TARIF]='Feuil 1'!$B$12,1,0)</f>
        <v>#REF!</v>
      </c>
      <c r="X645" s="43" t="e">
        <f>IF(Tableau1[Occurrence1]=0,0,SUM($W$3:W645))</f>
        <v>#REF!</v>
      </c>
      <c r="Y645" s="52" t="e">
        <f>IF(Tableau1[Libellé Famille TARIF]='Feuil 1'!$B$134,1,0)</f>
        <v>#REF!</v>
      </c>
      <c r="Z645" s="52" t="e">
        <f>IF(Tableau1[Occurrence2]=0,0,SUM($Y$3:Y645))</f>
        <v>#REF!</v>
      </c>
      <c r="AA645" s="52" t="e">
        <f>IF(Tableau1[Libellé Famille TARIF]='Feuil 1'!$B$156,1,0)</f>
        <v>#REF!</v>
      </c>
      <c r="AB645" s="52" t="e">
        <f>IF(Tableau1[Occurrence3]=0,0,SUM($AA$3:AA645))</f>
        <v>#REF!</v>
      </c>
      <c r="AC645" s="52" t="e">
        <f>IF(Tableau1[Libellé Famille TARIF]='Feuil 1'!#REF!,1,0)</f>
        <v>#REF!</v>
      </c>
      <c r="AD645" s="52" t="e">
        <f>IF(Tableau1[Occurrence4]=0,0,SUM($AC$3:AC645))</f>
        <v>#REF!</v>
      </c>
      <c r="AE645" s="52" t="e">
        <f>IF(Tableau1[Libellé Famille TARIF]='Feuil 1'!#REF!,1,0)</f>
        <v>#REF!</v>
      </c>
      <c r="AF645" s="52" t="e">
        <f>IF(Tableau1[Occurrence5]=0,0,SUM($AE$3:AE645))</f>
        <v>#REF!</v>
      </c>
      <c r="AG645" s="52" t="e">
        <f>IF(Tableau1[Libellé Famille TARIF]='Feuil 1'!#REF!,1,0)</f>
        <v>#REF!</v>
      </c>
      <c r="AH645" s="52" t="e">
        <f>IF(Tableau1[Occurrence6]=0,0,SUM($AG$3:AG645))</f>
        <v>#REF!</v>
      </c>
      <c r="AI645" s="52" t="e">
        <f>IF(Tableau1[Libellé Famille TARIF]='Feuil 1'!#REF!,1,0)</f>
        <v>#REF!</v>
      </c>
      <c r="AJ645" s="52" t="e">
        <f>IF(Tableau1[Occurrence7]=0,0,SUM($AI$3:AI645))</f>
        <v>#REF!</v>
      </c>
      <c r="AK645" s="52" t="e">
        <f>IF(Tableau1[Libellé Famille TARIF]='Feuil 1'!#REF!,1,0)</f>
        <v>#REF!</v>
      </c>
      <c r="AL645" s="52" t="e">
        <f>IF(Tableau1[Occurrence8]=0,0,SUM($AK$3:AK645))</f>
        <v>#REF!</v>
      </c>
      <c r="AM645" s="52" t="e">
        <f>IF(Tableau1[Libellé Famille TARIF]='Feuil 1'!#REF!,1,0)</f>
        <v>#REF!</v>
      </c>
      <c r="AN645" s="52" t="e">
        <f>IF(Tableau1[Occurrence9]=0,0,SUM($AM$3:AM645))</f>
        <v>#REF!</v>
      </c>
      <c r="AO645" s="52" t="e">
        <f>IF(Tableau1[Libellé Famille TARIF]='Feuil 1'!#REF!,1,0)</f>
        <v>#REF!</v>
      </c>
      <c r="AP645" s="52" t="e">
        <f>IF(Tableau1[Occurrence10]=0,0,SUM($AO$3:AO645))</f>
        <v>#REF!</v>
      </c>
      <c r="AQ645" s="52" t="e">
        <f>IF(Tableau1[Libellé Famille TARIF]='Feuil 1'!#REF!,1,0)</f>
        <v>#REF!</v>
      </c>
      <c r="AR645" s="52" t="e">
        <f>IF(Tableau1[Occurrence11]=0,0,SUM($AQ$3:AQ645))</f>
        <v>#REF!</v>
      </c>
      <c r="AS645" s="52" t="e">
        <f>IF(Tableau1[Libellé Famille TARIF]='Feuil 1'!#REF!,1,0)</f>
        <v>#REF!</v>
      </c>
      <c r="AT645" s="52" t="e">
        <f>IF(Tableau1[Occurrence12]=0,0,SUM($AS$3:AS645))</f>
        <v>#REF!</v>
      </c>
      <c r="AU645" s="52" t="e">
        <f>IF(Tableau1[Libellé Famille TARIF]='Feuil 1'!#REF!,1,0)</f>
        <v>#REF!</v>
      </c>
      <c r="AV645" s="52" t="e">
        <f>IF(Tableau1[Occurrence13]=0,0,SUM($AU$3:AU645))</f>
        <v>#REF!</v>
      </c>
      <c r="AW645" s="52" t="e">
        <f>IF(Tableau1[Libellé Famille TARIF]='Feuil 1'!#REF!,1,0)</f>
        <v>#REF!</v>
      </c>
      <c r="AX645" s="52" t="e">
        <f>IF(Tableau1[Occurrence14]=0,0,SUM($AW$3:AW645))</f>
        <v>#REF!</v>
      </c>
      <c r="AY645" s="52" t="e">
        <f>IF(Tableau1[Libellé Famille TARIF]='Feuil 1'!#REF!,1,0)</f>
        <v>#REF!</v>
      </c>
      <c r="AZ645" s="52" t="e">
        <f>IF(Tableau1[Occurrence15]=0,0,SUM($AY$3:AY645))</f>
        <v>#REF!</v>
      </c>
      <c r="BA645" s="52" t="e">
        <f>IF(Tableau1[Libellé Famille TARIF]='Feuil 1'!#REF!,1,0)</f>
        <v>#REF!</v>
      </c>
      <c r="BB645" s="52" t="e">
        <f>IF(Tableau1[Occurrence16]=0,0,SUM($BA$3:BA645))</f>
        <v>#REF!</v>
      </c>
      <c r="BC645" s="52" t="e">
        <f>IF(Tableau1[Libellé Famille TARIF]='Feuil 1'!#REF!,1,0)</f>
        <v>#REF!</v>
      </c>
      <c r="BD645" s="52" t="e">
        <f>IF(Tableau1[Occurrence17]=0,0,SUM($BC$3:BC645))</f>
        <v>#REF!</v>
      </c>
      <c r="BE645" s="52" t="e">
        <f>IF(Tableau1[Libellé Famille TARIF]='Feuil 1'!#REF!,1,0)</f>
        <v>#REF!</v>
      </c>
      <c r="BF645" s="52" t="e">
        <f>IF(Tableau1[Occurrence18]=0,0,SUM($BE$3:BE645))</f>
        <v>#REF!</v>
      </c>
      <c r="BG645" s="52" t="e">
        <f>IF(Tableau1[Libellé Famille TARIF]='Feuil 1'!#REF!,1,0)</f>
        <v>#REF!</v>
      </c>
      <c r="BH645" s="52" t="e">
        <f>IF(Tableau1[Occurrence19]=0,0,SUM($BG$3:BG645))</f>
        <v>#REF!</v>
      </c>
      <c r="BI645" s="52" t="e">
        <f>IF(Tableau1[Libellé Famille TARIF]='Feuil 1'!#REF!,1,0)</f>
        <v>#REF!</v>
      </c>
      <c r="BJ645" s="52" t="e">
        <f>IF(Tableau1[Occurrence20]=0,0,SUM($BI$3:BI645))</f>
        <v>#REF!</v>
      </c>
      <c r="BK645" s="52" t="e">
        <f>IF(Tableau1[Libellé Famille TARIF]='Feuil 1'!#REF!,1,0)</f>
        <v>#REF!</v>
      </c>
      <c r="BL645" s="52" t="e">
        <f>IF(Tableau1[Occurrence21]=0,0,SUM($BK$3:BK645))</f>
        <v>#REF!</v>
      </c>
      <c r="BM645" s="52" t="e">
        <f>IF(Tableau1[Libellé Famille TARIF]='Feuil 1'!#REF!,1,0)</f>
        <v>#REF!</v>
      </c>
      <c r="BN645" s="52" t="e">
        <f>IF(Tableau1[Occurrence22]=0,0,SUM($BM$3:BM645))</f>
        <v>#REF!</v>
      </c>
    </row>
    <row r="646" spans="1:66" x14ac:dyDescent="0.25">
      <c r="A646" s="74" t="e">
        <f>IF(ISNA(VLOOKUP(I646,#REF!,8,FALSE)),"",(VLOOKUP(I646,#REF!,8,FALSE)))</f>
        <v>#REF!</v>
      </c>
      <c r="B646" s="76" t="e">
        <f>IF(ISNA(VLOOKUP(A646,'TABLE FAMILLE'!$A$3:$C$73,3,FALSE)),"",VLOOKUP(A646,'TABLE FAMILLE'!$A$3:$C$73,3,FALSE))</f>
        <v>#REF!</v>
      </c>
      <c r="C646" s="13" t="s">
        <v>600</v>
      </c>
      <c r="D646" s="13" t="s">
        <v>1985</v>
      </c>
      <c r="E646" s="13" t="s">
        <v>600</v>
      </c>
      <c r="F646" s="13" t="s">
        <v>1985</v>
      </c>
      <c r="G646" s="14" t="s">
        <v>76</v>
      </c>
      <c r="H646" s="14" t="s">
        <v>77</v>
      </c>
      <c r="I646" s="14" t="s">
        <v>361</v>
      </c>
      <c r="J646" s="14" t="s">
        <v>1513</v>
      </c>
      <c r="K646" s="14"/>
      <c r="L646" s="14"/>
      <c r="M646" s="14"/>
      <c r="N646" s="14"/>
      <c r="O646" s="14" t="s">
        <v>78</v>
      </c>
      <c r="P646" s="14" t="s">
        <v>80</v>
      </c>
      <c r="Q646" s="14" t="s">
        <v>0</v>
      </c>
      <c r="R646" s="14" t="s">
        <v>0</v>
      </c>
      <c r="S646" s="14" t="str">
        <f t="shared" si="10"/>
        <v>KN</v>
      </c>
      <c r="T646" s="14"/>
      <c r="U646" s="14"/>
      <c r="V646" s="14"/>
      <c r="W646" s="43" t="e">
        <f>IF(Tableau1[Libellé Famille TARIF]='Feuil 1'!$B$12,1,0)</f>
        <v>#REF!</v>
      </c>
      <c r="X646" s="43" t="e">
        <f>IF(Tableau1[Occurrence1]=0,0,SUM($W$3:W646))</f>
        <v>#REF!</v>
      </c>
      <c r="Y646" s="52" t="e">
        <f>IF(Tableau1[Libellé Famille TARIF]='Feuil 1'!$B$134,1,0)</f>
        <v>#REF!</v>
      </c>
      <c r="Z646" s="52" t="e">
        <f>IF(Tableau1[Occurrence2]=0,0,SUM($Y$3:Y646))</f>
        <v>#REF!</v>
      </c>
      <c r="AA646" s="52" t="e">
        <f>IF(Tableau1[Libellé Famille TARIF]='Feuil 1'!$B$156,1,0)</f>
        <v>#REF!</v>
      </c>
      <c r="AB646" s="52" t="e">
        <f>IF(Tableau1[Occurrence3]=0,0,SUM($AA$3:AA646))</f>
        <v>#REF!</v>
      </c>
      <c r="AC646" s="52" t="e">
        <f>IF(Tableau1[Libellé Famille TARIF]='Feuil 1'!#REF!,1,0)</f>
        <v>#REF!</v>
      </c>
      <c r="AD646" s="52" t="e">
        <f>IF(Tableau1[Occurrence4]=0,0,SUM($AC$3:AC646))</f>
        <v>#REF!</v>
      </c>
      <c r="AE646" s="52" t="e">
        <f>IF(Tableau1[Libellé Famille TARIF]='Feuil 1'!#REF!,1,0)</f>
        <v>#REF!</v>
      </c>
      <c r="AF646" s="52" t="e">
        <f>IF(Tableau1[Occurrence5]=0,0,SUM($AE$3:AE646))</f>
        <v>#REF!</v>
      </c>
      <c r="AG646" s="52" t="e">
        <f>IF(Tableau1[Libellé Famille TARIF]='Feuil 1'!#REF!,1,0)</f>
        <v>#REF!</v>
      </c>
      <c r="AH646" s="52" t="e">
        <f>IF(Tableau1[Occurrence6]=0,0,SUM($AG$3:AG646))</f>
        <v>#REF!</v>
      </c>
      <c r="AI646" s="52" t="e">
        <f>IF(Tableau1[Libellé Famille TARIF]='Feuil 1'!#REF!,1,0)</f>
        <v>#REF!</v>
      </c>
      <c r="AJ646" s="52" t="e">
        <f>IF(Tableau1[Occurrence7]=0,0,SUM($AI$3:AI646))</f>
        <v>#REF!</v>
      </c>
      <c r="AK646" s="52" t="e">
        <f>IF(Tableau1[Libellé Famille TARIF]='Feuil 1'!#REF!,1,0)</f>
        <v>#REF!</v>
      </c>
      <c r="AL646" s="52" t="e">
        <f>IF(Tableau1[Occurrence8]=0,0,SUM($AK$3:AK646))</f>
        <v>#REF!</v>
      </c>
      <c r="AM646" s="52" t="e">
        <f>IF(Tableau1[Libellé Famille TARIF]='Feuil 1'!#REF!,1,0)</f>
        <v>#REF!</v>
      </c>
      <c r="AN646" s="52" t="e">
        <f>IF(Tableau1[Occurrence9]=0,0,SUM($AM$3:AM646))</f>
        <v>#REF!</v>
      </c>
      <c r="AO646" s="52" t="e">
        <f>IF(Tableau1[Libellé Famille TARIF]='Feuil 1'!#REF!,1,0)</f>
        <v>#REF!</v>
      </c>
      <c r="AP646" s="52" t="e">
        <f>IF(Tableau1[Occurrence10]=0,0,SUM($AO$3:AO646))</f>
        <v>#REF!</v>
      </c>
      <c r="AQ646" s="52" t="e">
        <f>IF(Tableau1[Libellé Famille TARIF]='Feuil 1'!#REF!,1,0)</f>
        <v>#REF!</v>
      </c>
      <c r="AR646" s="52" t="e">
        <f>IF(Tableau1[Occurrence11]=0,0,SUM($AQ$3:AQ646))</f>
        <v>#REF!</v>
      </c>
      <c r="AS646" s="52" t="e">
        <f>IF(Tableau1[Libellé Famille TARIF]='Feuil 1'!#REF!,1,0)</f>
        <v>#REF!</v>
      </c>
      <c r="AT646" s="52" t="e">
        <f>IF(Tableau1[Occurrence12]=0,0,SUM($AS$3:AS646))</f>
        <v>#REF!</v>
      </c>
      <c r="AU646" s="52" t="e">
        <f>IF(Tableau1[Libellé Famille TARIF]='Feuil 1'!#REF!,1,0)</f>
        <v>#REF!</v>
      </c>
      <c r="AV646" s="52" t="e">
        <f>IF(Tableau1[Occurrence13]=0,0,SUM($AU$3:AU646))</f>
        <v>#REF!</v>
      </c>
      <c r="AW646" s="52" t="e">
        <f>IF(Tableau1[Libellé Famille TARIF]='Feuil 1'!#REF!,1,0)</f>
        <v>#REF!</v>
      </c>
      <c r="AX646" s="52" t="e">
        <f>IF(Tableau1[Occurrence14]=0,0,SUM($AW$3:AW646))</f>
        <v>#REF!</v>
      </c>
      <c r="AY646" s="52" t="e">
        <f>IF(Tableau1[Libellé Famille TARIF]='Feuil 1'!#REF!,1,0)</f>
        <v>#REF!</v>
      </c>
      <c r="AZ646" s="52" t="e">
        <f>IF(Tableau1[Occurrence15]=0,0,SUM($AY$3:AY646))</f>
        <v>#REF!</v>
      </c>
      <c r="BA646" s="52" t="e">
        <f>IF(Tableau1[Libellé Famille TARIF]='Feuil 1'!#REF!,1,0)</f>
        <v>#REF!</v>
      </c>
      <c r="BB646" s="52" t="e">
        <f>IF(Tableau1[Occurrence16]=0,0,SUM($BA$3:BA646))</f>
        <v>#REF!</v>
      </c>
      <c r="BC646" s="52" t="e">
        <f>IF(Tableau1[Libellé Famille TARIF]='Feuil 1'!#REF!,1,0)</f>
        <v>#REF!</v>
      </c>
      <c r="BD646" s="52" t="e">
        <f>IF(Tableau1[Occurrence17]=0,0,SUM($BC$3:BC646))</f>
        <v>#REF!</v>
      </c>
      <c r="BE646" s="52" t="e">
        <f>IF(Tableau1[Libellé Famille TARIF]='Feuil 1'!#REF!,1,0)</f>
        <v>#REF!</v>
      </c>
      <c r="BF646" s="52" t="e">
        <f>IF(Tableau1[Occurrence18]=0,0,SUM($BE$3:BE646))</f>
        <v>#REF!</v>
      </c>
      <c r="BG646" s="52" t="e">
        <f>IF(Tableau1[Libellé Famille TARIF]='Feuil 1'!#REF!,1,0)</f>
        <v>#REF!</v>
      </c>
      <c r="BH646" s="52" t="e">
        <f>IF(Tableau1[Occurrence19]=0,0,SUM($BG$3:BG646))</f>
        <v>#REF!</v>
      </c>
      <c r="BI646" s="52" t="e">
        <f>IF(Tableau1[Libellé Famille TARIF]='Feuil 1'!#REF!,1,0)</f>
        <v>#REF!</v>
      </c>
      <c r="BJ646" s="52" t="e">
        <f>IF(Tableau1[Occurrence20]=0,0,SUM($BI$3:BI646))</f>
        <v>#REF!</v>
      </c>
      <c r="BK646" s="52" t="e">
        <f>IF(Tableau1[Libellé Famille TARIF]='Feuil 1'!#REF!,1,0)</f>
        <v>#REF!</v>
      </c>
      <c r="BL646" s="52" t="e">
        <f>IF(Tableau1[Occurrence21]=0,0,SUM($BK$3:BK646))</f>
        <v>#REF!</v>
      </c>
      <c r="BM646" s="52" t="e">
        <f>IF(Tableau1[Libellé Famille TARIF]='Feuil 1'!#REF!,1,0)</f>
        <v>#REF!</v>
      </c>
      <c r="BN646" s="52" t="e">
        <f>IF(Tableau1[Occurrence22]=0,0,SUM($BM$3:BM646))</f>
        <v>#REF!</v>
      </c>
    </row>
    <row r="647" spans="1:66" x14ac:dyDescent="0.25">
      <c r="A647" s="74" t="e">
        <f>IF(ISNA(VLOOKUP(I647,#REF!,8,FALSE)),"",(VLOOKUP(I647,#REF!,8,FALSE)))</f>
        <v>#REF!</v>
      </c>
      <c r="B647" s="76" t="e">
        <f>IF(ISNA(VLOOKUP(A647,'TABLE FAMILLE'!$A$3:$C$73,3,FALSE)),"",VLOOKUP(A647,'TABLE FAMILLE'!$A$3:$C$73,3,FALSE))</f>
        <v>#REF!</v>
      </c>
      <c r="C647" s="13" t="s">
        <v>600</v>
      </c>
      <c r="D647" s="13" t="s">
        <v>1985</v>
      </c>
      <c r="E647" s="13" t="s">
        <v>600</v>
      </c>
      <c r="F647" s="13" t="s">
        <v>1985</v>
      </c>
      <c r="G647" s="14" t="s">
        <v>76</v>
      </c>
      <c r="H647" s="14" t="s">
        <v>77</v>
      </c>
      <c r="I647" s="14" t="s">
        <v>513</v>
      </c>
      <c r="J647" s="14" t="s">
        <v>1514</v>
      </c>
      <c r="K647" s="14"/>
      <c r="L647" s="14"/>
      <c r="M647" s="14"/>
      <c r="N647" s="14"/>
      <c r="O647" s="14" t="s">
        <v>78</v>
      </c>
      <c r="P647" s="14" t="s">
        <v>81</v>
      </c>
      <c r="Q647" s="14" t="s">
        <v>0</v>
      </c>
      <c r="R647" s="14" t="s">
        <v>0</v>
      </c>
      <c r="S647" s="14" t="str">
        <f t="shared" si="10"/>
        <v>RL</v>
      </c>
      <c r="T647" s="14"/>
      <c r="U647" s="14"/>
      <c r="V647" s="14"/>
      <c r="W647" s="43" t="e">
        <f>IF(Tableau1[Libellé Famille TARIF]='Feuil 1'!$B$12,1,0)</f>
        <v>#REF!</v>
      </c>
      <c r="X647" s="43" t="e">
        <f>IF(Tableau1[Occurrence1]=0,0,SUM($W$3:W647))</f>
        <v>#REF!</v>
      </c>
      <c r="Y647" s="52" t="e">
        <f>IF(Tableau1[Libellé Famille TARIF]='Feuil 1'!$B$134,1,0)</f>
        <v>#REF!</v>
      </c>
      <c r="Z647" s="52" t="e">
        <f>IF(Tableau1[Occurrence2]=0,0,SUM($Y$3:Y647))</f>
        <v>#REF!</v>
      </c>
      <c r="AA647" s="52" t="e">
        <f>IF(Tableau1[Libellé Famille TARIF]='Feuil 1'!$B$156,1,0)</f>
        <v>#REF!</v>
      </c>
      <c r="AB647" s="52" t="e">
        <f>IF(Tableau1[Occurrence3]=0,0,SUM($AA$3:AA647))</f>
        <v>#REF!</v>
      </c>
      <c r="AC647" s="52" t="e">
        <f>IF(Tableau1[Libellé Famille TARIF]='Feuil 1'!#REF!,1,0)</f>
        <v>#REF!</v>
      </c>
      <c r="AD647" s="52" t="e">
        <f>IF(Tableau1[Occurrence4]=0,0,SUM($AC$3:AC647))</f>
        <v>#REF!</v>
      </c>
      <c r="AE647" s="52" t="e">
        <f>IF(Tableau1[Libellé Famille TARIF]='Feuil 1'!#REF!,1,0)</f>
        <v>#REF!</v>
      </c>
      <c r="AF647" s="52" t="e">
        <f>IF(Tableau1[Occurrence5]=0,0,SUM($AE$3:AE647))</f>
        <v>#REF!</v>
      </c>
      <c r="AG647" s="52" t="e">
        <f>IF(Tableau1[Libellé Famille TARIF]='Feuil 1'!#REF!,1,0)</f>
        <v>#REF!</v>
      </c>
      <c r="AH647" s="52" t="e">
        <f>IF(Tableau1[Occurrence6]=0,0,SUM($AG$3:AG647))</f>
        <v>#REF!</v>
      </c>
      <c r="AI647" s="52" t="e">
        <f>IF(Tableau1[Libellé Famille TARIF]='Feuil 1'!#REF!,1,0)</f>
        <v>#REF!</v>
      </c>
      <c r="AJ647" s="52" t="e">
        <f>IF(Tableau1[Occurrence7]=0,0,SUM($AI$3:AI647))</f>
        <v>#REF!</v>
      </c>
      <c r="AK647" s="52" t="e">
        <f>IF(Tableau1[Libellé Famille TARIF]='Feuil 1'!#REF!,1,0)</f>
        <v>#REF!</v>
      </c>
      <c r="AL647" s="52" t="e">
        <f>IF(Tableau1[Occurrence8]=0,0,SUM($AK$3:AK647))</f>
        <v>#REF!</v>
      </c>
      <c r="AM647" s="52" t="e">
        <f>IF(Tableau1[Libellé Famille TARIF]='Feuil 1'!#REF!,1,0)</f>
        <v>#REF!</v>
      </c>
      <c r="AN647" s="52" t="e">
        <f>IF(Tableau1[Occurrence9]=0,0,SUM($AM$3:AM647))</f>
        <v>#REF!</v>
      </c>
      <c r="AO647" s="52" t="e">
        <f>IF(Tableau1[Libellé Famille TARIF]='Feuil 1'!#REF!,1,0)</f>
        <v>#REF!</v>
      </c>
      <c r="AP647" s="52" t="e">
        <f>IF(Tableau1[Occurrence10]=0,0,SUM($AO$3:AO647))</f>
        <v>#REF!</v>
      </c>
      <c r="AQ647" s="52" t="e">
        <f>IF(Tableau1[Libellé Famille TARIF]='Feuil 1'!#REF!,1,0)</f>
        <v>#REF!</v>
      </c>
      <c r="AR647" s="52" t="e">
        <f>IF(Tableau1[Occurrence11]=0,0,SUM($AQ$3:AQ647))</f>
        <v>#REF!</v>
      </c>
      <c r="AS647" s="52" t="e">
        <f>IF(Tableau1[Libellé Famille TARIF]='Feuil 1'!#REF!,1,0)</f>
        <v>#REF!</v>
      </c>
      <c r="AT647" s="52" t="e">
        <f>IF(Tableau1[Occurrence12]=0,0,SUM($AS$3:AS647))</f>
        <v>#REF!</v>
      </c>
      <c r="AU647" s="52" t="e">
        <f>IF(Tableau1[Libellé Famille TARIF]='Feuil 1'!#REF!,1,0)</f>
        <v>#REF!</v>
      </c>
      <c r="AV647" s="52" t="e">
        <f>IF(Tableau1[Occurrence13]=0,0,SUM($AU$3:AU647))</f>
        <v>#REF!</v>
      </c>
      <c r="AW647" s="52" t="e">
        <f>IF(Tableau1[Libellé Famille TARIF]='Feuil 1'!#REF!,1,0)</f>
        <v>#REF!</v>
      </c>
      <c r="AX647" s="52" t="e">
        <f>IF(Tableau1[Occurrence14]=0,0,SUM($AW$3:AW647))</f>
        <v>#REF!</v>
      </c>
      <c r="AY647" s="52" t="e">
        <f>IF(Tableau1[Libellé Famille TARIF]='Feuil 1'!#REF!,1,0)</f>
        <v>#REF!</v>
      </c>
      <c r="AZ647" s="52" t="e">
        <f>IF(Tableau1[Occurrence15]=0,0,SUM($AY$3:AY647))</f>
        <v>#REF!</v>
      </c>
      <c r="BA647" s="52" t="e">
        <f>IF(Tableau1[Libellé Famille TARIF]='Feuil 1'!#REF!,1,0)</f>
        <v>#REF!</v>
      </c>
      <c r="BB647" s="52" t="e">
        <f>IF(Tableau1[Occurrence16]=0,0,SUM($BA$3:BA647))</f>
        <v>#REF!</v>
      </c>
      <c r="BC647" s="52" t="e">
        <f>IF(Tableau1[Libellé Famille TARIF]='Feuil 1'!#REF!,1,0)</f>
        <v>#REF!</v>
      </c>
      <c r="BD647" s="52" t="e">
        <f>IF(Tableau1[Occurrence17]=0,0,SUM($BC$3:BC647))</f>
        <v>#REF!</v>
      </c>
      <c r="BE647" s="52" t="e">
        <f>IF(Tableau1[Libellé Famille TARIF]='Feuil 1'!#REF!,1,0)</f>
        <v>#REF!</v>
      </c>
      <c r="BF647" s="52" t="e">
        <f>IF(Tableau1[Occurrence18]=0,0,SUM($BE$3:BE647))</f>
        <v>#REF!</v>
      </c>
      <c r="BG647" s="52" t="e">
        <f>IF(Tableau1[Libellé Famille TARIF]='Feuil 1'!#REF!,1,0)</f>
        <v>#REF!</v>
      </c>
      <c r="BH647" s="52" t="e">
        <f>IF(Tableau1[Occurrence19]=0,0,SUM($BG$3:BG647))</f>
        <v>#REF!</v>
      </c>
      <c r="BI647" s="52" t="e">
        <f>IF(Tableau1[Libellé Famille TARIF]='Feuil 1'!#REF!,1,0)</f>
        <v>#REF!</v>
      </c>
      <c r="BJ647" s="52" t="e">
        <f>IF(Tableau1[Occurrence20]=0,0,SUM($BI$3:BI647))</f>
        <v>#REF!</v>
      </c>
      <c r="BK647" s="52" t="e">
        <f>IF(Tableau1[Libellé Famille TARIF]='Feuil 1'!#REF!,1,0)</f>
        <v>#REF!</v>
      </c>
      <c r="BL647" s="52" t="e">
        <f>IF(Tableau1[Occurrence21]=0,0,SUM($BK$3:BK647))</f>
        <v>#REF!</v>
      </c>
      <c r="BM647" s="52" t="e">
        <f>IF(Tableau1[Libellé Famille TARIF]='Feuil 1'!#REF!,1,0)</f>
        <v>#REF!</v>
      </c>
      <c r="BN647" s="52" t="e">
        <f>IF(Tableau1[Occurrence22]=0,0,SUM($BM$3:BM647))</f>
        <v>#REF!</v>
      </c>
    </row>
    <row r="648" spans="1:66" x14ac:dyDescent="0.25">
      <c r="A648" s="74" t="e">
        <f>IF(ISNA(VLOOKUP(I648,#REF!,8,FALSE)),"",(VLOOKUP(I648,#REF!,8,FALSE)))</f>
        <v>#REF!</v>
      </c>
      <c r="B648" s="76" t="e">
        <f>IF(ISNA(VLOOKUP(A648,'TABLE FAMILLE'!$A$3:$C$73,3,FALSE)),"",VLOOKUP(A648,'TABLE FAMILLE'!$A$3:$C$73,3,FALSE))</f>
        <v>#REF!</v>
      </c>
      <c r="C648" s="13" t="s">
        <v>600</v>
      </c>
      <c r="D648" s="13" t="s">
        <v>1985</v>
      </c>
      <c r="E648" s="13" t="s">
        <v>600</v>
      </c>
      <c r="F648" s="13" t="s">
        <v>1985</v>
      </c>
      <c r="G648" s="14" t="s">
        <v>76</v>
      </c>
      <c r="H648" s="14" t="s">
        <v>77</v>
      </c>
      <c r="I648" s="14" t="s">
        <v>1515</v>
      </c>
      <c r="J648" s="14" t="s">
        <v>1516</v>
      </c>
      <c r="K648" s="14"/>
      <c r="L648" s="14"/>
      <c r="M648" s="14"/>
      <c r="N648" s="14"/>
      <c r="O648" s="14" t="s">
        <v>78</v>
      </c>
      <c r="P648" s="14" t="s">
        <v>87</v>
      </c>
      <c r="Q648" s="14" t="s">
        <v>0</v>
      </c>
      <c r="R648" s="14" t="s">
        <v>0</v>
      </c>
      <c r="S648" s="14" t="str">
        <f t="shared" si="10"/>
        <v>LT</v>
      </c>
      <c r="T648" s="14"/>
      <c r="U648" s="14"/>
      <c r="V648" s="14"/>
      <c r="W648" s="43" t="e">
        <f>IF(Tableau1[Libellé Famille TARIF]='Feuil 1'!$B$12,1,0)</f>
        <v>#REF!</v>
      </c>
      <c r="X648" s="43" t="e">
        <f>IF(Tableau1[Occurrence1]=0,0,SUM($W$3:W648))</f>
        <v>#REF!</v>
      </c>
      <c r="Y648" s="52" t="e">
        <f>IF(Tableau1[Libellé Famille TARIF]='Feuil 1'!$B$134,1,0)</f>
        <v>#REF!</v>
      </c>
      <c r="Z648" s="52" t="e">
        <f>IF(Tableau1[Occurrence2]=0,0,SUM($Y$3:Y648))</f>
        <v>#REF!</v>
      </c>
      <c r="AA648" s="52" t="e">
        <f>IF(Tableau1[Libellé Famille TARIF]='Feuil 1'!$B$156,1,0)</f>
        <v>#REF!</v>
      </c>
      <c r="AB648" s="52" t="e">
        <f>IF(Tableau1[Occurrence3]=0,0,SUM($AA$3:AA648))</f>
        <v>#REF!</v>
      </c>
      <c r="AC648" s="52" t="e">
        <f>IF(Tableau1[Libellé Famille TARIF]='Feuil 1'!#REF!,1,0)</f>
        <v>#REF!</v>
      </c>
      <c r="AD648" s="52" t="e">
        <f>IF(Tableau1[Occurrence4]=0,0,SUM($AC$3:AC648))</f>
        <v>#REF!</v>
      </c>
      <c r="AE648" s="52" t="e">
        <f>IF(Tableau1[Libellé Famille TARIF]='Feuil 1'!#REF!,1,0)</f>
        <v>#REF!</v>
      </c>
      <c r="AF648" s="52" t="e">
        <f>IF(Tableau1[Occurrence5]=0,0,SUM($AE$3:AE648))</f>
        <v>#REF!</v>
      </c>
      <c r="AG648" s="52" t="e">
        <f>IF(Tableau1[Libellé Famille TARIF]='Feuil 1'!#REF!,1,0)</f>
        <v>#REF!</v>
      </c>
      <c r="AH648" s="52" t="e">
        <f>IF(Tableau1[Occurrence6]=0,0,SUM($AG$3:AG648))</f>
        <v>#REF!</v>
      </c>
      <c r="AI648" s="52" t="e">
        <f>IF(Tableau1[Libellé Famille TARIF]='Feuil 1'!#REF!,1,0)</f>
        <v>#REF!</v>
      </c>
      <c r="AJ648" s="52" t="e">
        <f>IF(Tableau1[Occurrence7]=0,0,SUM($AI$3:AI648))</f>
        <v>#REF!</v>
      </c>
      <c r="AK648" s="52" t="e">
        <f>IF(Tableau1[Libellé Famille TARIF]='Feuil 1'!#REF!,1,0)</f>
        <v>#REF!</v>
      </c>
      <c r="AL648" s="52" t="e">
        <f>IF(Tableau1[Occurrence8]=0,0,SUM($AK$3:AK648))</f>
        <v>#REF!</v>
      </c>
      <c r="AM648" s="52" t="e">
        <f>IF(Tableau1[Libellé Famille TARIF]='Feuil 1'!#REF!,1,0)</f>
        <v>#REF!</v>
      </c>
      <c r="AN648" s="52" t="e">
        <f>IF(Tableau1[Occurrence9]=0,0,SUM($AM$3:AM648))</f>
        <v>#REF!</v>
      </c>
      <c r="AO648" s="52" t="e">
        <f>IF(Tableau1[Libellé Famille TARIF]='Feuil 1'!#REF!,1,0)</f>
        <v>#REF!</v>
      </c>
      <c r="AP648" s="52" t="e">
        <f>IF(Tableau1[Occurrence10]=0,0,SUM($AO$3:AO648))</f>
        <v>#REF!</v>
      </c>
      <c r="AQ648" s="52" t="e">
        <f>IF(Tableau1[Libellé Famille TARIF]='Feuil 1'!#REF!,1,0)</f>
        <v>#REF!</v>
      </c>
      <c r="AR648" s="52" t="e">
        <f>IF(Tableau1[Occurrence11]=0,0,SUM($AQ$3:AQ648))</f>
        <v>#REF!</v>
      </c>
      <c r="AS648" s="52" t="e">
        <f>IF(Tableau1[Libellé Famille TARIF]='Feuil 1'!#REF!,1,0)</f>
        <v>#REF!</v>
      </c>
      <c r="AT648" s="52" t="e">
        <f>IF(Tableau1[Occurrence12]=0,0,SUM($AS$3:AS648))</f>
        <v>#REF!</v>
      </c>
      <c r="AU648" s="52" t="e">
        <f>IF(Tableau1[Libellé Famille TARIF]='Feuil 1'!#REF!,1,0)</f>
        <v>#REF!</v>
      </c>
      <c r="AV648" s="52" t="e">
        <f>IF(Tableau1[Occurrence13]=0,0,SUM($AU$3:AU648))</f>
        <v>#REF!</v>
      </c>
      <c r="AW648" s="52" t="e">
        <f>IF(Tableau1[Libellé Famille TARIF]='Feuil 1'!#REF!,1,0)</f>
        <v>#REF!</v>
      </c>
      <c r="AX648" s="52" t="e">
        <f>IF(Tableau1[Occurrence14]=0,0,SUM($AW$3:AW648))</f>
        <v>#REF!</v>
      </c>
      <c r="AY648" s="52" t="e">
        <f>IF(Tableau1[Libellé Famille TARIF]='Feuil 1'!#REF!,1,0)</f>
        <v>#REF!</v>
      </c>
      <c r="AZ648" s="52" t="e">
        <f>IF(Tableau1[Occurrence15]=0,0,SUM($AY$3:AY648))</f>
        <v>#REF!</v>
      </c>
      <c r="BA648" s="52" t="e">
        <f>IF(Tableau1[Libellé Famille TARIF]='Feuil 1'!#REF!,1,0)</f>
        <v>#REF!</v>
      </c>
      <c r="BB648" s="52" t="e">
        <f>IF(Tableau1[Occurrence16]=0,0,SUM($BA$3:BA648))</f>
        <v>#REF!</v>
      </c>
      <c r="BC648" s="52" t="e">
        <f>IF(Tableau1[Libellé Famille TARIF]='Feuil 1'!#REF!,1,0)</f>
        <v>#REF!</v>
      </c>
      <c r="BD648" s="52" t="e">
        <f>IF(Tableau1[Occurrence17]=0,0,SUM($BC$3:BC648))</f>
        <v>#REF!</v>
      </c>
      <c r="BE648" s="52" t="e">
        <f>IF(Tableau1[Libellé Famille TARIF]='Feuil 1'!#REF!,1,0)</f>
        <v>#REF!</v>
      </c>
      <c r="BF648" s="52" t="e">
        <f>IF(Tableau1[Occurrence18]=0,0,SUM($BE$3:BE648))</f>
        <v>#REF!</v>
      </c>
      <c r="BG648" s="52" t="e">
        <f>IF(Tableau1[Libellé Famille TARIF]='Feuil 1'!#REF!,1,0)</f>
        <v>#REF!</v>
      </c>
      <c r="BH648" s="52" t="e">
        <f>IF(Tableau1[Occurrence19]=0,0,SUM($BG$3:BG648))</f>
        <v>#REF!</v>
      </c>
      <c r="BI648" s="52" t="e">
        <f>IF(Tableau1[Libellé Famille TARIF]='Feuil 1'!#REF!,1,0)</f>
        <v>#REF!</v>
      </c>
      <c r="BJ648" s="52" t="e">
        <f>IF(Tableau1[Occurrence20]=0,0,SUM($BI$3:BI648))</f>
        <v>#REF!</v>
      </c>
      <c r="BK648" s="52" t="e">
        <f>IF(Tableau1[Libellé Famille TARIF]='Feuil 1'!#REF!,1,0)</f>
        <v>#REF!</v>
      </c>
      <c r="BL648" s="52" t="e">
        <f>IF(Tableau1[Occurrence21]=0,0,SUM($BK$3:BK648))</f>
        <v>#REF!</v>
      </c>
      <c r="BM648" s="52" t="e">
        <f>IF(Tableau1[Libellé Famille TARIF]='Feuil 1'!#REF!,1,0)</f>
        <v>#REF!</v>
      </c>
      <c r="BN648" s="52" t="e">
        <f>IF(Tableau1[Occurrence22]=0,0,SUM($BM$3:BM648))</f>
        <v>#REF!</v>
      </c>
    </row>
    <row r="649" spans="1:66" x14ac:dyDescent="0.25">
      <c r="A649" s="74" t="e">
        <f>IF(ISNA(VLOOKUP(I649,#REF!,8,FALSE)),"",(VLOOKUP(I649,#REF!,8,FALSE)))</f>
        <v>#REF!</v>
      </c>
      <c r="B649" s="76" t="e">
        <f>IF(ISNA(VLOOKUP(A649,'TABLE FAMILLE'!$A$3:$C$73,3,FALSE)),"",VLOOKUP(A649,'TABLE FAMILLE'!$A$3:$C$73,3,FALSE))</f>
        <v>#REF!</v>
      </c>
      <c r="C649" s="13" t="s">
        <v>600</v>
      </c>
      <c r="D649" s="13" t="s">
        <v>1985</v>
      </c>
      <c r="E649" s="13" t="s">
        <v>600</v>
      </c>
      <c r="F649" s="13" t="s">
        <v>1985</v>
      </c>
      <c r="G649" s="14" t="s">
        <v>76</v>
      </c>
      <c r="H649" s="14" t="s">
        <v>77</v>
      </c>
      <c r="I649" s="14" t="s">
        <v>492</v>
      </c>
      <c r="J649" s="14" t="s">
        <v>1517</v>
      </c>
      <c r="K649" s="14"/>
      <c r="L649" s="14"/>
      <c r="M649" s="14"/>
      <c r="N649" s="14"/>
      <c r="O649" s="14" t="s">
        <v>78</v>
      </c>
      <c r="P649" s="14" t="s">
        <v>87</v>
      </c>
      <c r="Q649" s="14" t="s">
        <v>0</v>
      </c>
      <c r="R649" s="14" t="s">
        <v>0</v>
      </c>
      <c r="S649" s="14" t="str">
        <f t="shared" si="10"/>
        <v>LT</v>
      </c>
      <c r="T649" s="14"/>
      <c r="U649" s="14"/>
      <c r="V649" s="14"/>
      <c r="W649" s="43" t="e">
        <f>IF(Tableau1[Libellé Famille TARIF]='Feuil 1'!$B$12,1,0)</f>
        <v>#REF!</v>
      </c>
      <c r="X649" s="43" t="e">
        <f>IF(Tableau1[Occurrence1]=0,0,SUM($W$3:W649))</f>
        <v>#REF!</v>
      </c>
      <c r="Y649" s="52" t="e">
        <f>IF(Tableau1[Libellé Famille TARIF]='Feuil 1'!$B$134,1,0)</f>
        <v>#REF!</v>
      </c>
      <c r="Z649" s="52" t="e">
        <f>IF(Tableau1[Occurrence2]=0,0,SUM($Y$3:Y649))</f>
        <v>#REF!</v>
      </c>
      <c r="AA649" s="52" t="e">
        <f>IF(Tableau1[Libellé Famille TARIF]='Feuil 1'!$B$156,1,0)</f>
        <v>#REF!</v>
      </c>
      <c r="AB649" s="52" t="e">
        <f>IF(Tableau1[Occurrence3]=0,0,SUM($AA$3:AA649))</f>
        <v>#REF!</v>
      </c>
      <c r="AC649" s="52" t="e">
        <f>IF(Tableau1[Libellé Famille TARIF]='Feuil 1'!#REF!,1,0)</f>
        <v>#REF!</v>
      </c>
      <c r="AD649" s="52" t="e">
        <f>IF(Tableau1[Occurrence4]=0,0,SUM($AC$3:AC649))</f>
        <v>#REF!</v>
      </c>
      <c r="AE649" s="52" t="e">
        <f>IF(Tableau1[Libellé Famille TARIF]='Feuil 1'!#REF!,1,0)</f>
        <v>#REF!</v>
      </c>
      <c r="AF649" s="52" t="e">
        <f>IF(Tableau1[Occurrence5]=0,0,SUM($AE$3:AE649))</f>
        <v>#REF!</v>
      </c>
      <c r="AG649" s="52" t="e">
        <f>IF(Tableau1[Libellé Famille TARIF]='Feuil 1'!#REF!,1,0)</f>
        <v>#REF!</v>
      </c>
      <c r="AH649" s="52" t="e">
        <f>IF(Tableau1[Occurrence6]=0,0,SUM($AG$3:AG649))</f>
        <v>#REF!</v>
      </c>
      <c r="AI649" s="52" t="e">
        <f>IF(Tableau1[Libellé Famille TARIF]='Feuil 1'!#REF!,1,0)</f>
        <v>#REF!</v>
      </c>
      <c r="AJ649" s="52" t="e">
        <f>IF(Tableau1[Occurrence7]=0,0,SUM($AI$3:AI649))</f>
        <v>#REF!</v>
      </c>
      <c r="AK649" s="52" t="e">
        <f>IF(Tableau1[Libellé Famille TARIF]='Feuil 1'!#REF!,1,0)</f>
        <v>#REF!</v>
      </c>
      <c r="AL649" s="52" t="e">
        <f>IF(Tableau1[Occurrence8]=0,0,SUM($AK$3:AK649))</f>
        <v>#REF!</v>
      </c>
      <c r="AM649" s="52" t="e">
        <f>IF(Tableau1[Libellé Famille TARIF]='Feuil 1'!#REF!,1,0)</f>
        <v>#REF!</v>
      </c>
      <c r="AN649" s="52" t="e">
        <f>IF(Tableau1[Occurrence9]=0,0,SUM($AM$3:AM649))</f>
        <v>#REF!</v>
      </c>
      <c r="AO649" s="52" t="e">
        <f>IF(Tableau1[Libellé Famille TARIF]='Feuil 1'!#REF!,1,0)</f>
        <v>#REF!</v>
      </c>
      <c r="AP649" s="52" t="e">
        <f>IF(Tableau1[Occurrence10]=0,0,SUM($AO$3:AO649))</f>
        <v>#REF!</v>
      </c>
      <c r="AQ649" s="52" t="e">
        <f>IF(Tableau1[Libellé Famille TARIF]='Feuil 1'!#REF!,1,0)</f>
        <v>#REF!</v>
      </c>
      <c r="AR649" s="52" t="e">
        <f>IF(Tableau1[Occurrence11]=0,0,SUM($AQ$3:AQ649))</f>
        <v>#REF!</v>
      </c>
      <c r="AS649" s="52" t="e">
        <f>IF(Tableau1[Libellé Famille TARIF]='Feuil 1'!#REF!,1,0)</f>
        <v>#REF!</v>
      </c>
      <c r="AT649" s="52" t="e">
        <f>IF(Tableau1[Occurrence12]=0,0,SUM($AS$3:AS649))</f>
        <v>#REF!</v>
      </c>
      <c r="AU649" s="52" t="e">
        <f>IF(Tableau1[Libellé Famille TARIF]='Feuil 1'!#REF!,1,0)</f>
        <v>#REF!</v>
      </c>
      <c r="AV649" s="52" t="e">
        <f>IF(Tableau1[Occurrence13]=0,0,SUM($AU$3:AU649))</f>
        <v>#REF!</v>
      </c>
      <c r="AW649" s="52" t="e">
        <f>IF(Tableau1[Libellé Famille TARIF]='Feuil 1'!#REF!,1,0)</f>
        <v>#REF!</v>
      </c>
      <c r="AX649" s="52" t="e">
        <f>IF(Tableau1[Occurrence14]=0,0,SUM($AW$3:AW649))</f>
        <v>#REF!</v>
      </c>
      <c r="AY649" s="52" t="e">
        <f>IF(Tableau1[Libellé Famille TARIF]='Feuil 1'!#REF!,1,0)</f>
        <v>#REF!</v>
      </c>
      <c r="AZ649" s="52" t="e">
        <f>IF(Tableau1[Occurrence15]=0,0,SUM($AY$3:AY649))</f>
        <v>#REF!</v>
      </c>
      <c r="BA649" s="52" t="e">
        <f>IF(Tableau1[Libellé Famille TARIF]='Feuil 1'!#REF!,1,0)</f>
        <v>#REF!</v>
      </c>
      <c r="BB649" s="52" t="e">
        <f>IF(Tableau1[Occurrence16]=0,0,SUM($BA$3:BA649))</f>
        <v>#REF!</v>
      </c>
      <c r="BC649" s="52" t="e">
        <f>IF(Tableau1[Libellé Famille TARIF]='Feuil 1'!#REF!,1,0)</f>
        <v>#REF!</v>
      </c>
      <c r="BD649" s="52" t="e">
        <f>IF(Tableau1[Occurrence17]=0,0,SUM($BC$3:BC649))</f>
        <v>#REF!</v>
      </c>
      <c r="BE649" s="52" t="e">
        <f>IF(Tableau1[Libellé Famille TARIF]='Feuil 1'!#REF!,1,0)</f>
        <v>#REF!</v>
      </c>
      <c r="BF649" s="52" t="e">
        <f>IF(Tableau1[Occurrence18]=0,0,SUM($BE$3:BE649))</f>
        <v>#REF!</v>
      </c>
      <c r="BG649" s="52" t="e">
        <f>IF(Tableau1[Libellé Famille TARIF]='Feuil 1'!#REF!,1,0)</f>
        <v>#REF!</v>
      </c>
      <c r="BH649" s="52" t="e">
        <f>IF(Tableau1[Occurrence19]=0,0,SUM($BG$3:BG649))</f>
        <v>#REF!</v>
      </c>
      <c r="BI649" s="52" t="e">
        <f>IF(Tableau1[Libellé Famille TARIF]='Feuil 1'!#REF!,1,0)</f>
        <v>#REF!</v>
      </c>
      <c r="BJ649" s="52" t="e">
        <f>IF(Tableau1[Occurrence20]=0,0,SUM($BI$3:BI649))</f>
        <v>#REF!</v>
      </c>
      <c r="BK649" s="52" t="e">
        <f>IF(Tableau1[Libellé Famille TARIF]='Feuil 1'!#REF!,1,0)</f>
        <v>#REF!</v>
      </c>
      <c r="BL649" s="52" t="e">
        <f>IF(Tableau1[Occurrence21]=0,0,SUM($BK$3:BK649))</f>
        <v>#REF!</v>
      </c>
      <c r="BM649" s="52" t="e">
        <f>IF(Tableau1[Libellé Famille TARIF]='Feuil 1'!#REF!,1,0)</f>
        <v>#REF!</v>
      </c>
      <c r="BN649" s="52" t="e">
        <f>IF(Tableau1[Occurrence22]=0,0,SUM($BM$3:BM649))</f>
        <v>#REF!</v>
      </c>
    </row>
    <row r="650" spans="1:66" x14ac:dyDescent="0.25">
      <c r="A650" s="74" t="e">
        <f>IF(ISNA(VLOOKUP(I650,#REF!,8,FALSE)),"",(VLOOKUP(I650,#REF!,8,FALSE)))</f>
        <v>#REF!</v>
      </c>
      <c r="B650" s="76" t="e">
        <f>IF(ISNA(VLOOKUP(A650,'TABLE FAMILLE'!$A$3:$C$73,3,FALSE)),"",VLOOKUP(A650,'TABLE FAMILLE'!$A$3:$C$73,3,FALSE))</f>
        <v>#REF!</v>
      </c>
      <c r="C650" s="13" t="s">
        <v>600</v>
      </c>
      <c r="D650" s="13" t="s">
        <v>1985</v>
      </c>
      <c r="E650" s="13" t="s">
        <v>600</v>
      </c>
      <c r="F650" s="13" t="s">
        <v>1985</v>
      </c>
      <c r="G650" s="14" t="s">
        <v>76</v>
      </c>
      <c r="H650" s="14" t="s">
        <v>77</v>
      </c>
      <c r="I650" s="14" t="s">
        <v>362</v>
      </c>
      <c r="J650" s="14" t="s">
        <v>1518</v>
      </c>
      <c r="K650" s="14"/>
      <c r="L650" s="14"/>
      <c r="M650" s="14"/>
      <c r="N650" s="14"/>
      <c r="O650" s="14" t="s">
        <v>78</v>
      </c>
      <c r="P650" s="14" t="s">
        <v>87</v>
      </c>
      <c r="Q650" s="14" t="s">
        <v>0</v>
      </c>
      <c r="R650" s="14" t="s">
        <v>0</v>
      </c>
      <c r="S650" s="14" t="str">
        <f t="shared" si="10"/>
        <v>LT</v>
      </c>
      <c r="T650" s="14"/>
      <c r="U650" s="14"/>
      <c r="V650" s="14"/>
      <c r="W650" s="43" t="e">
        <f>IF(Tableau1[Libellé Famille TARIF]='Feuil 1'!$B$12,1,0)</f>
        <v>#REF!</v>
      </c>
      <c r="X650" s="43" t="e">
        <f>IF(Tableau1[Occurrence1]=0,0,SUM($W$3:W650))</f>
        <v>#REF!</v>
      </c>
      <c r="Y650" s="52" t="e">
        <f>IF(Tableau1[Libellé Famille TARIF]='Feuil 1'!$B$134,1,0)</f>
        <v>#REF!</v>
      </c>
      <c r="Z650" s="52" t="e">
        <f>IF(Tableau1[Occurrence2]=0,0,SUM($Y$3:Y650))</f>
        <v>#REF!</v>
      </c>
      <c r="AA650" s="52" t="e">
        <f>IF(Tableau1[Libellé Famille TARIF]='Feuil 1'!$B$156,1,0)</f>
        <v>#REF!</v>
      </c>
      <c r="AB650" s="52" t="e">
        <f>IF(Tableau1[Occurrence3]=0,0,SUM($AA$3:AA650))</f>
        <v>#REF!</v>
      </c>
      <c r="AC650" s="52" t="e">
        <f>IF(Tableau1[Libellé Famille TARIF]='Feuil 1'!#REF!,1,0)</f>
        <v>#REF!</v>
      </c>
      <c r="AD650" s="52" t="e">
        <f>IF(Tableau1[Occurrence4]=0,0,SUM($AC$3:AC650))</f>
        <v>#REF!</v>
      </c>
      <c r="AE650" s="52" t="e">
        <f>IF(Tableau1[Libellé Famille TARIF]='Feuil 1'!#REF!,1,0)</f>
        <v>#REF!</v>
      </c>
      <c r="AF650" s="52" t="e">
        <f>IF(Tableau1[Occurrence5]=0,0,SUM($AE$3:AE650))</f>
        <v>#REF!</v>
      </c>
      <c r="AG650" s="52" t="e">
        <f>IF(Tableau1[Libellé Famille TARIF]='Feuil 1'!#REF!,1,0)</f>
        <v>#REF!</v>
      </c>
      <c r="AH650" s="52" t="e">
        <f>IF(Tableau1[Occurrence6]=0,0,SUM($AG$3:AG650))</f>
        <v>#REF!</v>
      </c>
      <c r="AI650" s="52" t="e">
        <f>IF(Tableau1[Libellé Famille TARIF]='Feuil 1'!#REF!,1,0)</f>
        <v>#REF!</v>
      </c>
      <c r="AJ650" s="52" t="e">
        <f>IF(Tableau1[Occurrence7]=0,0,SUM($AI$3:AI650))</f>
        <v>#REF!</v>
      </c>
      <c r="AK650" s="52" t="e">
        <f>IF(Tableau1[Libellé Famille TARIF]='Feuil 1'!#REF!,1,0)</f>
        <v>#REF!</v>
      </c>
      <c r="AL650" s="52" t="e">
        <f>IF(Tableau1[Occurrence8]=0,0,SUM($AK$3:AK650))</f>
        <v>#REF!</v>
      </c>
      <c r="AM650" s="52" t="e">
        <f>IF(Tableau1[Libellé Famille TARIF]='Feuil 1'!#REF!,1,0)</f>
        <v>#REF!</v>
      </c>
      <c r="AN650" s="52" t="e">
        <f>IF(Tableau1[Occurrence9]=0,0,SUM($AM$3:AM650))</f>
        <v>#REF!</v>
      </c>
      <c r="AO650" s="52" t="e">
        <f>IF(Tableau1[Libellé Famille TARIF]='Feuil 1'!#REF!,1,0)</f>
        <v>#REF!</v>
      </c>
      <c r="AP650" s="52" t="e">
        <f>IF(Tableau1[Occurrence10]=0,0,SUM($AO$3:AO650))</f>
        <v>#REF!</v>
      </c>
      <c r="AQ650" s="52" t="e">
        <f>IF(Tableau1[Libellé Famille TARIF]='Feuil 1'!#REF!,1,0)</f>
        <v>#REF!</v>
      </c>
      <c r="AR650" s="52" t="e">
        <f>IF(Tableau1[Occurrence11]=0,0,SUM($AQ$3:AQ650))</f>
        <v>#REF!</v>
      </c>
      <c r="AS650" s="52" t="e">
        <f>IF(Tableau1[Libellé Famille TARIF]='Feuil 1'!#REF!,1,0)</f>
        <v>#REF!</v>
      </c>
      <c r="AT650" s="52" t="e">
        <f>IF(Tableau1[Occurrence12]=0,0,SUM($AS$3:AS650))</f>
        <v>#REF!</v>
      </c>
      <c r="AU650" s="52" t="e">
        <f>IF(Tableau1[Libellé Famille TARIF]='Feuil 1'!#REF!,1,0)</f>
        <v>#REF!</v>
      </c>
      <c r="AV650" s="52" t="e">
        <f>IF(Tableau1[Occurrence13]=0,0,SUM($AU$3:AU650))</f>
        <v>#REF!</v>
      </c>
      <c r="AW650" s="52" t="e">
        <f>IF(Tableau1[Libellé Famille TARIF]='Feuil 1'!#REF!,1,0)</f>
        <v>#REF!</v>
      </c>
      <c r="AX650" s="52" t="e">
        <f>IF(Tableau1[Occurrence14]=0,0,SUM($AW$3:AW650))</f>
        <v>#REF!</v>
      </c>
      <c r="AY650" s="52" t="e">
        <f>IF(Tableau1[Libellé Famille TARIF]='Feuil 1'!#REF!,1,0)</f>
        <v>#REF!</v>
      </c>
      <c r="AZ650" s="52" t="e">
        <f>IF(Tableau1[Occurrence15]=0,0,SUM($AY$3:AY650))</f>
        <v>#REF!</v>
      </c>
      <c r="BA650" s="52" t="e">
        <f>IF(Tableau1[Libellé Famille TARIF]='Feuil 1'!#REF!,1,0)</f>
        <v>#REF!</v>
      </c>
      <c r="BB650" s="52" t="e">
        <f>IF(Tableau1[Occurrence16]=0,0,SUM($BA$3:BA650))</f>
        <v>#REF!</v>
      </c>
      <c r="BC650" s="52" t="e">
        <f>IF(Tableau1[Libellé Famille TARIF]='Feuil 1'!#REF!,1,0)</f>
        <v>#REF!</v>
      </c>
      <c r="BD650" s="52" t="e">
        <f>IF(Tableau1[Occurrence17]=0,0,SUM($BC$3:BC650))</f>
        <v>#REF!</v>
      </c>
      <c r="BE650" s="52" t="e">
        <f>IF(Tableau1[Libellé Famille TARIF]='Feuil 1'!#REF!,1,0)</f>
        <v>#REF!</v>
      </c>
      <c r="BF650" s="52" t="e">
        <f>IF(Tableau1[Occurrence18]=0,0,SUM($BE$3:BE650))</f>
        <v>#REF!</v>
      </c>
      <c r="BG650" s="52" t="e">
        <f>IF(Tableau1[Libellé Famille TARIF]='Feuil 1'!#REF!,1,0)</f>
        <v>#REF!</v>
      </c>
      <c r="BH650" s="52" t="e">
        <f>IF(Tableau1[Occurrence19]=0,0,SUM($BG$3:BG650))</f>
        <v>#REF!</v>
      </c>
      <c r="BI650" s="52" t="e">
        <f>IF(Tableau1[Libellé Famille TARIF]='Feuil 1'!#REF!,1,0)</f>
        <v>#REF!</v>
      </c>
      <c r="BJ650" s="52" t="e">
        <f>IF(Tableau1[Occurrence20]=0,0,SUM($BI$3:BI650))</f>
        <v>#REF!</v>
      </c>
      <c r="BK650" s="52" t="e">
        <f>IF(Tableau1[Libellé Famille TARIF]='Feuil 1'!#REF!,1,0)</f>
        <v>#REF!</v>
      </c>
      <c r="BL650" s="52" t="e">
        <f>IF(Tableau1[Occurrence21]=0,0,SUM($BK$3:BK650))</f>
        <v>#REF!</v>
      </c>
      <c r="BM650" s="52" t="e">
        <f>IF(Tableau1[Libellé Famille TARIF]='Feuil 1'!#REF!,1,0)</f>
        <v>#REF!</v>
      </c>
      <c r="BN650" s="52" t="e">
        <f>IF(Tableau1[Occurrence22]=0,0,SUM($BM$3:BM650))</f>
        <v>#REF!</v>
      </c>
    </row>
    <row r="651" spans="1:66" x14ac:dyDescent="0.25">
      <c r="A651" s="74" t="e">
        <f>IF(ISNA(VLOOKUP(I651,#REF!,8,FALSE)),"",(VLOOKUP(I651,#REF!,8,FALSE)))</f>
        <v>#REF!</v>
      </c>
      <c r="B651" s="76" t="e">
        <f>IF(ISNA(VLOOKUP(A651,'TABLE FAMILLE'!$A$3:$C$73,3,FALSE)),"",VLOOKUP(A651,'TABLE FAMILLE'!$A$3:$C$73,3,FALSE))</f>
        <v>#REF!</v>
      </c>
      <c r="C651" s="13" t="s">
        <v>600</v>
      </c>
      <c r="D651" s="13" t="s">
        <v>1985</v>
      </c>
      <c r="E651" s="13" t="s">
        <v>600</v>
      </c>
      <c r="F651" s="13" t="s">
        <v>1985</v>
      </c>
      <c r="G651" s="14" t="s">
        <v>76</v>
      </c>
      <c r="H651" s="14" t="s">
        <v>77</v>
      </c>
      <c r="I651" s="14" t="s">
        <v>363</v>
      </c>
      <c r="J651" s="14" t="s">
        <v>1519</v>
      </c>
      <c r="K651" s="14"/>
      <c r="L651" s="14"/>
      <c r="M651" s="14"/>
      <c r="N651" s="14"/>
      <c r="O651" s="14" t="s">
        <v>78</v>
      </c>
      <c r="P651" s="14" t="s">
        <v>85</v>
      </c>
      <c r="Q651" s="14" t="s">
        <v>0</v>
      </c>
      <c r="R651" s="14" t="s">
        <v>0</v>
      </c>
      <c r="S651" s="14" t="str">
        <f t="shared" si="10"/>
        <v>L1</v>
      </c>
      <c r="T651" s="14"/>
      <c r="U651" s="14"/>
      <c r="V651" s="14"/>
      <c r="W651" s="43" t="e">
        <f>IF(Tableau1[Libellé Famille TARIF]='Feuil 1'!$B$12,1,0)</f>
        <v>#REF!</v>
      </c>
      <c r="X651" s="43" t="e">
        <f>IF(Tableau1[Occurrence1]=0,0,SUM($W$3:W651))</f>
        <v>#REF!</v>
      </c>
      <c r="Y651" s="52" t="e">
        <f>IF(Tableau1[Libellé Famille TARIF]='Feuil 1'!$B$134,1,0)</f>
        <v>#REF!</v>
      </c>
      <c r="Z651" s="52" t="e">
        <f>IF(Tableau1[Occurrence2]=0,0,SUM($Y$3:Y651))</f>
        <v>#REF!</v>
      </c>
      <c r="AA651" s="52" t="e">
        <f>IF(Tableau1[Libellé Famille TARIF]='Feuil 1'!$B$156,1,0)</f>
        <v>#REF!</v>
      </c>
      <c r="AB651" s="52" t="e">
        <f>IF(Tableau1[Occurrence3]=0,0,SUM($AA$3:AA651))</f>
        <v>#REF!</v>
      </c>
      <c r="AC651" s="52" t="e">
        <f>IF(Tableau1[Libellé Famille TARIF]='Feuil 1'!#REF!,1,0)</f>
        <v>#REF!</v>
      </c>
      <c r="AD651" s="52" t="e">
        <f>IF(Tableau1[Occurrence4]=0,0,SUM($AC$3:AC651))</f>
        <v>#REF!</v>
      </c>
      <c r="AE651" s="52" t="e">
        <f>IF(Tableau1[Libellé Famille TARIF]='Feuil 1'!#REF!,1,0)</f>
        <v>#REF!</v>
      </c>
      <c r="AF651" s="52" t="e">
        <f>IF(Tableau1[Occurrence5]=0,0,SUM($AE$3:AE651))</f>
        <v>#REF!</v>
      </c>
      <c r="AG651" s="52" t="e">
        <f>IF(Tableau1[Libellé Famille TARIF]='Feuil 1'!#REF!,1,0)</f>
        <v>#REF!</v>
      </c>
      <c r="AH651" s="52" t="e">
        <f>IF(Tableau1[Occurrence6]=0,0,SUM($AG$3:AG651))</f>
        <v>#REF!</v>
      </c>
      <c r="AI651" s="52" t="e">
        <f>IF(Tableau1[Libellé Famille TARIF]='Feuil 1'!#REF!,1,0)</f>
        <v>#REF!</v>
      </c>
      <c r="AJ651" s="52" t="e">
        <f>IF(Tableau1[Occurrence7]=0,0,SUM($AI$3:AI651))</f>
        <v>#REF!</v>
      </c>
      <c r="AK651" s="52" t="e">
        <f>IF(Tableau1[Libellé Famille TARIF]='Feuil 1'!#REF!,1,0)</f>
        <v>#REF!</v>
      </c>
      <c r="AL651" s="52" t="e">
        <f>IF(Tableau1[Occurrence8]=0,0,SUM($AK$3:AK651))</f>
        <v>#REF!</v>
      </c>
      <c r="AM651" s="52" t="e">
        <f>IF(Tableau1[Libellé Famille TARIF]='Feuil 1'!#REF!,1,0)</f>
        <v>#REF!</v>
      </c>
      <c r="AN651" s="52" t="e">
        <f>IF(Tableau1[Occurrence9]=0,0,SUM($AM$3:AM651))</f>
        <v>#REF!</v>
      </c>
      <c r="AO651" s="52" t="e">
        <f>IF(Tableau1[Libellé Famille TARIF]='Feuil 1'!#REF!,1,0)</f>
        <v>#REF!</v>
      </c>
      <c r="AP651" s="52" t="e">
        <f>IF(Tableau1[Occurrence10]=0,0,SUM($AO$3:AO651))</f>
        <v>#REF!</v>
      </c>
      <c r="AQ651" s="52" t="e">
        <f>IF(Tableau1[Libellé Famille TARIF]='Feuil 1'!#REF!,1,0)</f>
        <v>#REF!</v>
      </c>
      <c r="AR651" s="52" t="e">
        <f>IF(Tableau1[Occurrence11]=0,0,SUM($AQ$3:AQ651))</f>
        <v>#REF!</v>
      </c>
      <c r="AS651" s="52" t="e">
        <f>IF(Tableau1[Libellé Famille TARIF]='Feuil 1'!#REF!,1,0)</f>
        <v>#REF!</v>
      </c>
      <c r="AT651" s="52" t="e">
        <f>IF(Tableau1[Occurrence12]=0,0,SUM($AS$3:AS651))</f>
        <v>#REF!</v>
      </c>
      <c r="AU651" s="52" t="e">
        <f>IF(Tableau1[Libellé Famille TARIF]='Feuil 1'!#REF!,1,0)</f>
        <v>#REF!</v>
      </c>
      <c r="AV651" s="52" t="e">
        <f>IF(Tableau1[Occurrence13]=0,0,SUM($AU$3:AU651))</f>
        <v>#REF!</v>
      </c>
      <c r="AW651" s="52" t="e">
        <f>IF(Tableau1[Libellé Famille TARIF]='Feuil 1'!#REF!,1,0)</f>
        <v>#REF!</v>
      </c>
      <c r="AX651" s="52" t="e">
        <f>IF(Tableau1[Occurrence14]=0,0,SUM($AW$3:AW651))</f>
        <v>#REF!</v>
      </c>
      <c r="AY651" s="52" t="e">
        <f>IF(Tableau1[Libellé Famille TARIF]='Feuil 1'!#REF!,1,0)</f>
        <v>#REF!</v>
      </c>
      <c r="AZ651" s="52" t="e">
        <f>IF(Tableau1[Occurrence15]=0,0,SUM($AY$3:AY651))</f>
        <v>#REF!</v>
      </c>
      <c r="BA651" s="52" t="e">
        <f>IF(Tableau1[Libellé Famille TARIF]='Feuil 1'!#REF!,1,0)</f>
        <v>#REF!</v>
      </c>
      <c r="BB651" s="52" t="e">
        <f>IF(Tableau1[Occurrence16]=0,0,SUM($BA$3:BA651))</f>
        <v>#REF!</v>
      </c>
      <c r="BC651" s="52" t="e">
        <f>IF(Tableau1[Libellé Famille TARIF]='Feuil 1'!#REF!,1,0)</f>
        <v>#REF!</v>
      </c>
      <c r="BD651" s="52" t="e">
        <f>IF(Tableau1[Occurrence17]=0,0,SUM($BC$3:BC651))</f>
        <v>#REF!</v>
      </c>
      <c r="BE651" s="52" t="e">
        <f>IF(Tableau1[Libellé Famille TARIF]='Feuil 1'!#REF!,1,0)</f>
        <v>#REF!</v>
      </c>
      <c r="BF651" s="52" t="e">
        <f>IF(Tableau1[Occurrence18]=0,0,SUM($BE$3:BE651))</f>
        <v>#REF!</v>
      </c>
      <c r="BG651" s="52" t="e">
        <f>IF(Tableau1[Libellé Famille TARIF]='Feuil 1'!#REF!,1,0)</f>
        <v>#REF!</v>
      </c>
      <c r="BH651" s="52" t="e">
        <f>IF(Tableau1[Occurrence19]=0,0,SUM($BG$3:BG651))</f>
        <v>#REF!</v>
      </c>
      <c r="BI651" s="52" t="e">
        <f>IF(Tableau1[Libellé Famille TARIF]='Feuil 1'!#REF!,1,0)</f>
        <v>#REF!</v>
      </c>
      <c r="BJ651" s="52" t="e">
        <f>IF(Tableau1[Occurrence20]=0,0,SUM($BI$3:BI651))</f>
        <v>#REF!</v>
      </c>
      <c r="BK651" s="52" t="e">
        <f>IF(Tableau1[Libellé Famille TARIF]='Feuil 1'!#REF!,1,0)</f>
        <v>#REF!</v>
      </c>
      <c r="BL651" s="52" t="e">
        <f>IF(Tableau1[Occurrence21]=0,0,SUM($BK$3:BK651))</f>
        <v>#REF!</v>
      </c>
      <c r="BM651" s="52" t="e">
        <f>IF(Tableau1[Libellé Famille TARIF]='Feuil 1'!#REF!,1,0)</f>
        <v>#REF!</v>
      </c>
      <c r="BN651" s="52" t="e">
        <f>IF(Tableau1[Occurrence22]=0,0,SUM($BM$3:BM651))</f>
        <v>#REF!</v>
      </c>
    </row>
    <row r="652" spans="1:66" x14ac:dyDescent="0.25">
      <c r="A652" s="74" t="e">
        <f>IF(ISNA(VLOOKUP(I652,#REF!,8,FALSE)),"",(VLOOKUP(I652,#REF!,8,FALSE)))</f>
        <v>#REF!</v>
      </c>
      <c r="B652" s="76" t="e">
        <f>IF(ISNA(VLOOKUP(A652,'TABLE FAMILLE'!$A$3:$C$73,3,FALSE)),"",VLOOKUP(A652,'TABLE FAMILLE'!$A$3:$C$73,3,FALSE))</f>
        <v>#REF!</v>
      </c>
      <c r="C652" s="13" t="s">
        <v>600</v>
      </c>
      <c r="D652" s="13" t="s">
        <v>1985</v>
      </c>
      <c r="E652" s="13" t="s">
        <v>600</v>
      </c>
      <c r="F652" s="13" t="s">
        <v>1985</v>
      </c>
      <c r="G652" s="14" t="s">
        <v>76</v>
      </c>
      <c r="H652" s="14" t="s">
        <v>77</v>
      </c>
      <c r="I652" s="14" t="s">
        <v>364</v>
      </c>
      <c r="J652" s="14" t="s">
        <v>1520</v>
      </c>
      <c r="K652" s="14"/>
      <c r="L652" s="14"/>
      <c r="M652" s="14"/>
      <c r="N652" s="14"/>
      <c r="O652" s="14" t="s">
        <v>78</v>
      </c>
      <c r="P652" s="14" t="s">
        <v>80</v>
      </c>
      <c r="Q652" s="14" t="s">
        <v>0</v>
      </c>
      <c r="R652" s="14" t="s">
        <v>0</v>
      </c>
      <c r="S652" s="14" t="str">
        <f t="shared" si="10"/>
        <v>KN</v>
      </c>
      <c r="T652" s="14"/>
      <c r="U652" s="14"/>
      <c r="V652" s="14"/>
      <c r="W652" s="43" t="e">
        <f>IF(Tableau1[Libellé Famille TARIF]='Feuil 1'!$B$12,1,0)</f>
        <v>#REF!</v>
      </c>
      <c r="X652" s="43" t="e">
        <f>IF(Tableau1[Occurrence1]=0,0,SUM($W$3:W652))</f>
        <v>#REF!</v>
      </c>
      <c r="Y652" s="52" t="e">
        <f>IF(Tableau1[Libellé Famille TARIF]='Feuil 1'!$B$134,1,0)</f>
        <v>#REF!</v>
      </c>
      <c r="Z652" s="52" t="e">
        <f>IF(Tableau1[Occurrence2]=0,0,SUM($Y$3:Y652))</f>
        <v>#REF!</v>
      </c>
      <c r="AA652" s="52" t="e">
        <f>IF(Tableau1[Libellé Famille TARIF]='Feuil 1'!$B$156,1,0)</f>
        <v>#REF!</v>
      </c>
      <c r="AB652" s="52" t="e">
        <f>IF(Tableau1[Occurrence3]=0,0,SUM($AA$3:AA652))</f>
        <v>#REF!</v>
      </c>
      <c r="AC652" s="52" t="e">
        <f>IF(Tableau1[Libellé Famille TARIF]='Feuil 1'!#REF!,1,0)</f>
        <v>#REF!</v>
      </c>
      <c r="AD652" s="52" t="e">
        <f>IF(Tableau1[Occurrence4]=0,0,SUM($AC$3:AC652))</f>
        <v>#REF!</v>
      </c>
      <c r="AE652" s="52" t="e">
        <f>IF(Tableau1[Libellé Famille TARIF]='Feuil 1'!#REF!,1,0)</f>
        <v>#REF!</v>
      </c>
      <c r="AF652" s="52" t="e">
        <f>IF(Tableau1[Occurrence5]=0,0,SUM($AE$3:AE652))</f>
        <v>#REF!</v>
      </c>
      <c r="AG652" s="52" t="e">
        <f>IF(Tableau1[Libellé Famille TARIF]='Feuil 1'!#REF!,1,0)</f>
        <v>#REF!</v>
      </c>
      <c r="AH652" s="52" t="e">
        <f>IF(Tableau1[Occurrence6]=0,0,SUM($AG$3:AG652))</f>
        <v>#REF!</v>
      </c>
      <c r="AI652" s="52" t="e">
        <f>IF(Tableau1[Libellé Famille TARIF]='Feuil 1'!#REF!,1,0)</f>
        <v>#REF!</v>
      </c>
      <c r="AJ652" s="52" t="e">
        <f>IF(Tableau1[Occurrence7]=0,0,SUM($AI$3:AI652))</f>
        <v>#REF!</v>
      </c>
      <c r="AK652" s="52" t="e">
        <f>IF(Tableau1[Libellé Famille TARIF]='Feuil 1'!#REF!,1,0)</f>
        <v>#REF!</v>
      </c>
      <c r="AL652" s="52" t="e">
        <f>IF(Tableau1[Occurrence8]=0,0,SUM($AK$3:AK652))</f>
        <v>#REF!</v>
      </c>
      <c r="AM652" s="52" t="e">
        <f>IF(Tableau1[Libellé Famille TARIF]='Feuil 1'!#REF!,1,0)</f>
        <v>#REF!</v>
      </c>
      <c r="AN652" s="52" t="e">
        <f>IF(Tableau1[Occurrence9]=0,0,SUM($AM$3:AM652))</f>
        <v>#REF!</v>
      </c>
      <c r="AO652" s="52" t="e">
        <f>IF(Tableau1[Libellé Famille TARIF]='Feuil 1'!#REF!,1,0)</f>
        <v>#REF!</v>
      </c>
      <c r="AP652" s="52" t="e">
        <f>IF(Tableau1[Occurrence10]=0,0,SUM($AO$3:AO652))</f>
        <v>#REF!</v>
      </c>
      <c r="AQ652" s="52" t="e">
        <f>IF(Tableau1[Libellé Famille TARIF]='Feuil 1'!#REF!,1,0)</f>
        <v>#REF!</v>
      </c>
      <c r="AR652" s="52" t="e">
        <f>IF(Tableau1[Occurrence11]=0,0,SUM($AQ$3:AQ652))</f>
        <v>#REF!</v>
      </c>
      <c r="AS652" s="52" t="e">
        <f>IF(Tableau1[Libellé Famille TARIF]='Feuil 1'!#REF!,1,0)</f>
        <v>#REF!</v>
      </c>
      <c r="AT652" s="52" t="e">
        <f>IF(Tableau1[Occurrence12]=0,0,SUM($AS$3:AS652))</f>
        <v>#REF!</v>
      </c>
      <c r="AU652" s="52" t="e">
        <f>IF(Tableau1[Libellé Famille TARIF]='Feuil 1'!#REF!,1,0)</f>
        <v>#REF!</v>
      </c>
      <c r="AV652" s="52" t="e">
        <f>IF(Tableau1[Occurrence13]=0,0,SUM($AU$3:AU652))</f>
        <v>#REF!</v>
      </c>
      <c r="AW652" s="52" t="e">
        <f>IF(Tableau1[Libellé Famille TARIF]='Feuil 1'!#REF!,1,0)</f>
        <v>#REF!</v>
      </c>
      <c r="AX652" s="52" t="e">
        <f>IF(Tableau1[Occurrence14]=0,0,SUM($AW$3:AW652))</f>
        <v>#REF!</v>
      </c>
      <c r="AY652" s="52" t="e">
        <f>IF(Tableau1[Libellé Famille TARIF]='Feuil 1'!#REF!,1,0)</f>
        <v>#REF!</v>
      </c>
      <c r="AZ652" s="52" t="e">
        <f>IF(Tableau1[Occurrence15]=0,0,SUM($AY$3:AY652))</f>
        <v>#REF!</v>
      </c>
      <c r="BA652" s="52" t="e">
        <f>IF(Tableau1[Libellé Famille TARIF]='Feuil 1'!#REF!,1,0)</f>
        <v>#REF!</v>
      </c>
      <c r="BB652" s="52" t="e">
        <f>IF(Tableau1[Occurrence16]=0,0,SUM($BA$3:BA652))</f>
        <v>#REF!</v>
      </c>
      <c r="BC652" s="52" t="e">
        <f>IF(Tableau1[Libellé Famille TARIF]='Feuil 1'!#REF!,1,0)</f>
        <v>#REF!</v>
      </c>
      <c r="BD652" s="52" t="e">
        <f>IF(Tableau1[Occurrence17]=0,0,SUM($BC$3:BC652))</f>
        <v>#REF!</v>
      </c>
      <c r="BE652" s="52" t="e">
        <f>IF(Tableau1[Libellé Famille TARIF]='Feuil 1'!#REF!,1,0)</f>
        <v>#REF!</v>
      </c>
      <c r="BF652" s="52" t="e">
        <f>IF(Tableau1[Occurrence18]=0,0,SUM($BE$3:BE652))</f>
        <v>#REF!</v>
      </c>
      <c r="BG652" s="52" t="e">
        <f>IF(Tableau1[Libellé Famille TARIF]='Feuil 1'!#REF!,1,0)</f>
        <v>#REF!</v>
      </c>
      <c r="BH652" s="52" t="e">
        <f>IF(Tableau1[Occurrence19]=0,0,SUM($BG$3:BG652))</f>
        <v>#REF!</v>
      </c>
      <c r="BI652" s="52" t="e">
        <f>IF(Tableau1[Libellé Famille TARIF]='Feuil 1'!#REF!,1,0)</f>
        <v>#REF!</v>
      </c>
      <c r="BJ652" s="52" t="e">
        <f>IF(Tableau1[Occurrence20]=0,0,SUM($BI$3:BI652))</f>
        <v>#REF!</v>
      </c>
      <c r="BK652" s="52" t="e">
        <f>IF(Tableau1[Libellé Famille TARIF]='Feuil 1'!#REF!,1,0)</f>
        <v>#REF!</v>
      </c>
      <c r="BL652" s="52" t="e">
        <f>IF(Tableau1[Occurrence21]=0,0,SUM($BK$3:BK652))</f>
        <v>#REF!</v>
      </c>
      <c r="BM652" s="52" t="e">
        <f>IF(Tableau1[Libellé Famille TARIF]='Feuil 1'!#REF!,1,0)</f>
        <v>#REF!</v>
      </c>
      <c r="BN652" s="52" t="e">
        <f>IF(Tableau1[Occurrence22]=0,0,SUM($BM$3:BM652))</f>
        <v>#REF!</v>
      </c>
    </row>
    <row r="653" spans="1:66" x14ac:dyDescent="0.25">
      <c r="A653" s="74" t="e">
        <f>IF(ISNA(VLOOKUP(I653,#REF!,8,FALSE)),"",(VLOOKUP(I653,#REF!,8,FALSE)))</f>
        <v>#REF!</v>
      </c>
      <c r="B653" s="76" t="e">
        <f>IF(ISNA(VLOOKUP(A653,'TABLE FAMILLE'!$A$3:$C$73,3,FALSE)),"",VLOOKUP(A653,'TABLE FAMILLE'!$A$3:$C$73,3,FALSE))</f>
        <v>#REF!</v>
      </c>
      <c r="C653" s="13" t="s">
        <v>600</v>
      </c>
      <c r="D653" s="13" t="s">
        <v>1985</v>
      </c>
      <c r="E653" s="13" t="s">
        <v>600</v>
      </c>
      <c r="F653" s="13" t="s">
        <v>1985</v>
      </c>
      <c r="G653" s="14" t="s">
        <v>76</v>
      </c>
      <c r="H653" s="14" t="s">
        <v>77</v>
      </c>
      <c r="I653" s="14" t="s">
        <v>365</v>
      </c>
      <c r="J653" s="14" t="s">
        <v>1521</v>
      </c>
      <c r="K653" s="14"/>
      <c r="L653" s="14"/>
      <c r="M653" s="14"/>
      <c r="N653" s="14"/>
      <c r="O653" s="14" t="s">
        <v>78</v>
      </c>
      <c r="P653" s="14" t="s">
        <v>80</v>
      </c>
      <c r="Q653" s="14" t="s">
        <v>0</v>
      </c>
      <c r="R653" s="14" t="s">
        <v>0</v>
      </c>
      <c r="S653" s="14" t="str">
        <f t="shared" si="10"/>
        <v>KN</v>
      </c>
      <c r="T653" s="14"/>
      <c r="U653" s="14"/>
      <c r="V653" s="14"/>
      <c r="W653" s="43" t="e">
        <f>IF(Tableau1[Libellé Famille TARIF]='Feuil 1'!$B$12,1,0)</f>
        <v>#REF!</v>
      </c>
      <c r="X653" s="43" t="e">
        <f>IF(Tableau1[Occurrence1]=0,0,SUM($W$3:W653))</f>
        <v>#REF!</v>
      </c>
      <c r="Y653" s="52" t="e">
        <f>IF(Tableau1[Libellé Famille TARIF]='Feuil 1'!$B$134,1,0)</f>
        <v>#REF!</v>
      </c>
      <c r="Z653" s="52" t="e">
        <f>IF(Tableau1[Occurrence2]=0,0,SUM($Y$3:Y653))</f>
        <v>#REF!</v>
      </c>
      <c r="AA653" s="52" t="e">
        <f>IF(Tableau1[Libellé Famille TARIF]='Feuil 1'!$B$156,1,0)</f>
        <v>#REF!</v>
      </c>
      <c r="AB653" s="52" t="e">
        <f>IF(Tableau1[Occurrence3]=0,0,SUM($AA$3:AA653))</f>
        <v>#REF!</v>
      </c>
      <c r="AC653" s="52" t="e">
        <f>IF(Tableau1[Libellé Famille TARIF]='Feuil 1'!#REF!,1,0)</f>
        <v>#REF!</v>
      </c>
      <c r="AD653" s="52" t="e">
        <f>IF(Tableau1[Occurrence4]=0,0,SUM($AC$3:AC653))</f>
        <v>#REF!</v>
      </c>
      <c r="AE653" s="52" t="e">
        <f>IF(Tableau1[Libellé Famille TARIF]='Feuil 1'!#REF!,1,0)</f>
        <v>#REF!</v>
      </c>
      <c r="AF653" s="52" t="e">
        <f>IF(Tableau1[Occurrence5]=0,0,SUM($AE$3:AE653))</f>
        <v>#REF!</v>
      </c>
      <c r="AG653" s="52" t="e">
        <f>IF(Tableau1[Libellé Famille TARIF]='Feuil 1'!#REF!,1,0)</f>
        <v>#REF!</v>
      </c>
      <c r="AH653" s="52" t="e">
        <f>IF(Tableau1[Occurrence6]=0,0,SUM($AG$3:AG653))</f>
        <v>#REF!</v>
      </c>
      <c r="AI653" s="52" t="e">
        <f>IF(Tableau1[Libellé Famille TARIF]='Feuil 1'!#REF!,1,0)</f>
        <v>#REF!</v>
      </c>
      <c r="AJ653" s="52" t="e">
        <f>IF(Tableau1[Occurrence7]=0,0,SUM($AI$3:AI653))</f>
        <v>#REF!</v>
      </c>
      <c r="AK653" s="52" t="e">
        <f>IF(Tableau1[Libellé Famille TARIF]='Feuil 1'!#REF!,1,0)</f>
        <v>#REF!</v>
      </c>
      <c r="AL653" s="52" t="e">
        <f>IF(Tableau1[Occurrence8]=0,0,SUM($AK$3:AK653))</f>
        <v>#REF!</v>
      </c>
      <c r="AM653" s="52" t="e">
        <f>IF(Tableau1[Libellé Famille TARIF]='Feuil 1'!#REF!,1,0)</f>
        <v>#REF!</v>
      </c>
      <c r="AN653" s="52" t="e">
        <f>IF(Tableau1[Occurrence9]=0,0,SUM($AM$3:AM653))</f>
        <v>#REF!</v>
      </c>
      <c r="AO653" s="52" t="e">
        <f>IF(Tableau1[Libellé Famille TARIF]='Feuil 1'!#REF!,1,0)</f>
        <v>#REF!</v>
      </c>
      <c r="AP653" s="52" t="e">
        <f>IF(Tableau1[Occurrence10]=0,0,SUM($AO$3:AO653))</f>
        <v>#REF!</v>
      </c>
      <c r="AQ653" s="52" t="e">
        <f>IF(Tableau1[Libellé Famille TARIF]='Feuil 1'!#REF!,1,0)</f>
        <v>#REF!</v>
      </c>
      <c r="AR653" s="52" t="e">
        <f>IF(Tableau1[Occurrence11]=0,0,SUM($AQ$3:AQ653))</f>
        <v>#REF!</v>
      </c>
      <c r="AS653" s="52" t="e">
        <f>IF(Tableau1[Libellé Famille TARIF]='Feuil 1'!#REF!,1,0)</f>
        <v>#REF!</v>
      </c>
      <c r="AT653" s="52" t="e">
        <f>IF(Tableau1[Occurrence12]=0,0,SUM($AS$3:AS653))</f>
        <v>#REF!</v>
      </c>
      <c r="AU653" s="52" t="e">
        <f>IF(Tableau1[Libellé Famille TARIF]='Feuil 1'!#REF!,1,0)</f>
        <v>#REF!</v>
      </c>
      <c r="AV653" s="52" t="e">
        <f>IF(Tableau1[Occurrence13]=0,0,SUM($AU$3:AU653))</f>
        <v>#REF!</v>
      </c>
      <c r="AW653" s="52" t="e">
        <f>IF(Tableau1[Libellé Famille TARIF]='Feuil 1'!#REF!,1,0)</f>
        <v>#REF!</v>
      </c>
      <c r="AX653" s="52" t="e">
        <f>IF(Tableau1[Occurrence14]=0,0,SUM($AW$3:AW653))</f>
        <v>#REF!</v>
      </c>
      <c r="AY653" s="52" t="e">
        <f>IF(Tableau1[Libellé Famille TARIF]='Feuil 1'!#REF!,1,0)</f>
        <v>#REF!</v>
      </c>
      <c r="AZ653" s="52" t="e">
        <f>IF(Tableau1[Occurrence15]=0,0,SUM($AY$3:AY653))</f>
        <v>#REF!</v>
      </c>
      <c r="BA653" s="52" t="e">
        <f>IF(Tableau1[Libellé Famille TARIF]='Feuil 1'!#REF!,1,0)</f>
        <v>#REF!</v>
      </c>
      <c r="BB653" s="52" t="e">
        <f>IF(Tableau1[Occurrence16]=0,0,SUM($BA$3:BA653))</f>
        <v>#REF!</v>
      </c>
      <c r="BC653" s="52" t="e">
        <f>IF(Tableau1[Libellé Famille TARIF]='Feuil 1'!#REF!,1,0)</f>
        <v>#REF!</v>
      </c>
      <c r="BD653" s="52" t="e">
        <f>IF(Tableau1[Occurrence17]=0,0,SUM($BC$3:BC653))</f>
        <v>#REF!</v>
      </c>
      <c r="BE653" s="52" t="e">
        <f>IF(Tableau1[Libellé Famille TARIF]='Feuil 1'!#REF!,1,0)</f>
        <v>#REF!</v>
      </c>
      <c r="BF653" s="52" t="e">
        <f>IF(Tableau1[Occurrence18]=0,0,SUM($BE$3:BE653))</f>
        <v>#REF!</v>
      </c>
      <c r="BG653" s="52" t="e">
        <f>IF(Tableau1[Libellé Famille TARIF]='Feuil 1'!#REF!,1,0)</f>
        <v>#REF!</v>
      </c>
      <c r="BH653" s="52" t="e">
        <f>IF(Tableau1[Occurrence19]=0,0,SUM($BG$3:BG653))</f>
        <v>#REF!</v>
      </c>
      <c r="BI653" s="52" t="e">
        <f>IF(Tableau1[Libellé Famille TARIF]='Feuil 1'!#REF!,1,0)</f>
        <v>#REF!</v>
      </c>
      <c r="BJ653" s="52" t="e">
        <f>IF(Tableau1[Occurrence20]=0,0,SUM($BI$3:BI653))</f>
        <v>#REF!</v>
      </c>
      <c r="BK653" s="52" t="e">
        <f>IF(Tableau1[Libellé Famille TARIF]='Feuil 1'!#REF!,1,0)</f>
        <v>#REF!</v>
      </c>
      <c r="BL653" s="52" t="e">
        <f>IF(Tableau1[Occurrence21]=0,0,SUM($BK$3:BK653))</f>
        <v>#REF!</v>
      </c>
      <c r="BM653" s="52" t="e">
        <f>IF(Tableau1[Libellé Famille TARIF]='Feuil 1'!#REF!,1,0)</f>
        <v>#REF!</v>
      </c>
      <c r="BN653" s="52" t="e">
        <f>IF(Tableau1[Occurrence22]=0,0,SUM($BM$3:BM653))</f>
        <v>#REF!</v>
      </c>
    </row>
    <row r="654" spans="1:66" x14ac:dyDescent="0.25">
      <c r="A654" s="74" t="e">
        <f>IF(ISNA(VLOOKUP(I654,#REF!,8,FALSE)),"",(VLOOKUP(I654,#REF!,8,FALSE)))</f>
        <v>#REF!</v>
      </c>
      <c r="B654" s="76" t="e">
        <f>IF(ISNA(VLOOKUP(A654,'TABLE FAMILLE'!$A$3:$C$73,3,FALSE)),"",VLOOKUP(A654,'TABLE FAMILLE'!$A$3:$C$73,3,FALSE))</f>
        <v>#REF!</v>
      </c>
      <c r="C654" s="13" t="s">
        <v>600</v>
      </c>
      <c r="D654" s="13" t="s">
        <v>1985</v>
      </c>
      <c r="E654" s="13" t="s">
        <v>600</v>
      </c>
      <c r="F654" s="13" t="s">
        <v>1985</v>
      </c>
      <c r="G654" s="14" t="s">
        <v>76</v>
      </c>
      <c r="H654" s="14" t="s">
        <v>77</v>
      </c>
      <c r="I654" s="14" t="s">
        <v>1522</v>
      </c>
      <c r="J654" s="14" t="s">
        <v>1523</v>
      </c>
      <c r="K654" s="14"/>
      <c r="L654" s="14"/>
      <c r="M654" s="14"/>
      <c r="N654" s="14"/>
      <c r="O654" s="14" t="s">
        <v>78</v>
      </c>
      <c r="P654" s="14" t="s">
        <v>542</v>
      </c>
      <c r="Q654" s="14" t="s">
        <v>0</v>
      </c>
      <c r="R654" s="14" t="s">
        <v>0</v>
      </c>
      <c r="S654" s="14" t="str">
        <f t="shared" si="10"/>
        <v>M2</v>
      </c>
      <c r="T654" s="14"/>
      <c r="U654" s="14"/>
      <c r="V654" s="14"/>
      <c r="W654" s="43" t="e">
        <f>IF(Tableau1[Libellé Famille TARIF]='Feuil 1'!$B$12,1,0)</f>
        <v>#REF!</v>
      </c>
      <c r="X654" s="43" t="e">
        <f>IF(Tableau1[Occurrence1]=0,0,SUM($W$3:W654))</f>
        <v>#REF!</v>
      </c>
      <c r="Y654" s="52" t="e">
        <f>IF(Tableau1[Libellé Famille TARIF]='Feuil 1'!$B$134,1,0)</f>
        <v>#REF!</v>
      </c>
      <c r="Z654" s="52" t="e">
        <f>IF(Tableau1[Occurrence2]=0,0,SUM($Y$3:Y654))</f>
        <v>#REF!</v>
      </c>
      <c r="AA654" s="52" t="e">
        <f>IF(Tableau1[Libellé Famille TARIF]='Feuil 1'!$B$156,1,0)</f>
        <v>#REF!</v>
      </c>
      <c r="AB654" s="52" t="e">
        <f>IF(Tableau1[Occurrence3]=0,0,SUM($AA$3:AA654))</f>
        <v>#REF!</v>
      </c>
      <c r="AC654" s="52" t="e">
        <f>IF(Tableau1[Libellé Famille TARIF]='Feuil 1'!#REF!,1,0)</f>
        <v>#REF!</v>
      </c>
      <c r="AD654" s="52" t="e">
        <f>IF(Tableau1[Occurrence4]=0,0,SUM($AC$3:AC654))</f>
        <v>#REF!</v>
      </c>
      <c r="AE654" s="52" t="e">
        <f>IF(Tableau1[Libellé Famille TARIF]='Feuil 1'!#REF!,1,0)</f>
        <v>#REF!</v>
      </c>
      <c r="AF654" s="52" t="e">
        <f>IF(Tableau1[Occurrence5]=0,0,SUM($AE$3:AE654))</f>
        <v>#REF!</v>
      </c>
      <c r="AG654" s="52" t="e">
        <f>IF(Tableau1[Libellé Famille TARIF]='Feuil 1'!#REF!,1,0)</f>
        <v>#REF!</v>
      </c>
      <c r="AH654" s="52" t="e">
        <f>IF(Tableau1[Occurrence6]=0,0,SUM($AG$3:AG654))</f>
        <v>#REF!</v>
      </c>
      <c r="AI654" s="52" t="e">
        <f>IF(Tableau1[Libellé Famille TARIF]='Feuil 1'!#REF!,1,0)</f>
        <v>#REF!</v>
      </c>
      <c r="AJ654" s="52" t="e">
        <f>IF(Tableau1[Occurrence7]=0,0,SUM($AI$3:AI654))</f>
        <v>#REF!</v>
      </c>
      <c r="AK654" s="52" t="e">
        <f>IF(Tableau1[Libellé Famille TARIF]='Feuil 1'!#REF!,1,0)</f>
        <v>#REF!</v>
      </c>
      <c r="AL654" s="52" t="e">
        <f>IF(Tableau1[Occurrence8]=0,0,SUM($AK$3:AK654))</f>
        <v>#REF!</v>
      </c>
      <c r="AM654" s="52" t="e">
        <f>IF(Tableau1[Libellé Famille TARIF]='Feuil 1'!#REF!,1,0)</f>
        <v>#REF!</v>
      </c>
      <c r="AN654" s="52" t="e">
        <f>IF(Tableau1[Occurrence9]=0,0,SUM($AM$3:AM654))</f>
        <v>#REF!</v>
      </c>
      <c r="AO654" s="52" t="e">
        <f>IF(Tableau1[Libellé Famille TARIF]='Feuil 1'!#REF!,1,0)</f>
        <v>#REF!</v>
      </c>
      <c r="AP654" s="52" t="e">
        <f>IF(Tableau1[Occurrence10]=0,0,SUM($AO$3:AO654))</f>
        <v>#REF!</v>
      </c>
      <c r="AQ654" s="52" t="e">
        <f>IF(Tableau1[Libellé Famille TARIF]='Feuil 1'!#REF!,1,0)</f>
        <v>#REF!</v>
      </c>
      <c r="AR654" s="52" t="e">
        <f>IF(Tableau1[Occurrence11]=0,0,SUM($AQ$3:AQ654))</f>
        <v>#REF!</v>
      </c>
      <c r="AS654" s="52" t="e">
        <f>IF(Tableau1[Libellé Famille TARIF]='Feuil 1'!#REF!,1,0)</f>
        <v>#REF!</v>
      </c>
      <c r="AT654" s="52" t="e">
        <f>IF(Tableau1[Occurrence12]=0,0,SUM($AS$3:AS654))</f>
        <v>#REF!</v>
      </c>
      <c r="AU654" s="52" t="e">
        <f>IF(Tableau1[Libellé Famille TARIF]='Feuil 1'!#REF!,1,0)</f>
        <v>#REF!</v>
      </c>
      <c r="AV654" s="52" t="e">
        <f>IF(Tableau1[Occurrence13]=0,0,SUM($AU$3:AU654))</f>
        <v>#REF!</v>
      </c>
      <c r="AW654" s="52" t="e">
        <f>IF(Tableau1[Libellé Famille TARIF]='Feuil 1'!#REF!,1,0)</f>
        <v>#REF!</v>
      </c>
      <c r="AX654" s="52" t="e">
        <f>IF(Tableau1[Occurrence14]=0,0,SUM($AW$3:AW654))</f>
        <v>#REF!</v>
      </c>
      <c r="AY654" s="52" t="e">
        <f>IF(Tableau1[Libellé Famille TARIF]='Feuil 1'!#REF!,1,0)</f>
        <v>#REF!</v>
      </c>
      <c r="AZ654" s="52" t="e">
        <f>IF(Tableau1[Occurrence15]=0,0,SUM($AY$3:AY654))</f>
        <v>#REF!</v>
      </c>
      <c r="BA654" s="52" t="e">
        <f>IF(Tableau1[Libellé Famille TARIF]='Feuil 1'!#REF!,1,0)</f>
        <v>#REF!</v>
      </c>
      <c r="BB654" s="52" t="e">
        <f>IF(Tableau1[Occurrence16]=0,0,SUM($BA$3:BA654))</f>
        <v>#REF!</v>
      </c>
      <c r="BC654" s="52" t="e">
        <f>IF(Tableau1[Libellé Famille TARIF]='Feuil 1'!#REF!,1,0)</f>
        <v>#REF!</v>
      </c>
      <c r="BD654" s="52" t="e">
        <f>IF(Tableau1[Occurrence17]=0,0,SUM($BC$3:BC654))</f>
        <v>#REF!</v>
      </c>
      <c r="BE654" s="52" t="e">
        <f>IF(Tableau1[Libellé Famille TARIF]='Feuil 1'!#REF!,1,0)</f>
        <v>#REF!</v>
      </c>
      <c r="BF654" s="52" t="e">
        <f>IF(Tableau1[Occurrence18]=0,0,SUM($BE$3:BE654))</f>
        <v>#REF!</v>
      </c>
      <c r="BG654" s="52" t="e">
        <f>IF(Tableau1[Libellé Famille TARIF]='Feuil 1'!#REF!,1,0)</f>
        <v>#REF!</v>
      </c>
      <c r="BH654" s="52" t="e">
        <f>IF(Tableau1[Occurrence19]=0,0,SUM($BG$3:BG654))</f>
        <v>#REF!</v>
      </c>
      <c r="BI654" s="52" t="e">
        <f>IF(Tableau1[Libellé Famille TARIF]='Feuil 1'!#REF!,1,0)</f>
        <v>#REF!</v>
      </c>
      <c r="BJ654" s="52" t="e">
        <f>IF(Tableau1[Occurrence20]=0,0,SUM($BI$3:BI654))</f>
        <v>#REF!</v>
      </c>
      <c r="BK654" s="52" t="e">
        <f>IF(Tableau1[Libellé Famille TARIF]='Feuil 1'!#REF!,1,0)</f>
        <v>#REF!</v>
      </c>
      <c r="BL654" s="52" t="e">
        <f>IF(Tableau1[Occurrence21]=0,0,SUM($BK$3:BK654))</f>
        <v>#REF!</v>
      </c>
      <c r="BM654" s="52" t="e">
        <f>IF(Tableau1[Libellé Famille TARIF]='Feuil 1'!#REF!,1,0)</f>
        <v>#REF!</v>
      </c>
      <c r="BN654" s="52" t="e">
        <f>IF(Tableau1[Occurrence22]=0,0,SUM($BM$3:BM654))</f>
        <v>#REF!</v>
      </c>
    </row>
    <row r="655" spans="1:66" x14ac:dyDescent="0.25">
      <c r="A655" s="74" t="e">
        <f>IF(ISNA(VLOOKUP(I655,#REF!,8,FALSE)),"",(VLOOKUP(I655,#REF!,8,FALSE)))</f>
        <v>#REF!</v>
      </c>
      <c r="B655" s="76" t="e">
        <f>IF(ISNA(VLOOKUP(A655,'TABLE FAMILLE'!$A$3:$C$73,3,FALSE)),"",VLOOKUP(A655,'TABLE FAMILLE'!$A$3:$C$73,3,FALSE))</f>
        <v>#REF!</v>
      </c>
      <c r="C655" s="13" t="s">
        <v>600</v>
      </c>
      <c r="D655" s="13" t="s">
        <v>1985</v>
      </c>
      <c r="E655" s="13" t="s">
        <v>600</v>
      </c>
      <c r="F655" s="13" t="s">
        <v>1985</v>
      </c>
      <c r="G655" s="14" t="s">
        <v>76</v>
      </c>
      <c r="H655" s="14" t="s">
        <v>77</v>
      </c>
      <c r="I655" s="14" t="s">
        <v>388</v>
      </c>
      <c r="J655" s="14" t="s">
        <v>1524</v>
      </c>
      <c r="K655" s="14"/>
      <c r="L655" s="14"/>
      <c r="M655" s="14"/>
      <c r="N655" s="14"/>
      <c r="O655" s="14" t="s">
        <v>78</v>
      </c>
      <c r="P655" s="14" t="s">
        <v>542</v>
      </c>
      <c r="Q655" s="14" t="s">
        <v>0</v>
      </c>
      <c r="R655" s="14" t="s">
        <v>0</v>
      </c>
      <c r="S655" s="14" t="str">
        <f t="shared" si="10"/>
        <v>M2</v>
      </c>
      <c r="T655" s="14"/>
      <c r="U655" s="14"/>
      <c r="V655" s="14"/>
      <c r="W655" s="43" t="e">
        <f>IF(Tableau1[Libellé Famille TARIF]='Feuil 1'!$B$12,1,0)</f>
        <v>#REF!</v>
      </c>
      <c r="X655" s="43" t="e">
        <f>IF(Tableau1[Occurrence1]=0,0,SUM($W$3:W655))</f>
        <v>#REF!</v>
      </c>
      <c r="Y655" s="52" t="e">
        <f>IF(Tableau1[Libellé Famille TARIF]='Feuil 1'!$B$134,1,0)</f>
        <v>#REF!</v>
      </c>
      <c r="Z655" s="52" t="e">
        <f>IF(Tableau1[Occurrence2]=0,0,SUM($Y$3:Y655))</f>
        <v>#REF!</v>
      </c>
      <c r="AA655" s="52" t="e">
        <f>IF(Tableau1[Libellé Famille TARIF]='Feuil 1'!$B$156,1,0)</f>
        <v>#REF!</v>
      </c>
      <c r="AB655" s="52" t="e">
        <f>IF(Tableau1[Occurrence3]=0,0,SUM($AA$3:AA655))</f>
        <v>#REF!</v>
      </c>
      <c r="AC655" s="52" t="e">
        <f>IF(Tableau1[Libellé Famille TARIF]='Feuil 1'!#REF!,1,0)</f>
        <v>#REF!</v>
      </c>
      <c r="AD655" s="52" t="e">
        <f>IF(Tableau1[Occurrence4]=0,0,SUM($AC$3:AC655))</f>
        <v>#REF!</v>
      </c>
      <c r="AE655" s="52" t="e">
        <f>IF(Tableau1[Libellé Famille TARIF]='Feuil 1'!#REF!,1,0)</f>
        <v>#REF!</v>
      </c>
      <c r="AF655" s="52" t="e">
        <f>IF(Tableau1[Occurrence5]=0,0,SUM($AE$3:AE655))</f>
        <v>#REF!</v>
      </c>
      <c r="AG655" s="52" t="e">
        <f>IF(Tableau1[Libellé Famille TARIF]='Feuil 1'!#REF!,1,0)</f>
        <v>#REF!</v>
      </c>
      <c r="AH655" s="52" t="e">
        <f>IF(Tableau1[Occurrence6]=0,0,SUM($AG$3:AG655))</f>
        <v>#REF!</v>
      </c>
      <c r="AI655" s="52" t="e">
        <f>IF(Tableau1[Libellé Famille TARIF]='Feuil 1'!#REF!,1,0)</f>
        <v>#REF!</v>
      </c>
      <c r="AJ655" s="52" t="e">
        <f>IF(Tableau1[Occurrence7]=0,0,SUM($AI$3:AI655))</f>
        <v>#REF!</v>
      </c>
      <c r="AK655" s="52" t="e">
        <f>IF(Tableau1[Libellé Famille TARIF]='Feuil 1'!#REF!,1,0)</f>
        <v>#REF!</v>
      </c>
      <c r="AL655" s="52" t="e">
        <f>IF(Tableau1[Occurrence8]=0,0,SUM($AK$3:AK655))</f>
        <v>#REF!</v>
      </c>
      <c r="AM655" s="52" t="e">
        <f>IF(Tableau1[Libellé Famille TARIF]='Feuil 1'!#REF!,1,0)</f>
        <v>#REF!</v>
      </c>
      <c r="AN655" s="52" t="e">
        <f>IF(Tableau1[Occurrence9]=0,0,SUM($AM$3:AM655))</f>
        <v>#REF!</v>
      </c>
      <c r="AO655" s="52" t="e">
        <f>IF(Tableau1[Libellé Famille TARIF]='Feuil 1'!#REF!,1,0)</f>
        <v>#REF!</v>
      </c>
      <c r="AP655" s="52" t="e">
        <f>IF(Tableau1[Occurrence10]=0,0,SUM($AO$3:AO655))</f>
        <v>#REF!</v>
      </c>
      <c r="AQ655" s="52" t="e">
        <f>IF(Tableau1[Libellé Famille TARIF]='Feuil 1'!#REF!,1,0)</f>
        <v>#REF!</v>
      </c>
      <c r="AR655" s="52" t="e">
        <f>IF(Tableau1[Occurrence11]=0,0,SUM($AQ$3:AQ655))</f>
        <v>#REF!</v>
      </c>
      <c r="AS655" s="52" t="e">
        <f>IF(Tableau1[Libellé Famille TARIF]='Feuil 1'!#REF!,1,0)</f>
        <v>#REF!</v>
      </c>
      <c r="AT655" s="52" t="e">
        <f>IF(Tableau1[Occurrence12]=0,0,SUM($AS$3:AS655))</f>
        <v>#REF!</v>
      </c>
      <c r="AU655" s="52" t="e">
        <f>IF(Tableau1[Libellé Famille TARIF]='Feuil 1'!#REF!,1,0)</f>
        <v>#REF!</v>
      </c>
      <c r="AV655" s="52" t="e">
        <f>IF(Tableau1[Occurrence13]=0,0,SUM($AU$3:AU655))</f>
        <v>#REF!</v>
      </c>
      <c r="AW655" s="52" t="e">
        <f>IF(Tableau1[Libellé Famille TARIF]='Feuil 1'!#REF!,1,0)</f>
        <v>#REF!</v>
      </c>
      <c r="AX655" s="52" t="e">
        <f>IF(Tableau1[Occurrence14]=0,0,SUM($AW$3:AW655))</f>
        <v>#REF!</v>
      </c>
      <c r="AY655" s="52" t="e">
        <f>IF(Tableau1[Libellé Famille TARIF]='Feuil 1'!#REF!,1,0)</f>
        <v>#REF!</v>
      </c>
      <c r="AZ655" s="52" t="e">
        <f>IF(Tableau1[Occurrence15]=0,0,SUM($AY$3:AY655))</f>
        <v>#REF!</v>
      </c>
      <c r="BA655" s="52" t="e">
        <f>IF(Tableau1[Libellé Famille TARIF]='Feuil 1'!#REF!,1,0)</f>
        <v>#REF!</v>
      </c>
      <c r="BB655" s="52" t="e">
        <f>IF(Tableau1[Occurrence16]=0,0,SUM($BA$3:BA655))</f>
        <v>#REF!</v>
      </c>
      <c r="BC655" s="52" t="e">
        <f>IF(Tableau1[Libellé Famille TARIF]='Feuil 1'!#REF!,1,0)</f>
        <v>#REF!</v>
      </c>
      <c r="BD655" s="52" t="e">
        <f>IF(Tableau1[Occurrence17]=0,0,SUM($BC$3:BC655))</f>
        <v>#REF!</v>
      </c>
      <c r="BE655" s="52" t="e">
        <f>IF(Tableau1[Libellé Famille TARIF]='Feuil 1'!#REF!,1,0)</f>
        <v>#REF!</v>
      </c>
      <c r="BF655" s="52" t="e">
        <f>IF(Tableau1[Occurrence18]=0,0,SUM($BE$3:BE655))</f>
        <v>#REF!</v>
      </c>
      <c r="BG655" s="52" t="e">
        <f>IF(Tableau1[Libellé Famille TARIF]='Feuil 1'!#REF!,1,0)</f>
        <v>#REF!</v>
      </c>
      <c r="BH655" s="52" t="e">
        <f>IF(Tableau1[Occurrence19]=0,0,SUM($BG$3:BG655))</f>
        <v>#REF!</v>
      </c>
      <c r="BI655" s="52" t="e">
        <f>IF(Tableau1[Libellé Famille TARIF]='Feuil 1'!#REF!,1,0)</f>
        <v>#REF!</v>
      </c>
      <c r="BJ655" s="52" t="e">
        <f>IF(Tableau1[Occurrence20]=0,0,SUM($BI$3:BI655))</f>
        <v>#REF!</v>
      </c>
      <c r="BK655" s="52" t="e">
        <f>IF(Tableau1[Libellé Famille TARIF]='Feuil 1'!#REF!,1,0)</f>
        <v>#REF!</v>
      </c>
      <c r="BL655" s="52" t="e">
        <f>IF(Tableau1[Occurrence21]=0,0,SUM($BK$3:BK655))</f>
        <v>#REF!</v>
      </c>
      <c r="BM655" s="52" t="e">
        <f>IF(Tableau1[Libellé Famille TARIF]='Feuil 1'!#REF!,1,0)</f>
        <v>#REF!</v>
      </c>
      <c r="BN655" s="52" t="e">
        <f>IF(Tableau1[Occurrence22]=0,0,SUM($BM$3:BM655))</f>
        <v>#REF!</v>
      </c>
    </row>
    <row r="656" spans="1:66" x14ac:dyDescent="0.25">
      <c r="A656" s="74" t="e">
        <f>IF(ISNA(VLOOKUP(I656,#REF!,8,FALSE)),"",(VLOOKUP(I656,#REF!,8,FALSE)))</f>
        <v>#REF!</v>
      </c>
      <c r="B656" s="76" t="e">
        <f>IF(ISNA(VLOOKUP(A656,'TABLE FAMILLE'!$A$3:$C$73,3,FALSE)),"",VLOOKUP(A656,'TABLE FAMILLE'!$A$3:$C$73,3,FALSE))</f>
        <v>#REF!</v>
      </c>
      <c r="C656" s="13" t="s">
        <v>600</v>
      </c>
      <c r="D656" s="13" t="s">
        <v>1985</v>
      </c>
      <c r="E656" s="13" t="s">
        <v>600</v>
      </c>
      <c r="F656" s="13" t="s">
        <v>1985</v>
      </c>
      <c r="G656" s="14" t="s">
        <v>76</v>
      </c>
      <c r="H656" s="14" t="s">
        <v>77</v>
      </c>
      <c r="I656" s="14" t="s">
        <v>1525</v>
      </c>
      <c r="J656" s="14" t="s">
        <v>1526</v>
      </c>
      <c r="K656" s="14"/>
      <c r="L656" s="14"/>
      <c r="M656" s="14"/>
      <c r="N656" s="14"/>
      <c r="O656" s="14" t="s">
        <v>78</v>
      </c>
      <c r="P656" s="14" t="s">
        <v>542</v>
      </c>
      <c r="Q656" s="14" t="s">
        <v>0</v>
      </c>
      <c r="R656" s="14" t="s">
        <v>0</v>
      </c>
      <c r="S656" s="14" t="str">
        <f t="shared" si="10"/>
        <v>M2</v>
      </c>
      <c r="T656" s="14"/>
      <c r="U656" s="14"/>
      <c r="V656" s="14"/>
      <c r="W656" s="43" t="e">
        <f>IF(Tableau1[Libellé Famille TARIF]='Feuil 1'!$B$12,1,0)</f>
        <v>#REF!</v>
      </c>
      <c r="X656" s="43" t="e">
        <f>IF(Tableau1[Occurrence1]=0,0,SUM($W$3:W656))</f>
        <v>#REF!</v>
      </c>
      <c r="Y656" s="52" t="e">
        <f>IF(Tableau1[Libellé Famille TARIF]='Feuil 1'!$B$134,1,0)</f>
        <v>#REF!</v>
      </c>
      <c r="Z656" s="52" t="e">
        <f>IF(Tableau1[Occurrence2]=0,0,SUM($Y$3:Y656))</f>
        <v>#REF!</v>
      </c>
      <c r="AA656" s="52" t="e">
        <f>IF(Tableau1[Libellé Famille TARIF]='Feuil 1'!$B$156,1,0)</f>
        <v>#REF!</v>
      </c>
      <c r="AB656" s="52" t="e">
        <f>IF(Tableau1[Occurrence3]=0,0,SUM($AA$3:AA656))</f>
        <v>#REF!</v>
      </c>
      <c r="AC656" s="52" t="e">
        <f>IF(Tableau1[Libellé Famille TARIF]='Feuil 1'!#REF!,1,0)</f>
        <v>#REF!</v>
      </c>
      <c r="AD656" s="52" t="e">
        <f>IF(Tableau1[Occurrence4]=0,0,SUM($AC$3:AC656))</f>
        <v>#REF!</v>
      </c>
      <c r="AE656" s="52" t="e">
        <f>IF(Tableau1[Libellé Famille TARIF]='Feuil 1'!#REF!,1,0)</f>
        <v>#REF!</v>
      </c>
      <c r="AF656" s="52" t="e">
        <f>IF(Tableau1[Occurrence5]=0,0,SUM($AE$3:AE656))</f>
        <v>#REF!</v>
      </c>
      <c r="AG656" s="52" t="e">
        <f>IF(Tableau1[Libellé Famille TARIF]='Feuil 1'!#REF!,1,0)</f>
        <v>#REF!</v>
      </c>
      <c r="AH656" s="52" t="e">
        <f>IF(Tableau1[Occurrence6]=0,0,SUM($AG$3:AG656))</f>
        <v>#REF!</v>
      </c>
      <c r="AI656" s="52" t="e">
        <f>IF(Tableau1[Libellé Famille TARIF]='Feuil 1'!#REF!,1,0)</f>
        <v>#REF!</v>
      </c>
      <c r="AJ656" s="52" t="e">
        <f>IF(Tableau1[Occurrence7]=0,0,SUM($AI$3:AI656))</f>
        <v>#REF!</v>
      </c>
      <c r="AK656" s="52" t="e">
        <f>IF(Tableau1[Libellé Famille TARIF]='Feuil 1'!#REF!,1,0)</f>
        <v>#REF!</v>
      </c>
      <c r="AL656" s="52" t="e">
        <f>IF(Tableau1[Occurrence8]=0,0,SUM($AK$3:AK656))</f>
        <v>#REF!</v>
      </c>
      <c r="AM656" s="52" t="e">
        <f>IF(Tableau1[Libellé Famille TARIF]='Feuil 1'!#REF!,1,0)</f>
        <v>#REF!</v>
      </c>
      <c r="AN656" s="52" t="e">
        <f>IF(Tableau1[Occurrence9]=0,0,SUM($AM$3:AM656))</f>
        <v>#REF!</v>
      </c>
      <c r="AO656" s="52" t="e">
        <f>IF(Tableau1[Libellé Famille TARIF]='Feuil 1'!#REF!,1,0)</f>
        <v>#REF!</v>
      </c>
      <c r="AP656" s="52" t="e">
        <f>IF(Tableau1[Occurrence10]=0,0,SUM($AO$3:AO656))</f>
        <v>#REF!</v>
      </c>
      <c r="AQ656" s="52" t="e">
        <f>IF(Tableau1[Libellé Famille TARIF]='Feuil 1'!#REF!,1,0)</f>
        <v>#REF!</v>
      </c>
      <c r="AR656" s="52" t="e">
        <f>IF(Tableau1[Occurrence11]=0,0,SUM($AQ$3:AQ656))</f>
        <v>#REF!</v>
      </c>
      <c r="AS656" s="52" t="e">
        <f>IF(Tableau1[Libellé Famille TARIF]='Feuil 1'!#REF!,1,0)</f>
        <v>#REF!</v>
      </c>
      <c r="AT656" s="52" t="e">
        <f>IF(Tableau1[Occurrence12]=0,0,SUM($AS$3:AS656))</f>
        <v>#REF!</v>
      </c>
      <c r="AU656" s="52" t="e">
        <f>IF(Tableau1[Libellé Famille TARIF]='Feuil 1'!#REF!,1,0)</f>
        <v>#REF!</v>
      </c>
      <c r="AV656" s="52" t="e">
        <f>IF(Tableau1[Occurrence13]=0,0,SUM($AU$3:AU656))</f>
        <v>#REF!</v>
      </c>
      <c r="AW656" s="52" t="e">
        <f>IF(Tableau1[Libellé Famille TARIF]='Feuil 1'!#REF!,1,0)</f>
        <v>#REF!</v>
      </c>
      <c r="AX656" s="52" t="e">
        <f>IF(Tableau1[Occurrence14]=0,0,SUM($AW$3:AW656))</f>
        <v>#REF!</v>
      </c>
      <c r="AY656" s="52" t="e">
        <f>IF(Tableau1[Libellé Famille TARIF]='Feuil 1'!#REF!,1,0)</f>
        <v>#REF!</v>
      </c>
      <c r="AZ656" s="52" t="e">
        <f>IF(Tableau1[Occurrence15]=0,0,SUM($AY$3:AY656))</f>
        <v>#REF!</v>
      </c>
      <c r="BA656" s="52" t="e">
        <f>IF(Tableau1[Libellé Famille TARIF]='Feuil 1'!#REF!,1,0)</f>
        <v>#REF!</v>
      </c>
      <c r="BB656" s="52" t="e">
        <f>IF(Tableau1[Occurrence16]=0,0,SUM($BA$3:BA656))</f>
        <v>#REF!</v>
      </c>
      <c r="BC656" s="52" t="e">
        <f>IF(Tableau1[Libellé Famille TARIF]='Feuil 1'!#REF!,1,0)</f>
        <v>#REF!</v>
      </c>
      <c r="BD656" s="52" t="e">
        <f>IF(Tableau1[Occurrence17]=0,0,SUM($BC$3:BC656))</f>
        <v>#REF!</v>
      </c>
      <c r="BE656" s="52" t="e">
        <f>IF(Tableau1[Libellé Famille TARIF]='Feuil 1'!#REF!,1,0)</f>
        <v>#REF!</v>
      </c>
      <c r="BF656" s="52" t="e">
        <f>IF(Tableau1[Occurrence18]=0,0,SUM($BE$3:BE656))</f>
        <v>#REF!</v>
      </c>
      <c r="BG656" s="52" t="e">
        <f>IF(Tableau1[Libellé Famille TARIF]='Feuil 1'!#REF!,1,0)</f>
        <v>#REF!</v>
      </c>
      <c r="BH656" s="52" t="e">
        <f>IF(Tableau1[Occurrence19]=0,0,SUM($BG$3:BG656))</f>
        <v>#REF!</v>
      </c>
      <c r="BI656" s="52" t="e">
        <f>IF(Tableau1[Libellé Famille TARIF]='Feuil 1'!#REF!,1,0)</f>
        <v>#REF!</v>
      </c>
      <c r="BJ656" s="52" t="e">
        <f>IF(Tableau1[Occurrence20]=0,0,SUM($BI$3:BI656))</f>
        <v>#REF!</v>
      </c>
      <c r="BK656" s="52" t="e">
        <f>IF(Tableau1[Libellé Famille TARIF]='Feuil 1'!#REF!,1,0)</f>
        <v>#REF!</v>
      </c>
      <c r="BL656" s="52" t="e">
        <f>IF(Tableau1[Occurrence21]=0,0,SUM($BK$3:BK656))</f>
        <v>#REF!</v>
      </c>
      <c r="BM656" s="52" t="e">
        <f>IF(Tableau1[Libellé Famille TARIF]='Feuil 1'!#REF!,1,0)</f>
        <v>#REF!</v>
      </c>
      <c r="BN656" s="52" t="e">
        <f>IF(Tableau1[Occurrence22]=0,0,SUM($BM$3:BM656))</f>
        <v>#REF!</v>
      </c>
    </row>
    <row r="657" spans="1:66" x14ac:dyDescent="0.25">
      <c r="A657" s="74" t="e">
        <f>IF(ISNA(VLOOKUP(I657,#REF!,8,FALSE)),"",(VLOOKUP(I657,#REF!,8,FALSE)))</f>
        <v>#REF!</v>
      </c>
      <c r="B657" s="76" t="e">
        <f>IF(ISNA(VLOOKUP(A657,'TABLE FAMILLE'!$A$3:$C$73,3,FALSE)),"",VLOOKUP(A657,'TABLE FAMILLE'!$A$3:$C$73,3,FALSE))</f>
        <v>#REF!</v>
      </c>
      <c r="C657" s="13" t="s">
        <v>600</v>
      </c>
      <c r="D657" s="13" t="s">
        <v>1985</v>
      </c>
      <c r="E657" s="13" t="s">
        <v>600</v>
      </c>
      <c r="F657" s="13" t="s">
        <v>1985</v>
      </c>
      <c r="G657" s="14" t="s">
        <v>76</v>
      </c>
      <c r="H657" s="14" t="s">
        <v>77</v>
      </c>
      <c r="I657" s="14" t="s">
        <v>366</v>
      </c>
      <c r="J657" s="14" t="s">
        <v>1527</v>
      </c>
      <c r="K657" s="14"/>
      <c r="L657" s="14"/>
      <c r="M657" s="14"/>
      <c r="N657" s="14"/>
      <c r="O657" s="14" t="s">
        <v>78</v>
      </c>
      <c r="P657" s="14" t="s">
        <v>80</v>
      </c>
      <c r="Q657" s="14" t="s">
        <v>0</v>
      </c>
      <c r="R657" s="14" t="s">
        <v>0</v>
      </c>
      <c r="S657" s="14" t="str">
        <f t="shared" si="10"/>
        <v>KN</v>
      </c>
      <c r="T657" s="14"/>
      <c r="U657" s="14"/>
      <c r="V657" s="14"/>
      <c r="W657" s="43" t="e">
        <f>IF(Tableau1[Libellé Famille TARIF]='Feuil 1'!$B$12,1,0)</f>
        <v>#REF!</v>
      </c>
      <c r="X657" s="43" t="e">
        <f>IF(Tableau1[Occurrence1]=0,0,SUM($W$3:W657))</f>
        <v>#REF!</v>
      </c>
      <c r="Y657" s="52" t="e">
        <f>IF(Tableau1[Libellé Famille TARIF]='Feuil 1'!$B$134,1,0)</f>
        <v>#REF!</v>
      </c>
      <c r="Z657" s="52" t="e">
        <f>IF(Tableau1[Occurrence2]=0,0,SUM($Y$3:Y657))</f>
        <v>#REF!</v>
      </c>
      <c r="AA657" s="52" t="e">
        <f>IF(Tableau1[Libellé Famille TARIF]='Feuil 1'!$B$156,1,0)</f>
        <v>#REF!</v>
      </c>
      <c r="AB657" s="52" t="e">
        <f>IF(Tableau1[Occurrence3]=0,0,SUM($AA$3:AA657))</f>
        <v>#REF!</v>
      </c>
      <c r="AC657" s="52" t="e">
        <f>IF(Tableau1[Libellé Famille TARIF]='Feuil 1'!#REF!,1,0)</f>
        <v>#REF!</v>
      </c>
      <c r="AD657" s="52" t="e">
        <f>IF(Tableau1[Occurrence4]=0,0,SUM($AC$3:AC657))</f>
        <v>#REF!</v>
      </c>
      <c r="AE657" s="52" t="e">
        <f>IF(Tableau1[Libellé Famille TARIF]='Feuil 1'!#REF!,1,0)</f>
        <v>#REF!</v>
      </c>
      <c r="AF657" s="52" t="e">
        <f>IF(Tableau1[Occurrence5]=0,0,SUM($AE$3:AE657))</f>
        <v>#REF!</v>
      </c>
      <c r="AG657" s="52" t="e">
        <f>IF(Tableau1[Libellé Famille TARIF]='Feuil 1'!#REF!,1,0)</f>
        <v>#REF!</v>
      </c>
      <c r="AH657" s="52" t="e">
        <f>IF(Tableau1[Occurrence6]=0,0,SUM($AG$3:AG657))</f>
        <v>#REF!</v>
      </c>
      <c r="AI657" s="52" t="e">
        <f>IF(Tableau1[Libellé Famille TARIF]='Feuil 1'!#REF!,1,0)</f>
        <v>#REF!</v>
      </c>
      <c r="AJ657" s="52" t="e">
        <f>IF(Tableau1[Occurrence7]=0,0,SUM($AI$3:AI657))</f>
        <v>#REF!</v>
      </c>
      <c r="AK657" s="52" t="e">
        <f>IF(Tableau1[Libellé Famille TARIF]='Feuil 1'!#REF!,1,0)</f>
        <v>#REF!</v>
      </c>
      <c r="AL657" s="52" t="e">
        <f>IF(Tableau1[Occurrence8]=0,0,SUM($AK$3:AK657))</f>
        <v>#REF!</v>
      </c>
      <c r="AM657" s="52" t="e">
        <f>IF(Tableau1[Libellé Famille TARIF]='Feuil 1'!#REF!,1,0)</f>
        <v>#REF!</v>
      </c>
      <c r="AN657" s="52" t="e">
        <f>IF(Tableau1[Occurrence9]=0,0,SUM($AM$3:AM657))</f>
        <v>#REF!</v>
      </c>
      <c r="AO657" s="52" t="e">
        <f>IF(Tableau1[Libellé Famille TARIF]='Feuil 1'!#REF!,1,0)</f>
        <v>#REF!</v>
      </c>
      <c r="AP657" s="52" t="e">
        <f>IF(Tableau1[Occurrence10]=0,0,SUM($AO$3:AO657))</f>
        <v>#REF!</v>
      </c>
      <c r="AQ657" s="52" t="e">
        <f>IF(Tableau1[Libellé Famille TARIF]='Feuil 1'!#REF!,1,0)</f>
        <v>#REF!</v>
      </c>
      <c r="AR657" s="52" t="e">
        <f>IF(Tableau1[Occurrence11]=0,0,SUM($AQ$3:AQ657))</f>
        <v>#REF!</v>
      </c>
      <c r="AS657" s="52" t="e">
        <f>IF(Tableau1[Libellé Famille TARIF]='Feuil 1'!#REF!,1,0)</f>
        <v>#REF!</v>
      </c>
      <c r="AT657" s="52" t="e">
        <f>IF(Tableau1[Occurrence12]=0,0,SUM($AS$3:AS657))</f>
        <v>#REF!</v>
      </c>
      <c r="AU657" s="52" t="e">
        <f>IF(Tableau1[Libellé Famille TARIF]='Feuil 1'!#REF!,1,0)</f>
        <v>#REF!</v>
      </c>
      <c r="AV657" s="52" t="e">
        <f>IF(Tableau1[Occurrence13]=0,0,SUM($AU$3:AU657))</f>
        <v>#REF!</v>
      </c>
      <c r="AW657" s="52" t="e">
        <f>IF(Tableau1[Libellé Famille TARIF]='Feuil 1'!#REF!,1,0)</f>
        <v>#REF!</v>
      </c>
      <c r="AX657" s="52" t="e">
        <f>IF(Tableau1[Occurrence14]=0,0,SUM($AW$3:AW657))</f>
        <v>#REF!</v>
      </c>
      <c r="AY657" s="52" t="e">
        <f>IF(Tableau1[Libellé Famille TARIF]='Feuil 1'!#REF!,1,0)</f>
        <v>#REF!</v>
      </c>
      <c r="AZ657" s="52" t="e">
        <f>IF(Tableau1[Occurrence15]=0,0,SUM($AY$3:AY657))</f>
        <v>#REF!</v>
      </c>
      <c r="BA657" s="52" t="e">
        <f>IF(Tableau1[Libellé Famille TARIF]='Feuil 1'!#REF!,1,0)</f>
        <v>#REF!</v>
      </c>
      <c r="BB657" s="52" t="e">
        <f>IF(Tableau1[Occurrence16]=0,0,SUM($BA$3:BA657))</f>
        <v>#REF!</v>
      </c>
      <c r="BC657" s="52" t="e">
        <f>IF(Tableau1[Libellé Famille TARIF]='Feuil 1'!#REF!,1,0)</f>
        <v>#REF!</v>
      </c>
      <c r="BD657" s="52" t="e">
        <f>IF(Tableau1[Occurrence17]=0,0,SUM($BC$3:BC657))</f>
        <v>#REF!</v>
      </c>
      <c r="BE657" s="52" t="e">
        <f>IF(Tableau1[Libellé Famille TARIF]='Feuil 1'!#REF!,1,0)</f>
        <v>#REF!</v>
      </c>
      <c r="BF657" s="52" t="e">
        <f>IF(Tableau1[Occurrence18]=0,0,SUM($BE$3:BE657))</f>
        <v>#REF!</v>
      </c>
      <c r="BG657" s="52" t="e">
        <f>IF(Tableau1[Libellé Famille TARIF]='Feuil 1'!#REF!,1,0)</f>
        <v>#REF!</v>
      </c>
      <c r="BH657" s="52" t="e">
        <f>IF(Tableau1[Occurrence19]=0,0,SUM($BG$3:BG657))</f>
        <v>#REF!</v>
      </c>
      <c r="BI657" s="52" t="e">
        <f>IF(Tableau1[Libellé Famille TARIF]='Feuil 1'!#REF!,1,0)</f>
        <v>#REF!</v>
      </c>
      <c r="BJ657" s="52" t="e">
        <f>IF(Tableau1[Occurrence20]=0,0,SUM($BI$3:BI657))</f>
        <v>#REF!</v>
      </c>
      <c r="BK657" s="52" t="e">
        <f>IF(Tableau1[Libellé Famille TARIF]='Feuil 1'!#REF!,1,0)</f>
        <v>#REF!</v>
      </c>
      <c r="BL657" s="52" t="e">
        <f>IF(Tableau1[Occurrence21]=0,0,SUM($BK$3:BK657))</f>
        <v>#REF!</v>
      </c>
      <c r="BM657" s="52" t="e">
        <f>IF(Tableau1[Libellé Famille TARIF]='Feuil 1'!#REF!,1,0)</f>
        <v>#REF!</v>
      </c>
      <c r="BN657" s="52" t="e">
        <f>IF(Tableau1[Occurrence22]=0,0,SUM($BM$3:BM657))</f>
        <v>#REF!</v>
      </c>
    </row>
    <row r="658" spans="1:66" x14ac:dyDescent="0.25">
      <c r="A658" s="74" t="e">
        <f>IF(ISNA(VLOOKUP(I658,#REF!,8,FALSE)),"",(VLOOKUP(I658,#REF!,8,FALSE)))</f>
        <v>#REF!</v>
      </c>
      <c r="B658" s="76" t="e">
        <f>IF(ISNA(VLOOKUP(A658,'TABLE FAMILLE'!$A$3:$C$73,3,FALSE)),"",VLOOKUP(A658,'TABLE FAMILLE'!$A$3:$C$73,3,FALSE))</f>
        <v>#REF!</v>
      </c>
      <c r="C658" s="13" t="s">
        <v>600</v>
      </c>
      <c r="D658" s="13" t="s">
        <v>1985</v>
      </c>
      <c r="E658" s="13" t="s">
        <v>600</v>
      </c>
      <c r="F658" s="13" t="s">
        <v>1985</v>
      </c>
      <c r="G658" s="14" t="s">
        <v>76</v>
      </c>
      <c r="H658" s="14" t="s">
        <v>77</v>
      </c>
      <c r="I658" s="14" t="s">
        <v>367</v>
      </c>
      <c r="J658" s="14" t="s">
        <v>1528</v>
      </c>
      <c r="K658" s="14"/>
      <c r="L658" s="14"/>
      <c r="M658" s="14"/>
      <c r="N658" s="14"/>
      <c r="O658" s="14" t="s">
        <v>78</v>
      </c>
      <c r="P658" s="14" t="s">
        <v>84</v>
      </c>
      <c r="Q658" s="14" t="s">
        <v>0</v>
      </c>
      <c r="R658" s="14" t="s">
        <v>0</v>
      </c>
      <c r="S658" s="14" t="str">
        <f t="shared" si="10"/>
        <v>L0</v>
      </c>
      <c r="T658" s="14"/>
      <c r="U658" s="14"/>
      <c r="V658" s="14"/>
      <c r="W658" s="43" t="e">
        <f>IF(Tableau1[Libellé Famille TARIF]='Feuil 1'!$B$12,1,0)</f>
        <v>#REF!</v>
      </c>
      <c r="X658" s="43" t="e">
        <f>IF(Tableau1[Occurrence1]=0,0,SUM($W$3:W658))</f>
        <v>#REF!</v>
      </c>
      <c r="Y658" s="52" t="e">
        <f>IF(Tableau1[Libellé Famille TARIF]='Feuil 1'!$B$134,1,0)</f>
        <v>#REF!</v>
      </c>
      <c r="Z658" s="52" t="e">
        <f>IF(Tableau1[Occurrence2]=0,0,SUM($Y$3:Y658))</f>
        <v>#REF!</v>
      </c>
      <c r="AA658" s="52" t="e">
        <f>IF(Tableau1[Libellé Famille TARIF]='Feuil 1'!$B$156,1,0)</f>
        <v>#REF!</v>
      </c>
      <c r="AB658" s="52" t="e">
        <f>IF(Tableau1[Occurrence3]=0,0,SUM($AA$3:AA658))</f>
        <v>#REF!</v>
      </c>
      <c r="AC658" s="52" t="e">
        <f>IF(Tableau1[Libellé Famille TARIF]='Feuil 1'!#REF!,1,0)</f>
        <v>#REF!</v>
      </c>
      <c r="AD658" s="52" t="e">
        <f>IF(Tableau1[Occurrence4]=0,0,SUM($AC$3:AC658))</f>
        <v>#REF!</v>
      </c>
      <c r="AE658" s="52" t="e">
        <f>IF(Tableau1[Libellé Famille TARIF]='Feuil 1'!#REF!,1,0)</f>
        <v>#REF!</v>
      </c>
      <c r="AF658" s="52" t="e">
        <f>IF(Tableau1[Occurrence5]=0,0,SUM($AE$3:AE658))</f>
        <v>#REF!</v>
      </c>
      <c r="AG658" s="52" t="e">
        <f>IF(Tableau1[Libellé Famille TARIF]='Feuil 1'!#REF!,1,0)</f>
        <v>#REF!</v>
      </c>
      <c r="AH658" s="52" t="e">
        <f>IF(Tableau1[Occurrence6]=0,0,SUM($AG$3:AG658))</f>
        <v>#REF!</v>
      </c>
      <c r="AI658" s="52" t="e">
        <f>IF(Tableau1[Libellé Famille TARIF]='Feuil 1'!#REF!,1,0)</f>
        <v>#REF!</v>
      </c>
      <c r="AJ658" s="52" t="e">
        <f>IF(Tableau1[Occurrence7]=0,0,SUM($AI$3:AI658))</f>
        <v>#REF!</v>
      </c>
      <c r="AK658" s="52" t="e">
        <f>IF(Tableau1[Libellé Famille TARIF]='Feuil 1'!#REF!,1,0)</f>
        <v>#REF!</v>
      </c>
      <c r="AL658" s="52" t="e">
        <f>IF(Tableau1[Occurrence8]=0,0,SUM($AK$3:AK658))</f>
        <v>#REF!</v>
      </c>
      <c r="AM658" s="52" t="e">
        <f>IF(Tableau1[Libellé Famille TARIF]='Feuil 1'!#REF!,1,0)</f>
        <v>#REF!</v>
      </c>
      <c r="AN658" s="52" t="e">
        <f>IF(Tableau1[Occurrence9]=0,0,SUM($AM$3:AM658))</f>
        <v>#REF!</v>
      </c>
      <c r="AO658" s="52" t="e">
        <f>IF(Tableau1[Libellé Famille TARIF]='Feuil 1'!#REF!,1,0)</f>
        <v>#REF!</v>
      </c>
      <c r="AP658" s="52" t="e">
        <f>IF(Tableau1[Occurrence10]=0,0,SUM($AO$3:AO658))</f>
        <v>#REF!</v>
      </c>
      <c r="AQ658" s="52" t="e">
        <f>IF(Tableau1[Libellé Famille TARIF]='Feuil 1'!#REF!,1,0)</f>
        <v>#REF!</v>
      </c>
      <c r="AR658" s="52" t="e">
        <f>IF(Tableau1[Occurrence11]=0,0,SUM($AQ$3:AQ658))</f>
        <v>#REF!</v>
      </c>
      <c r="AS658" s="52" t="e">
        <f>IF(Tableau1[Libellé Famille TARIF]='Feuil 1'!#REF!,1,0)</f>
        <v>#REF!</v>
      </c>
      <c r="AT658" s="52" t="e">
        <f>IF(Tableau1[Occurrence12]=0,0,SUM($AS$3:AS658))</f>
        <v>#REF!</v>
      </c>
      <c r="AU658" s="52" t="e">
        <f>IF(Tableau1[Libellé Famille TARIF]='Feuil 1'!#REF!,1,0)</f>
        <v>#REF!</v>
      </c>
      <c r="AV658" s="52" t="e">
        <f>IF(Tableau1[Occurrence13]=0,0,SUM($AU$3:AU658))</f>
        <v>#REF!</v>
      </c>
      <c r="AW658" s="52" t="e">
        <f>IF(Tableau1[Libellé Famille TARIF]='Feuil 1'!#REF!,1,0)</f>
        <v>#REF!</v>
      </c>
      <c r="AX658" s="52" t="e">
        <f>IF(Tableau1[Occurrence14]=0,0,SUM($AW$3:AW658))</f>
        <v>#REF!</v>
      </c>
      <c r="AY658" s="52" t="e">
        <f>IF(Tableau1[Libellé Famille TARIF]='Feuil 1'!#REF!,1,0)</f>
        <v>#REF!</v>
      </c>
      <c r="AZ658" s="52" t="e">
        <f>IF(Tableau1[Occurrence15]=0,0,SUM($AY$3:AY658))</f>
        <v>#REF!</v>
      </c>
      <c r="BA658" s="52" t="e">
        <f>IF(Tableau1[Libellé Famille TARIF]='Feuil 1'!#REF!,1,0)</f>
        <v>#REF!</v>
      </c>
      <c r="BB658" s="52" t="e">
        <f>IF(Tableau1[Occurrence16]=0,0,SUM($BA$3:BA658))</f>
        <v>#REF!</v>
      </c>
      <c r="BC658" s="52" t="e">
        <f>IF(Tableau1[Libellé Famille TARIF]='Feuil 1'!#REF!,1,0)</f>
        <v>#REF!</v>
      </c>
      <c r="BD658" s="52" t="e">
        <f>IF(Tableau1[Occurrence17]=0,0,SUM($BC$3:BC658))</f>
        <v>#REF!</v>
      </c>
      <c r="BE658" s="52" t="e">
        <f>IF(Tableau1[Libellé Famille TARIF]='Feuil 1'!#REF!,1,0)</f>
        <v>#REF!</v>
      </c>
      <c r="BF658" s="52" t="e">
        <f>IF(Tableau1[Occurrence18]=0,0,SUM($BE$3:BE658))</f>
        <v>#REF!</v>
      </c>
      <c r="BG658" s="52" t="e">
        <f>IF(Tableau1[Libellé Famille TARIF]='Feuil 1'!#REF!,1,0)</f>
        <v>#REF!</v>
      </c>
      <c r="BH658" s="52" t="e">
        <f>IF(Tableau1[Occurrence19]=0,0,SUM($BG$3:BG658))</f>
        <v>#REF!</v>
      </c>
      <c r="BI658" s="52" t="e">
        <f>IF(Tableau1[Libellé Famille TARIF]='Feuil 1'!#REF!,1,0)</f>
        <v>#REF!</v>
      </c>
      <c r="BJ658" s="52" t="e">
        <f>IF(Tableau1[Occurrence20]=0,0,SUM($BI$3:BI658))</f>
        <v>#REF!</v>
      </c>
      <c r="BK658" s="52" t="e">
        <f>IF(Tableau1[Libellé Famille TARIF]='Feuil 1'!#REF!,1,0)</f>
        <v>#REF!</v>
      </c>
      <c r="BL658" s="52" t="e">
        <f>IF(Tableau1[Occurrence21]=0,0,SUM($BK$3:BK658))</f>
        <v>#REF!</v>
      </c>
      <c r="BM658" s="52" t="e">
        <f>IF(Tableau1[Libellé Famille TARIF]='Feuil 1'!#REF!,1,0)</f>
        <v>#REF!</v>
      </c>
      <c r="BN658" s="52" t="e">
        <f>IF(Tableau1[Occurrence22]=0,0,SUM($BM$3:BM658))</f>
        <v>#REF!</v>
      </c>
    </row>
    <row r="659" spans="1:66" x14ac:dyDescent="0.25">
      <c r="A659" s="74" t="e">
        <f>IF(ISNA(VLOOKUP(I659,#REF!,8,FALSE)),"",(VLOOKUP(I659,#REF!,8,FALSE)))</f>
        <v>#REF!</v>
      </c>
      <c r="B659" s="76" t="e">
        <f>IF(ISNA(VLOOKUP(A659,'TABLE FAMILLE'!$A$3:$C$73,3,FALSE)),"",VLOOKUP(A659,'TABLE FAMILLE'!$A$3:$C$73,3,FALSE))</f>
        <v>#REF!</v>
      </c>
      <c r="C659" s="13" t="s">
        <v>600</v>
      </c>
      <c r="D659" s="13" t="s">
        <v>1985</v>
      </c>
      <c r="E659" s="13" t="s">
        <v>600</v>
      </c>
      <c r="F659" s="13" t="s">
        <v>1985</v>
      </c>
      <c r="G659" s="14" t="s">
        <v>76</v>
      </c>
      <c r="H659" s="14" t="s">
        <v>77</v>
      </c>
      <c r="I659" s="14" t="s">
        <v>1529</v>
      </c>
      <c r="J659" s="14" t="s">
        <v>1530</v>
      </c>
      <c r="K659" s="14"/>
      <c r="L659" s="14"/>
      <c r="M659" s="14"/>
      <c r="N659" s="14"/>
      <c r="O659" s="14" t="s">
        <v>78</v>
      </c>
      <c r="P659" s="14" t="s">
        <v>84</v>
      </c>
      <c r="Q659" s="14" t="s">
        <v>0</v>
      </c>
      <c r="R659" s="14" t="s">
        <v>0</v>
      </c>
      <c r="S659" s="14" t="str">
        <f t="shared" si="10"/>
        <v>L0</v>
      </c>
      <c r="T659" s="14"/>
      <c r="U659" s="14"/>
      <c r="V659" s="14"/>
      <c r="W659" s="43" t="e">
        <f>IF(Tableau1[Libellé Famille TARIF]='Feuil 1'!$B$12,1,0)</f>
        <v>#REF!</v>
      </c>
      <c r="X659" s="43" t="e">
        <f>IF(Tableau1[Occurrence1]=0,0,SUM($W$3:W659))</f>
        <v>#REF!</v>
      </c>
      <c r="Y659" s="52" t="e">
        <f>IF(Tableau1[Libellé Famille TARIF]='Feuil 1'!$B$134,1,0)</f>
        <v>#REF!</v>
      </c>
      <c r="Z659" s="52" t="e">
        <f>IF(Tableau1[Occurrence2]=0,0,SUM($Y$3:Y659))</f>
        <v>#REF!</v>
      </c>
      <c r="AA659" s="52" t="e">
        <f>IF(Tableau1[Libellé Famille TARIF]='Feuil 1'!$B$156,1,0)</f>
        <v>#REF!</v>
      </c>
      <c r="AB659" s="52" t="e">
        <f>IF(Tableau1[Occurrence3]=0,0,SUM($AA$3:AA659))</f>
        <v>#REF!</v>
      </c>
      <c r="AC659" s="52" t="e">
        <f>IF(Tableau1[Libellé Famille TARIF]='Feuil 1'!#REF!,1,0)</f>
        <v>#REF!</v>
      </c>
      <c r="AD659" s="52" t="e">
        <f>IF(Tableau1[Occurrence4]=0,0,SUM($AC$3:AC659))</f>
        <v>#REF!</v>
      </c>
      <c r="AE659" s="52" t="e">
        <f>IF(Tableau1[Libellé Famille TARIF]='Feuil 1'!#REF!,1,0)</f>
        <v>#REF!</v>
      </c>
      <c r="AF659" s="52" t="e">
        <f>IF(Tableau1[Occurrence5]=0,0,SUM($AE$3:AE659))</f>
        <v>#REF!</v>
      </c>
      <c r="AG659" s="52" t="e">
        <f>IF(Tableau1[Libellé Famille TARIF]='Feuil 1'!#REF!,1,0)</f>
        <v>#REF!</v>
      </c>
      <c r="AH659" s="52" t="e">
        <f>IF(Tableau1[Occurrence6]=0,0,SUM($AG$3:AG659))</f>
        <v>#REF!</v>
      </c>
      <c r="AI659" s="52" t="e">
        <f>IF(Tableau1[Libellé Famille TARIF]='Feuil 1'!#REF!,1,0)</f>
        <v>#REF!</v>
      </c>
      <c r="AJ659" s="52" t="e">
        <f>IF(Tableau1[Occurrence7]=0,0,SUM($AI$3:AI659))</f>
        <v>#REF!</v>
      </c>
      <c r="AK659" s="52" t="e">
        <f>IF(Tableau1[Libellé Famille TARIF]='Feuil 1'!#REF!,1,0)</f>
        <v>#REF!</v>
      </c>
      <c r="AL659" s="52" t="e">
        <f>IF(Tableau1[Occurrence8]=0,0,SUM($AK$3:AK659))</f>
        <v>#REF!</v>
      </c>
      <c r="AM659" s="52" t="e">
        <f>IF(Tableau1[Libellé Famille TARIF]='Feuil 1'!#REF!,1,0)</f>
        <v>#REF!</v>
      </c>
      <c r="AN659" s="52" t="e">
        <f>IF(Tableau1[Occurrence9]=0,0,SUM($AM$3:AM659))</f>
        <v>#REF!</v>
      </c>
      <c r="AO659" s="52" t="e">
        <f>IF(Tableau1[Libellé Famille TARIF]='Feuil 1'!#REF!,1,0)</f>
        <v>#REF!</v>
      </c>
      <c r="AP659" s="52" t="e">
        <f>IF(Tableau1[Occurrence10]=0,0,SUM($AO$3:AO659))</f>
        <v>#REF!</v>
      </c>
      <c r="AQ659" s="52" t="e">
        <f>IF(Tableau1[Libellé Famille TARIF]='Feuil 1'!#REF!,1,0)</f>
        <v>#REF!</v>
      </c>
      <c r="AR659" s="52" t="e">
        <f>IF(Tableau1[Occurrence11]=0,0,SUM($AQ$3:AQ659))</f>
        <v>#REF!</v>
      </c>
      <c r="AS659" s="52" t="e">
        <f>IF(Tableau1[Libellé Famille TARIF]='Feuil 1'!#REF!,1,0)</f>
        <v>#REF!</v>
      </c>
      <c r="AT659" s="52" t="e">
        <f>IF(Tableau1[Occurrence12]=0,0,SUM($AS$3:AS659))</f>
        <v>#REF!</v>
      </c>
      <c r="AU659" s="52" t="e">
        <f>IF(Tableau1[Libellé Famille TARIF]='Feuil 1'!#REF!,1,0)</f>
        <v>#REF!</v>
      </c>
      <c r="AV659" s="52" t="e">
        <f>IF(Tableau1[Occurrence13]=0,0,SUM($AU$3:AU659))</f>
        <v>#REF!</v>
      </c>
      <c r="AW659" s="52" t="e">
        <f>IF(Tableau1[Libellé Famille TARIF]='Feuil 1'!#REF!,1,0)</f>
        <v>#REF!</v>
      </c>
      <c r="AX659" s="52" t="e">
        <f>IF(Tableau1[Occurrence14]=0,0,SUM($AW$3:AW659))</f>
        <v>#REF!</v>
      </c>
      <c r="AY659" s="52" t="e">
        <f>IF(Tableau1[Libellé Famille TARIF]='Feuil 1'!#REF!,1,0)</f>
        <v>#REF!</v>
      </c>
      <c r="AZ659" s="52" t="e">
        <f>IF(Tableau1[Occurrence15]=0,0,SUM($AY$3:AY659))</f>
        <v>#REF!</v>
      </c>
      <c r="BA659" s="52" t="e">
        <f>IF(Tableau1[Libellé Famille TARIF]='Feuil 1'!#REF!,1,0)</f>
        <v>#REF!</v>
      </c>
      <c r="BB659" s="52" t="e">
        <f>IF(Tableau1[Occurrence16]=0,0,SUM($BA$3:BA659))</f>
        <v>#REF!</v>
      </c>
      <c r="BC659" s="52" t="e">
        <f>IF(Tableau1[Libellé Famille TARIF]='Feuil 1'!#REF!,1,0)</f>
        <v>#REF!</v>
      </c>
      <c r="BD659" s="52" t="e">
        <f>IF(Tableau1[Occurrence17]=0,0,SUM($BC$3:BC659))</f>
        <v>#REF!</v>
      </c>
      <c r="BE659" s="52" t="e">
        <f>IF(Tableau1[Libellé Famille TARIF]='Feuil 1'!#REF!,1,0)</f>
        <v>#REF!</v>
      </c>
      <c r="BF659" s="52" t="e">
        <f>IF(Tableau1[Occurrence18]=0,0,SUM($BE$3:BE659))</f>
        <v>#REF!</v>
      </c>
      <c r="BG659" s="52" t="e">
        <f>IF(Tableau1[Libellé Famille TARIF]='Feuil 1'!#REF!,1,0)</f>
        <v>#REF!</v>
      </c>
      <c r="BH659" s="52" t="e">
        <f>IF(Tableau1[Occurrence19]=0,0,SUM($BG$3:BG659))</f>
        <v>#REF!</v>
      </c>
      <c r="BI659" s="52" t="e">
        <f>IF(Tableau1[Libellé Famille TARIF]='Feuil 1'!#REF!,1,0)</f>
        <v>#REF!</v>
      </c>
      <c r="BJ659" s="52" t="e">
        <f>IF(Tableau1[Occurrence20]=0,0,SUM($BI$3:BI659))</f>
        <v>#REF!</v>
      </c>
      <c r="BK659" s="52" t="e">
        <f>IF(Tableau1[Libellé Famille TARIF]='Feuil 1'!#REF!,1,0)</f>
        <v>#REF!</v>
      </c>
      <c r="BL659" s="52" t="e">
        <f>IF(Tableau1[Occurrence21]=0,0,SUM($BK$3:BK659))</f>
        <v>#REF!</v>
      </c>
      <c r="BM659" s="52" t="e">
        <f>IF(Tableau1[Libellé Famille TARIF]='Feuil 1'!#REF!,1,0)</f>
        <v>#REF!</v>
      </c>
      <c r="BN659" s="52" t="e">
        <f>IF(Tableau1[Occurrence22]=0,0,SUM($BM$3:BM659))</f>
        <v>#REF!</v>
      </c>
    </row>
    <row r="660" spans="1:66" x14ac:dyDescent="0.25">
      <c r="A660" s="74" t="e">
        <f>IF(ISNA(VLOOKUP(I660,#REF!,8,FALSE)),"",(VLOOKUP(I660,#REF!,8,FALSE)))</f>
        <v>#REF!</v>
      </c>
      <c r="B660" s="76" t="e">
        <f>IF(ISNA(VLOOKUP(A660,'TABLE FAMILLE'!$A$3:$C$73,3,FALSE)),"",VLOOKUP(A660,'TABLE FAMILLE'!$A$3:$C$73,3,FALSE))</f>
        <v>#REF!</v>
      </c>
      <c r="C660" s="13" t="s">
        <v>600</v>
      </c>
      <c r="D660" s="13" t="s">
        <v>1985</v>
      </c>
      <c r="E660" s="13" t="s">
        <v>600</v>
      </c>
      <c r="F660" s="13" t="s">
        <v>1985</v>
      </c>
      <c r="G660" s="14" t="s">
        <v>76</v>
      </c>
      <c r="H660" s="14" t="s">
        <v>77</v>
      </c>
      <c r="I660" s="14" t="s">
        <v>498</v>
      </c>
      <c r="J660" s="14" t="s">
        <v>1531</v>
      </c>
      <c r="K660" s="14"/>
      <c r="L660" s="14"/>
      <c r="M660" s="14"/>
      <c r="N660" s="14"/>
      <c r="O660" s="14" t="s">
        <v>78</v>
      </c>
      <c r="P660" s="14" t="s">
        <v>84</v>
      </c>
      <c r="Q660" s="14" t="s">
        <v>0</v>
      </c>
      <c r="R660" s="14" t="s">
        <v>0</v>
      </c>
      <c r="S660" s="14" t="str">
        <f t="shared" si="10"/>
        <v>L0</v>
      </c>
      <c r="T660" s="14"/>
      <c r="U660" s="14"/>
      <c r="V660" s="14"/>
      <c r="W660" s="43" t="e">
        <f>IF(Tableau1[Libellé Famille TARIF]='Feuil 1'!$B$12,1,0)</f>
        <v>#REF!</v>
      </c>
      <c r="X660" s="43" t="e">
        <f>IF(Tableau1[Occurrence1]=0,0,SUM($W$3:W660))</f>
        <v>#REF!</v>
      </c>
      <c r="Y660" s="52" t="e">
        <f>IF(Tableau1[Libellé Famille TARIF]='Feuil 1'!$B$134,1,0)</f>
        <v>#REF!</v>
      </c>
      <c r="Z660" s="52" t="e">
        <f>IF(Tableau1[Occurrence2]=0,0,SUM($Y$3:Y660))</f>
        <v>#REF!</v>
      </c>
      <c r="AA660" s="52" t="e">
        <f>IF(Tableau1[Libellé Famille TARIF]='Feuil 1'!$B$156,1,0)</f>
        <v>#REF!</v>
      </c>
      <c r="AB660" s="52" t="e">
        <f>IF(Tableau1[Occurrence3]=0,0,SUM($AA$3:AA660))</f>
        <v>#REF!</v>
      </c>
      <c r="AC660" s="52" t="e">
        <f>IF(Tableau1[Libellé Famille TARIF]='Feuil 1'!#REF!,1,0)</f>
        <v>#REF!</v>
      </c>
      <c r="AD660" s="52" t="e">
        <f>IF(Tableau1[Occurrence4]=0,0,SUM($AC$3:AC660))</f>
        <v>#REF!</v>
      </c>
      <c r="AE660" s="52" t="e">
        <f>IF(Tableau1[Libellé Famille TARIF]='Feuil 1'!#REF!,1,0)</f>
        <v>#REF!</v>
      </c>
      <c r="AF660" s="52" t="e">
        <f>IF(Tableau1[Occurrence5]=0,0,SUM($AE$3:AE660))</f>
        <v>#REF!</v>
      </c>
      <c r="AG660" s="52" t="e">
        <f>IF(Tableau1[Libellé Famille TARIF]='Feuil 1'!#REF!,1,0)</f>
        <v>#REF!</v>
      </c>
      <c r="AH660" s="52" t="e">
        <f>IF(Tableau1[Occurrence6]=0,0,SUM($AG$3:AG660))</f>
        <v>#REF!</v>
      </c>
      <c r="AI660" s="52" t="e">
        <f>IF(Tableau1[Libellé Famille TARIF]='Feuil 1'!#REF!,1,0)</f>
        <v>#REF!</v>
      </c>
      <c r="AJ660" s="52" t="e">
        <f>IF(Tableau1[Occurrence7]=0,0,SUM($AI$3:AI660))</f>
        <v>#REF!</v>
      </c>
      <c r="AK660" s="52" t="e">
        <f>IF(Tableau1[Libellé Famille TARIF]='Feuil 1'!#REF!,1,0)</f>
        <v>#REF!</v>
      </c>
      <c r="AL660" s="52" t="e">
        <f>IF(Tableau1[Occurrence8]=0,0,SUM($AK$3:AK660))</f>
        <v>#REF!</v>
      </c>
      <c r="AM660" s="52" t="e">
        <f>IF(Tableau1[Libellé Famille TARIF]='Feuil 1'!#REF!,1,0)</f>
        <v>#REF!</v>
      </c>
      <c r="AN660" s="52" t="e">
        <f>IF(Tableau1[Occurrence9]=0,0,SUM($AM$3:AM660))</f>
        <v>#REF!</v>
      </c>
      <c r="AO660" s="52" t="e">
        <f>IF(Tableau1[Libellé Famille TARIF]='Feuil 1'!#REF!,1,0)</f>
        <v>#REF!</v>
      </c>
      <c r="AP660" s="52" t="e">
        <f>IF(Tableau1[Occurrence10]=0,0,SUM($AO$3:AO660))</f>
        <v>#REF!</v>
      </c>
      <c r="AQ660" s="52" t="e">
        <f>IF(Tableau1[Libellé Famille TARIF]='Feuil 1'!#REF!,1,0)</f>
        <v>#REF!</v>
      </c>
      <c r="AR660" s="52" t="e">
        <f>IF(Tableau1[Occurrence11]=0,0,SUM($AQ$3:AQ660))</f>
        <v>#REF!</v>
      </c>
      <c r="AS660" s="52" t="e">
        <f>IF(Tableau1[Libellé Famille TARIF]='Feuil 1'!#REF!,1,0)</f>
        <v>#REF!</v>
      </c>
      <c r="AT660" s="52" t="e">
        <f>IF(Tableau1[Occurrence12]=0,0,SUM($AS$3:AS660))</f>
        <v>#REF!</v>
      </c>
      <c r="AU660" s="52" t="e">
        <f>IF(Tableau1[Libellé Famille TARIF]='Feuil 1'!#REF!,1,0)</f>
        <v>#REF!</v>
      </c>
      <c r="AV660" s="52" t="e">
        <f>IF(Tableau1[Occurrence13]=0,0,SUM($AU$3:AU660))</f>
        <v>#REF!</v>
      </c>
      <c r="AW660" s="52" t="e">
        <f>IF(Tableau1[Libellé Famille TARIF]='Feuil 1'!#REF!,1,0)</f>
        <v>#REF!</v>
      </c>
      <c r="AX660" s="52" t="e">
        <f>IF(Tableau1[Occurrence14]=0,0,SUM($AW$3:AW660))</f>
        <v>#REF!</v>
      </c>
      <c r="AY660" s="52" t="e">
        <f>IF(Tableau1[Libellé Famille TARIF]='Feuil 1'!#REF!,1,0)</f>
        <v>#REF!</v>
      </c>
      <c r="AZ660" s="52" t="e">
        <f>IF(Tableau1[Occurrence15]=0,0,SUM($AY$3:AY660))</f>
        <v>#REF!</v>
      </c>
      <c r="BA660" s="52" t="e">
        <f>IF(Tableau1[Libellé Famille TARIF]='Feuil 1'!#REF!,1,0)</f>
        <v>#REF!</v>
      </c>
      <c r="BB660" s="52" t="e">
        <f>IF(Tableau1[Occurrence16]=0,0,SUM($BA$3:BA660))</f>
        <v>#REF!</v>
      </c>
      <c r="BC660" s="52" t="e">
        <f>IF(Tableau1[Libellé Famille TARIF]='Feuil 1'!#REF!,1,0)</f>
        <v>#REF!</v>
      </c>
      <c r="BD660" s="52" t="e">
        <f>IF(Tableau1[Occurrence17]=0,0,SUM($BC$3:BC660))</f>
        <v>#REF!</v>
      </c>
      <c r="BE660" s="52" t="e">
        <f>IF(Tableau1[Libellé Famille TARIF]='Feuil 1'!#REF!,1,0)</f>
        <v>#REF!</v>
      </c>
      <c r="BF660" s="52" t="e">
        <f>IF(Tableau1[Occurrence18]=0,0,SUM($BE$3:BE660))</f>
        <v>#REF!</v>
      </c>
      <c r="BG660" s="52" t="e">
        <f>IF(Tableau1[Libellé Famille TARIF]='Feuil 1'!#REF!,1,0)</f>
        <v>#REF!</v>
      </c>
      <c r="BH660" s="52" t="e">
        <f>IF(Tableau1[Occurrence19]=0,0,SUM($BG$3:BG660))</f>
        <v>#REF!</v>
      </c>
      <c r="BI660" s="52" t="e">
        <f>IF(Tableau1[Libellé Famille TARIF]='Feuil 1'!#REF!,1,0)</f>
        <v>#REF!</v>
      </c>
      <c r="BJ660" s="52" t="e">
        <f>IF(Tableau1[Occurrence20]=0,0,SUM($BI$3:BI660))</f>
        <v>#REF!</v>
      </c>
      <c r="BK660" s="52" t="e">
        <f>IF(Tableau1[Libellé Famille TARIF]='Feuil 1'!#REF!,1,0)</f>
        <v>#REF!</v>
      </c>
      <c r="BL660" s="52" t="e">
        <f>IF(Tableau1[Occurrence21]=0,0,SUM($BK$3:BK660))</f>
        <v>#REF!</v>
      </c>
      <c r="BM660" s="52" t="e">
        <f>IF(Tableau1[Libellé Famille TARIF]='Feuil 1'!#REF!,1,0)</f>
        <v>#REF!</v>
      </c>
      <c r="BN660" s="52" t="e">
        <f>IF(Tableau1[Occurrence22]=0,0,SUM($BM$3:BM660))</f>
        <v>#REF!</v>
      </c>
    </row>
    <row r="661" spans="1:66" x14ac:dyDescent="0.25">
      <c r="A661" s="74" t="e">
        <f>IF(ISNA(VLOOKUP(I661,#REF!,8,FALSE)),"",(VLOOKUP(I661,#REF!,8,FALSE)))</f>
        <v>#REF!</v>
      </c>
      <c r="B661" s="76" t="e">
        <f>IF(ISNA(VLOOKUP(A661,'TABLE FAMILLE'!$A$3:$C$73,3,FALSE)),"",VLOOKUP(A661,'TABLE FAMILLE'!$A$3:$C$73,3,FALSE))</f>
        <v>#REF!</v>
      </c>
      <c r="C661" s="13" t="s">
        <v>600</v>
      </c>
      <c r="D661" s="13" t="s">
        <v>1985</v>
      </c>
      <c r="E661" s="13" t="s">
        <v>600</v>
      </c>
      <c r="F661" s="13" t="s">
        <v>1985</v>
      </c>
      <c r="G661" s="14" t="s">
        <v>76</v>
      </c>
      <c r="H661" s="14" t="s">
        <v>77</v>
      </c>
      <c r="I661" s="14" t="s">
        <v>368</v>
      </c>
      <c r="J661" s="14" t="s">
        <v>1532</v>
      </c>
      <c r="K661" s="14"/>
      <c r="L661" s="14"/>
      <c r="M661" s="14"/>
      <c r="N661" s="14"/>
      <c r="O661" s="14" t="s">
        <v>78</v>
      </c>
      <c r="P661" s="14" t="s">
        <v>84</v>
      </c>
      <c r="Q661" s="14" t="s">
        <v>0</v>
      </c>
      <c r="R661" s="14" t="s">
        <v>0</v>
      </c>
      <c r="S661" s="14" t="str">
        <f t="shared" si="10"/>
        <v>L0</v>
      </c>
      <c r="T661" s="14"/>
      <c r="U661" s="14"/>
      <c r="V661" s="14"/>
      <c r="W661" s="43" t="e">
        <f>IF(Tableau1[Libellé Famille TARIF]='Feuil 1'!$B$12,1,0)</f>
        <v>#REF!</v>
      </c>
      <c r="X661" s="43" t="e">
        <f>IF(Tableau1[Occurrence1]=0,0,SUM($W$3:W661))</f>
        <v>#REF!</v>
      </c>
      <c r="Y661" s="52" t="e">
        <f>IF(Tableau1[Libellé Famille TARIF]='Feuil 1'!$B$134,1,0)</f>
        <v>#REF!</v>
      </c>
      <c r="Z661" s="52" t="e">
        <f>IF(Tableau1[Occurrence2]=0,0,SUM($Y$3:Y661))</f>
        <v>#REF!</v>
      </c>
      <c r="AA661" s="52" t="e">
        <f>IF(Tableau1[Libellé Famille TARIF]='Feuil 1'!$B$156,1,0)</f>
        <v>#REF!</v>
      </c>
      <c r="AB661" s="52" t="e">
        <f>IF(Tableau1[Occurrence3]=0,0,SUM($AA$3:AA661))</f>
        <v>#REF!</v>
      </c>
      <c r="AC661" s="52" t="e">
        <f>IF(Tableau1[Libellé Famille TARIF]='Feuil 1'!#REF!,1,0)</f>
        <v>#REF!</v>
      </c>
      <c r="AD661" s="52" t="e">
        <f>IF(Tableau1[Occurrence4]=0,0,SUM($AC$3:AC661))</f>
        <v>#REF!</v>
      </c>
      <c r="AE661" s="52" t="e">
        <f>IF(Tableau1[Libellé Famille TARIF]='Feuil 1'!#REF!,1,0)</f>
        <v>#REF!</v>
      </c>
      <c r="AF661" s="52" t="e">
        <f>IF(Tableau1[Occurrence5]=0,0,SUM($AE$3:AE661))</f>
        <v>#REF!</v>
      </c>
      <c r="AG661" s="52" t="e">
        <f>IF(Tableau1[Libellé Famille TARIF]='Feuil 1'!#REF!,1,0)</f>
        <v>#REF!</v>
      </c>
      <c r="AH661" s="52" t="e">
        <f>IF(Tableau1[Occurrence6]=0,0,SUM($AG$3:AG661))</f>
        <v>#REF!</v>
      </c>
      <c r="AI661" s="52" t="e">
        <f>IF(Tableau1[Libellé Famille TARIF]='Feuil 1'!#REF!,1,0)</f>
        <v>#REF!</v>
      </c>
      <c r="AJ661" s="52" t="e">
        <f>IF(Tableau1[Occurrence7]=0,0,SUM($AI$3:AI661))</f>
        <v>#REF!</v>
      </c>
      <c r="AK661" s="52" t="e">
        <f>IF(Tableau1[Libellé Famille TARIF]='Feuil 1'!#REF!,1,0)</f>
        <v>#REF!</v>
      </c>
      <c r="AL661" s="52" t="e">
        <f>IF(Tableau1[Occurrence8]=0,0,SUM($AK$3:AK661))</f>
        <v>#REF!</v>
      </c>
      <c r="AM661" s="52" t="e">
        <f>IF(Tableau1[Libellé Famille TARIF]='Feuil 1'!#REF!,1,0)</f>
        <v>#REF!</v>
      </c>
      <c r="AN661" s="52" t="e">
        <f>IF(Tableau1[Occurrence9]=0,0,SUM($AM$3:AM661))</f>
        <v>#REF!</v>
      </c>
      <c r="AO661" s="52" t="e">
        <f>IF(Tableau1[Libellé Famille TARIF]='Feuil 1'!#REF!,1,0)</f>
        <v>#REF!</v>
      </c>
      <c r="AP661" s="52" t="e">
        <f>IF(Tableau1[Occurrence10]=0,0,SUM($AO$3:AO661))</f>
        <v>#REF!</v>
      </c>
      <c r="AQ661" s="52" t="e">
        <f>IF(Tableau1[Libellé Famille TARIF]='Feuil 1'!#REF!,1,0)</f>
        <v>#REF!</v>
      </c>
      <c r="AR661" s="52" t="e">
        <f>IF(Tableau1[Occurrence11]=0,0,SUM($AQ$3:AQ661))</f>
        <v>#REF!</v>
      </c>
      <c r="AS661" s="52" t="e">
        <f>IF(Tableau1[Libellé Famille TARIF]='Feuil 1'!#REF!,1,0)</f>
        <v>#REF!</v>
      </c>
      <c r="AT661" s="52" t="e">
        <f>IF(Tableau1[Occurrence12]=0,0,SUM($AS$3:AS661))</f>
        <v>#REF!</v>
      </c>
      <c r="AU661" s="52" t="e">
        <f>IF(Tableau1[Libellé Famille TARIF]='Feuil 1'!#REF!,1,0)</f>
        <v>#REF!</v>
      </c>
      <c r="AV661" s="52" t="e">
        <f>IF(Tableau1[Occurrence13]=0,0,SUM($AU$3:AU661))</f>
        <v>#REF!</v>
      </c>
      <c r="AW661" s="52" t="e">
        <f>IF(Tableau1[Libellé Famille TARIF]='Feuil 1'!#REF!,1,0)</f>
        <v>#REF!</v>
      </c>
      <c r="AX661" s="52" t="e">
        <f>IF(Tableau1[Occurrence14]=0,0,SUM($AW$3:AW661))</f>
        <v>#REF!</v>
      </c>
      <c r="AY661" s="52" t="e">
        <f>IF(Tableau1[Libellé Famille TARIF]='Feuil 1'!#REF!,1,0)</f>
        <v>#REF!</v>
      </c>
      <c r="AZ661" s="52" t="e">
        <f>IF(Tableau1[Occurrence15]=0,0,SUM($AY$3:AY661))</f>
        <v>#REF!</v>
      </c>
      <c r="BA661" s="52" t="e">
        <f>IF(Tableau1[Libellé Famille TARIF]='Feuil 1'!#REF!,1,0)</f>
        <v>#REF!</v>
      </c>
      <c r="BB661" s="52" t="e">
        <f>IF(Tableau1[Occurrence16]=0,0,SUM($BA$3:BA661))</f>
        <v>#REF!</v>
      </c>
      <c r="BC661" s="52" t="e">
        <f>IF(Tableau1[Libellé Famille TARIF]='Feuil 1'!#REF!,1,0)</f>
        <v>#REF!</v>
      </c>
      <c r="BD661" s="52" t="e">
        <f>IF(Tableau1[Occurrence17]=0,0,SUM($BC$3:BC661))</f>
        <v>#REF!</v>
      </c>
      <c r="BE661" s="52" t="e">
        <f>IF(Tableau1[Libellé Famille TARIF]='Feuil 1'!#REF!,1,0)</f>
        <v>#REF!</v>
      </c>
      <c r="BF661" s="52" t="e">
        <f>IF(Tableau1[Occurrence18]=0,0,SUM($BE$3:BE661))</f>
        <v>#REF!</v>
      </c>
      <c r="BG661" s="52" t="e">
        <f>IF(Tableau1[Libellé Famille TARIF]='Feuil 1'!#REF!,1,0)</f>
        <v>#REF!</v>
      </c>
      <c r="BH661" s="52" t="e">
        <f>IF(Tableau1[Occurrence19]=0,0,SUM($BG$3:BG661))</f>
        <v>#REF!</v>
      </c>
      <c r="BI661" s="52" t="e">
        <f>IF(Tableau1[Libellé Famille TARIF]='Feuil 1'!#REF!,1,0)</f>
        <v>#REF!</v>
      </c>
      <c r="BJ661" s="52" t="e">
        <f>IF(Tableau1[Occurrence20]=0,0,SUM($BI$3:BI661))</f>
        <v>#REF!</v>
      </c>
      <c r="BK661" s="52" t="e">
        <f>IF(Tableau1[Libellé Famille TARIF]='Feuil 1'!#REF!,1,0)</f>
        <v>#REF!</v>
      </c>
      <c r="BL661" s="52" t="e">
        <f>IF(Tableau1[Occurrence21]=0,0,SUM($BK$3:BK661))</f>
        <v>#REF!</v>
      </c>
      <c r="BM661" s="52" t="e">
        <f>IF(Tableau1[Libellé Famille TARIF]='Feuil 1'!#REF!,1,0)</f>
        <v>#REF!</v>
      </c>
      <c r="BN661" s="52" t="e">
        <f>IF(Tableau1[Occurrence22]=0,0,SUM($BM$3:BM661))</f>
        <v>#REF!</v>
      </c>
    </row>
    <row r="662" spans="1:66" x14ac:dyDescent="0.25">
      <c r="A662" s="74" t="e">
        <f>IF(ISNA(VLOOKUP(I662,#REF!,8,FALSE)),"",(VLOOKUP(I662,#REF!,8,FALSE)))</f>
        <v>#REF!</v>
      </c>
      <c r="B662" s="76" t="e">
        <f>IF(ISNA(VLOOKUP(A662,'TABLE FAMILLE'!$A$3:$C$73,3,FALSE)),"",VLOOKUP(A662,'TABLE FAMILLE'!$A$3:$C$73,3,FALSE))</f>
        <v>#REF!</v>
      </c>
      <c r="C662" s="13" t="s">
        <v>600</v>
      </c>
      <c r="D662" s="13" t="s">
        <v>1985</v>
      </c>
      <c r="E662" s="13" t="s">
        <v>600</v>
      </c>
      <c r="F662" s="13" t="s">
        <v>1985</v>
      </c>
      <c r="G662" s="14" t="s">
        <v>76</v>
      </c>
      <c r="H662" s="14" t="s">
        <v>77</v>
      </c>
      <c r="I662" s="14" t="s">
        <v>424</v>
      </c>
      <c r="J662" s="14" t="s">
        <v>1533</v>
      </c>
      <c r="K662" s="14"/>
      <c r="L662" s="14"/>
      <c r="M662" s="14"/>
      <c r="N662" s="14"/>
      <c r="O662" s="14" t="s">
        <v>78</v>
      </c>
      <c r="P662" s="14" t="s">
        <v>85</v>
      </c>
      <c r="Q662" s="14" t="s">
        <v>0</v>
      </c>
      <c r="R662" s="14" t="s">
        <v>0</v>
      </c>
      <c r="S662" s="14" t="str">
        <f t="shared" si="10"/>
        <v>L1</v>
      </c>
      <c r="T662" s="14"/>
      <c r="U662" s="14"/>
      <c r="V662" s="14"/>
      <c r="W662" s="43" t="e">
        <f>IF(Tableau1[Libellé Famille TARIF]='Feuil 1'!$B$12,1,0)</f>
        <v>#REF!</v>
      </c>
      <c r="X662" s="43" t="e">
        <f>IF(Tableau1[Occurrence1]=0,0,SUM($W$3:W662))</f>
        <v>#REF!</v>
      </c>
      <c r="Y662" s="52" t="e">
        <f>IF(Tableau1[Libellé Famille TARIF]='Feuil 1'!$B$134,1,0)</f>
        <v>#REF!</v>
      </c>
      <c r="Z662" s="52" t="e">
        <f>IF(Tableau1[Occurrence2]=0,0,SUM($Y$3:Y662))</f>
        <v>#REF!</v>
      </c>
      <c r="AA662" s="52" t="e">
        <f>IF(Tableau1[Libellé Famille TARIF]='Feuil 1'!$B$156,1,0)</f>
        <v>#REF!</v>
      </c>
      <c r="AB662" s="52" t="e">
        <f>IF(Tableau1[Occurrence3]=0,0,SUM($AA$3:AA662))</f>
        <v>#REF!</v>
      </c>
      <c r="AC662" s="52" t="e">
        <f>IF(Tableau1[Libellé Famille TARIF]='Feuil 1'!#REF!,1,0)</f>
        <v>#REF!</v>
      </c>
      <c r="AD662" s="52" t="e">
        <f>IF(Tableau1[Occurrence4]=0,0,SUM($AC$3:AC662))</f>
        <v>#REF!</v>
      </c>
      <c r="AE662" s="52" t="e">
        <f>IF(Tableau1[Libellé Famille TARIF]='Feuil 1'!#REF!,1,0)</f>
        <v>#REF!</v>
      </c>
      <c r="AF662" s="52" t="e">
        <f>IF(Tableau1[Occurrence5]=0,0,SUM($AE$3:AE662))</f>
        <v>#REF!</v>
      </c>
      <c r="AG662" s="52" t="e">
        <f>IF(Tableau1[Libellé Famille TARIF]='Feuil 1'!#REF!,1,0)</f>
        <v>#REF!</v>
      </c>
      <c r="AH662" s="52" t="e">
        <f>IF(Tableau1[Occurrence6]=0,0,SUM($AG$3:AG662))</f>
        <v>#REF!</v>
      </c>
      <c r="AI662" s="52" t="e">
        <f>IF(Tableau1[Libellé Famille TARIF]='Feuil 1'!#REF!,1,0)</f>
        <v>#REF!</v>
      </c>
      <c r="AJ662" s="52" t="e">
        <f>IF(Tableau1[Occurrence7]=0,0,SUM($AI$3:AI662))</f>
        <v>#REF!</v>
      </c>
      <c r="AK662" s="52" t="e">
        <f>IF(Tableau1[Libellé Famille TARIF]='Feuil 1'!#REF!,1,0)</f>
        <v>#REF!</v>
      </c>
      <c r="AL662" s="52" t="e">
        <f>IF(Tableau1[Occurrence8]=0,0,SUM($AK$3:AK662))</f>
        <v>#REF!</v>
      </c>
      <c r="AM662" s="52" t="e">
        <f>IF(Tableau1[Libellé Famille TARIF]='Feuil 1'!#REF!,1,0)</f>
        <v>#REF!</v>
      </c>
      <c r="AN662" s="52" t="e">
        <f>IF(Tableau1[Occurrence9]=0,0,SUM($AM$3:AM662))</f>
        <v>#REF!</v>
      </c>
      <c r="AO662" s="52" t="e">
        <f>IF(Tableau1[Libellé Famille TARIF]='Feuil 1'!#REF!,1,0)</f>
        <v>#REF!</v>
      </c>
      <c r="AP662" s="52" t="e">
        <f>IF(Tableau1[Occurrence10]=0,0,SUM($AO$3:AO662))</f>
        <v>#REF!</v>
      </c>
      <c r="AQ662" s="52" t="e">
        <f>IF(Tableau1[Libellé Famille TARIF]='Feuil 1'!#REF!,1,0)</f>
        <v>#REF!</v>
      </c>
      <c r="AR662" s="52" t="e">
        <f>IF(Tableau1[Occurrence11]=0,0,SUM($AQ$3:AQ662))</f>
        <v>#REF!</v>
      </c>
      <c r="AS662" s="52" t="e">
        <f>IF(Tableau1[Libellé Famille TARIF]='Feuil 1'!#REF!,1,0)</f>
        <v>#REF!</v>
      </c>
      <c r="AT662" s="52" t="e">
        <f>IF(Tableau1[Occurrence12]=0,0,SUM($AS$3:AS662))</f>
        <v>#REF!</v>
      </c>
      <c r="AU662" s="52" t="e">
        <f>IF(Tableau1[Libellé Famille TARIF]='Feuil 1'!#REF!,1,0)</f>
        <v>#REF!</v>
      </c>
      <c r="AV662" s="52" t="e">
        <f>IF(Tableau1[Occurrence13]=0,0,SUM($AU$3:AU662))</f>
        <v>#REF!</v>
      </c>
      <c r="AW662" s="52" t="e">
        <f>IF(Tableau1[Libellé Famille TARIF]='Feuil 1'!#REF!,1,0)</f>
        <v>#REF!</v>
      </c>
      <c r="AX662" s="52" t="e">
        <f>IF(Tableau1[Occurrence14]=0,0,SUM($AW$3:AW662))</f>
        <v>#REF!</v>
      </c>
      <c r="AY662" s="52" t="e">
        <f>IF(Tableau1[Libellé Famille TARIF]='Feuil 1'!#REF!,1,0)</f>
        <v>#REF!</v>
      </c>
      <c r="AZ662" s="52" t="e">
        <f>IF(Tableau1[Occurrence15]=0,0,SUM($AY$3:AY662))</f>
        <v>#REF!</v>
      </c>
      <c r="BA662" s="52" t="e">
        <f>IF(Tableau1[Libellé Famille TARIF]='Feuil 1'!#REF!,1,0)</f>
        <v>#REF!</v>
      </c>
      <c r="BB662" s="52" t="e">
        <f>IF(Tableau1[Occurrence16]=0,0,SUM($BA$3:BA662))</f>
        <v>#REF!</v>
      </c>
      <c r="BC662" s="52" t="e">
        <f>IF(Tableau1[Libellé Famille TARIF]='Feuil 1'!#REF!,1,0)</f>
        <v>#REF!</v>
      </c>
      <c r="BD662" s="52" t="e">
        <f>IF(Tableau1[Occurrence17]=0,0,SUM($BC$3:BC662))</f>
        <v>#REF!</v>
      </c>
      <c r="BE662" s="52" t="e">
        <f>IF(Tableau1[Libellé Famille TARIF]='Feuil 1'!#REF!,1,0)</f>
        <v>#REF!</v>
      </c>
      <c r="BF662" s="52" t="e">
        <f>IF(Tableau1[Occurrence18]=0,0,SUM($BE$3:BE662))</f>
        <v>#REF!</v>
      </c>
      <c r="BG662" s="52" t="e">
        <f>IF(Tableau1[Libellé Famille TARIF]='Feuil 1'!#REF!,1,0)</f>
        <v>#REF!</v>
      </c>
      <c r="BH662" s="52" t="e">
        <f>IF(Tableau1[Occurrence19]=0,0,SUM($BG$3:BG662))</f>
        <v>#REF!</v>
      </c>
      <c r="BI662" s="52" t="e">
        <f>IF(Tableau1[Libellé Famille TARIF]='Feuil 1'!#REF!,1,0)</f>
        <v>#REF!</v>
      </c>
      <c r="BJ662" s="52" t="e">
        <f>IF(Tableau1[Occurrence20]=0,0,SUM($BI$3:BI662))</f>
        <v>#REF!</v>
      </c>
      <c r="BK662" s="52" t="e">
        <f>IF(Tableau1[Libellé Famille TARIF]='Feuil 1'!#REF!,1,0)</f>
        <v>#REF!</v>
      </c>
      <c r="BL662" s="52" t="e">
        <f>IF(Tableau1[Occurrence21]=0,0,SUM($BK$3:BK662))</f>
        <v>#REF!</v>
      </c>
      <c r="BM662" s="52" t="e">
        <f>IF(Tableau1[Libellé Famille TARIF]='Feuil 1'!#REF!,1,0)</f>
        <v>#REF!</v>
      </c>
      <c r="BN662" s="52" t="e">
        <f>IF(Tableau1[Occurrence22]=0,0,SUM($BM$3:BM662))</f>
        <v>#REF!</v>
      </c>
    </row>
    <row r="663" spans="1:66" x14ac:dyDescent="0.25">
      <c r="A663" s="74" t="e">
        <f>IF(ISNA(VLOOKUP(I663,#REF!,8,FALSE)),"",(VLOOKUP(I663,#REF!,8,FALSE)))</f>
        <v>#REF!</v>
      </c>
      <c r="B663" s="76" t="e">
        <f>IF(ISNA(VLOOKUP(A663,'TABLE FAMILLE'!$A$3:$C$73,3,FALSE)),"",VLOOKUP(A663,'TABLE FAMILLE'!$A$3:$C$73,3,FALSE))</f>
        <v>#REF!</v>
      </c>
      <c r="C663" s="13" t="s">
        <v>600</v>
      </c>
      <c r="D663" s="13" t="s">
        <v>1985</v>
      </c>
      <c r="E663" s="13" t="s">
        <v>600</v>
      </c>
      <c r="F663" s="13" t="s">
        <v>1985</v>
      </c>
      <c r="G663" s="14" t="s">
        <v>76</v>
      </c>
      <c r="H663" s="14" t="s">
        <v>77</v>
      </c>
      <c r="I663" s="14" t="s">
        <v>499</v>
      </c>
      <c r="J663" s="14" t="s">
        <v>1534</v>
      </c>
      <c r="K663" s="14"/>
      <c r="L663" s="14"/>
      <c r="M663" s="14"/>
      <c r="N663" s="14"/>
      <c r="O663" s="14" t="s">
        <v>78</v>
      </c>
      <c r="P663" s="14" t="s">
        <v>85</v>
      </c>
      <c r="Q663" s="14" t="s">
        <v>0</v>
      </c>
      <c r="R663" s="14" t="s">
        <v>0</v>
      </c>
      <c r="S663" s="14" t="str">
        <f t="shared" si="10"/>
        <v>L1</v>
      </c>
      <c r="T663" s="14"/>
      <c r="U663" s="14"/>
      <c r="V663" s="14"/>
      <c r="W663" s="43" t="e">
        <f>IF(Tableau1[Libellé Famille TARIF]='Feuil 1'!$B$12,1,0)</f>
        <v>#REF!</v>
      </c>
      <c r="X663" s="43" t="e">
        <f>IF(Tableau1[Occurrence1]=0,0,SUM($W$3:W663))</f>
        <v>#REF!</v>
      </c>
      <c r="Y663" s="52" t="e">
        <f>IF(Tableau1[Libellé Famille TARIF]='Feuil 1'!$B$134,1,0)</f>
        <v>#REF!</v>
      </c>
      <c r="Z663" s="52" t="e">
        <f>IF(Tableau1[Occurrence2]=0,0,SUM($Y$3:Y663))</f>
        <v>#REF!</v>
      </c>
      <c r="AA663" s="52" t="e">
        <f>IF(Tableau1[Libellé Famille TARIF]='Feuil 1'!$B$156,1,0)</f>
        <v>#REF!</v>
      </c>
      <c r="AB663" s="52" t="e">
        <f>IF(Tableau1[Occurrence3]=0,0,SUM($AA$3:AA663))</f>
        <v>#REF!</v>
      </c>
      <c r="AC663" s="52" t="e">
        <f>IF(Tableau1[Libellé Famille TARIF]='Feuil 1'!#REF!,1,0)</f>
        <v>#REF!</v>
      </c>
      <c r="AD663" s="52" t="e">
        <f>IF(Tableau1[Occurrence4]=0,0,SUM($AC$3:AC663))</f>
        <v>#REF!</v>
      </c>
      <c r="AE663" s="52" t="e">
        <f>IF(Tableau1[Libellé Famille TARIF]='Feuil 1'!#REF!,1,0)</f>
        <v>#REF!</v>
      </c>
      <c r="AF663" s="52" t="e">
        <f>IF(Tableau1[Occurrence5]=0,0,SUM($AE$3:AE663))</f>
        <v>#REF!</v>
      </c>
      <c r="AG663" s="52" t="e">
        <f>IF(Tableau1[Libellé Famille TARIF]='Feuil 1'!#REF!,1,0)</f>
        <v>#REF!</v>
      </c>
      <c r="AH663" s="52" t="e">
        <f>IF(Tableau1[Occurrence6]=0,0,SUM($AG$3:AG663))</f>
        <v>#REF!</v>
      </c>
      <c r="AI663" s="52" t="e">
        <f>IF(Tableau1[Libellé Famille TARIF]='Feuil 1'!#REF!,1,0)</f>
        <v>#REF!</v>
      </c>
      <c r="AJ663" s="52" t="e">
        <f>IF(Tableau1[Occurrence7]=0,0,SUM($AI$3:AI663))</f>
        <v>#REF!</v>
      </c>
      <c r="AK663" s="52" t="e">
        <f>IF(Tableau1[Libellé Famille TARIF]='Feuil 1'!#REF!,1,0)</f>
        <v>#REF!</v>
      </c>
      <c r="AL663" s="52" t="e">
        <f>IF(Tableau1[Occurrence8]=0,0,SUM($AK$3:AK663))</f>
        <v>#REF!</v>
      </c>
      <c r="AM663" s="52" t="e">
        <f>IF(Tableau1[Libellé Famille TARIF]='Feuil 1'!#REF!,1,0)</f>
        <v>#REF!</v>
      </c>
      <c r="AN663" s="52" t="e">
        <f>IF(Tableau1[Occurrence9]=0,0,SUM($AM$3:AM663))</f>
        <v>#REF!</v>
      </c>
      <c r="AO663" s="52" t="e">
        <f>IF(Tableau1[Libellé Famille TARIF]='Feuil 1'!#REF!,1,0)</f>
        <v>#REF!</v>
      </c>
      <c r="AP663" s="52" t="e">
        <f>IF(Tableau1[Occurrence10]=0,0,SUM($AO$3:AO663))</f>
        <v>#REF!</v>
      </c>
      <c r="AQ663" s="52" t="e">
        <f>IF(Tableau1[Libellé Famille TARIF]='Feuil 1'!#REF!,1,0)</f>
        <v>#REF!</v>
      </c>
      <c r="AR663" s="52" t="e">
        <f>IF(Tableau1[Occurrence11]=0,0,SUM($AQ$3:AQ663))</f>
        <v>#REF!</v>
      </c>
      <c r="AS663" s="52" t="e">
        <f>IF(Tableau1[Libellé Famille TARIF]='Feuil 1'!#REF!,1,0)</f>
        <v>#REF!</v>
      </c>
      <c r="AT663" s="52" t="e">
        <f>IF(Tableau1[Occurrence12]=0,0,SUM($AS$3:AS663))</f>
        <v>#REF!</v>
      </c>
      <c r="AU663" s="52" t="e">
        <f>IF(Tableau1[Libellé Famille TARIF]='Feuil 1'!#REF!,1,0)</f>
        <v>#REF!</v>
      </c>
      <c r="AV663" s="52" t="e">
        <f>IF(Tableau1[Occurrence13]=0,0,SUM($AU$3:AU663))</f>
        <v>#REF!</v>
      </c>
      <c r="AW663" s="52" t="e">
        <f>IF(Tableau1[Libellé Famille TARIF]='Feuil 1'!#REF!,1,0)</f>
        <v>#REF!</v>
      </c>
      <c r="AX663" s="52" t="e">
        <f>IF(Tableau1[Occurrence14]=0,0,SUM($AW$3:AW663))</f>
        <v>#REF!</v>
      </c>
      <c r="AY663" s="52" t="e">
        <f>IF(Tableau1[Libellé Famille TARIF]='Feuil 1'!#REF!,1,0)</f>
        <v>#REF!</v>
      </c>
      <c r="AZ663" s="52" t="e">
        <f>IF(Tableau1[Occurrence15]=0,0,SUM($AY$3:AY663))</f>
        <v>#REF!</v>
      </c>
      <c r="BA663" s="52" t="e">
        <f>IF(Tableau1[Libellé Famille TARIF]='Feuil 1'!#REF!,1,0)</f>
        <v>#REF!</v>
      </c>
      <c r="BB663" s="52" t="e">
        <f>IF(Tableau1[Occurrence16]=0,0,SUM($BA$3:BA663))</f>
        <v>#REF!</v>
      </c>
      <c r="BC663" s="52" t="e">
        <f>IF(Tableau1[Libellé Famille TARIF]='Feuil 1'!#REF!,1,0)</f>
        <v>#REF!</v>
      </c>
      <c r="BD663" s="52" t="e">
        <f>IF(Tableau1[Occurrence17]=0,0,SUM($BC$3:BC663))</f>
        <v>#REF!</v>
      </c>
      <c r="BE663" s="52" t="e">
        <f>IF(Tableau1[Libellé Famille TARIF]='Feuil 1'!#REF!,1,0)</f>
        <v>#REF!</v>
      </c>
      <c r="BF663" s="52" t="e">
        <f>IF(Tableau1[Occurrence18]=0,0,SUM($BE$3:BE663))</f>
        <v>#REF!</v>
      </c>
      <c r="BG663" s="52" t="e">
        <f>IF(Tableau1[Libellé Famille TARIF]='Feuil 1'!#REF!,1,0)</f>
        <v>#REF!</v>
      </c>
      <c r="BH663" s="52" t="e">
        <f>IF(Tableau1[Occurrence19]=0,0,SUM($BG$3:BG663))</f>
        <v>#REF!</v>
      </c>
      <c r="BI663" s="52" t="e">
        <f>IF(Tableau1[Libellé Famille TARIF]='Feuil 1'!#REF!,1,0)</f>
        <v>#REF!</v>
      </c>
      <c r="BJ663" s="52" t="e">
        <f>IF(Tableau1[Occurrence20]=0,0,SUM($BI$3:BI663))</f>
        <v>#REF!</v>
      </c>
      <c r="BK663" s="52" t="e">
        <f>IF(Tableau1[Libellé Famille TARIF]='Feuil 1'!#REF!,1,0)</f>
        <v>#REF!</v>
      </c>
      <c r="BL663" s="52" t="e">
        <f>IF(Tableau1[Occurrence21]=0,0,SUM($BK$3:BK663))</f>
        <v>#REF!</v>
      </c>
      <c r="BM663" s="52" t="e">
        <f>IF(Tableau1[Libellé Famille TARIF]='Feuil 1'!#REF!,1,0)</f>
        <v>#REF!</v>
      </c>
      <c r="BN663" s="52" t="e">
        <f>IF(Tableau1[Occurrence22]=0,0,SUM($BM$3:BM663))</f>
        <v>#REF!</v>
      </c>
    </row>
    <row r="664" spans="1:66" x14ac:dyDescent="0.25">
      <c r="A664" s="74" t="e">
        <f>IF(ISNA(VLOOKUP(I664,#REF!,8,FALSE)),"",(VLOOKUP(I664,#REF!,8,FALSE)))</f>
        <v>#REF!</v>
      </c>
      <c r="B664" s="76" t="e">
        <f>IF(ISNA(VLOOKUP(A664,'TABLE FAMILLE'!$A$3:$C$73,3,FALSE)),"",VLOOKUP(A664,'TABLE FAMILLE'!$A$3:$C$73,3,FALSE))</f>
        <v>#REF!</v>
      </c>
      <c r="C664" s="13" t="s">
        <v>600</v>
      </c>
      <c r="D664" s="13" t="s">
        <v>1985</v>
      </c>
      <c r="E664" s="13" t="s">
        <v>600</v>
      </c>
      <c r="F664" s="13" t="s">
        <v>1985</v>
      </c>
      <c r="G664" s="14" t="s">
        <v>76</v>
      </c>
      <c r="H664" s="14" t="s">
        <v>77</v>
      </c>
      <c r="I664" s="14" t="s">
        <v>1535</v>
      </c>
      <c r="J664" s="14" t="s">
        <v>1536</v>
      </c>
      <c r="K664" s="14"/>
      <c r="L664" s="14"/>
      <c r="M664" s="14"/>
      <c r="N664" s="14"/>
      <c r="O664" s="14" t="s">
        <v>78</v>
      </c>
      <c r="P664" s="14" t="s">
        <v>85</v>
      </c>
      <c r="Q664" s="14" t="s">
        <v>0</v>
      </c>
      <c r="R664" s="14" t="s">
        <v>0</v>
      </c>
      <c r="S664" s="14" t="str">
        <f t="shared" si="10"/>
        <v>L1</v>
      </c>
      <c r="T664" s="14"/>
      <c r="U664" s="14"/>
      <c r="V664" s="14"/>
      <c r="W664" s="43" t="e">
        <f>IF(Tableau1[Libellé Famille TARIF]='Feuil 1'!$B$12,1,0)</f>
        <v>#REF!</v>
      </c>
      <c r="X664" s="43" t="e">
        <f>IF(Tableau1[Occurrence1]=0,0,SUM($W$3:W664))</f>
        <v>#REF!</v>
      </c>
      <c r="Y664" s="52" t="e">
        <f>IF(Tableau1[Libellé Famille TARIF]='Feuil 1'!$B$134,1,0)</f>
        <v>#REF!</v>
      </c>
      <c r="Z664" s="52" t="e">
        <f>IF(Tableau1[Occurrence2]=0,0,SUM($Y$3:Y664))</f>
        <v>#REF!</v>
      </c>
      <c r="AA664" s="52" t="e">
        <f>IF(Tableau1[Libellé Famille TARIF]='Feuil 1'!$B$156,1,0)</f>
        <v>#REF!</v>
      </c>
      <c r="AB664" s="52" t="e">
        <f>IF(Tableau1[Occurrence3]=0,0,SUM($AA$3:AA664))</f>
        <v>#REF!</v>
      </c>
      <c r="AC664" s="52" t="e">
        <f>IF(Tableau1[Libellé Famille TARIF]='Feuil 1'!#REF!,1,0)</f>
        <v>#REF!</v>
      </c>
      <c r="AD664" s="52" t="e">
        <f>IF(Tableau1[Occurrence4]=0,0,SUM($AC$3:AC664))</f>
        <v>#REF!</v>
      </c>
      <c r="AE664" s="52" t="e">
        <f>IF(Tableau1[Libellé Famille TARIF]='Feuil 1'!#REF!,1,0)</f>
        <v>#REF!</v>
      </c>
      <c r="AF664" s="52" t="e">
        <f>IF(Tableau1[Occurrence5]=0,0,SUM($AE$3:AE664))</f>
        <v>#REF!</v>
      </c>
      <c r="AG664" s="52" t="e">
        <f>IF(Tableau1[Libellé Famille TARIF]='Feuil 1'!#REF!,1,0)</f>
        <v>#REF!</v>
      </c>
      <c r="AH664" s="52" t="e">
        <f>IF(Tableau1[Occurrence6]=0,0,SUM($AG$3:AG664))</f>
        <v>#REF!</v>
      </c>
      <c r="AI664" s="52" t="e">
        <f>IF(Tableau1[Libellé Famille TARIF]='Feuil 1'!#REF!,1,0)</f>
        <v>#REF!</v>
      </c>
      <c r="AJ664" s="52" t="e">
        <f>IF(Tableau1[Occurrence7]=0,0,SUM($AI$3:AI664))</f>
        <v>#REF!</v>
      </c>
      <c r="AK664" s="52" t="e">
        <f>IF(Tableau1[Libellé Famille TARIF]='Feuil 1'!#REF!,1,0)</f>
        <v>#REF!</v>
      </c>
      <c r="AL664" s="52" t="e">
        <f>IF(Tableau1[Occurrence8]=0,0,SUM($AK$3:AK664))</f>
        <v>#REF!</v>
      </c>
      <c r="AM664" s="52" t="e">
        <f>IF(Tableau1[Libellé Famille TARIF]='Feuil 1'!#REF!,1,0)</f>
        <v>#REF!</v>
      </c>
      <c r="AN664" s="52" t="e">
        <f>IF(Tableau1[Occurrence9]=0,0,SUM($AM$3:AM664))</f>
        <v>#REF!</v>
      </c>
      <c r="AO664" s="52" t="e">
        <f>IF(Tableau1[Libellé Famille TARIF]='Feuil 1'!#REF!,1,0)</f>
        <v>#REF!</v>
      </c>
      <c r="AP664" s="52" t="e">
        <f>IF(Tableau1[Occurrence10]=0,0,SUM($AO$3:AO664))</f>
        <v>#REF!</v>
      </c>
      <c r="AQ664" s="52" t="e">
        <f>IF(Tableau1[Libellé Famille TARIF]='Feuil 1'!#REF!,1,0)</f>
        <v>#REF!</v>
      </c>
      <c r="AR664" s="52" t="e">
        <f>IF(Tableau1[Occurrence11]=0,0,SUM($AQ$3:AQ664))</f>
        <v>#REF!</v>
      </c>
      <c r="AS664" s="52" t="e">
        <f>IF(Tableau1[Libellé Famille TARIF]='Feuil 1'!#REF!,1,0)</f>
        <v>#REF!</v>
      </c>
      <c r="AT664" s="52" t="e">
        <f>IF(Tableau1[Occurrence12]=0,0,SUM($AS$3:AS664))</f>
        <v>#REF!</v>
      </c>
      <c r="AU664" s="52" t="e">
        <f>IF(Tableau1[Libellé Famille TARIF]='Feuil 1'!#REF!,1,0)</f>
        <v>#REF!</v>
      </c>
      <c r="AV664" s="52" t="e">
        <f>IF(Tableau1[Occurrence13]=0,0,SUM($AU$3:AU664))</f>
        <v>#REF!</v>
      </c>
      <c r="AW664" s="52" t="e">
        <f>IF(Tableau1[Libellé Famille TARIF]='Feuil 1'!#REF!,1,0)</f>
        <v>#REF!</v>
      </c>
      <c r="AX664" s="52" t="e">
        <f>IF(Tableau1[Occurrence14]=0,0,SUM($AW$3:AW664))</f>
        <v>#REF!</v>
      </c>
      <c r="AY664" s="52" t="e">
        <f>IF(Tableau1[Libellé Famille TARIF]='Feuil 1'!#REF!,1,0)</f>
        <v>#REF!</v>
      </c>
      <c r="AZ664" s="52" t="e">
        <f>IF(Tableau1[Occurrence15]=0,0,SUM($AY$3:AY664))</f>
        <v>#REF!</v>
      </c>
      <c r="BA664" s="52" t="e">
        <f>IF(Tableau1[Libellé Famille TARIF]='Feuil 1'!#REF!,1,0)</f>
        <v>#REF!</v>
      </c>
      <c r="BB664" s="52" t="e">
        <f>IF(Tableau1[Occurrence16]=0,0,SUM($BA$3:BA664))</f>
        <v>#REF!</v>
      </c>
      <c r="BC664" s="52" t="e">
        <f>IF(Tableau1[Libellé Famille TARIF]='Feuil 1'!#REF!,1,0)</f>
        <v>#REF!</v>
      </c>
      <c r="BD664" s="52" t="e">
        <f>IF(Tableau1[Occurrence17]=0,0,SUM($BC$3:BC664))</f>
        <v>#REF!</v>
      </c>
      <c r="BE664" s="52" t="e">
        <f>IF(Tableau1[Libellé Famille TARIF]='Feuil 1'!#REF!,1,0)</f>
        <v>#REF!</v>
      </c>
      <c r="BF664" s="52" t="e">
        <f>IF(Tableau1[Occurrence18]=0,0,SUM($BE$3:BE664))</f>
        <v>#REF!</v>
      </c>
      <c r="BG664" s="52" t="e">
        <f>IF(Tableau1[Libellé Famille TARIF]='Feuil 1'!#REF!,1,0)</f>
        <v>#REF!</v>
      </c>
      <c r="BH664" s="52" t="e">
        <f>IF(Tableau1[Occurrence19]=0,0,SUM($BG$3:BG664))</f>
        <v>#REF!</v>
      </c>
      <c r="BI664" s="52" t="e">
        <f>IF(Tableau1[Libellé Famille TARIF]='Feuil 1'!#REF!,1,0)</f>
        <v>#REF!</v>
      </c>
      <c r="BJ664" s="52" t="e">
        <f>IF(Tableau1[Occurrence20]=0,0,SUM($BI$3:BI664))</f>
        <v>#REF!</v>
      </c>
      <c r="BK664" s="52" t="e">
        <f>IF(Tableau1[Libellé Famille TARIF]='Feuil 1'!#REF!,1,0)</f>
        <v>#REF!</v>
      </c>
      <c r="BL664" s="52" t="e">
        <f>IF(Tableau1[Occurrence21]=0,0,SUM($BK$3:BK664))</f>
        <v>#REF!</v>
      </c>
      <c r="BM664" s="52" t="e">
        <f>IF(Tableau1[Libellé Famille TARIF]='Feuil 1'!#REF!,1,0)</f>
        <v>#REF!</v>
      </c>
      <c r="BN664" s="52" t="e">
        <f>IF(Tableau1[Occurrence22]=0,0,SUM($BM$3:BM664))</f>
        <v>#REF!</v>
      </c>
    </row>
    <row r="665" spans="1:66" x14ac:dyDescent="0.25">
      <c r="A665" s="74" t="e">
        <f>IF(ISNA(VLOOKUP(I665,#REF!,8,FALSE)),"",(VLOOKUP(I665,#REF!,8,FALSE)))</f>
        <v>#REF!</v>
      </c>
      <c r="B665" s="76" t="e">
        <f>IF(ISNA(VLOOKUP(A665,'TABLE FAMILLE'!$A$3:$C$73,3,FALSE)),"",VLOOKUP(A665,'TABLE FAMILLE'!$A$3:$C$73,3,FALSE))</f>
        <v>#REF!</v>
      </c>
      <c r="C665" s="13" t="s">
        <v>600</v>
      </c>
      <c r="D665" s="13" t="s">
        <v>1985</v>
      </c>
      <c r="E665" s="13" t="s">
        <v>600</v>
      </c>
      <c r="F665" s="13" t="s">
        <v>1985</v>
      </c>
      <c r="G665" s="14" t="s">
        <v>76</v>
      </c>
      <c r="H665" s="14" t="s">
        <v>77</v>
      </c>
      <c r="I665" s="14" t="s">
        <v>1537</v>
      </c>
      <c r="J665" s="14" t="s">
        <v>1538</v>
      </c>
      <c r="K665" s="14"/>
      <c r="L665" s="14"/>
      <c r="M665" s="14"/>
      <c r="N665" s="14"/>
      <c r="O665" s="14" t="s">
        <v>78</v>
      </c>
      <c r="P665" s="14" t="s">
        <v>542</v>
      </c>
      <c r="Q665" s="14" t="s">
        <v>0</v>
      </c>
      <c r="R665" s="14" t="s">
        <v>0</v>
      </c>
      <c r="S665" s="14" t="str">
        <f t="shared" si="10"/>
        <v>M2</v>
      </c>
      <c r="T665" s="14"/>
      <c r="U665" s="14"/>
      <c r="V665" s="14"/>
      <c r="W665" s="43" t="e">
        <f>IF(Tableau1[Libellé Famille TARIF]='Feuil 1'!$B$12,1,0)</f>
        <v>#REF!</v>
      </c>
      <c r="X665" s="43" t="e">
        <f>IF(Tableau1[Occurrence1]=0,0,SUM($W$3:W665))</f>
        <v>#REF!</v>
      </c>
      <c r="Y665" s="52" t="e">
        <f>IF(Tableau1[Libellé Famille TARIF]='Feuil 1'!$B$134,1,0)</f>
        <v>#REF!</v>
      </c>
      <c r="Z665" s="52" t="e">
        <f>IF(Tableau1[Occurrence2]=0,0,SUM($Y$3:Y665))</f>
        <v>#REF!</v>
      </c>
      <c r="AA665" s="52" t="e">
        <f>IF(Tableau1[Libellé Famille TARIF]='Feuil 1'!$B$156,1,0)</f>
        <v>#REF!</v>
      </c>
      <c r="AB665" s="52" t="e">
        <f>IF(Tableau1[Occurrence3]=0,0,SUM($AA$3:AA665))</f>
        <v>#REF!</v>
      </c>
      <c r="AC665" s="52" t="e">
        <f>IF(Tableau1[Libellé Famille TARIF]='Feuil 1'!#REF!,1,0)</f>
        <v>#REF!</v>
      </c>
      <c r="AD665" s="52" t="e">
        <f>IF(Tableau1[Occurrence4]=0,0,SUM($AC$3:AC665))</f>
        <v>#REF!</v>
      </c>
      <c r="AE665" s="52" t="e">
        <f>IF(Tableau1[Libellé Famille TARIF]='Feuil 1'!#REF!,1,0)</f>
        <v>#REF!</v>
      </c>
      <c r="AF665" s="52" t="e">
        <f>IF(Tableau1[Occurrence5]=0,0,SUM($AE$3:AE665))</f>
        <v>#REF!</v>
      </c>
      <c r="AG665" s="52" t="e">
        <f>IF(Tableau1[Libellé Famille TARIF]='Feuil 1'!#REF!,1,0)</f>
        <v>#REF!</v>
      </c>
      <c r="AH665" s="52" t="e">
        <f>IF(Tableau1[Occurrence6]=0,0,SUM($AG$3:AG665))</f>
        <v>#REF!</v>
      </c>
      <c r="AI665" s="52" t="e">
        <f>IF(Tableau1[Libellé Famille TARIF]='Feuil 1'!#REF!,1,0)</f>
        <v>#REF!</v>
      </c>
      <c r="AJ665" s="52" t="e">
        <f>IF(Tableau1[Occurrence7]=0,0,SUM($AI$3:AI665))</f>
        <v>#REF!</v>
      </c>
      <c r="AK665" s="52" t="e">
        <f>IF(Tableau1[Libellé Famille TARIF]='Feuil 1'!#REF!,1,0)</f>
        <v>#REF!</v>
      </c>
      <c r="AL665" s="52" t="e">
        <f>IF(Tableau1[Occurrence8]=0,0,SUM($AK$3:AK665))</f>
        <v>#REF!</v>
      </c>
      <c r="AM665" s="52" t="e">
        <f>IF(Tableau1[Libellé Famille TARIF]='Feuil 1'!#REF!,1,0)</f>
        <v>#REF!</v>
      </c>
      <c r="AN665" s="52" t="e">
        <f>IF(Tableau1[Occurrence9]=0,0,SUM($AM$3:AM665))</f>
        <v>#REF!</v>
      </c>
      <c r="AO665" s="52" t="e">
        <f>IF(Tableau1[Libellé Famille TARIF]='Feuil 1'!#REF!,1,0)</f>
        <v>#REF!</v>
      </c>
      <c r="AP665" s="52" t="e">
        <f>IF(Tableau1[Occurrence10]=0,0,SUM($AO$3:AO665))</f>
        <v>#REF!</v>
      </c>
      <c r="AQ665" s="52" t="e">
        <f>IF(Tableau1[Libellé Famille TARIF]='Feuil 1'!#REF!,1,0)</f>
        <v>#REF!</v>
      </c>
      <c r="AR665" s="52" t="e">
        <f>IF(Tableau1[Occurrence11]=0,0,SUM($AQ$3:AQ665))</f>
        <v>#REF!</v>
      </c>
      <c r="AS665" s="52" t="e">
        <f>IF(Tableau1[Libellé Famille TARIF]='Feuil 1'!#REF!,1,0)</f>
        <v>#REF!</v>
      </c>
      <c r="AT665" s="52" t="e">
        <f>IF(Tableau1[Occurrence12]=0,0,SUM($AS$3:AS665))</f>
        <v>#REF!</v>
      </c>
      <c r="AU665" s="52" t="e">
        <f>IF(Tableau1[Libellé Famille TARIF]='Feuil 1'!#REF!,1,0)</f>
        <v>#REF!</v>
      </c>
      <c r="AV665" s="52" t="e">
        <f>IF(Tableau1[Occurrence13]=0,0,SUM($AU$3:AU665))</f>
        <v>#REF!</v>
      </c>
      <c r="AW665" s="52" t="e">
        <f>IF(Tableau1[Libellé Famille TARIF]='Feuil 1'!#REF!,1,0)</f>
        <v>#REF!</v>
      </c>
      <c r="AX665" s="52" t="e">
        <f>IF(Tableau1[Occurrence14]=0,0,SUM($AW$3:AW665))</f>
        <v>#REF!</v>
      </c>
      <c r="AY665" s="52" t="e">
        <f>IF(Tableau1[Libellé Famille TARIF]='Feuil 1'!#REF!,1,0)</f>
        <v>#REF!</v>
      </c>
      <c r="AZ665" s="52" t="e">
        <f>IF(Tableau1[Occurrence15]=0,0,SUM($AY$3:AY665))</f>
        <v>#REF!</v>
      </c>
      <c r="BA665" s="52" t="e">
        <f>IF(Tableau1[Libellé Famille TARIF]='Feuil 1'!#REF!,1,0)</f>
        <v>#REF!</v>
      </c>
      <c r="BB665" s="52" t="e">
        <f>IF(Tableau1[Occurrence16]=0,0,SUM($BA$3:BA665))</f>
        <v>#REF!</v>
      </c>
      <c r="BC665" s="52" t="e">
        <f>IF(Tableau1[Libellé Famille TARIF]='Feuil 1'!#REF!,1,0)</f>
        <v>#REF!</v>
      </c>
      <c r="BD665" s="52" t="e">
        <f>IF(Tableau1[Occurrence17]=0,0,SUM($BC$3:BC665))</f>
        <v>#REF!</v>
      </c>
      <c r="BE665" s="52" t="e">
        <f>IF(Tableau1[Libellé Famille TARIF]='Feuil 1'!#REF!,1,0)</f>
        <v>#REF!</v>
      </c>
      <c r="BF665" s="52" t="e">
        <f>IF(Tableau1[Occurrence18]=0,0,SUM($BE$3:BE665))</f>
        <v>#REF!</v>
      </c>
      <c r="BG665" s="52" t="e">
        <f>IF(Tableau1[Libellé Famille TARIF]='Feuil 1'!#REF!,1,0)</f>
        <v>#REF!</v>
      </c>
      <c r="BH665" s="52" t="e">
        <f>IF(Tableau1[Occurrence19]=0,0,SUM($BG$3:BG665))</f>
        <v>#REF!</v>
      </c>
      <c r="BI665" s="52" t="e">
        <f>IF(Tableau1[Libellé Famille TARIF]='Feuil 1'!#REF!,1,0)</f>
        <v>#REF!</v>
      </c>
      <c r="BJ665" s="52" t="e">
        <f>IF(Tableau1[Occurrence20]=0,0,SUM($BI$3:BI665))</f>
        <v>#REF!</v>
      </c>
      <c r="BK665" s="52" t="e">
        <f>IF(Tableau1[Libellé Famille TARIF]='Feuil 1'!#REF!,1,0)</f>
        <v>#REF!</v>
      </c>
      <c r="BL665" s="52" t="e">
        <f>IF(Tableau1[Occurrence21]=0,0,SUM($BK$3:BK665))</f>
        <v>#REF!</v>
      </c>
      <c r="BM665" s="52" t="e">
        <f>IF(Tableau1[Libellé Famille TARIF]='Feuil 1'!#REF!,1,0)</f>
        <v>#REF!</v>
      </c>
      <c r="BN665" s="52" t="e">
        <f>IF(Tableau1[Occurrence22]=0,0,SUM($BM$3:BM665))</f>
        <v>#REF!</v>
      </c>
    </row>
    <row r="666" spans="1:66" x14ac:dyDescent="0.25">
      <c r="A666" s="74" t="e">
        <f>IF(ISNA(VLOOKUP(I666,#REF!,8,FALSE)),"",(VLOOKUP(I666,#REF!,8,FALSE)))</f>
        <v>#REF!</v>
      </c>
      <c r="B666" s="76" t="e">
        <f>IF(ISNA(VLOOKUP(A666,'TABLE FAMILLE'!$A$3:$C$73,3,FALSE)),"",VLOOKUP(A666,'TABLE FAMILLE'!$A$3:$C$73,3,FALSE))</f>
        <v>#REF!</v>
      </c>
      <c r="C666" s="13" t="s">
        <v>600</v>
      </c>
      <c r="D666" s="13" t="s">
        <v>1985</v>
      </c>
      <c r="E666" s="13" t="s">
        <v>600</v>
      </c>
      <c r="F666" s="13" t="s">
        <v>1985</v>
      </c>
      <c r="G666" s="14" t="s">
        <v>76</v>
      </c>
      <c r="H666" s="14" t="s">
        <v>77</v>
      </c>
      <c r="I666" s="14" t="s">
        <v>1539</v>
      </c>
      <c r="J666" s="14" t="s">
        <v>1540</v>
      </c>
      <c r="K666" s="14"/>
      <c r="L666" s="14"/>
      <c r="M666" s="14"/>
      <c r="N666" s="14"/>
      <c r="O666" s="14" t="s">
        <v>78</v>
      </c>
      <c r="P666" s="14" t="s">
        <v>542</v>
      </c>
      <c r="Q666" s="14" t="s">
        <v>0</v>
      </c>
      <c r="R666" s="14" t="s">
        <v>0</v>
      </c>
      <c r="S666" s="14" t="str">
        <f t="shared" si="10"/>
        <v>M2</v>
      </c>
      <c r="T666" s="14"/>
      <c r="U666" s="14"/>
      <c r="V666" s="14"/>
      <c r="W666" s="43" t="e">
        <f>IF(Tableau1[Libellé Famille TARIF]='Feuil 1'!$B$12,1,0)</f>
        <v>#REF!</v>
      </c>
      <c r="X666" s="43" t="e">
        <f>IF(Tableau1[Occurrence1]=0,0,SUM($W$3:W666))</f>
        <v>#REF!</v>
      </c>
      <c r="Y666" s="52" t="e">
        <f>IF(Tableau1[Libellé Famille TARIF]='Feuil 1'!$B$134,1,0)</f>
        <v>#REF!</v>
      </c>
      <c r="Z666" s="52" t="e">
        <f>IF(Tableau1[Occurrence2]=0,0,SUM($Y$3:Y666))</f>
        <v>#REF!</v>
      </c>
      <c r="AA666" s="52" t="e">
        <f>IF(Tableau1[Libellé Famille TARIF]='Feuil 1'!$B$156,1,0)</f>
        <v>#REF!</v>
      </c>
      <c r="AB666" s="52" t="e">
        <f>IF(Tableau1[Occurrence3]=0,0,SUM($AA$3:AA666))</f>
        <v>#REF!</v>
      </c>
      <c r="AC666" s="52" t="e">
        <f>IF(Tableau1[Libellé Famille TARIF]='Feuil 1'!#REF!,1,0)</f>
        <v>#REF!</v>
      </c>
      <c r="AD666" s="52" t="e">
        <f>IF(Tableau1[Occurrence4]=0,0,SUM($AC$3:AC666))</f>
        <v>#REF!</v>
      </c>
      <c r="AE666" s="52" t="e">
        <f>IF(Tableau1[Libellé Famille TARIF]='Feuil 1'!#REF!,1,0)</f>
        <v>#REF!</v>
      </c>
      <c r="AF666" s="52" t="e">
        <f>IF(Tableau1[Occurrence5]=0,0,SUM($AE$3:AE666))</f>
        <v>#REF!</v>
      </c>
      <c r="AG666" s="52" t="e">
        <f>IF(Tableau1[Libellé Famille TARIF]='Feuil 1'!#REF!,1,0)</f>
        <v>#REF!</v>
      </c>
      <c r="AH666" s="52" t="e">
        <f>IF(Tableau1[Occurrence6]=0,0,SUM($AG$3:AG666))</f>
        <v>#REF!</v>
      </c>
      <c r="AI666" s="52" t="e">
        <f>IF(Tableau1[Libellé Famille TARIF]='Feuil 1'!#REF!,1,0)</f>
        <v>#REF!</v>
      </c>
      <c r="AJ666" s="52" t="e">
        <f>IF(Tableau1[Occurrence7]=0,0,SUM($AI$3:AI666))</f>
        <v>#REF!</v>
      </c>
      <c r="AK666" s="52" t="e">
        <f>IF(Tableau1[Libellé Famille TARIF]='Feuil 1'!#REF!,1,0)</f>
        <v>#REF!</v>
      </c>
      <c r="AL666" s="52" t="e">
        <f>IF(Tableau1[Occurrence8]=0,0,SUM($AK$3:AK666))</f>
        <v>#REF!</v>
      </c>
      <c r="AM666" s="52" t="e">
        <f>IF(Tableau1[Libellé Famille TARIF]='Feuil 1'!#REF!,1,0)</f>
        <v>#REF!</v>
      </c>
      <c r="AN666" s="52" t="e">
        <f>IF(Tableau1[Occurrence9]=0,0,SUM($AM$3:AM666))</f>
        <v>#REF!</v>
      </c>
      <c r="AO666" s="52" t="e">
        <f>IF(Tableau1[Libellé Famille TARIF]='Feuil 1'!#REF!,1,0)</f>
        <v>#REF!</v>
      </c>
      <c r="AP666" s="52" t="e">
        <f>IF(Tableau1[Occurrence10]=0,0,SUM($AO$3:AO666))</f>
        <v>#REF!</v>
      </c>
      <c r="AQ666" s="52" t="e">
        <f>IF(Tableau1[Libellé Famille TARIF]='Feuil 1'!#REF!,1,0)</f>
        <v>#REF!</v>
      </c>
      <c r="AR666" s="52" t="e">
        <f>IF(Tableau1[Occurrence11]=0,0,SUM($AQ$3:AQ666))</f>
        <v>#REF!</v>
      </c>
      <c r="AS666" s="52" t="e">
        <f>IF(Tableau1[Libellé Famille TARIF]='Feuil 1'!#REF!,1,0)</f>
        <v>#REF!</v>
      </c>
      <c r="AT666" s="52" t="e">
        <f>IF(Tableau1[Occurrence12]=0,0,SUM($AS$3:AS666))</f>
        <v>#REF!</v>
      </c>
      <c r="AU666" s="52" t="e">
        <f>IF(Tableau1[Libellé Famille TARIF]='Feuil 1'!#REF!,1,0)</f>
        <v>#REF!</v>
      </c>
      <c r="AV666" s="52" t="e">
        <f>IF(Tableau1[Occurrence13]=0,0,SUM($AU$3:AU666))</f>
        <v>#REF!</v>
      </c>
      <c r="AW666" s="52" t="e">
        <f>IF(Tableau1[Libellé Famille TARIF]='Feuil 1'!#REF!,1,0)</f>
        <v>#REF!</v>
      </c>
      <c r="AX666" s="52" t="e">
        <f>IF(Tableau1[Occurrence14]=0,0,SUM($AW$3:AW666))</f>
        <v>#REF!</v>
      </c>
      <c r="AY666" s="52" t="e">
        <f>IF(Tableau1[Libellé Famille TARIF]='Feuil 1'!#REF!,1,0)</f>
        <v>#REF!</v>
      </c>
      <c r="AZ666" s="52" t="e">
        <f>IF(Tableau1[Occurrence15]=0,0,SUM($AY$3:AY666))</f>
        <v>#REF!</v>
      </c>
      <c r="BA666" s="52" t="e">
        <f>IF(Tableau1[Libellé Famille TARIF]='Feuil 1'!#REF!,1,0)</f>
        <v>#REF!</v>
      </c>
      <c r="BB666" s="52" t="e">
        <f>IF(Tableau1[Occurrence16]=0,0,SUM($BA$3:BA666))</f>
        <v>#REF!</v>
      </c>
      <c r="BC666" s="52" t="e">
        <f>IF(Tableau1[Libellé Famille TARIF]='Feuil 1'!#REF!,1,0)</f>
        <v>#REF!</v>
      </c>
      <c r="BD666" s="52" t="e">
        <f>IF(Tableau1[Occurrence17]=0,0,SUM($BC$3:BC666))</f>
        <v>#REF!</v>
      </c>
      <c r="BE666" s="52" t="e">
        <f>IF(Tableau1[Libellé Famille TARIF]='Feuil 1'!#REF!,1,0)</f>
        <v>#REF!</v>
      </c>
      <c r="BF666" s="52" t="e">
        <f>IF(Tableau1[Occurrence18]=0,0,SUM($BE$3:BE666))</f>
        <v>#REF!</v>
      </c>
      <c r="BG666" s="52" t="e">
        <f>IF(Tableau1[Libellé Famille TARIF]='Feuil 1'!#REF!,1,0)</f>
        <v>#REF!</v>
      </c>
      <c r="BH666" s="52" t="e">
        <f>IF(Tableau1[Occurrence19]=0,0,SUM($BG$3:BG666))</f>
        <v>#REF!</v>
      </c>
      <c r="BI666" s="52" t="e">
        <f>IF(Tableau1[Libellé Famille TARIF]='Feuil 1'!#REF!,1,0)</f>
        <v>#REF!</v>
      </c>
      <c r="BJ666" s="52" t="e">
        <f>IF(Tableau1[Occurrence20]=0,0,SUM($BI$3:BI666))</f>
        <v>#REF!</v>
      </c>
      <c r="BK666" s="52" t="e">
        <f>IF(Tableau1[Libellé Famille TARIF]='Feuil 1'!#REF!,1,0)</f>
        <v>#REF!</v>
      </c>
      <c r="BL666" s="52" t="e">
        <f>IF(Tableau1[Occurrence21]=0,0,SUM($BK$3:BK666))</f>
        <v>#REF!</v>
      </c>
      <c r="BM666" s="52" t="e">
        <f>IF(Tableau1[Libellé Famille TARIF]='Feuil 1'!#REF!,1,0)</f>
        <v>#REF!</v>
      </c>
      <c r="BN666" s="52" t="e">
        <f>IF(Tableau1[Occurrence22]=0,0,SUM($BM$3:BM666))</f>
        <v>#REF!</v>
      </c>
    </row>
    <row r="667" spans="1:66" x14ac:dyDescent="0.25">
      <c r="A667" s="74" t="e">
        <f>IF(ISNA(VLOOKUP(I667,#REF!,8,FALSE)),"",(VLOOKUP(I667,#REF!,8,FALSE)))</f>
        <v>#REF!</v>
      </c>
      <c r="B667" s="76" t="e">
        <f>IF(ISNA(VLOOKUP(A667,'TABLE FAMILLE'!$A$3:$C$73,3,FALSE)),"",VLOOKUP(A667,'TABLE FAMILLE'!$A$3:$C$73,3,FALSE))</f>
        <v>#REF!</v>
      </c>
      <c r="C667" s="13" t="s">
        <v>600</v>
      </c>
      <c r="D667" s="13" t="s">
        <v>1985</v>
      </c>
      <c r="E667" s="13" t="s">
        <v>600</v>
      </c>
      <c r="F667" s="13" t="s">
        <v>1985</v>
      </c>
      <c r="G667" s="14" t="s">
        <v>76</v>
      </c>
      <c r="H667" s="14" t="s">
        <v>77</v>
      </c>
      <c r="I667" s="14" t="s">
        <v>1541</v>
      </c>
      <c r="J667" s="14" t="s">
        <v>1542</v>
      </c>
      <c r="K667" s="14"/>
      <c r="L667" s="14"/>
      <c r="M667" s="14"/>
      <c r="N667" s="14"/>
      <c r="O667" s="14" t="s">
        <v>78</v>
      </c>
      <c r="P667" s="14" t="s">
        <v>542</v>
      </c>
      <c r="Q667" s="14" t="s">
        <v>0</v>
      </c>
      <c r="R667" s="14" t="s">
        <v>0</v>
      </c>
      <c r="S667" s="14" t="str">
        <f t="shared" si="10"/>
        <v>M2</v>
      </c>
      <c r="T667" s="14"/>
      <c r="U667" s="14"/>
      <c r="V667" s="14"/>
      <c r="W667" s="43" t="e">
        <f>IF(Tableau1[Libellé Famille TARIF]='Feuil 1'!$B$12,1,0)</f>
        <v>#REF!</v>
      </c>
      <c r="X667" s="43" t="e">
        <f>IF(Tableau1[Occurrence1]=0,0,SUM($W$3:W667))</f>
        <v>#REF!</v>
      </c>
      <c r="Y667" s="52" t="e">
        <f>IF(Tableau1[Libellé Famille TARIF]='Feuil 1'!$B$134,1,0)</f>
        <v>#REF!</v>
      </c>
      <c r="Z667" s="52" t="e">
        <f>IF(Tableau1[Occurrence2]=0,0,SUM($Y$3:Y667))</f>
        <v>#REF!</v>
      </c>
      <c r="AA667" s="52" t="e">
        <f>IF(Tableau1[Libellé Famille TARIF]='Feuil 1'!$B$156,1,0)</f>
        <v>#REF!</v>
      </c>
      <c r="AB667" s="52" t="e">
        <f>IF(Tableau1[Occurrence3]=0,0,SUM($AA$3:AA667))</f>
        <v>#REF!</v>
      </c>
      <c r="AC667" s="52" t="e">
        <f>IF(Tableau1[Libellé Famille TARIF]='Feuil 1'!#REF!,1,0)</f>
        <v>#REF!</v>
      </c>
      <c r="AD667" s="52" t="e">
        <f>IF(Tableau1[Occurrence4]=0,0,SUM($AC$3:AC667))</f>
        <v>#REF!</v>
      </c>
      <c r="AE667" s="52" t="e">
        <f>IF(Tableau1[Libellé Famille TARIF]='Feuil 1'!#REF!,1,0)</f>
        <v>#REF!</v>
      </c>
      <c r="AF667" s="52" t="e">
        <f>IF(Tableau1[Occurrence5]=0,0,SUM($AE$3:AE667))</f>
        <v>#REF!</v>
      </c>
      <c r="AG667" s="52" t="e">
        <f>IF(Tableau1[Libellé Famille TARIF]='Feuil 1'!#REF!,1,0)</f>
        <v>#REF!</v>
      </c>
      <c r="AH667" s="52" t="e">
        <f>IF(Tableau1[Occurrence6]=0,0,SUM($AG$3:AG667))</f>
        <v>#REF!</v>
      </c>
      <c r="AI667" s="52" t="e">
        <f>IF(Tableau1[Libellé Famille TARIF]='Feuil 1'!#REF!,1,0)</f>
        <v>#REF!</v>
      </c>
      <c r="AJ667" s="52" t="e">
        <f>IF(Tableau1[Occurrence7]=0,0,SUM($AI$3:AI667))</f>
        <v>#REF!</v>
      </c>
      <c r="AK667" s="52" t="e">
        <f>IF(Tableau1[Libellé Famille TARIF]='Feuil 1'!#REF!,1,0)</f>
        <v>#REF!</v>
      </c>
      <c r="AL667" s="52" t="e">
        <f>IF(Tableau1[Occurrence8]=0,0,SUM($AK$3:AK667))</f>
        <v>#REF!</v>
      </c>
      <c r="AM667" s="52" t="e">
        <f>IF(Tableau1[Libellé Famille TARIF]='Feuil 1'!#REF!,1,0)</f>
        <v>#REF!</v>
      </c>
      <c r="AN667" s="52" t="e">
        <f>IF(Tableau1[Occurrence9]=0,0,SUM($AM$3:AM667))</f>
        <v>#REF!</v>
      </c>
      <c r="AO667" s="52" t="e">
        <f>IF(Tableau1[Libellé Famille TARIF]='Feuil 1'!#REF!,1,0)</f>
        <v>#REF!</v>
      </c>
      <c r="AP667" s="52" t="e">
        <f>IF(Tableau1[Occurrence10]=0,0,SUM($AO$3:AO667))</f>
        <v>#REF!</v>
      </c>
      <c r="AQ667" s="52" t="e">
        <f>IF(Tableau1[Libellé Famille TARIF]='Feuil 1'!#REF!,1,0)</f>
        <v>#REF!</v>
      </c>
      <c r="AR667" s="52" t="e">
        <f>IF(Tableau1[Occurrence11]=0,0,SUM($AQ$3:AQ667))</f>
        <v>#REF!</v>
      </c>
      <c r="AS667" s="52" t="e">
        <f>IF(Tableau1[Libellé Famille TARIF]='Feuil 1'!#REF!,1,0)</f>
        <v>#REF!</v>
      </c>
      <c r="AT667" s="52" t="e">
        <f>IF(Tableau1[Occurrence12]=0,0,SUM($AS$3:AS667))</f>
        <v>#REF!</v>
      </c>
      <c r="AU667" s="52" t="e">
        <f>IF(Tableau1[Libellé Famille TARIF]='Feuil 1'!#REF!,1,0)</f>
        <v>#REF!</v>
      </c>
      <c r="AV667" s="52" t="e">
        <f>IF(Tableau1[Occurrence13]=0,0,SUM($AU$3:AU667))</f>
        <v>#REF!</v>
      </c>
      <c r="AW667" s="52" t="e">
        <f>IF(Tableau1[Libellé Famille TARIF]='Feuil 1'!#REF!,1,0)</f>
        <v>#REF!</v>
      </c>
      <c r="AX667" s="52" t="e">
        <f>IF(Tableau1[Occurrence14]=0,0,SUM($AW$3:AW667))</f>
        <v>#REF!</v>
      </c>
      <c r="AY667" s="52" t="e">
        <f>IF(Tableau1[Libellé Famille TARIF]='Feuil 1'!#REF!,1,0)</f>
        <v>#REF!</v>
      </c>
      <c r="AZ667" s="52" t="e">
        <f>IF(Tableau1[Occurrence15]=0,0,SUM($AY$3:AY667))</f>
        <v>#REF!</v>
      </c>
      <c r="BA667" s="52" t="e">
        <f>IF(Tableau1[Libellé Famille TARIF]='Feuil 1'!#REF!,1,0)</f>
        <v>#REF!</v>
      </c>
      <c r="BB667" s="52" t="e">
        <f>IF(Tableau1[Occurrence16]=0,0,SUM($BA$3:BA667))</f>
        <v>#REF!</v>
      </c>
      <c r="BC667" s="52" t="e">
        <f>IF(Tableau1[Libellé Famille TARIF]='Feuil 1'!#REF!,1,0)</f>
        <v>#REF!</v>
      </c>
      <c r="BD667" s="52" t="e">
        <f>IF(Tableau1[Occurrence17]=0,0,SUM($BC$3:BC667))</f>
        <v>#REF!</v>
      </c>
      <c r="BE667" s="52" t="e">
        <f>IF(Tableau1[Libellé Famille TARIF]='Feuil 1'!#REF!,1,0)</f>
        <v>#REF!</v>
      </c>
      <c r="BF667" s="52" t="e">
        <f>IF(Tableau1[Occurrence18]=0,0,SUM($BE$3:BE667))</f>
        <v>#REF!</v>
      </c>
      <c r="BG667" s="52" t="e">
        <f>IF(Tableau1[Libellé Famille TARIF]='Feuil 1'!#REF!,1,0)</f>
        <v>#REF!</v>
      </c>
      <c r="BH667" s="52" t="e">
        <f>IF(Tableau1[Occurrence19]=0,0,SUM($BG$3:BG667))</f>
        <v>#REF!</v>
      </c>
      <c r="BI667" s="52" t="e">
        <f>IF(Tableau1[Libellé Famille TARIF]='Feuil 1'!#REF!,1,0)</f>
        <v>#REF!</v>
      </c>
      <c r="BJ667" s="52" t="e">
        <f>IF(Tableau1[Occurrence20]=0,0,SUM($BI$3:BI667))</f>
        <v>#REF!</v>
      </c>
      <c r="BK667" s="52" t="e">
        <f>IF(Tableau1[Libellé Famille TARIF]='Feuil 1'!#REF!,1,0)</f>
        <v>#REF!</v>
      </c>
      <c r="BL667" s="52" t="e">
        <f>IF(Tableau1[Occurrence21]=0,0,SUM($BK$3:BK667))</f>
        <v>#REF!</v>
      </c>
      <c r="BM667" s="52" t="e">
        <f>IF(Tableau1[Libellé Famille TARIF]='Feuil 1'!#REF!,1,0)</f>
        <v>#REF!</v>
      </c>
      <c r="BN667" s="52" t="e">
        <f>IF(Tableau1[Occurrence22]=0,0,SUM($BM$3:BM667))</f>
        <v>#REF!</v>
      </c>
    </row>
    <row r="668" spans="1:66" x14ac:dyDescent="0.25">
      <c r="A668" s="74" t="e">
        <f>IF(ISNA(VLOOKUP(I668,#REF!,8,FALSE)),"",(VLOOKUP(I668,#REF!,8,FALSE)))</f>
        <v>#REF!</v>
      </c>
      <c r="B668" s="76" t="e">
        <f>IF(ISNA(VLOOKUP(A668,'TABLE FAMILLE'!$A$3:$C$73,3,FALSE)),"",VLOOKUP(A668,'TABLE FAMILLE'!$A$3:$C$73,3,FALSE))</f>
        <v>#REF!</v>
      </c>
      <c r="C668" s="13" t="s">
        <v>600</v>
      </c>
      <c r="D668" s="13" t="s">
        <v>1985</v>
      </c>
      <c r="E668" s="13" t="s">
        <v>600</v>
      </c>
      <c r="F668" s="13" t="s">
        <v>1985</v>
      </c>
      <c r="G668" s="14" t="s">
        <v>76</v>
      </c>
      <c r="H668" s="14" t="s">
        <v>77</v>
      </c>
      <c r="I668" s="14" t="s">
        <v>1543</v>
      </c>
      <c r="J668" s="14" t="s">
        <v>1544</v>
      </c>
      <c r="K668" s="14"/>
      <c r="L668" s="14"/>
      <c r="M668" s="14"/>
      <c r="N668" s="14"/>
      <c r="O668" s="14" t="s">
        <v>78</v>
      </c>
      <c r="P668" s="14" t="s">
        <v>542</v>
      </c>
      <c r="Q668" s="14" t="s">
        <v>0</v>
      </c>
      <c r="R668" s="14" t="s">
        <v>0</v>
      </c>
      <c r="S668" s="14" t="str">
        <f t="shared" si="10"/>
        <v>M2</v>
      </c>
      <c r="T668" s="14"/>
      <c r="U668" s="14"/>
      <c r="V668" s="14"/>
      <c r="W668" s="43" t="e">
        <f>IF(Tableau1[Libellé Famille TARIF]='Feuil 1'!$B$12,1,0)</f>
        <v>#REF!</v>
      </c>
      <c r="X668" s="43" t="e">
        <f>IF(Tableau1[Occurrence1]=0,0,SUM($W$3:W668))</f>
        <v>#REF!</v>
      </c>
      <c r="Y668" s="52" t="e">
        <f>IF(Tableau1[Libellé Famille TARIF]='Feuil 1'!$B$134,1,0)</f>
        <v>#REF!</v>
      </c>
      <c r="Z668" s="52" t="e">
        <f>IF(Tableau1[Occurrence2]=0,0,SUM($Y$3:Y668))</f>
        <v>#REF!</v>
      </c>
      <c r="AA668" s="52" t="e">
        <f>IF(Tableau1[Libellé Famille TARIF]='Feuil 1'!$B$156,1,0)</f>
        <v>#REF!</v>
      </c>
      <c r="AB668" s="52" t="e">
        <f>IF(Tableau1[Occurrence3]=0,0,SUM($AA$3:AA668))</f>
        <v>#REF!</v>
      </c>
      <c r="AC668" s="52" t="e">
        <f>IF(Tableau1[Libellé Famille TARIF]='Feuil 1'!#REF!,1,0)</f>
        <v>#REF!</v>
      </c>
      <c r="AD668" s="52" t="e">
        <f>IF(Tableau1[Occurrence4]=0,0,SUM($AC$3:AC668))</f>
        <v>#REF!</v>
      </c>
      <c r="AE668" s="52" t="e">
        <f>IF(Tableau1[Libellé Famille TARIF]='Feuil 1'!#REF!,1,0)</f>
        <v>#REF!</v>
      </c>
      <c r="AF668" s="52" t="e">
        <f>IF(Tableau1[Occurrence5]=0,0,SUM($AE$3:AE668))</f>
        <v>#REF!</v>
      </c>
      <c r="AG668" s="52" t="e">
        <f>IF(Tableau1[Libellé Famille TARIF]='Feuil 1'!#REF!,1,0)</f>
        <v>#REF!</v>
      </c>
      <c r="AH668" s="52" t="e">
        <f>IF(Tableau1[Occurrence6]=0,0,SUM($AG$3:AG668))</f>
        <v>#REF!</v>
      </c>
      <c r="AI668" s="52" t="e">
        <f>IF(Tableau1[Libellé Famille TARIF]='Feuil 1'!#REF!,1,0)</f>
        <v>#REF!</v>
      </c>
      <c r="AJ668" s="52" t="e">
        <f>IF(Tableau1[Occurrence7]=0,0,SUM($AI$3:AI668))</f>
        <v>#REF!</v>
      </c>
      <c r="AK668" s="52" t="e">
        <f>IF(Tableau1[Libellé Famille TARIF]='Feuil 1'!#REF!,1,0)</f>
        <v>#REF!</v>
      </c>
      <c r="AL668" s="52" t="e">
        <f>IF(Tableau1[Occurrence8]=0,0,SUM($AK$3:AK668))</f>
        <v>#REF!</v>
      </c>
      <c r="AM668" s="52" t="e">
        <f>IF(Tableau1[Libellé Famille TARIF]='Feuil 1'!#REF!,1,0)</f>
        <v>#REF!</v>
      </c>
      <c r="AN668" s="52" t="e">
        <f>IF(Tableau1[Occurrence9]=0,0,SUM($AM$3:AM668))</f>
        <v>#REF!</v>
      </c>
      <c r="AO668" s="52" t="e">
        <f>IF(Tableau1[Libellé Famille TARIF]='Feuil 1'!#REF!,1,0)</f>
        <v>#REF!</v>
      </c>
      <c r="AP668" s="52" t="e">
        <f>IF(Tableau1[Occurrence10]=0,0,SUM($AO$3:AO668))</f>
        <v>#REF!</v>
      </c>
      <c r="AQ668" s="52" t="e">
        <f>IF(Tableau1[Libellé Famille TARIF]='Feuil 1'!#REF!,1,0)</f>
        <v>#REF!</v>
      </c>
      <c r="AR668" s="52" t="e">
        <f>IF(Tableau1[Occurrence11]=0,0,SUM($AQ$3:AQ668))</f>
        <v>#REF!</v>
      </c>
      <c r="AS668" s="52" t="e">
        <f>IF(Tableau1[Libellé Famille TARIF]='Feuil 1'!#REF!,1,0)</f>
        <v>#REF!</v>
      </c>
      <c r="AT668" s="52" t="e">
        <f>IF(Tableau1[Occurrence12]=0,0,SUM($AS$3:AS668))</f>
        <v>#REF!</v>
      </c>
      <c r="AU668" s="52" t="e">
        <f>IF(Tableau1[Libellé Famille TARIF]='Feuil 1'!#REF!,1,0)</f>
        <v>#REF!</v>
      </c>
      <c r="AV668" s="52" t="e">
        <f>IF(Tableau1[Occurrence13]=0,0,SUM($AU$3:AU668))</f>
        <v>#REF!</v>
      </c>
      <c r="AW668" s="52" t="e">
        <f>IF(Tableau1[Libellé Famille TARIF]='Feuil 1'!#REF!,1,0)</f>
        <v>#REF!</v>
      </c>
      <c r="AX668" s="52" t="e">
        <f>IF(Tableau1[Occurrence14]=0,0,SUM($AW$3:AW668))</f>
        <v>#REF!</v>
      </c>
      <c r="AY668" s="52" t="e">
        <f>IF(Tableau1[Libellé Famille TARIF]='Feuil 1'!#REF!,1,0)</f>
        <v>#REF!</v>
      </c>
      <c r="AZ668" s="52" t="e">
        <f>IF(Tableau1[Occurrence15]=0,0,SUM($AY$3:AY668))</f>
        <v>#REF!</v>
      </c>
      <c r="BA668" s="52" t="e">
        <f>IF(Tableau1[Libellé Famille TARIF]='Feuil 1'!#REF!,1,0)</f>
        <v>#REF!</v>
      </c>
      <c r="BB668" s="52" t="e">
        <f>IF(Tableau1[Occurrence16]=0,0,SUM($BA$3:BA668))</f>
        <v>#REF!</v>
      </c>
      <c r="BC668" s="52" t="e">
        <f>IF(Tableau1[Libellé Famille TARIF]='Feuil 1'!#REF!,1,0)</f>
        <v>#REF!</v>
      </c>
      <c r="BD668" s="52" t="e">
        <f>IF(Tableau1[Occurrence17]=0,0,SUM($BC$3:BC668))</f>
        <v>#REF!</v>
      </c>
      <c r="BE668" s="52" t="e">
        <f>IF(Tableau1[Libellé Famille TARIF]='Feuil 1'!#REF!,1,0)</f>
        <v>#REF!</v>
      </c>
      <c r="BF668" s="52" t="e">
        <f>IF(Tableau1[Occurrence18]=0,0,SUM($BE$3:BE668))</f>
        <v>#REF!</v>
      </c>
      <c r="BG668" s="52" t="e">
        <f>IF(Tableau1[Libellé Famille TARIF]='Feuil 1'!#REF!,1,0)</f>
        <v>#REF!</v>
      </c>
      <c r="BH668" s="52" t="e">
        <f>IF(Tableau1[Occurrence19]=0,0,SUM($BG$3:BG668))</f>
        <v>#REF!</v>
      </c>
      <c r="BI668" s="52" t="e">
        <f>IF(Tableau1[Libellé Famille TARIF]='Feuil 1'!#REF!,1,0)</f>
        <v>#REF!</v>
      </c>
      <c r="BJ668" s="52" t="e">
        <f>IF(Tableau1[Occurrence20]=0,0,SUM($BI$3:BI668))</f>
        <v>#REF!</v>
      </c>
      <c r="BK668" s="52" t="e">
        <f>IF(Tableau1[Libellé Famille TARIF]='Feuil 1'!#REF!,1,0)</f>
        <v>#REF!</v>
      </c>
      <c r="BL668" s="52" t="e">
        <f>IF(Tableau1[Occurrence21]=0,0,SUM($BK$3:BK668))</f>
        <v>#REF!</v>
      </c>
      <c r="BM668" s="52" t="e">
        <f>IF(Tableau1[Libellé Famille TARIF]='Feuil 1'!#REF!,1,0)</f>
        <v>#REF!</v>
      </c>
      <c r="BN668" s="52" t="e">
        <f>IF(Tableau1[Occurrence22]=0,0,SUM($BM$3:BM668))</f>
        <v>#REF!</v>
      </c>
    </row>
    <row r="669" spans="1:66" x14ac:dyDescent="0.25">
      <c r="A669" s="74" t="e">
        <f>IF(ISNA(VLOOKUP(I669,#REF!,8,FALSE)),"",(VLOOKUP(I669,#REF!,8,FALSE)))</f>
        <v>#REF!</v>
      </c>
      <c r="B669" s="76" t="e">
        <f>IF(ISNA(VLOOKUP(A669,'TABLE FAMILLE'!$A$3:$C$73,3,FALSE)),"",VLOOKUP(A669,'TABLE FAMILLE'!$A$3:$C$73,3,FALSE))</f>
        <v>#REF!</v>
      </c>
      <c r="C669" s="13" t="s">
        <v>600</v>
      </c>
      <c r="D669" s="13" t="s">
        <v>1985</v>
      </c>
      <c r="E669" s="13" t="s">
        <v>600</v>
      </c>
      <c r="F669" s="13" t="s">
        <v>1985</v>
      </c>
      <c r="G669" s="14" t="s">
        <v>76</v>
      </c>
      <c r="H669" s="14" t="s">
        <v>77</v>
      </c>
      <c r="I669" s="14" t="s">
        <v>1545</v>
      </c>
      <c r="J669" s="14" t="s">
        <v>1546</v>
      </c>
      <c r="K669" s="14"/>
      <c r="L669" s="14"/>
      <c r="M669" s="14"/>
      <c r="N669" s="14"/>
      <c r="O669" s="14" t="s">
        <v>78</v>
      </c>
      <c r="P669" s="14" t="s">
        <v>542</v>
      </c>
      <c r="Q669" s="14" t="s">
        <v>0</v>
      </c>
      <c r="R669" s="14" t="s">
        <v>0</v>
      </c>
      <c r="S669" s="14" t="str">
        <f t="shared" si="10"/>
        <v>M2</v>
      </c>
      <c r="T669" s="14"/>
      <c r="U669" s="14"/>
      <c r="V669" s="14"/>
      <c r="W669" s="43" t="e">
        <f>IF(Tableau1[Libellé Famille TARIF]='Feuil 1'!$B$12,1,0)</f>
        <v>#REF!</v>
      </c>
      <c r="X669" s="43" t="e">
        <f>IF(Tableau1[Occurrence1]=0,0,SUM($W$3:W669))</f>
        <v>#REF!</v>
      </c>
      <c r="Y669" s="52" t="e">
        <f>IF(Tableau1[Libellé Famille TARIF]='Feuil 1'!$B$134,1,0)</f>
        <v>#REF!</v>
      </c>
      <c r="Z669" s="52" t="e">
        <f>IF(Tableau1[Occurrence2]=0,0,SUM($Y$3:Y669))</f>
        <v>#REF!</v>
      </c>
      <c r="AA669" s="52" t="e">
        <f>IF(Tableau1[Libellé Famille TARIF]='Feuil 1'!$B$156,1,0)</f>
        <v>#REF!</v>
      </c>
      <c r="AB669" s="52" t="e">
        <f>IF(Tableau1[Occurrence3]=0,0,SUM($AA$3:AA669))</f>
        <v>#REF!</v>
      </c>
      <c r="AC669" s="52" t="e">
        <f>IF(Tableau1[Libellé Famille TARIF]='Feuil 1'!#REF!,1,0)</f>
        <v>#REF!</v>
      </c>
      <c r="AD669" s="52" t="e">
        <f>IF(Tableau1[Occurrence4]=0,0,SUM($AC$3:AC669))</f>
        <v>#REF!</v>
      </c>
      <c r="AE669" s="52" t="e">
        <f>IF(Tableau1[Libellé Famille TARIF]='Feuil 1'!#REF!,1,0)</f>
        <v>#REF!</v>
      </c>
      <c r="AF669" s="52" t="e">
        <f>IF(Tableau1[Occurrence5]=0,0,SUM($AE$3:AE669))</f>
        <v>#REF!</v>
      </c>
      <c r="AG669" s="52" t="e">
        <f>IF(Tableau1[Libellé Famille TARIF]='Feuil 1'!#REF!,1,0)</f>
        <v>#REF!</v>
      </c>
      <c r="AH669" s="52" t="e">
        <f>IF(Tableau1[Occurrence6]=0,0,SUM($AG$3:AG669))</f>
        <v>#REF!</v>
      </c>
      <c r="AI669" s="52" t="e">
        <f>IF(Tableau1[Libellé Famille TARIF]='Feuil 1'!#REF!,1,0)</f>
        <v>#REF!</v>
      </c>
      <c r="AJ669" s="52" t="e">
        <f>IF(Tableau1[Occurrence7]=0,0,SUM($AI$3:AI669))</f>
        <v>#REF!</v>
      </c>
      <c r="AK669" s="52" t="e">
        <f>IF(Tableau1[Libellé Famille TARIF]='Feuil 1'!#REF!,1,0)</f>
        <v>#REF!</v>
      </c>
      <c r="AL669" s="52" t="e">
        <f>IF(Tableau1[Occurrence8]=0,0,SUM($AK$3:AK669))</f>
        <v>#REF!</v>
      </c>
      <c r="AM669" s="52" t="e">
        <f>IF(Tableau1[Libellé Famille TARIF]='Feuil 1'!#REF!,1,0)</f>
        <v>#REF!</v>
      </c>
      <c r="AN669" s="52" t="e">
        <f>IF(Tableau1[Occurrence9]=0,0,SUM($AM$3:AM669))</f>
        <v>#REF!</v>
      </c>
      <c r="AO669" s="52" t="e">
        <f>IF(Tableau1[Libellé Famille TARIF]='Feuil 1'!#REF!,1,0)</f>
        <v>#REF!</v>
      </c>
      <c r="AP669" s="52" t="e">
        <f>IF(Tableau1[Occurrence10]=0,0,SUM($AO$3:AO669))</f>
        <v>#REF!</v>
      </c>
      <c r="AQ669" s="52" t="e">
        <f>IF(Tableau1[Libellé Famille TARIF]='Feuil 1'!#REF!,1,0)</f>
        <v>#REF!</v>
      </c>
      <c r="AR669" s="52" t="e">
        <f>IF(Tableau1[Occurrence11]=0,0,SUM($AQ$3:AQ669))</f>
        <v>#REF!</v>
      </c>
      <c r="AS669" s="52" t="e">
        <f>IF(Tableau1[Libellé Famille TARIF]='Feuil 1'!#REF!,1,0)</f>
        <v>#REF!</v>
      </c>
      <c r="AT669" s="52" t="e">
        <f>IF(Tableau1[Occurrence12]=0,0,SUM($AS$3:AS669))</f>
        <v>#REF!</v>
      </c>
      <c r="AU669" s="52" t="e">
        <f>IF(Tableau1[Libellé Famille TARIF]='Feuil 1'!#REF!,1,0)</f>
        <v>#REF!</v>
      </c>
      <c r="AV669" s="52" t="e">
        <f>IF(Tableau1[Occurrence13]=0,0,SUM($AU$3:AU669))</f>
        <v>#REF!</v>
      </c>
      <c r="AW669" s="52" t="e">
        <f>IF(Tableau1[Libellé Famille TARIF]='Feuil 1'!#REF!,1,0)</f>
        <v>#REF!</v>
      </c>
      <c r="AX669" s="52" t="e">
        <f>IF(Tableau1[Occurrence14]=0,0,SUM($AW$3:AW669))</f>
        <v>#REF!</v>
      </c>
      <c r="AY669" s="52" t="e">
        <f>IF(Tableau1[Libellé Famille TARIF]='Feuil 1'!#REF!,1,0)</f>
        <v>#REF!</v>
      </c>
      <c r="AZ669" s="52" t="e">
        <f>IF(Tableau1[Occurrence15]=0,0,SUM($AY$3:AY669))</f>
        <v>#REF!</v>
      </c>
      <c r="BA669" s="52" t="e">
        <f>IF(Tableau1[Libellé Famille TARIF]='Feuil 1'!#REF!,1,0)</f>
        <v>#REF!</v>
      </c>
      <c r="BB669" s="52" t="e">
        <f>IF(Tableau1[Occurrence16]=0,0,SUM($BA$3:BA669))</f>
        <v>#REF!</v>
      </c>
      <c r="BC669" s="52" t="e">
        <f>IF(Tableau1[Libellé Famille TARIF]='Feuil 1'!#REF!,1,0)</f>
        <v>#REF!</v>
      </c>
      <c r="BD669" s="52" t="e">
        <f>IF(Tableau1[Occurrence17]=0,0,SUM($BC$3:BC669))</f>
        <v>#REF!</v>
      </c>
      <c r="BE669" s="52" t="e">
        <f>IF(Tableau1[Libellé Famille TARIF]='Feuil 1'!#REF!,1,0)</f>
        <v>#REF!</v>
      </c>
      <c r="BF669" s="52" t="e">
        <f>IF(Tableau1[Occurrence18]=0,0,SUM($BE$3:BE669))</f>
        <v>#REF!</v>
      </c>
      <c r="BG669" s="52" t="e">
        <f>IF(Tableau1[Libellé Famille TARIF]='Feuil 1'!#REF!,1,0)</f>
        <v>#REF!</v>
      </c>
      <c r="BH669" s="52" t="e">
        <f>IF(Tableau1[Occurrence19]=0,0,SUM($BG$3:BG669))</f>
        <v>#REF!</v>
      </c>
      <c r="BI669" s="52" t="e">
        <f>IF(Tableau1[Libellé Famille TARIF]='Feuil 1'!#REF!,1,0)</f>
        <v>#REF!</v>
      </c>
      <c r="BJ669" s="52" t="e">
        <f>IF(Tableau1[Occurrence20]=0,0,SUM($BI$3:BI669))</f>
        <v>#REF!</v>
      </c>
      <c r="BK669" s="52" t="e">
        <f>IF(Tableau1[Libellé Famille TARIF]='Feuil 1'!#REF!,1,0)</f>
        <v>#REF!</v>
      </c>
      <c r="BL669" s="52" t="e">
        <f>IF(Tableau1[Occurrence21]=0,0,SUM($BK$3:BK669))</f>
        <v>#REF!</v>
      </c>
      <c r="BM669" s="52" t="e">
        <f>IF(Tableau1[Libellé Famille TARIF]='Feuil 1'!#REF!,1,0)</f>
        <v>#REF!</v>
      </c>
      <c r="BN669" s="52" t="e">
        <f>IF(Tableau1[Occurrence22]=0,0,SUM($BM$3:BM669))</f>
        <v>#REF!</v>
      </c>
    </row>
    <row r="670" spans="1:66" x14ac:dyDescent="0.25">
      <c r="A670" s="74" t="e">
        <f>IF(ISNA(VLOOKUP(I670,#REF!,8,FALSE)),"",(VLOOKUP(I670,#REF!,8,FALSE)))</f>
        <v>#REF!</v>
      </c>
      <c r="B670" s="76" t="e">
        <f>IF(ISNA(VLOOKUP(A670,'TABLE FAMILLE'!$A$3:$C$73,3,FALSE)),"",VLOOKUP(A670,'TABLE FAMILLE'!$A$3:$C$73,3,FALSE))</f>
        <v>#REF!</v>
      </c>
      <c r="C670" s="13" t="s">
        <v>600</v>
      </c>
      <c r="D670" s="13" t="s">
        <v>1985</v>
      </c>
      <c r="E670" s="13" t="s">
        <v>600</v>
      </c>
      <c r="F670" s="13" t="s">
        <v>1985</v>
      </c>
      <c r="G670" s="14" t="s">
        <v>76</v>
      </c>
      <c r="H670" s="14" t="s">
        <v>77</v>
      </c>
      <c r="I670" s="14" t="s">
        <v>1547</v>
      </c>
      <c r="J670" s="14" t="s">
        <v>1548</v>
      </c>
      <c r="K670" s="14"/>
      <c r="L670" s="14"/>
      <c r="M670" s="14"/>
      <c r="N670" s="14"/>
      <c r="O670" s="14" t="s">
        <v>78</v>
      </c>
      <c r="P670" s="14" t="s">
        <v>542</v>
      </c>
      <c r="Q670" s="14" t="s">
        <v>0</v>
      </c>
      <c r="R670" s="14" t="s">
        <v>0</v>
      </c>
      <c r="S670" s="14" t="str">
        <f t="shared" si="10"/>
        <v>M2</v>
      </c>
      <c r="T670" s="14"/>
      <c r="U670" s="14"/>
      <c r="V670" s="14"/>
      <c r="W670" s="43" t="e">
        <f>IF(Tableau1[Libellé Famille TARIF]='Feuil 1'!$B$12,1,0)</f>
        <v>#REF!</v>
      </c>
      <c r="X670" s="43" t="e">
        <f>IF(Tableau1[Occurrence1]=0,0,SUM($W$3:W670))</f>
        <v>#REF!</v>
      </c>
      <c r="Y670" s="52" t="e">
        <f>IF(Tableau1[Libellé Famille TARIF]='Feuil 1'!$B$134,1,0)</f>
        <v>#REF!</v>
      </c>
      <c r="Z670" s="52" t="e">
        <f>IF(Tableau1[Occurrence2]=0,0,SUM($Y$3:Y670))</f>
        <v>#REF!</v>
      </c>
      <c r="AA670" s="52" t="e">
        <f>IF(Tableau1[Libellé Famille TARIF]='Feuil 1'!$B$156,1,0)</f>
        <v>#REF!</v>
      </c>
      <c r="AB670" s="52" t="e">
        <f>IF(Tableau1[Occurrence3]=0,0,SUM($AA$3:AA670))</f>
        <v>#REF!</v>
      </c>
      <c r="AC670" s="52" t="e">
        <f>IF(Tableau1[Libellé Famille TARIF]='Feuil 1'!#REF!,1,0)</f>
        <v>#REF!</v>
      </c>
      <c r="AD670" s="52" t="e">
        <f>IF(Tableau1[Occurrence4]=0,0,SUM($AC$3:AC670))</f>
        <v>#REF!</v>
      </c>
      <c r="AE670" s="52" t="e">
        <f>IF(Tableau1[Libellé Famille TARIF]='Feuil 1'!#REF!,1,0)</f>
        <v>#REF!</v>
      </c>
      <c r="AF670" s="52" t="e">
        <f>IF(Tableau1[Occurrence5]=0,0,SUM($AE$3:AE670))</f>
        <v>#REF!</v>
      </c>
      <c r="AG670" s="52" t="e">
        <f>IF(Tableau1[Libellé Famille TARIF]='Feuil 1'!#REF!,1,0)</f>
        <v>#REF!</v>
      </c>
      <c r="AH670" s="52" t="e">
        <f>IF(Tableau1[Occurrence6]=0,0,SUM($AG$3:AG670))</f>
        <v>#REF!</v>
      </c>
      <c r="AI670" s="52" t="e">
        <f>IF(Tableau1[Libellé Famille TARIF]='Feuil 1'!#REF!,1,0)</f>
        <v>#REF!</v>
      </c>
      <c r="AJ670" s="52" t="e">
        <f>IF(Tableau1[Occurrence7]=0,0,SUM($AI$3:AI670))</f>
        <v>#REF!</v>
      </c>
      <c r="AK670" s="52" t="e">
        <f>IF(Tableau1[Libellé Famille TARIF]='Feuil 1'!#REF!,1,0)</f>
        <v>#REF!</v>
      </c>
      <c r="AL670" s="52" t="e">
        <f>IF(Tableau1[Occurrence8]=0,0,SUM($AK$3:AK670))</f>
        <v>#REF!</v>
      </c>
      <c r="AM670" s="52" t="e">
        <f>IF(Tableau1[Libellé Famille TARIF]='Feuil 1'!#REF!,1,0)</f>
        <v>#REF!</v>
      </c>
      <c r="AN670" s="52" t="e">
        <f>IF(Tableau1[Occurrence9]=0,0,SUM($AM$3:AM670))</f>
        <v>#REF!</v>
      </c>
      <c r="AO670" s="52" t="e">
        <f>IF(Tableau1[Libellé Famille TARIF]='Feuil 1'!#REF!,1,0)</f>
        <v>#REF!</v>
      </c>
      <c r="AP670" s="52" t="e">
        <f>IF(Tableau1[Occurrence10]=0,0,SUM($AO$3:AO670))</f>
        <v>#REF!</v>
      </c>
      <c r="AQ670" s="52" t="e">
        <f>IF(Tableau1[Libellé Famille TARIF]='Feuil 1'!#REF!,1,0)</f>
        <v>#REF!</v>
      </c>
      <c r="AR670" s="52" t="e">
        <f>IF(Tableau1[Occurrence11]=0,0,SUM($AQ$3:AQ670))</f>
        <v>#REF!</v>
      </c>
      <c r="AS670" s="52" t="e">
        <f>IF(Tableau1[Libellé Famille TARIF]='Feuil 1'!#REF!,1,0)</f>
        <v>#REF!</v>
      </c>
      <c r="AT670" s="52" t="e">
        <f>IF(Tableau1[Occurrence12]=0,0,SUM($AS$3:AS670))</f>
        <v>#REF!</v>
      </c>
      <c r="AU670" s="52" t="e">
        <f>IF(Tableau1[Libellé Famille TARIF]='Feuil 1'!#REF!,1,0)</f>
        <v>#REF!</v>
      </c>
      <c r="AV670" s="52" t="e">
        <f>IF(Tableau1[Occurrence13]=0,0,SUM($AU$3:AU670))</f>
        <v>#REF!</v>
      </c>
      <c r="AW670" s="52" t="e">
        <f>IF(Tableau1[Libellé Famille TARIF]='Feuil 1'!#REF!,1,0)</f>
        <v>#REF!</v>
      </c>
      <c r="AX670" s="52" t="e">
        <f>IF(Tableau1[Occurrence14]=0,0,SUM($AW$3:AW670))</f>
        <v>#REF!</v>
      </c>
      <c r="AY670" s="52" t="e">
        <f>IF(Tableau1[Libellé Famille TARIF]='Feuil 1'!#REF!,1,0)</f>
        <v>#REF!</v>
      </c>
      <c r="AZ670" s="52" t="e">
        <f>IF(Tableau1[Occurrence15]=0,0,SUM($AY$3:AY670))</f>
        <v>#REF!</v>
      </c>
      <c r="BA670" s="52" t="e">
        <f>IF(Tableau1[Libellé Famille TARIF]='Feuil 1'!#REF!,1,0)</f>
        <v>#REF!</v>
      </c>
      <c r="BB670" s="52" t="e">
        <f>IF(Tableau1[Occurrence16]=0,0,SUM($BA$3:BA670))</f>
        <v>#REF!</v>
      </c>
      <c r="BC670" s="52" t="e">
        <f>IF(Tableau1[Libellé Famille TARIF]='Feuil 1'!#REF!,1,0)</f>
        <v>#REF!</v>
      </c>
      <c r="BD670" s="52" t="e">
        <f>IF(Tableau1[Occurrence17]=0,0,SUM($BC$3:BC670))</f>
        <v>#REF!</v>
      </c>
      <c r="BE670" s="52" t="e">
        <f>IF(Tableau1[Libellé Famille TARIF]='Feuil 1'!#REF!,1,0)</f>
        <v>#REF!</v>
      </c>
      <c r="BF670" s="52" t="e">
        <f>IF(Tableau1[Occurrence18]=0,0,SUM($BE$3:BE670))</f>
        <v>#REF!</v>
      </c>
      <c r="BG670" s="52" t="e">
        <f>IF(Tableau1[Libellé Famille TARIF]='Feuil 1'!#REF!,1,0)</f>
        <v>#REF!</v>
      </c>
      <c r="BH670" s="52" t="e">
        <f>IF(Tableau1[Occurrence19]=0,0,SUM($BG$3:BG670))</f>
        <v>#REF!</v>
      </c>
      <c r="BI670" s="52" t="e">
        <f>IF(Tableau1[Libellé Famille TARIF]='Feuil 1'!#REF!,1,0)</f>
        <v>#REF!</v>
      </c>
      <c r="BJ670" s="52" t="e">
        <f>IF(Tableau1[Occurrence20]=0,0,SUM($BI$3:BI670))</f>
        <v>#REF!</v>
      </c>
      <c r="BK670" s="52" t="e">
        <f>IF(Tableau1[Libellé Famille TARIF]='Feuil 1'!#REF!,1,0)</f>
        <v>#REF!</v>
      </c>
      <c r="BL670" s="52" t="e">
        <f>IF(Tableau1[Occurrence21]=0,0,SUM($BK$3:BK670))</f>
        <v>#REF!</v>
      </c>
      <c r="BM670" s="52" t="e">
        <f>IF(Tableau1[Libellé Famille TARIF]='Feuil 1'!#REF!,1,0)</f>
        <v>#REF!</v>
      </c>
      <c r="BN670" s="52" t="e">
        <f>IF(Tableau1[Occurrence22]=0,0,SUM($BM$3:BM670))</f>
        <v>#REF!</v>
      </c>
    </row>
    <row r="671" spans="1:66" x14ac:dyDescent="0.25">
      <c r="A671" s="74" t="e">
        <f>IF(ISNA(VLOOKUP(I671,#REF!,8,FALSE)),"",(VLOOKUP(I671,#REF!,8,FALSE)))</f>
        <v>#REF!</v>
      </c>
      <c r="B671" s="76" t="e">
        <f>IF(ISNA(VLOOKUP(A671,'TABLE FAMILLE'!$A$3:$C$73,3,FALSE)),"",VLOOKUP(A671,'TABLE FAMILLE'!$A$3:$C$73,3,FALSE))</f>
        <v>#REF!</v>
      </c>
      <c r="C671" s="13" t="s">
        <v>600</v>
      </c>
      <c r="D671" s="13" t="s">
        <v>1985</v>
      </c>
      <c r="E671" s="13" t="s">
        <v>600</v>
      </c>
      <c r="F671" s="13" t="s">
        <v>1985</v>
      </c>
      <c r="G671" s="14" t="s">
        <v>76</v>
      </c>
      <c r="H671" s="14" t="s">
        <v>77</v>
      </c>
      <c r="I671" s="14" t="s">
        <v>1549</v>
      </c>
      <c r="J671" s="14" t="s">
        <v>1550</v>
      </c>
      <c r="K671" s="14"/>
      <c r="L671" s="14"/>
      <c r="M671" s="14"/>
      <c r="N671" s="14"/>
      <c r="O671" s="14" t="s">
        <v>78</v>
      </c>
      <c r="P671" s="14" t="s">
        <v>542</v>
      </c>
      <c r="Q671" s="14" t="s">
        <v>0</v>
      </c>
      <c r="R671" s="14" t="s">
        <v>0</v>
      </c>
      <c r="S671" s="14" t="str">
        <f t="shared" si="10"/>
        <v>M2</v>
      </c>
      <c r="T671" s="14"/>
      <c r="U671" s="14"/>
      <c r="V671" s="14"/>
      <c r="W671" s="43" t="e">
        <f>IF(Tableau1[Libellé Famille TARIF]='Feuil 1'!$B$12,1,0)</f>
        <v>#REF!</v>
      </c>
      <c r="X671" s="43" t="e">
        <f>IF(Tableau1[Occurrence1]=0,0,SUM($W$3:W671))</f>
        <v>#REF!</v>
      </c>
      <c r="Y671" s="52" t="e">
        <f>IF(Tableau1[Libellé Famille TARIF]='Feuil 1'!$B$134,1,0)</f>
        <v>#REF!</v>
      </c>
      <c r="Z671" s="52" t="e">
        <f>IF(Tableau1[Occurrence2]=0,0,SUM($Y$3:Y671))</f>
        <v>#REF!</v>
      </c>
      <c r="AA671" s="52" t="e">
        <f>IF(Tableau1[Libellé Famille TARIF]='Feuil 1'!$B$156,1,0)</f>
        <v>#REF!</v>
      </c>
      <c r="AB671" s="52" t="e">
        <f>IF(Tableau1[Occurrence3]=0,0,SUM($AA$3:AA671))</f>
        <v>#REF!</v>
      </c>
      <c r="AC671" s="52" t="e">
        <f>IF(Tableau1[Libellé Famille TARIF]='Feuil 1'!#REF!,1,0)</f>
        <v>#REF!</v>
      </c>
      <c r="AD671" s="52" t="e">
        <f>IF(Tableau1[Occurrence4]=0,0,SUM($AC$3:AC671))</f>
        <v>#REF!</v>
      </c>
      <c r="AE671" s="52" t="e">
        <f>IF(Tableau1[Libellé Famille TARIF]='Feuil 1'!#REF!,1,0)</f>
        <v>#REF!</v>
      </c>
      <c r="AF671" s="52" t="e">
        <f>IF(Tableau1[Occurrence5]=0,0,SUM($AE$3:AE671))</f>
        <v>#REF!</v>
      </c>
      <c r="AG671" s="52" t="e">
        <f>IF(Tableau1[Libellé Famille TARIF]='Feuil 1'!#REF!,1,0)</f>
        <v>#REF!</v>
      </c>
      <c r="AH671" s="52" t="e">
        <f>IF(Tableau1[Occurrence6]=0,0,SUM($AG$3:AG671))</f>
        <v>#REF!</v>
      </c>
      <c r="AI671" s="52" t="e">
        <f>IF(Tableau1[Libellé Famille TARIF]='Feuil 1'!#REF!,1,0)</f>
        <v>#REF!</v>
      </c>
      <c r="AJ671" s="52" t="e">
        <f>IF(Tableau1[Occurrence7]=0,0,SUM($AI$3:AI671))</f>
        <v>#REF!</v>
      </c>
      <c r="AK671" s="52" t="e">
        <f>IF(Tableau1[Libellé Famille TARIF]='Feuil 1'!#REF!,1,0)</f>
        <v>#REF!</v>
      </c>
      <c r="AL671" s="52" t="e">
        <f>IF(Tableau1[Occurrence8]=0,0,SUM($AK$3:AK671))</f>
        <v>#REF!</v>
      </c>
      <c r="AM671" s="52" t="e">
        <f>IF(Tableau1[Libellé Famille TARIF]='Feuil 1'!#REF!,1,0)</f>
        <v>#REF!</v>
      </c>
      <c r="AN671" s="52" t="e">
        <f>IF(Tableau1[Occurrence9]=0,0,SUM($AM$3:AM671))</f>
        <v>#REF!</v>
      </c>
      <c r="AO671" s="52" t="e">
        <f>IF(Tableau1[Libellé Famille TARIF]='Feuil 1'!#REF!,1,0)</f>
        <v>#REF!</v>
      </c>
      <c r="AP671" s="52" t="e">
        <f>IF(Tableau1[Occurrence10]=0,0,SUM($AO$3:AO671))</f>
        <v>#REF!</v>
      </c>
      <c r="AQ671" s="52" t="e">
        <f>IF(Tableau1[Libellé Famille TARIF]='Feuil 1'!#REF!,1,0)</f>
        <v>#REF!</v>
      </c>
      <c r="AR671" s="52" t="e">
        <f>IF(Tableau1[Occurrence11]=0,0,SUM($AQ$3:AQ671))</f>
        <v>#REF!</v>
      </c>
      <c r="AS671" s="52" t="e">
        <f>IF(Tableau1[Libellé Famille TARIF]='Feuil 1'!#REF!,1,0)</f>
        <v>#REF!</v>
      </c>
      <c r="AT671" s="52" t="e">
        <f>IF(Tableau1[Occurrence12]=0,0,SUM($AS$3:AS671))</f>
        <v>#REF!</v>
      </c>
      <c r="AU671" s="52" t="e">
        <f>IF(Tableau1[Libellé Famille TARIF]='Feuil 1'!#REF!,1,0)</f>
        <v>#REF!</v>
      </c>
      <c r="AV671" s="52" t="e">
        <f>IF(Tableau1[Occurrence13]=0,0,SUM($AU$3:AU671))</f>
        <v>#REF!</v>
      </c>
      <c r="AW671" s="52" t="e">
        <f>IF(Tableau1[Libellé Famille TARIF]='Feuil 1'!#REF!,1,0)</f>
        <v>#REF!</v>
      </c>
      <c r="AX671" s="52" t="e">
        <f>IF(Tableau1[Occurrence14]=0,0,SUM($AW$3:AW671))</f>
        <v>#REF!</v>
      </c>
      <c r="AY671" s="52" t="e">
        <f>IF(Tableau1[Libellé Famille TARIF]='Feuil 1'!#REF!,1,0)</f>
        <v>#REF!</v>
      </c>
      <c r="AZ671" s="52" t="e">
        <f>IF(Tableau1[Occurrence15]=0,0,SUM($AY$3:AY671))</f>
        <v>#REF!</v>
      </c>
      <c r="BA671" s="52" t="e">
        <f>IF(Tableau1[Libellé Famille TARIF]='Feuil 1'!#REF!,1,0)</f>
        <v>#REF!</v>
      </c>
      <c r="BB671" s="52" t="e">
        <f>IF(Tableau1[Occurrence16]=0,0,SUM($BA$3:BA671))</f>
        <v>#REF!</v>
      </c>
      <c r="BC671" s="52" t="e">
        <f>IF(Tableau1[Libellé Famille TARIF]='Feuil 1'!#REF!,1,0)</f>
        <v>#REF!</v>
      </c>
      <c r="BD671" s="52" t="e">
        <f>IF(Tableau1[Occurrence17]=0,0,SUM($BC$3:BC671))</f>
        <v>#REF!</v>
      </c>
      <c r="BE671" s="52" t="e">
        <f>IF(Tableau1[Libellé Famille TARIF]='Feuil 1'!#REF!,1,0)</f>
        <v>#REF!</v>
      </c>
      <c r="BF671" s="52" t="e">
        <f>IF(Tableau1[Occurrence18]=0,0,SUM($BE$3:BE671))</f>
        <v>#REF!</v>
      </c>
      <c r="BG671" s="52" t="e">
        <f>IF(Tableau1[Libellé Famille TARIF]='Feuil 1'!#REF!,1,0)</f>
        <v>#REF!</v>
      </c>
      <c r="BH671" s="52" t="e">
        <f>IF(Tableau1[Occurrence19]=0,0,SUM($BG$3:BG671))</f>
        <v>#REF!</v>
      </c>
      <c r="BI671" s="52" t="e">
        <f>IF(Tableau1[Libellé Famille TARIF]='Feuil 1'!#REF!,1,0)</f>
        <v>#REF!</v>
      </c>
      <c r="BJ671" s="52" t="e">
        <f>IF(Tableau1[Occurrence20]=0,0,SUM($BI$3:BI671))</f>
        <v>#REF!</v>
      </c>
      <c r="BK671" s="52" t="e">
        <f>IF(Tableau1[Libellé Famille TARIF]='Feuil 1'!#REF!,1,0)</f>
        <v>#REF!</v>
      </c>
      <c r="BL671" s="52" t="e">
        <f>IF(Tableau1[Occurrence21]=0,0,SUM($BK$3:BK671))</f>
        <v>#REF!</v>
      </c>
      <c r="BM671" s="52" t="e">
        <f>IF(Tableau1[Libellé Famille TARIF]='Feuil 1'!#REF!,1,0)</f>
        <v>#REF!</v>
      </c>
      <c r="BN671" s="52" t="e">
        <f>IF(Tableau1[Occurrence22]=0,0,SUM($BM$3:BM671))</f>
        <v>#REF!</v>
      </c>
    </row>
    <row r="672" spans="1:66" x14ac:dyDescent="0.25">
      <c r="A672" s="74" t="e">
        <f>IF(ISNA(VLOOKUP(I672,#REF!,8,FALSE)),"",(VLOOKUP(I672,#REF!,8,FALSE)))</f>
        <v>#REF!</v>
      </c>
      <c r="B672" s="76" t="e">
        <f>IF(ISNA(VLOOKUP(A672,'TABLE FAMILLE'!$A$3:$C$73,3,FALSE)),"",VLOOKUP(A672,'TABLE FAMILLE'!$A$3:$C$73,3,FALSE))</f>
        <v>#REF!</v>
      </c>
      <c r="C672" s="13" t="s">
        <v>600</v>
      </c>
      <c r="D672" s="13" t="s">
        <v>1985</v>
      </c>
      <c r="E672" s="13" t="s">
        <v>600</v>
      </c>
      <c r="F672" s="13" t="s">
        <v>1985</v>
      </c>
      <c r="G672" s="14" t="s">
        <v>76</v>
      </c>
      <c r="H672" s="14" t="s">
        <v>77</v>
      </c>
      <c r="I672" s="14" t="s">
        <v>1551</v>
      </c>
      <c r="J672" s="14" t="s">
        <v>1552</v>
      </c>
      <c r="K672" s="14"/>
      <c r="L672" s="14"/>
      <c r="M672" s="14"/>
      <c r="N672" s="14"/>
      <c r="O672" s="14" t="s">
        <v>78</v>
      </c>
      <c r="P672" s="14" t="s">
        <v>542</v>
      </c>
      <c r="Q672" s="14" t="s">
        <v>0</v>
      </c>
      <c r="R672" s="14" t="s">
        <v>0</v>
      </c>
      <c r="S672" s="14" t="str">
        <f t="shared" si="10"/>
        <v>M2</v>
      </c>
      <c r="T672" s="14"/>
      <c r="U672" s="14"/>
      <c r="V672" s="14"/>
      <c r="W672" s="43" t="e">
        <f>IF(Tableau1[Libellé Famille TARIF]='Feuil 1'!$B$12,1,0)</f>
        <v>#REF!</v>
      </c>
      <c r="X672" s="43" t="e">
        <f>IF(Tableau1[Occurrence1]=0,0,SUM($W$3:W672))</f>
        <v>#REF!</v>
      </c>
      <c r="Y672" s="52" t="e">
        <f>IF(Tableau1[Libellé Famille TARIF]='Feuil 1'!$B$134,1,0)</f>
        <v>#REF!</v>
      </c>
      <c r="Z672" s="52" t="e">
        <f>IF(Tableau1[Occurrence2]=0,0,SUM($Y$3:Y672))</f>
        <v>#REF!</v>
      </c>
      <c r="AA672" s="52" t="e">
        <f>IF(Tableau1[Libellé Famille TARIF]='Feuil 1'!$B$156,1,0)</f>
        <v>#REF!</v>
      </c>
      <c r="AB672" s="52" t="e">
        <f>IF(Tableau1[Occurrence3]=0,0,SUM($AA$3:AA672))</f>
        <v>#REF!</v>
      </c>
      <c r="AC672" s="52" t="e">
        <f>IF(Tableau1[Libellé Famille TARIF]='Feuil 1'!#REF!,1,0)</f>
        <v>#REF!</v>
      </c>
      <c r="AD672" s="52" t="e">
        <f>IF(Tableau1[Occurrence4]=0,0,SUM($AC$3:AC672))</f>
        <v>#REF!</v>
      </c>
      <c r="AE672" s="52" t="e">
        <f>IF(Tableau1[Libellé Famille TARIF]='Feuil 1'!#REF!,1,0)</f>
        <v>#REF!</v>
      </c>
      <c r="AF672" s="52" t="e">
        <f>IF(Tableau1[Occurrence5]=0,0,SUM($AE$3:AE672))</f>
        <v>#REF!</v>
      </c>
      <c r="AG672" s="52" t="e">
        <f>IF(Tableau1[Libellé Famille TARIF]='Feuil 1'!#REF!,1,0)</f>
        <v>#REF!</v>
      </c>
      <c r="AH672" s="52" t="e">
        <f>IF(Tableau1[Occurrence6]=0,0,SUM($AG$3:AG672))</f>
        <v>#REF!</v>
      </c>
      <c r="AI672" s="52" t="e">
        <f>IF(Tableau1[Libellé Famille TARIF]='Feuil 1'!#REF!,1,0)</f>
        <v>#REF!</v>
      </c>
      <c r="AJ672" s="52" t="e">
        <f>IF(Tableau1[Occurrence7]=0,0,SUM($AI$3:AI672))</f>
        <v>#REF!</v>
      </c>
      <c r="AK672" s="52" t="e">
        <f>IF(Tableau1[Libellé Famille TARIF]='Feuil 1'!#REF!,1,0)</f>
        <v>#REF!</v>
      </c>
      <c r="AL672" s="52" t="e">
        <f>IF(Tableau1[Occurrence8]=0,0,SUM($AK$3:AK672))</f>
        <v>#REF!</v>
      </c>
      <c r="AM672" s="52" t="e">
        <f>IF(Tableau1[Libellé Famille TARIF]='Feuil 1'!#REF!,1,0)</f>
        <v>#REF!</v>
      </c>
      <c r="AN672" s="52" t="e">
        <f>IF(Tableau1[Occurrence9]=0,0,SUM($AM$3:AM672))</f>
        <v>#REF!</v>
      </c>
      <c r="AO672" s="52" t="e">
        <f>IF(Tableau1[Libellé Famille TARIF]='Feuil 1'!#REF!,1,0)</f>
        <v>#REF!</v>
      </c>
      <c r="AP672" s="52" t="e">
        <f>IF(Tableau1[Occurrence10]=0,0,SUM($AO$3:AO672))</f>
        <v>#REF!</v>
      </c>
      <c r="AQ672" s="52" t="e">
        <f>IF(Tableau1[Libellé Famille TARIF]='Feuil 1'!#REF!,1,0)</f>
        <v>#REF!</v>
      </c>
      <c r="AR672" s="52" t="e">
        <f>IF(Tableau1[Occurrence11]=0,0,SUM($AQ$3:AQ672))</f>
        <v>#REF!</v>
      </c>
      <c r="AS672" s="52" t="e">
        <f>IF(Tableau1[Libellé Famille TARIF]='Feuil 1'!#REF!,1,0)</f>
        <v>#REF!</v>
      </c>
      <c r="AT672" s="52" t="e">
        <f>IF(Tableau1[Occurrence12]=0,0,SUM($AS$3:AS672))</f>
        <v>#REF!</v>
      </c>
      <c r="AU672" s="52" t="e">
        <f>IF(Tableau1[Libellé Famille TARIF]='Feuil 1'!#REF!,1,0)</f>
        <v>#REF!</v>
      </c>
      <c r="AV672" s="52" t="e">
        <f>IF(Tableau1[Occurrence13]=0,0,SUM($AU$3:AU672))</f>
        <v>#REF!</v>
      </c>
      <c r="AW672" s="52" t="e">
        <f>IF(Tableau1[Libellé Famille TARIF]='Feuil 1'!#REF!,1,0)</f>
        <v>#REF!</v>
      </c>
      <c r="AX672" s="52" t="e">
        <f>IF(Tableau1[Occurrence14]=0,0,SUM($AW$3:AW672))</f>
        <v>#REF!</v>
      </c>
      <c r="AY672" s="52" t="e">
        <f>IF(Tableau1[Libellé Famille TARIF]='Feuil 1'!#REF!,1,0)</f>
        <v>#REF!</v>
      </c>
      <c r="AZ672" s="52" t="e">
        <f>IF(Tableau1[Occurrence15]=0,0,SUM($AY$3:AY672))</f>
        <v>#REF!</v>
      </c>
      <c r="BA672" s="52" t="e">
        <f>IF(Tableau1[Libellé Famille TARIF]='Feuil 1'!#REF!,1,0)</f>
        <v>#REF!</v>
      </c>
      <c r="BB672" s="52" t="e">
        <f>IF(Tableau1[Occurrence16]=0,0,SUM($BA$3:BA672))</f>
        <v>#REF!</v>
      </c>
      <c r="BC672" s="52" t="e">
        <f>IF(Tableau1[Libellé Famille TARIF]='Feuil 1'!#REF!,1,0)</f>
        <v>#REF!</v>
      </c>
      <c r="BD672" s="52" t="e">
        <f>IF(Tableau1[Occurrence17]=0,0,SUM($BC$3:BC672))</f>
        <v>#REF!</v>
      </c>
      <c r="BE672" s="52" t="e">
        <f>IF(Tableau1[Libellé Famille TARIF]='Feuil 1'!#REF!,1,0)</f>
        <v>#REF!</v>
      </c>
      <c r="BF672" s="52" t="e">
        <f>IF(Tableau1[Occurrence18]=0,0,SUM($BE$3:BE672))</f>
        <v>#REF!</v>
      </c>
      <c r="BG672" s="52" t="e">
        <f>IF(Tableau1[Libellé Famille TARIF]='Feuil 1'!#REF!,1,0)</f>
        <v>#REF!</v>
      </c>
      <c r="BH672" s="52" t="e">
        <f>IF(Tableau1[Occurrence19]=0,0,SUM($BG$3:BG672))</f>
        <v>#REF!</v>
      </c>
      <c r="BI672" s="52" t="e">
        <f>IF(Tableau1[Libellé Famille TARIF]='Feuil 1'!#REF!,1,0)</f>
        <v>#REF!</v>
      </c>
      <c r="BJ672" s="52" t="e">
        <f>IF(Tableau1[Occurrence20]=0,0,SUM($BI$3:BI672))</f>
        <v>#REF!</v>
      </c>
      <c r="BK672" s="52" t="e">
        <f>IF(Tableau1[Libellé Famille TARIF]='Feuil 1'!#REF!,1,0)</f>
        <v>#REF!</v>
      </c>
      <c r="BL672" s="52" t="e">
        <f>IF(Tableau1[Occurrence21]=0,0,SUM($BK$3:BK672))</f>
        <v>#REF!</v>
      </c>
      <c r="BM672" s="52" t="e">
        <f>IF(Tableau1[Libellé Famille TARIF]='Feuil 1'!#REF!,1,0)</f>
        <v>#REF!</v>
      </c>
      <c r="BN672" s="52" t="e">
        <f>IF(Tableau1[Occurrence22]=0,0,SUM($BM$3:BM672))</f>
        <v>#REF!</v>
      </c>
    </row>
    <row r="673" spans="1:66" x14ac:dyDescent="0.25">
      <c r="A673" s="74" t="e">
        <f>IF(ISNA(VLOOKUP(I673,#REF!,8,FALSE)),"",(VLOOKUP(I673,#REF!,8,FALSE)))</f>
        <v>#REF!</v>
      </c>
      <c r="B673" s="76" t="e">
        <f>IF(ISNA(VLOOKUP(A673,'TABLE FAMILLE'!$A$3:$C$73,3,FALSE)),"",VLOOKUP(A673,'TABLE FAMILLE'!$A$3:$C$73,3,FALSE))</f>
        <v>#REF!</v>
      </c>
      <c r="C673" s="13" t="s">
        <v>600</v>
      </c>
      <c r="D673" s="13" t="s">
        <v>1985</v>
      </c>
      <c r="E673" s="13" t="s">
        <v>600</v>
      </c>
      <c r="F673" s="13" t="s">
        <v>1985</v>
      </c>
      <c r="G673" s="14" t="s">
        <v>76</v>
      </c>
      <c r="H673" s="14" t="s">
        <v>77</v>
      </c>
      <c r="I673" s="14" t="s">
        <v>1553</v>
      </c>
      <c r="J673" s="14" t="s">
        <v>1554</v>
      </c>
      <c r="K673" s="14"/>
      <c r="L673" s="14"/>
      <c r="M673" s="14"/>
      <c r="N673" s="14"/>
      <c r="O673" s="14" t="s">
        <v>78</v>
      </c>
      <c r="P673" s="14" t="s">
        <v>542</v>
      </c>
      <c r="Q673" s="14" t="s">
        <v>0</v>
      </c>
      <c r="R673" s="14" t="s">
        <v>0</v>
      </c>
      <c r="S673" s="14" t="str">
        <f t="shared" si="10"/>
        <v>M2</v>
      </c>
      <c r="T673" s="14"/>
      <c r="U673" s="14"/>
      <c r="V673" s="14"/>
      <c r="W673" s="43" t="e">
        <f>IF(Tableau1[Libellé Famille TARIF]='Feuil 1'!$B$12,1,0)</f>
        <v>#REF!</v>
      </c>
      <c r="X673" s="43" t="e">
        <f>IF(Tableau1[Occurrence1]=0,0,SUM($W$3:W673))</f>
        <v>#REF!</v>
      </c>
      <c r="Y673" s="52" t="e">
        <f>IF(Tableau1[Libellé Famille TARIF]='Feuil 1'!$B$134,1,0)</f>
        <v>#REF!</v>
      </c>
      <c r="Z673" s="52" t="e">
        <f>IF(Tableau1[Occurrence2]=0,0,SUM($Y$3:Y673))</f>
        <v>#REF!</v>
      </c>
      <c r="AA673" s="52" t="e">
        <f>IF(Tableau1[Libellé Famille TARIF]='Feuil 1'!$B$156,1,0)</f>
        <v>#REF!</v>
      </c>
      <c r="AB673" s="52" t="e">
        <f>IF(Tableau1[Occurrence3]=0,0,SUM($AA$3:AA673))</f>
        <v>#REF!</v>
      </c>
      <c r="AC673" s="52" t="e">
        <f>IF(Tableau1[Libellé Famille TARIF]='Feuil 1'!#REF!,1,0)</f>
        <v>#REF!</v>
      </c>
      <c r="AD673" s="52" t="e">
        <f>IF(Tableau1[Occurrence4]=0,0,SUM($AC$3:AC673))</f>
        <v>#REF!</v>
      </c>
      <c r="AE673" s="52" t="e">
        <f>IF(Tableau1[Libellé Famille TARIF]='Feuil 1'!#REF!,1,0)</f>
        <v>#REF!</v>
      </c>
      <c r="AF673" s="52" t="e">
        <f>IF(Tableau1[Occurrence5]=0,0,SUM($AE$3:AE673))</f>
        <v>#REF!</v>
      </c>
      <c r="AG673" s="52" t="e">
        <f>IF(Tableau1[Libellé Famille TARIF]='Feuil 1'!#REF!,1,0)</f>
        <v>#REF!</v>
      </c>
      <c r="AH673" s="52" t="e">
        <f>IF(Tableau1[Occurrence6]=0,0,SUM($AG$3:AG673))</f>
        <v>#REF!</v>
      </c>
      <c r="AI673" s="52" t="e">
        <f>IF(Tableau1[Libellé Famille TARIF]='Feuil 1'!#REF!,1,0)</f>
        <v>#REF!</v>
      </c>
      <c r="AJ673" s="52" t="e">
        <f>IF(Tableau1[Occurrence7]=0,0,SUM($AI$3:AI673))</f>
        <v>#REF!</v>
      </c>
      <c r="AK673" s="52" t="e">
        <f>IF(Tableau1[Libellé Famille TARIF]='Feuil 1'!#REF!,1,0)</f>
        <v>#REF!</v>
      </c>
      <c r="AL673" s="52" t="e">
        <f>IF(Tableau1[Occurrence8]=0,0,SUM($AK$3:AK673))</f>
        <v>#REF!</v>
      </c>
      <c r="AM673" s="52" t="e">
        <f>IF(Tableau1[Libellé Famille TARIF]='Feuil 1'!#REF!,1,0)</f>
        <v>#REF!</v>
      </c>
      <c r="AN673" s="52" t="e">
        <f>IF(Tableau1[Occurrence9]=0,0,SUM($AM$3:AM673))</f>
        <v>#REF!</v>
      </c>
      <c r="AO673" s="52" t="e">
        <f>IF(Tableau1[Libellé Famille TARIF]='Feuil 1'!#REF!,1,0)</f>
        <v>#REF!</v>
      </c>
      <c r="AP673" s="52" t="e">
        <f>IF(Tableau1[Occurrence10]=0,0,SUM($AO$3:AO673))</f>
        <v>#REF!</v>
      </c>
      <c r="AQ673" s="52" t="e">
        <f>IF(Tableau1[Libellé Famille TARIF]='Feuil 1'!#REF!,1,0)</f>
        <v>#REF!</v>
      </c>
      <c r="AR673" s="52" t="e">
        <f>IF(Tableau1[Occurrence11]=0,0,SUM($AQ$3:AQ673))</f>
        <v>#REF!</v>
      </c>
      <c r="AS673" s="52" t="e">
        <f>IF(Tableau1[Libellé Famille TARIF]='Feuil 1'!#REF!,1,0)</f>
        <v>#REF!</v>
      </c>
      <c r="AT673" s="52" t="e">
        <f>IF(Tableau1[Occurrence12]=0,0,SUM($AS$3:AS673))</f>
        <v>#REF!</v>
      </c>
      <c r="AU673" s="52" t="e">
        <f>IF(Tableau1[Libellé Famille TARIF]='Feuil 1'!#REF!,1,0)</f>
        <v>#REF!</v>
      </c>
      <c r="AV673" s="52" t="e">
        <f>IF(Tableau1[Occurrence13]=0,0,SUM($AU$3:AU673))</f>
        <v>#REF!</v>
      </c>
      <c r="AW673" s="52" t="e">
        <f>IF(Tableau1[Libellé Famille TARIF]='Feuil 1'!#REF!,1,0)</f>
        <v>#REF!</v>
      </c>
      <c r="AX673" s="52" t="e">
        <f>IF(Tableau1[Occurrence14]=0,0,SUM($AW$3:AW673))</f>
        <v>#REF!</v>
      </c>
      <c r="AY673" s="52" t="e">
        <f>IF(Tableau1[Libellé Famille TARIF]='Feuil 1'!#REF!,1,0)</f>
        <v>#REF!</v>
      </c>
      <c r="AZ673" s="52" t="e">
        <f>IF(Tableau1[Occurrence15]=0,0,SUM($AY$3:AY673))</f>
        <v>#REF!</v>
      </c>
      <c r="BA673" s="52" t="e">
        <f>IF(Tableau1[Libellé Famille TARIF]='Feuil 1'!#REF!,1,0)</f>
        <v>#REF!</v>
      </c>
      <c r="BB673" s="52" t="e">
        <f>IF(Tableau1[Occurrence16]=0,0,SUM($BA$3:BA673))</f>
        <v>#REF!</v>
      </c>
      <c r="BC673" s="52" t="e">
        <f>IF(Tableau1[Libellé Famille TARIF]='Feuil 1'!#REF!,1,0)</f>
        <v>#REF!</v>
      </c>
      <c r="BD673" s="52" t="e">
        <f>IF(Tableau1[Occurrence17]=0,0,SUM($BC$3:BC673))</f>
        <v>#REF!</v>
      </c>
      <c r="BE673" s="52" t="e">
        <f>IF(Tableau1[Libellé Famille TARIF]='Feuil 1'!#REF!,1,0)</f>
        <v>#REF!</v>
      </c>
      <c r="BF673" s="52" t="e">
        <f>IF(Tableau1[Occurrence18]=0,0,SUM($BE$3:BE673))</f>
        <v>#REF!</v>
      </c>
      <c r="BG673" s="52" t="e">
        <f>IF(Tableau1[Libellé Famille TARIF]='Feuil 1'!#REF!,1,0)</f>
        <v>#REF!</v>
      </c>
      <c r="BH673" s="52" t="e">
        <f>IF(Tableau1[Occurrence19]=0,0,SUM($BG$3:BG673))</f>
        <v>#REF!</v>
      </c>
      <c r="BI673" s="52" t="e">
        <f>IF(Tableau1[Libellé Famille TARIF]='Feuil 1'!#REF!,1,0)</f>
        <v>#REF!</v>
      </c>
      <c r="BJ673" s="52" t="e">
        <f>IF(Tableau1[Occurrence20]=0,0,SUM($BI$3:BI673))</f>
        <v>#REF!</v>
      </c>
      <c r="BK673" s="52" t="e">
        <f>IF(Tableau1[Libellé Famille TARIF]='Feuil 1'!#REF!,1,0)</f>
        <v>#REF!</v>
      </c>
      <c r="BL673" s="52" t="e">
        <f>IF(Tableau1[Occurrence21]=0,0,SUM($BK$3:BK673))</f>
        <v>#REF!</v>
      </c>
      <c r="BM673" s="52" t="e">
        <f>IF(Tableau1[Libellé Famille TARIF]='Feuil 1'!#REF!,1,0)</f>
        <v>#REF!</v>
      </c>
      <c r="BN673" s="52" t="e">
        <f>IF(Tableau1[Occurrence22]=0,0,SUM($BM$3:BM673))</f>
        <v>#REF!</v>
      </c>
    </row>
    <row r="674" spans="1:66" x14ac:dyDescent="0.25">
      <c r="A674" s="74" t="e">
        <f>IF(ISNA(VLOOKUP(I674,#REF!,8,FALSE)),"",(VLOOKUP(I674,#REF!,8,FALSE)))</f>
        <v>#REF!</v>
      </c>
      <c r="B674" s="76" t="e">
        <f>IF(ISNA(VLOOKUP(A674,'TABLE FAMILLE'!$A$3:$C$73,3,FALSE)),"",VLOOKUP(A674,'TABLE FAMILLE'!$A$3:$C$73,3,FALSE))</f>
        <v>#REF!</v>
      </c>
      <c r="C674" s="13" t="s">
        <v>600</v>
      </c>
      <c r="D674" s="13" t="s">
        <v>1985</v>
      </c>
      <c r="E674" s="13" t="s">
        <v>600</v>
      </c>
      <c r="F674" s="13" t="s">
        <v>1985</v>
      </c>
      <c r="G674" s="14" t="s">
        <v>76</v>
      </c>
      <c r="H674" s="14" t="s">
        <v>77</v>
      </c>
      <c r="I674" s="14" t="s">
        <v>1555</v>
      </c>
      <c r="J674" s="14" t="s">
        <v>1556</v>
      </c>
      <c r="K674" s="14"/>
      <c r="L674" s="14"/>
      <c r="M674" s="14"/>
      <c r="N674" s="14"/>
      <c r="O674" s="14" t="s">
        <v>78</v>
      </c>
      <c r="P674" s="14" t="s">
        <v>542</v>
      </c>
      <c r="Q674" s="14" t="s">
        <v>0</v>
      </c>
      <c r="R674" s="14" t="s">
        <v>0</v>
      </c>
      <c r="S674" s="14" t="str">
        <f t="shared" si="10"/>
        <v>M2</v>
      </c>
      <c r="T674" s="14"/>
      <c r="U674" s="14"/>
      <c r="V674" s="14"/>
      <c r="W674" s="43" t="e">
        <f>IF(Tableau1[Libellé Famille TARIF]='Feuil 1'!$B$12,1,0)</f>
        <v>#REF!</v>
      </c>
      <c r="X674" s="43" t="e">
        <f>IF(Tableau1[Occurrence1]=0,0,SUM($W$3:W674))</f>
        <v>#REF!</v>
      </c>
      <c r="Y674" s="52" t="e">
        <f>IF(Tableau1[Libellé Famille TARIF]='Feuil 1'!$B$134,1,0)</f>
        <v>#REF!</v>
      </c>
      <c r="Z674" s="52" t="e">
        <f>IF(Tableau1[Occurrence2]=0,0,SUM($Y$3:Y674))</f>
        <v>#REF!</v>
      </c>
      <c r="AA674" s="52" t="e">
        <f>IF(Tableau1[Libellé Famille TARIF]='Feuil 1'!$B$156,1,0)</f>
        <v>#REF!</v>
      </c>
      <c r="AB674" s="52" t="e">
        <f>IF(Tableau1[Occurrence3]=0,0,SUM($AA$3:AA674))</f>
        <v>#REF!</v>
      </c>
      <c r="AC674" s="52" t="e">
        <f>IF(Tableau1[Libellé Famille TARIF]='Feuil 1'!#REF!,1,0)</f>
        <v>#REF!</v>
      </c>
      <c r="AD674" s="52" t="e">
        <f>IF(Tableau1[Occurrence4]=0,0,SUM($AC$3:AC674))</f>
        <v>#REF!</v>
      </c>
      <c r="AE674" s="52" t="e">
        <f>IF(Tableau1[Libellé Famille TARIF]='Feuil 1'!#REF!,1,0)</f>
        <v>#REF!</v>
      </c>
      <c r="AF674" s="52" t="e">
        <f>IF(Tableau1[Occurrence5]=0,0,SUM($AE$3:AE674))</f>
        <v>#REF!</v>
      </c>
      <c r="AG674" s="52" t="e">
        <f>IF(Tableau1[Libellé Famille TARIF]='Feuil 1'!#REF!,1,0)</f>
        <v>#REF!</v>
      </c>
      <c r="AH674" s="52" t="e">
        <f>IF(Tableau1[Occurrence6]=0,0,SUM($AG$3:AG674))</f>
        <v>#REF!</v>
      </c>
      <c r="AI674" s="52" t="e">
        <f>IF(Tableau1[Libellé Famille TARIF]='Feuil 1'!#REF!,1,0)</f>
        <v>#REF!</v>
      </c>
      <c r="AJ674" s="52" t="e">
        <f>IF(Tableau1[Occurrence7]=0,0,SUM($AI$3:AI674))</f>
        <v>#REF!</v>
      </c>
      <c r="AK674" s="52" t="e">
        <f>IF(Tableau1[Libellé Famille TARIF]='Feuil 1'!#REF!,1,0)</f>
        <v>#REF!</v>
      </c>
      <c r="AL674" s="52" t="e">
        <f>IF(Tableau1[Occurrence8]=0,0,SUM($AK$3:AK674))</f>
        <v>#REF!</v>
      </c>
      <c r="AM674" s="52" t="e">
        <f>IF(Tableau1[Libellé Famille TARIF]='Feuil 1'!#REF!,1,0)</f>
        <v>#REF!</v>
      </c>
      <c r="AN674" s="52" t="e">
        <f>IF(Tableau1[Occurrence9]=0,0,SUM($AM$3:AM674))</f>
        <v>#REF!</v>
      </c>
      <c r="AO674" s="52" t="e">
        <f>IF(Tableau1[Libellé Famille TARIF]='Feuil 1'!#REF!,1,0)</f>
        <v>#REF!</v>
      </c>
      <c r="AP674" s="52" t="e">
        <f>IF(Tableau1[Occurrence10]=0,0,SUM($AO$3:AO674))</f>
        <v>#REF!</v>
      </c>
      <c r="AQ674" s="52" t="e">
        <f>IF(Tableau1[Libellé Famille TARIF]='Feuil 1'!#REF!,1,0)</f>
        <v>#REF!</v>
      </c>
      <c r="AR674" s="52" t="e">
        <f>IF(Tableau1[Occurrence11]=0,0,SUM($AQ$3:AQ674))</f>
        <v>#REF!</v>
      </c>
      <c r="AS674" s="52" t="e">
        <f>IF(Tableau1[Libellé Famille TARIF]='Feuil 1'!#REF!,1,0)</f>
        <v>#REF!</v>
      </c>
      <c r="AT674" s="52" t="e">
        <f>IF(Tableau1[Occurrence12]=0,0,SUM($AS$3:AS674))</f>
        <v>#REF!</v>
      </c>
      <c r="AU674" s="52" t="e">
        <f>IF(Tableau1[Libellé Famille TARIF]='Feuil 1'!#REF!,1,0)</f>
        <v>#REF!</v>
      </c>
      <c r="AV674" s="52" t="e">
        <f>IF(Tableau1[Occurrence13]=0,0,SUM($AU$3:AU674))</f>
        <v>#REF!</v>
      </c>
      <c r="AW674" s="52" t="e">
        <f>IF(Tableau1[Libellé Famille TARIF]='Feuil 1'!#REF!,1,0)</f>
        <v>#REF!</v>
      </c>
      <c r="AX674" s="52" t="e">
        <f>IF(Tableau1[Occurrence14]=0,0,SUM($AW$3:AW674))</f>
        <v>#REF!</v>
      </c>
      <c r="AY674" s="52" t="e">
        <f>IF(Tableau1[Libellé Famille TARIF]='Feuil 1'!#REF!,1,0)</f>
        <v>#REF!</v>
      </c>
      <c r="AZ674" s="52" t="e">
        <f>IF(Tableau1[Occurrence15]=0,0,SUM($AY$3:AY674))</f>
        <v>#REF!</v>
      </c>
      <c r="BA674" s="52" t="e">
        <f>IF(Tableau1[Libellé Famille TARIF]='Feuil 1'!#REF!,1,0)</f>
        <v>#REF!</v>
      </c>
      <c r="BB674" s="52" t="e">
        <f>IF(Tableau1[Occurrence16]=0,0,SUM($BA$3:BA674))</f>
        <v>#REF!</v>
      </c>
      <c r="BC674" s="52" t="e">
        <f>IF(Tableau1[Libellé Famille TARIF]='Feuil 1'!#REF!,1,0)</f>
        <v>#REF!</v>
      </c>
      <c r="BD674" s="52" t="e">
        <f>IF(Tableau1[Occurrence17]=0,0,SUM($BC$3:BC674))</f>
        <v>#REF!</v>
      </c>
      <c r="BE674" s="52" t="e">
        <f>IF(Tableau1[Libellé Famille TARIF]='Feuil 1'!#REF!,1,0)</f>
        <v>#REF!</v>
      </c>
      <c r="BF674" s="52" t="e">
        <f>IF(Tableau1[Occurrence18]=0,0,SUM($BE$3:BE674))</f>
        <v>#REF!</v>
      </c>
      <c r="BG674" s="52" t="e">
        <f>IF(Tableau1[Libellé Famille TARIF]='Feuil 1'!#REF!,1,0)</f>
        <v>#REF!</v>
      </c>
      <c r="BH674" s="52" t="e">
        <f>IF(Tableau1[Occurrence19]=0,0,SUM($BG$3:BG674))</f>
        <v>#REF!</v>
      </c>
      <c r="BI674" s="52" t="e">
        <f>IF(Tableau1[Libellé Famille TARIF]='Feuil 1'!#REF!,1,0)</f>
        <v>#REF!</v>
      </c>
      <c r="BJ674" s="52" t="e">
        <f>IF(Tableau1[Occurrence20]=0,0,SUM($BI$3:BI674))</f>
        <v>#REF!</v>
      </c>
      <c r="BK674" s="52" t="e">
        <f>IF(Tableau1[Libellé Famille TARIF]='Feuil 1'!#REF!,1,0)</f>
        <v>#REF!</v>
      </c>
      <c r="BL674" s="52" t="e">
        <f>IF(Tableau1[Occurrence21]=0,0,SUM($BK$3:BK674))</f>
        <v>#REF!</v>
      </c>
      <c r="BM674" s="52" t="e">
        <f>IF(Tableau1[Libellé Famille TARIF]='Feuil 1'!#REF!,1,0)</f>
        <v>#REF!</v>
      </c>
      <c r="BN674" s="52" t="e">
        <f>IF(Tableau1[Occurrence22]=0,0,SUM($BM$3:BM674))</f>
        <v>#REF!</v>
      </c>
    </row>
    <row r="675" spans="1:66" x14ac:dyDescent="0.25">
      <c r="A675" s="74" t="e">
        <f>IF(ISNA(VLOOKUP(I675,#REF!,8,FALSE)),"",(VLOOKUP(I675,#REF!,8,FALSE)))</f>
        <v>#REF!</v>
      </c>
      <c r="B675" s="76" t="e">
        <f>IF(ISNA(VLOOKUP(A675,'TABLE FAMILLE'!$A$3:$C$73,3,FALSE)),"",VLOOKUP(A675,'TABLE FAMILLE'!$A$3:$C$73,3,FALSE))</f>
        <v>#REF!</v>
      </c>
      <c r="C675" s="13" t="s">
        <v>600</v>
      </c>
      <c r="D675" s="13" t="s">
        <v>1985</v>
      </c>
      <c r="E675" s="13" t="s">
        <v>600</v>
      </c>
      <c r="F675" s="13" t="s">
        <v>1985</v>
      </c>
      <c r="G675" s="14" t="s">
        <v>76</v>
      </c>
      <c r="H675" s="14" t="s">
        <v>77</v>
      </c>
      <c r="I675" s="14" t="s">
        <v>1557</v>
      </c>
      <c r="J675" s="14" t="s">
        <v>1558</v>
      </c>
      <c r="K675" s="14"/>
      <c r="L675" s="14"/>
      <c r="M675" s="14"/>
      <c r="N675" s="14"/>
      <c r="O675" s="14" t="s">
        <v>78</v>
      </c>
      <c r="P675" s="14" t="s">
        <v>542</v>
      </c>
      <c r="Q675" s="14" t="s">
        <v>0</v>
      </c>
      <c r="R675" s="14" t="s">
        <v>0</v>
      </c>
      <c r="S675" s="14" t="str">
        <f t="shared" si="10"/>
        <v>M2</v>
      </c>
      <c r="T675" s="14"/>
      <c r="U675" s="14"/>
      <c r="V675" s="14"/>
      <c r="W675" s="43" t="e">
        <f>IF(Tableau1[Libellé Famille TARIF]='Feuil 1'!$B$12,1,0)</f>
        <v>#REF!</v>
      </c>
      <c r="X675" s="43" t="e">
        <f>IF(Tableau1[Occurrence1]=0,0,SUM($W$3:W675))</f>
        <v>#REF!</v>
      </c>
      <c r="Y675" s="52" t="e">
        <f>IF(Tableau1[Libellé Famille TARIF]='Feuil 1'!$B$134,1,0)</f>
        <v>#REF!</v>
      </c>
      <c r="Z675" s="52" t="e">
        <f>IF(Tableau1[Occurrence2]=0,0,SUM($Y$3:Y675))</f>
        <v>#REF!</v>
      </c>
      <c r="AA675" s="52" t="e">
        <f>IF(Tableau1[Libellé Famille TARIF]='Feuil 1'!$B$156,1,0)</f>
        <v>#REF!</v>
      </c>
      <c r="AB675" s="52" t="e">
        <f>IF(Tableau1[Occurrence3]=0,0,SUM($AA$3:AA675))</f>
        <v>#REF!</v>
      </c>
      <c r="AC675" s="52" t="e">
        <f>IF(Tableau1[Libellé Famille TARIF]='Feuil 1'!#REF!,1,0)</f>
        <v>#REF!</v>
      </c>
      <c r="AD675" s="52" t="e">
        <f>IF(Tableau1[Occurrence4]=0,0,SUM($AC$3:AC675))</f>
        <v>#REF!</v>
      </c>
      <c r="AE675" s="52" t="e">
        <f>IF(Tableau1[Libellé Famille TARIF]='Feuil 1'!#REF!,1,0)</f>
        <v>#REF!</v>
      </c>
      <c r="AF675" s="52" t="e">
        <f>IF(Tableau1[Occurrence5]=0,0,SUM($AE$3:AE675))</f>
        <v>#REF!</v>
      </c>
      <c r="AG675" s="52" t="e">
        <f>IF(Tableau1[Libellé Famille TARIF]='Feuil 1'!#REF!,1,0)</f>
        <v>#REF!</v>
      </c>
      <c r="AH675" s="52" t="e">
        <f>IF(Tableau1[Occurrence6]=0,0,SUM($AG$3:AG675))</f>
        <v>#REF!</v>
      </c>
      <c r="AI675" s="52" t="e">
        <f>IF(Tableau1[Libellé Famille TARIF]='Feuil 1'!#REF!,1,0)</f>
        <v>#REF!</v>
      </c>
      <c r="AJ675" s="52" t="e">
        <f>IF(Tableau1[Occurrence7]=0,0,SUM($AI$3:AI675))</f>
        <v>#REF!</v>
      </c>
      <c r="AK675" s="52" t="e">
        <f>IF(Tableau1[Libellé Famille TARIF]='Feuil 1'!#REF!,1,0)</f>
        <v>#REF!</v>
      </c>
      <c r="AL675" s="52" t="e">
        <f>IF(Tableau1[Occurrence8]=0,0,SUM($AK$3:AK675))</f>
        <v>#REF!</v>
      </c>
      <c r="AM675" s="52" t="e">
        <f>IF(Tableau1[Libellé Famille TARIF]='Feuil 1'!#REF!,1,0)</f>
        <v>#REF!</v>
      </c>
      <c r="AN675" s="52" t="e">
        <f>IF(Tableau1[Occurrence9]=0,0,SUM($AM$3:AM675))</f>
        <v>#REF!</v>
      </c>
      <c r="AO675" s="52" t="e">
        <f>IF(Tableau1[Libellé Famille TARIF]='Feuil 1'!#REF!,1,0)</f>
        <v>#REF!</v>
      </c>
      <c r="AP675" s="52" t="e">
        <f>IF(Tableau1[Occurrence10]=0,0,SUM($AO$3:AO675))</f>
        <v>#REF!</v>
      </c>
      <c r="AQ675" s="52" t="e">
        <f>IF(Tableau1[Libellé Famille TARIF]='Feuil 1'!#REF!,1,0)</f>
        <v>#REF!</v>
      </c>
      <c r="AR675" s="52" t="e">
        <f>IF(Tableau1[Occurrence11]=0,0,SUM($AQ$3:AQ675))</f>
        <v>#REF!</v>
      </c>
      <c r="AS675" s="52" t="e">
        <f>IF(Tableau1[Libellé Famille TARIF]='Feuil 1'!#REF!,1,0)</f>
        <v>#REF!</v>
      </c>
      <c r="AT675" s="52" t="e">
        <f>IF(Tableau1[Occurrence12]=0,0,SUM($AS$3:AS675))</f>
        <v>#REF!</v>
      </c>
      <c r="AU675" s="52" t="e">
        <f>IF(Tableau1[Libellé Famille TARIF]='Feuil 1'!#REF!,1,0)</f>
        <v>#REF!</v>
      </c>
      <c r="AV675" s="52" t="e">
        <f>IF(Tableau1[Occurrence13]=0,0,SUM($AU$3:AU675))</f>
        <v>#REF!</v>
      </c>
      <c r="AW675" s="52" t="e">
        <f>IF(Tableau1[Libellé Famille TARIF]='Feuil 1'!#REF!,1,0)</f>
        <v>#REF!</v>
      </c>
      <c r="AX675" s="52" t="e">
        <f>IF(Tableau1[Occurrence14]=0,0,SUM($AW$3:AW675))</f>
        <v>#REF!</v>
      </c>
      <c r="AY675" s="52" t="e">
        <f>IF(Tableau1[Libellé Famille TARIF]='Feuil 1'!#REF!,1,0)</f>
        <v>#REF!</v>
      </c>
      <c r="AZ675" s="52" t="e">
        <f>IF(Tableau1[Occurrence15]=0,0,SUM($AY$3:AY675))</f>
        <v>#REF!</v>
      </c>
      <c r="BA675" s="52" t="e">
        <f>IF(Tableau1[Libellé Famille TARIF]='Feuil 1'!#REF!,1,0)</f>
        <v>#REF!</v>
      </c>
      <c r="BB675" s="52" t="e">
        <f>IF(Tableau1[Occurrence16]=0,0,SUM($BA$3:BA675))</f>
        <v>#REF!</v>
      </c>
      <c r="BC675" s="52" t="e">
        <f>IF(Tableau1[Libellé Famille TARIF]='Feuil 1'!#REF!,1,0)</f>
        <v>#REF!</v>
      </c>
      <c r="BD675" s="52" t="e">
        <f>IF(Tableau1[Occurrence17]=0,0,SUM($BC$3:BC675))</f>
        <v>#REF!</v>
      </c>
      <c r="BE675" s="52" t="e">
        <f>IF(Tableau1[Libellé Famille TARIF]='Feuil 1'!#REF!,1,0)</f>
        <v>#REF!</v>
      </c>
      <c r="BF675" s="52" t="e">
        <f>IF(Tableau1[Occurrence18]=0,0,SUM($BE$3:BE675))</f>
        <v>#REF!</v>
      </c>
      <c r="BG675" s="52" t="e">
        <f>IF(Tableau1[Libellé Famille TARIF]='Feuil 1'!#REF!,1,0)</f>
        <v>#REF!</v>
      </c>
      <c r="BH675" s="52" t="e">
        <f>IF(Tableau1[Occurrence19]=0,0,SUM($BG$3:BG675))</f>
        <v>#REF!</v>
      </c>
      <c r="BI675" s="52" t="e">
        <f>IF(Tableau1[Libellé Famille TARIF]='Feuil 1'!#REF!,1,0)</f>
        <v>#REF!</v>
      </c>
      <c r="BJ675" s="52" t="e">
        <f>IF(Tableau1[Occurrence20]=0,0,SUM($BI$3:BI675))</f>
        <v>#REF!</v>
      </c>
      <c r="BK675" s="52" t="e">
        <f>IF(Tableau1[Libellé Famille TARIF]='Feuil 1'!#REF!,1,0)</f>
        <v>#REF!</v>
      </c>
      <c r="BL675" s="52" t="e">
        <f>IF(Tableau1[Occurrence21]=0,0,SUM($BK$3:BK675))</f>
        <v>#REF!</v>
      </c>
      <c r="BM675" s="52" t="e">
        <f>IF(Tableau1[Libellé Famille TARIF]='Feuil 1'!#REF!,1,0)</f>
        <v>#REF!</v>
      </c>
      <c r="BN675" s="52" t="e">
        <f>IF(Tableau1[Occurrence22]=0,0,SUM($BM$3:BM675))</f>
        <v>#REF!</v>
      </c>
    </row>
    <row r="676" spans="1:66" x14ac:dyDescent="0.25">
      <c r="A676" s="74" t="e">
        <f>IF(ISNA(VLOOKUP(I676,#REF!,8,FALSE)),"",(VLOOKUP(I676,#REF!,8,FALSE)))</f>
        <v>#REF!</v>
      </c>
      <c r="B676" s="76" t="e">
        <f>IF(ISNA(VLOOKUP(A676,'TABLE FAMILLE'!$A$3:$C$73,3,FALSE)),"",VLOOKUP(A676,'TABLE FAMILLE'!$A$3:$C$73,3,FALSE))</f>
        <v>#REF!</v>
      </c>
      <c r="C676" s="13" t="s">
        <v>600</v>
      </c>
      <c r="D676" s="13" t="s">
        <v>1985</v>
      </c>
      <c r="E676" s="13" t="s">
        <v>600</v>
      </c>
      <c r="F676" s="13" t="s">
        <v>1985</v>
      </c>
      <c r="G676" s="14" t="s">
        <v>76</v>
      </c>
      <c r="H676" s="14" t="s">
        <v>77</v>
      </c>
      <c r="I676" s="14" t="s">
        <v>1559</v>
      </c>
      <c r="J676" s="14" t="s">
        <v>1560</v>
      </c>
      <c r="K676" s="14"/>
      <c r="L676" s="14"/>
      <c r="M676" s="14"/>
      <c r="N676" s="14"/>
      <c r="O676" s="14" t="s">
        <v>78</v>
      </c>
      <c r="P676" s="14" t="s">
        <v>542</v>
      </c>
      <c r="Q676" s="14" t="s">
        <v>0</v>
      </c>
      <c r="R676" s="14" t="s">
        <v>0</v>
      </c>
      <c r="S676" s="14" t="str">
        <f t="shared" si="10"/>
        <v>M2</v>
      </c>
      <c r="T676" s="14"/>
      <c r="U676" s="14"/>
      <c r="V676" s="14"/>
      <c r="W676" s="43" t="e">
        <f>IF(Tableau1[Libellé Famille TARIF]='Feuil 1'!$B$12,1,0)</f>
        <v>#REF!</v>
      </c>
      <c r="X676" s="43" t="e">
        <f>IF(Tableau1[Occurrence1]=0,0,SUM($W$3:W676))</f>
        <v>#REF!</v>
      </c>
      <c r="Y676" s="52" t="e">
        <f>IF(Tableau1[Libellé Famille TARIF]='Feuil 1'!$B$134,1,0)</f>
        <v>#REF!</v>
      </c>
      <c r="Z676" s="52" t="e">
        <f>IF(Tableau1[Occurrence2]=0,0,SUM($Y$3:Y676))</f>
        <v>#REF!</v>
      </c>
      <c r="AA676" s="52" t="e">
        <f>IF(Tableau1[Libellé Famille TARIF]='Feuil 1'!$B$156,1,0)</f>
        <v>#REF!</v>
      </c>
      <c r="AB676" s="52" t="e">
        <f>IF(Tableau1[Occurrence3]=0,0,SUM($AA$3:AA676))</f>
        <v>#REF!</v>
      </c>
      <c r="AC676" s="52" t="e">
        <f>IF(Tableau1[Libellé Famille TARIF]='Feuil 1'!#REF!,1,0)</f>
        <v>#REF!</v>
      </c>
      <c r="AD676" s="52" t="e">
        <f>IF(Tableau1[Occurrence4]=0,0,SUM($AC$3:AC676))</f>
        <v>#REF!</v>
      </c>
      <c r="AE676" s="52" t="e">
        <f>IF(Tableau1[Libellé Famille TARIF]='Feuil 1'!#REF!,1,0)</f>
        <v>#REF!</v>
      </c>
      <c r="AF676" s="52" t="e">
        <f>IF(Tableau1[Occurrence5]=0,0,SUM($AE$3:AE676))</f>
        <v>#REF!</v>
      </c>
      <c r="AG676" s="52" t="e">
        <f>IF(Tableau1[Libellé Famille TARIF]='Feuil 1'!#REF!,1,0)</f>
        <v>#REF!</v>
      </c>
      <c r="AH676" s="52" t="e">
        <f>IF(Tableau1[Occurrence6]=0,0,SUM($AG$3:AG676))</f>
        <v>#REF!</v>
      </c>
      <c r="AI676" s="52" t="e">
        <f>IF(Tableau1[Libellé Famille TARIF]='Feuil 1'!#REF!,1,0)</f>
        <v>#REF!</v>
      </c>
      <c r="AJ676" s="52" t="e">
        <f>IF(Tableau1[Occurrence7]=0,0,SUM($AI$3:AI676))</f>
        <v>#REF!</v>
      </c>
      <c r="AK676" s="52" t="e">
        <f>IF(Tableau1[Libellé Famille TARIF]='Feuil 1'!#REF!,1,0)</f>
        <v>#REF!</v>
      </c>
      <c r="AL676" s="52" t="e">
        <f>IF(Tableau1[Occurrence8]=0,0,SUM($AK$3:AK676))</f>
        <v>#REF!</v>
      </c>
      <c r="AM676" s="52" t="e">
        <f>IF(Tableau1[Libellé Famille TARIF]='Feuil 1'!#REF!,1,0)</f>
        <v>#REF!</v>
      </c>
      <c r="AN676" s="52" t="e">
        <f>IF(Tableau1[Occurrence9]=0,0,SUM($AM$3:AM676))</f>
        <v>#REF!</v>
      </c>
      <c r="AO676" s="52" t="e">
        <f>IF(Tableau1[Libellé Famille TARIF]='Feuil 1'!#REF!,1,0)</f>
        <v>#REF!</v>
      </c>
      <c r="AP676" s="52" t="e">
        <f>IF(Tableau1[Occurrence10]=0,0,SUM($AO$3:AO676))</f>
        <v>#REF!</v>
      </c>
      <c r="AQ676" s="52" t="e">
        <f>IF(Tableau1[Libellé Famille TARIF]='Feuil 1'!#REF!,1,0)</f>
        <v>#REF!</v>
      </c>
      <c r="AR676" s="52" t="e">
        <f>IF(Tableau1[Occurrence11]=0,0,SUM($AQ$3:AQ676))</f>
        <v>#REF!</v>
      </c>
      <c r="AS676" s="52" t="e">
        <f>IF(Tableau1[Libellé Famille TARIF]='Feuil 1'!#REF!,1,0)</f>
        <v>#REF!</v>
      </c>
      <c r="AT676" s="52" t="e">
        <f>IF(Tableau1[Occurrence12]=0,0,SUM($AS$3:AS676))</f>
        <v>#REF!</v>
      </c>
      <c r="AU676" s="52" t="e">
        <f>IF(Tableau1[Libellé Famille TARIF]='Feuil 1'!#REF!,1,0)</f>
        <v>#REF!</v>
      </c>
      <c r="AV676" s="52" t="e">
        <f>IF(Tableau1[Occurrence13]=0,0,SUM($AU$3:AU676))</f>
        <v>#REF!</v>
      </c>
      <c r="AW676" s="52" t="e">
        <f>IF(Tableau1[Libellé Famille TARIF]='Feuil 1'!#REF!,1,0)</f>
        <v>#REF!</v>
      </c>
      <c r="AX676" s="52" t="e">
        <f>IF(Tableau1[Occurrence14]=0,0,SUM($AW$3:AW676))</f>
        <v>#REF!</v>
      </c>
      <c r="AY676" s="52" t="e">
        <f>IF(Tableau1[Libellé Famille TARIF]='Feuil 1'!#REF!,1,0)</f>
        <v>#REF!</v>
      </c>
      <c r="AZ676" s="52" t="e">
        <f>IF(Tableau1[Occurrence15]=0,0,SUM($AY$3:AY676))</f>
        <v>#REF!</v>
      </c>
      <c r="BA676" s="52" t="e">
        <f>IF(Tableau1[Libellé Famille TARIF]='Feuil 1'!#REF!,1,0)</f>
        <v>#REF!</v>
      </c>
      <c r="BB676" s="52" t="e">
        <f>IF(Tableau1[Occurrence16]=0,0,SUM($BA$3:BA676))</f>
        <v>#REF!</v>
      </c>
      <c r="BC676" s="52" t="e">
        <f>IF(Tableau1[Libellé Famille TARIF]='Feuil 1'!#REF!,1,0)</f>
        <v>#REF!</v>
      </c>
      <c r="BD676" s="52" t="e">
        <f>IF(Tableau1[Occurrence17]=0,0,SUM($BC$3:BC676))</f>
        <v>#REF!</v>
      </c>
      <c r="BE676" s="52" t="e">
        <f>IF(Tableau1[Libellé Famille TARIF]='Feuil 1'!#REF!,1,0)</f>
        <v>#REF!</v>
      </c>
      <c r="BF676" s="52" t="e">
        <f>IF(Tableau1[Occurrence18]=0,0,SUM($BE$3:BE676))</f>
        <v>#REF!</v>
      </c>
      <c r="BG676" s="52" t="e">
        <f>IF(Tableau1[Libellé Famille TARIF]='Feuil 1'!#REF!,1,0)</f>
        <v>#REF!</v>
      </c>
      <c r="BH676" s="52" t="e">
        <f>IF(Tableau1[Occurrence19]=0,0,SUM($BG$3:BG676))</f>
        <v>#REF!</v>
      </c>
      <c r="BI676" s="52" t="e">
        <f>IF(Tableau1[Libellé Famille TARIF]='Feuil 1'!#REF!,1,0)</f>
        <v>#REF!</v>
      </c>
      <c r="BJ676" s="52" t="e">
        <f>IF(Tableau1[Occurrence20]=0,0,SUM($BI$3:BI676))</f>
        <v>#REF!</v>
      </c>
      <c r="BK676" s="52" t="e">
        <f>IF(Tableau1[Libellé Famille TARIF]='Feuil 1'!#REF!,1,0)</f>
        <v>#REF!</v>
      </c>
      <c r="BL676" s="52" t="e">
        <f>IF(Tableau1[Occurrence21]=0,0,SUM($BK$3:BK676))</f>
        <v>#REF!</v>
      </c>
      <c r="BM676" s="52" t="e">
        <f>IF(Tableau1[Libellé Famille TARIF]='Feuil 1'!#REF!,1,0)</f>
        <v>#REF!</v>
      </c>
      <c r="BN676" s="52" t="e">
        <f>IF(Tableau1[Occurrence22]=0,0,SUM($BM$3:BM676))</f>
        <v>#REF!</v>
      </c>
    </row>
    <row r="677" spans="1:66" x14ac:dyDescent="0.25">
      <c r="A677" s="74" t="e">
        <f>IF(ISNA(VLOOKUP(I677,#REF!,8,FALSE)),"",(VLOOKUP(I677,#REF!,8,FALSE)))</f>
        <v>#REF!</v>
      </c>
      <c r="B677" s="76" t="e">
        <f>IF(ISNA(VLOOKUP(A677,'TABLE FAMILLE'!$A$3:$C$73,3,FALSE)),"",VLOOKUP(A677,'TABLE FAMILLE'!$A$3:$C$73,3,FALSE))</f>
        <v>#REF!</v>
      </c>
      <c r="C677" s="13" t="s">
        <v>600</v>
      </c>
      <c r="D677" s="13" t="s">
        <v>1985</v>
      </c>
      <c r="E677" s="13" t="s">
        <v>600</v>
      </c>
      <c r="F677" s="13" t="s">
        <v>1985</v>
      </c>
      <c r="G677" s="14" t="s">
        <v>76</v>
      </c>
      <c r="H677" s="14" t="s">
        <v>77</v>
      </c>
      <c r="I677" s="14" t="s">
        <v>1561</v>
      </c>
      <c r="J677" s="14" t="s">
        <v>1562</v>
      </c>
      <c r="K677" s="14"/>
      <c r="L677" s="14"/>
      <c r="M677" s="14"/>
      <c r="N677" s="14"/>
      <c r="O677" s="14" t="s">
        <v>78</v>
      </c>
      <c r="P677" s="14" t="s">
        <v>542</v>
      </c>
      <c r="Q677" s="14" t="s">
        <v>0</v>
      </c>
      <c r="R677" s="14" t="s">
        <v>0</v>
      </c>
      <c r="S677" s="14" t="str">
        <f t="shared" si="10"/>
        <v>M2</v>
      </c>
      <c r="T677" s="14"/>
      <c r="U677" s="14"/>
      <c r="V677" s="14"/>
      <c r="W677" s="43" t="e">
        <f>IF(Tableau1[Libellé Famille TARIF]='Feuil 1'!$B$12,1,0)</f>
        <v>#REF!</v>
      </c>
      <c r="X677" s="43" t="e">
        <f>IF(Tableau1[Occurrence1]=0,0,SUM($W$3:W677))</f>
        <v>#REF!</v>
      </c>
      <c r="Y677" s="52" t="e">
        <f>IF(Tableau1[Libellé Famille TARIF]='Feuil 1'!$B$134,1,0)</f>
        <v>#REF!</v>
      </c>
      <c r="Z677" s="52" t="e">
        <f>IF(Tableau1[Occurrence2]=0,0,SUM($Y$3:Y677))</f>
        <v>#REF!</v>
      </c>
      <c r="AA677" s="52" t="e">
        <f>IF(Tableau1[Libellé Famille TARIF]='Feuil 1'!$B$156,1,0)</f>
        <v>#REF!</v>
      </c>
      <c r="AB677" s="52" t="e">
        <f>IF(Tableau1[Occurrence3]=0,0,SUM($AA$3:AA677))</f>
        <v>#REF!</v>
      </c>
      <c r="AC677" s="52" t="e">
        <f>IF(Tableau1[Libellé Famille TARIF]='Feuil 1'!#REF!,1,0)</f>
        <v>#REF!</v>
      </c>
      <c r="AD677" s="52" t="e">
        <f>IF(Tableau1[Occurrence4]=0,0,SUM($AC$3:AC677))</f>
        <v>#REF!</v>
      </c>
      <c r="AE677" s="52" t="e">
        <f>IF(Tableau1[Libellé Famille TARIF]='Feuil 1'!#REF!,1,0)</f>
        <v>#REF!</v>
      </c>
      <c r="AF677" s="52" t="e">
        <f>IF(Tableau1[Occurrence5]=0,0,SUM($AE$3:AE677))</f>
        <v>#REF!</v>
      </c>
      <c r="AG677" s="52" t="e">
        <f>IF(Tableau1[Libellé Famille TARIF]='Feuil 1'!#REF!,1,0)</f>
        <v>#REF!</v>
      </c>
      <c r="AH677" s="52" t="e">
        <f>IF(Tableau1[Occurrence6]=0,0,SUM($AG$3:AG677))</f>
        <v>#REF!</v>
      </c>
      <c r="AI677" s="52" t="e">
        <f>IF(Tableau1[Libellé Famille TARIF]='Feuil 1'!#REF!,1,0)</f>
        <v>#REF!</v>
      </c>
      <c r="AJ677" s="52" t="e">
        <f>IF(Tableau1[Occurrence7]=0,0,SUM($AI$3:AI677))</f>
        <v>#REF!</v>
      </c>
      <c r="AK677" s="52" t="e">
        <f>IF(Tableau1[Libellé Famille TARIF]='Feuil 1'!#REF!,1,0)</f>
        <v>#REF!</v>
      </c>
      <c r="AL677" s="52" t="e">
        <f>IF(Tableau1[Occurrence8]=0,0,SUM($AK$3:AK677))</f>
        <v>#REF!</v>
      </c>
      <c r="AM677" s="52" t="e">
        <f>IF(Tableau1[Libellé Famille TARIF]='Feuil 1'!#REF!,1,0)</f>
        <v>#REF!</v>
      </c>
      <c r="AN677" s="52" t="e">
        <f>IF(Tableau1[Occurrence9]=0,0,SUM($AM$3:AM677))</f>
        <v>#REF!</v>
      </c>
      <c r="AO677" s="52" t="e">
        <f>IF(Tableau1[Libellé Famille TARIF]='Feuil 1'!#REF!,1,0)</f>
        <v>#REF!</v>
      </c>
      <c r="AP677" s="52" t="e">
        <f>IF(Tableau1[Occurrence10]=0,0,SUM($AO$3:AO677))</f>
        <v>#REF!</v>
      </c>
      <c r="AQ677" s="52" t="e">
        <f>IF(Tableau1[Libellé Famille TARIF]='Feuil 1'!#REF!,1,0)</f>
        <v>#REF!</v>
      </c>
      <c r="AR677" s="52" t="e">
        <f>IF(Tableau1[Occurrence11]=0,0,SUM($AQ$3:AQ677))</f>
        <v>#REF!</v>
      </c>
      <c r="AS677" s="52" t="e">
        <f>IF(Tableau1[Libellé Famille TARIF]='Feuil 1'!#REF!,1,0)</f>
        <v>#REF!</v>
      </c>
      <c r="AT677" s="52" t="e">
        <f>IF(Tableau1[Occurrence12]=0,0,SUM($AS$3:AS677))</f>
        <v>#REF!</v>
      </c>
      <c r="AU677" s="52" t="e">
        <f>IF(Tableau1[Libellé Famille TARIF]='Feuil 1'!#REF!,1,0)</f>
        <v>#REF!</v>
      </c>
      <c r="AV677" s="52" t="e">
        <f>IF(Tableau1[Occurrence13]=0,0,SUM($AU$3:AU677))</f>
        <v>#REF!</v>
      </c>
      <c r="AW677" s="52" t="e">
        <f>IF(Tableau1[Libellé Famille TARIF]='Feuil 1'!#REF!,1,0)</f>
        <v>#REF!</v>
      </c>
      <c r="AX677" s="52" t="e">
        <f>IF(Tableau1[Occurrence14]=0,0,SUM($AW$3:AW677))</f>
        <v>#REF!</v>
      </c>
      <c r="AY677" s="52" t="e">
        <f>IF(Tableau1[Libellé Famille TARIF]='Feuil 1'!#REF!,1,0)</f>
        <v>#REF!</v>
      </c>
      <c r="AZ677" s="52" t="e">
        <f>IF(Tableau1[Occurrence15]=0,0,SUM($AY$3:AY677))</f>
        <v>#REF!</v>
      </c>
      <c r="BA677" s="52" t="e">
        <f>IF(Tableau1[Libellé Famille TARIF]='Feuil 1'!#REF!,1,0)</f>
        <v>#REF!</v>
      </c>
      <c r="BB677" s="52" t="e">
        <f>IF(Tableau1[Occurrence16]=0,0,SUM($BA$3:BA677))</f>
        <v>#REF!</v>
      </c>
      <c r="BC677" s="52" t="e">
        <f>IF(Tableau1[Libellé Famille TARIF]='Feuil 1'!#REF!,1,0)</f>
        <v>#REF!</v>
      </c>
      <c r="BD677" s="52" t="e">
        <f>IF(Tableau1[Occurrence17]=0,0,SUM($BC$3:BC677))</f>
        <v>#REF!</v>
      </c>
      <c r="BE677" s="52" t="e">
        <f>IF(Tableau1[Libellé Famille TARIF]='Feuil 1'!#REF!,1,0)</f>
        <v>#REF!</v>
      </c>
      <c r="BF677" s="52" t="e">
        <f>IF(Tableau1[Occurrence18]=0,0,SUM($BE$3:BE677))</f>
        <v>#REF!</v>
      </c>
      <c r="BG677" s="52" t="e">
        <f>IF(Tableau1[Libellé Famille TARIF]='Feuil 1'!#REF!,1,0)</f>
        <v>#REF!</v>
      </c>
      <c r="BH677" s="52" t="e">
        <f>IF(Tableau1[Occurrence19]=0,0,SUM($BG$3:BG677))</f>
        <v>#REF!</v>
      </c>
      <c r="BI677" s="52" t="e">
        <f>IF(Tableau1[Libellé Famille TARIF]='Feuil 1'!#REF!,1,0)</f>
        <v>#REF!</v>
      </c>
      <c r="BJ677" s="52" t="e">
        <f>IF(Tableau1[Occurrence20]=0,0,SUM($BI$3:BI677))</f>
        <v>#REF!</v>
      </c>
      <c r="BK677" s="52" t="e">
        <f>IF(Tableau1[Libellé Famille TARIF]='Feuil 1'!#REF!,1,0)</f>
        <v>#REF!</v>
      </c>
      <c r="BL677" s="52" t="e">
        <f>IF(Tableau1[Occurrence21]=0,0,SUM($BK$3:BK677))</f>
        <v>#REF!</v>
      </c>
      <c r="BM677" s="52" t="e">
        <f>IF(Tableau1[Libellé Famille TARIF]='Feuil 1'!#REF!,1,0)</f>
        <v>#REF!</v>
      </c>
      <c r="BN677" s="52" t="e">
        <f>IF(Tableau1[Occurrence22]=0,0,SUM($BM$3:BM677))</f>
        <v>#REF!</v>
      </c>
    </row>
    <row r="678" spans="1:66" x14ac:dyDescent="0.25">
      <c r="A678" s="74" t="e">
        <f>IF(ISNA(VLOOKUP(I678,#REF!,8,FALSE)),"",(VLOOKUP(I678,#REF!,8,FALSE)))</f>
        <v>#REF!</v>
      </c>
      <c r="B678" s="76" t="e">
        <f>IF(ISNA(VLOOKUP(A678,'TABLE FAMILLE'!$A$3:$C$73,3,FALSE)),"",VLOOKUP(A678,'TABLE FAMILLE'!$A$3:$C$73,3,FALSE))</f>
        <v>#REF!</v>
      </c>
      <c r="C678" s="13" t="s">
        <v>600</v>
      </c>
      <c r="D678" s="13" t="s">
        <v>1985</v>
      </c>
      <c r="E678" s="13" t="s">
        <v>600</v>
      </c>
      <c r="F678" s="13" t="s">
        <v>1985</v>
      </c>
      <c r="G678" s="14" t="s">
        <v>76</v>
      </c>
      <c r="H678" s="14" t="s">
        <v>77</v>
      </c>
      <c r="I678" s="14" t="s">
        <v>1563</v>
      </c>
      <c r="J678" s="14" t="s">
        <v>1564</v>
      </c>
      <c r="K678" s="14"/>
      <c r="L678" s="14"/>
      <c r="M678" s="14"/>
      <c r="N678" s="14"/>
      <c r="O678" s="14" t="s">
        <v>78</v>
      </c>
      <c r="P678" s="14" t="s">
        <v>542</v>
      </c>
      <c r="Q678" s="14" t="s">
        <v>0</v>
      </c>
      <c r="R678" s="14" t="s">
        <v>0</v>
      </c>
      <c r="S678" s="14" t="str">
        <f t="shared" si="10"/>
        <v>M2</v>
      </c>
      <c r="T678" s="14"/>
      <c r="U678" s="14"/>
      <c r="V678" s="14"/>
      <c r="W678" s="43" t="e">
        <f>IF(Tableau1[Libellé Famille TARIF]='Feuil 1'!$B$12,1,0)</f>
        <v>#REF!</v>
      </c>
      <c r="X678" s="43" t="e">
        <f>IF(Tableau1[Occurrence1]=0,0,SUM($W$3:W678))</f>
        <v>#REF!</v>
      </c>
      <c r="Y678" s="52" t="e">
        <f>IF(Tableau1[Libellé Famille TARIF]='Feuil 1'!$B$134,1,0)</f>
        <v>#REF!</v>
      </c>
      <c r="Z678" s="52" t="e">
        <f>IF(Tableau1[Occurrence2]=0,0,SUM($Y$3:Y678))</f>
        <v>#REF!</v>
      </c>
      <c r="AA678" s="52" t="e">
        <f>IF(Tableau1[Libellé Famille TARIF]='Feuil 1'!$B$156,1,0)</f>
        <v>#REF!</v>
      </c>
      <c r="AB678" s="52" t="e">
        <f>IF(Tableau1[Occurrence3]=0,0,SUM($AA$3:AA678))</f>
        <v>#REF!</v>
      </c>
      <c r="AC678" s="52" t="e">
        <f>IF(Tableau1[Libellé Famille TARIF]='Feuil 1'!#REF!,1,0)</f>
        <v>#REF!</v>
      </c>
      <c r="AD678" s="52" t="e">
        <f>IF(Tableau1[Occurrence4]=0,0,SUM($AC$3:AC678))</f>
        <v>#REF!</v>
      </c>
      <c r="AE678" s="52" t="e">
        <f>IF(Tableau1[Libellé Famille TARIF]='Feuil 1'!#REF!,1,0)</f>
        <v>#REF!</v>
      </c>
      <c r="AF678" s="52" t="e">
        <f>IF(Tableau1[Occurrence5]=0,0,SUM($AE$3:AE678))</f>
        <v>#REF!</v>
      </c>
      <c r="AG678" s="52" t="e">
        <f>IF(Tableau1[Libellé Famille TARIF]='Feuil 1'!#REF!,1,0)</f>
        <v>#REF!</v>
      </c>
      <c r="AH678" s="52" t="e">
        <f>IF(Tableau1[Occurrence6]=0,0,SUM($AG$3:AG678))</f>
        <v>#REF!</v>
      </c>
      <c r="AI678" s="52" t="e">
        <f>IF(Tableau1[Libellé Famille TARIF]='Feuil 1'!#REF!,1,0)</f>
        <v>#REF!</v>
      </c>
      <c r="AJ678" s="52" t="e">
        <f>IF(Tableau1[Occurrence7]=0,0,SUM($AI$3:AI678))</f>
        <v>#REF!</v>
      </c>
      <c r="AK678" s="52" t="e">
        <f>IF(Tableau1[Libellé Famille TARIF]='Feuil 1'!#REF!,1,0)</f>
        <v>#REF!</v>
      </c>
      <c r="AL678" s="52" t="e">
        <f>IF(Tableau1[Occurrence8]=0,0,SUM($AK$3:AK678))</f>
        <v>#REF!</v>
      </c>
      <c r="AM678" s="52" t="e">
        <f>IF(Tableau1[Libellé Famille TARIF]='Feuil 1'!#REF!,1,0)</f>
        <v>#REF!</v>
      </c>
      <c r="AN678" s="52" t="e">
        <f>IF(Tableau1[Occurrence9]=0,0,SUM($AM$3:AM678))</f>
        <v>#REF!</v>
      </c>
      <c r="AO678" s="52" t="e">
        <f>IF(Tableau1[Libellé Famille TARIF]='Feuil 1'!#REF!,1,0)</f>
        <v>#REF!</v>
      </c>
      <c r="AP678" s="52" t="e">
        <f>IF(Tableau1[Occurrence10]=0,0,SUM($AO$3:AO678))</f>
        <v>#REF!</v>
      </c>
      <c r="AQ678" s="52" t="e">
        <f>IF(Tableau1[Libellé Famille TARIF]='Feuil 1'!#REF!,1,0)</f>
        <v>#REF!</v>
      </c>
      <c r="AR678" s="52" t="e">
        <f>IF(Tableau1[Occurrence11]=0,0,SUM($AQ$3:AQ678))</f>
        <v>#REF!</v>
      </c>
      <c r="AS678" s="52" t="e">
        <f>IF(Tableau1[Libellé Famille TARIF]='Feuil 1'!#REF!,1,0)</f>
        <v>#REF!</v>
      </c>
      <c r="AT678" s="52" t="e">
        <f>IF(Tableau1[Occurrence12]=0,0,SUM($AS$3:AS678))</f>
        <v>#REF!</v>
      </c>
      <c r="AU678" s="52" t="e">
        <f>IF(Tableau1[Libellé Famille TARIF]='Feuil 1'!#REF!,1,0)</f>
        <v>#REF!</v>
      </c>
      <c r="AV678" s="52" t="e">
        <f>IF(Tableau1[Occurrence13]=0,0,SUM($AU$3:AU678))</f>
        <v>#REF!</v>
      </c>
      <c r="AW678" s="52" t="e">
        <f>IF(Tableau1[Libellé Famille TARIF]='Feuil 1'!#REF!,1,0)</f>
        <v>#REF!</v>
      </c>
      <c r="AX678" s="52" t="e">
        <f>IF(Tableau1[Occurrence14]=0,0,SUM($AW$3:AW678))</f>
        <v>#REF!</v>
      </c>
      <c r="AY678" s="52" t="e">
        <f>IF(Tableau1[Libellé Famille TARIF]='Feuil 1'!#REF!,1,0)</f>
        <v>#REF!</v>
      </c>
      <c r="AZ678" s="52" t="e">
        <f>IF(Tableau1[Occurrence15]=0,0,SUM($AY$3:AY678))</f>
        <v>#REF!</v>
      </c>
      <c r="BA678" s="52" t="e">
        <f>IF(Tableau1[Libellé Famille TARIF]='Feuil 1'!#REF!,1,0)</f>
        <v>#REF!</v>
      </c>
      <c r="BB678" s="52" t="e">
        <f>IF(Tableau1[Occurrence16]=0,0,SUM($BA$3:BA678))</f>
        <v>#REF!</v>
      </c>
      <c r="BC678" s="52" t="e">
        <f>IF(Tableau1[Libellé Famille TARIF]='Feuil 1'!#REF!,1,0)</f>
        <v>#REF!</v>
      </c>
      <c r="BD678" s="52" t="e">
        <f>IF(Tableau1[Occurrence17]=0,0,SUM($BC$3:BC678))</f>
        <v>#REF!</v>
      </c>
      <c r="BE678" s="52" t="e">
        <f>IF(Tableau1[Libellé Famille TARIF]='Feuil 1'!#REF!,1,0)</f>
        <v>#REF!</v>
      </c>
      <c r="BF678" s="52" t="e">
        <f>IF(Tableau1[Occurrence18]=0,0,SUM($BE$3:BE678))</f>
        <v>#REF!</v>
      </c>
      <c r="BG678" s="52" t="e">
        <f>IF(Tableau1[Libellé Famille TARIF]='Feuil 1'!#REF!,1,0)</f>
        <v>#REF!</v>
      </c>
      <c r="BH678" s="52" t="e">
        <f>IF(Tableau1[Occurrence19]=0,0,SUM($BG$3:BG678))</f>
        <v>#REF!</v>
      </c>
      <c r="BI678" s="52" t="e">
        <f>IF(Tableau1[Libellé Famille TARIF]='Feuil 1'!#REF!,1,0)</f>
        <v>#REF!</v>
      </c>
      <c r="BJ678" s="52" t="e">
        <f>IF(Tableau1[Occurrence20]=0,0,SUM($BI$3:BI678))</f>
        <v>#REF!</v>
      </c>
      <c r="BK678" s="52" t="e">
        <f>IF(Tableau1[Libellé Famille TARIF]='Feuil 1'!#REF!,1,0)</f>
        <v>#REF!</v>
      </c>
      <c r="BL678" s="52" t="e">
        <f>IF(Tableau1[Occurrence21]=0,0,SUM($BK$3:BK678))</f>
        <v>#REF!</v>
      </c>
      <c r="BM678" s="52" t="e">
        <f>IF(Tableau1[Libellé Famille TARIF]='Feuil 1'!#REF!,1,0)</f>
        <v>#REF!</v>
      </c>
      <c r="BN678" s="52" t="e">
        <f>IF(Tableau1[Occurrence22]=0,0,SUM($BM$3:BM678))</f>
        <v>#REF!</v>
      </c>
    </row>
    <row r="679" spans="1:66" x14ac:dyDescent="0.25">
      <c r="A679" s="74" t="e">
        <f>IF(ISNA(VLOOKUP(I679,#REF!,8,FALSE)),"",(VLOOKUP(I679,#REF!,8,FALSE)))</f>
        <v>#REF!</v>
      </c>
      <c r="B679" s="76" t="e">
        <f>IF(ISNA(VLOOKUP(A679,'TABLE FAMILLE'!$A$3:$C$73,3,FALSE)),"",VLOOKUP(A679,'TABLE FAMILLE'!$A$3:$C$73,3,FALSE))</f>
        <v>#REF!</v>
      </c>
      <c r="C679" s="13" t="s">
        <v>600</v>
      </c>
      <c r="D679" s="13" t="s">
        <v>1985</v>
      </c>
      <c r="E679" s="13" t="s">
        <v>600</v>
      </c>
      <c r="F679" s="13" t="s">
        <v>1985</v>
      </c>
      <c r="G679" s="14" t="s">
        <v>76</v>
      </c>
      <c r="H679" s="14" t="s">
        <v>77</v>
      </c>
      <c r="I679" s="14" t="s">
        <v>1565</v>
      </c>
      <c r="J679" s="14" t="s">
        <v>1566</v>
      </c>
      <c r="K679" s="14"/>
      <c r="L679" s="14"/>
      <c r="M679" s="14"/>
      <c r="N679" s="14"/>
      <c r="O679" s="14" t="s">
        <v>78</v>
      </c>
      <c r="P679" s="14" t="s">
        <v>542</v>
      </c>
      <c r="Q679" s="14" t="s">
        <v>0</v>
      </c>
      <c r="R679" s="14" t="s">
        <v>0</v>
      </c>
      <c r="S679" s="14" t="str">
        <f t="shared" si="10"/>
        <v>M2</v>
      </c>
      <c r="T679" s="14"/>
      <c r="U679" s="14"/>
      <c r="V679" s="14"/>
      <c r="W679" s="43" t="e">
        <f>IF(Tableau1[Libellé Famille TARIF]='Feuil 1'!$B$12,1,0)</f>
        <v>#REF!</v>
      </c>
      <c r="X679" s="43" t="e">
        <f>IF(Tableau1[Occurrence1]=0,0,SUM($W$3:W679))</f>
        <v>#REF!</v>
      </c>
      <c r="Y679" s="52" t="e">
        <f>IF(Tableau1[Libellé Famille TARIF]='Feuil 1'!$B$134,1,0)</f>
        <v>#REF!</v>
      </c>
      <c r="Z679" s="52" t="e">
        <f>IF(Tableau1[Occurrence2]=0,0,SUM($Y$3:Y679))</f>
        <v>#REF!</v>
      </c>
      <c r="AA679" s="52" t="e">
        <f>IF(Tableau1[Libellé Famille TARIF]='Feuil 1'!$B$156,1,0)</f>
        <v>#REF!</v>
      </c>
      <c r="AB679" s="52" t="e">
        <f>IF(Tableau1[Occurrence3]=0,0,SUM($AA$3:AA679))</f>
        <v>#REF!</v>
      </c>
      <c r="AC679" s="52" t="e">
        <f>IF(Tableau1[Libellé Famille TARIF]='Feuil 1'!#REF!,1,0)</f>
        <v>#REF!</v>
      </c>
      <c r="AD679" s="52" t="e">
        <f>IF(Tableau1[Occurrence4]=0,0,SUM($AC$3:AC679))</f>
        <v>#REF!</v>
      </c>
      <c r="AE679" s="52" t="e">
        <f>IF(Tableau1[Libellé Famille TARIF]='Feuil 1'!#REF!,1,0)</f>
        <v>#REF!</v>
      </c>
      <c r="AF679" s="52" t="e">
        <f>IF(Tableau1[Occurrence5]=0,0,SUM($AE$3:AE679))</f>
        <v>#REF!</v>
      </c>
      <c r="AG679" s="52" t="e">
        <f>IF(Tableau1[Libellé Famille TARIF]='Feuil 1'!#REF!,1,0)</f>
        <v>#REF!</v>
      </c>
      <c r="AH679" s="52" t="e">
        <f>IF(Tableau1[Occurrence6]=0,0,SUM($AG$3:AG679))</f>
        <v>#REF!</v>
      </c>
      <c r="AI679" s="52" t="e">
        <f>IF(Tableau1[Libellé Famille TARIF]='Feuil 1'!#REF!,1,0)</f>
        <v>#REF!</v>
      </c>
      <c r="AJ679" s="52" t="e">
        <f>IF(Tableau1[Occurrence7]=0,0,SUM($AI$3:AI679))</f>
        <v>#REF!</v>
      </c>
      <c r="AK679" s="52" t="e">
        <f>IF(Tableau1[Libellé Famille TARIF]='Feuil 1'!#REF!,1,0)</f>
        <v>#REF!</v>
      </c>
      <c r="AL679" s="52" t="e">
        <f>IF(Tableau1[Occurrence8]=0,0,SUM($AK$3:AK679))</f>
        <v>#REF!</v>
      </c>
      <c r="AM679" s="52" t="e">
        <f>IF(Tableau1[Libellé Famille TARIF]='Feuil 1'!#REF!,1,0)</f>
        <v>#REF!</v>
      </c>
      <c r="AN679" s="52" t="e">
        <f>IF(Tableau1[Occurrence9]=0,0,SUM($AM$3:AM679))</f>
        <v>#REF!</v>
      </c>
      <c r="AO679" s="52" t="e">
        <f>IF(Tableau1[Libellé Famille TARIF]='Feuil 1'!#REF!,1,0)</f>
        <v>#REF!</v>
      </c>
      <c r="AP679" s="52" t="e">
        <f>IF(Tableau1[Occurrence10]=0,0,SUM($AO$3:AO679))</f>
        <v>#REF!</v>
      </c>
      <c r="AQ679" s="52" t="e">
        <f>IF(Tableau1[Libellé Famille TARIF]='Feuil 1'!#REF!,1,0)</f>
        <v>#REF!</v>
      </c>
      <c r="AR679" s="52" t="e">
        <f>IF(Tableau1[Occurrence11]=0,0,SUM($AQ$3:AQ679))</f>
        <v>#REF!</v>
      </c>
      <c r="AS679" s="52" t="e">
        <f>IF(Tableau1[Libellé Famille TARIF]='Feuil 1'!#REF!,1,0)</f>
        <v>#REF!</v>
      </c>
      <c r="AT679" s="52" t="e">
        <f>IF(Tableau1[Occurrence12]=0,0,SUM($AS$3:AS679))</f>
        <v>#REF!</v>
      </c>
      <c r="AU679" s="52" t="e">
        <f>IF(Tableau1[Libellé Famille TARIF]='Feuil 1'!#REF!,1,0)</f>
        <v>#REF!</v>
      </c>
      <c r="AV679" s="52" t="e">
        <f>IF(Tableau1[Occurrence13]=0,0,SUM($AU$3:AU679))</f>
        <v>#REF!</v>
      </c>
      <c r="AW679" s="52" t="e">
        <f>IF(Tableau1[Libellé Famille TARIF]='Feuil 1'!#REF!,1,0)</f>
        <v>#REF!</v>
      </c>
      <c r="AX679" s="52" t="e">
        <f>IF(Tableau1[Occurrence14]=0,0,SUM($AW$3:AW679))</f>
        <v>#REF!</v>
      </c>
      <c r="AY679" s="52" t="e">
        <f>IF(Tableau1[Libellé Famille TARIF]='Feuil 1'!#REF!,1,0)</f>
        <v>#REF!</v>
      </c>
      <c r="AZ679" s="52" t="e">
        <f>IF(Tableau1[Occurrence15]=0,0,SUM($AY$3:AY679))</f>
        <v>#REF!</v>
      </c>
      <c r="BA679" s="52" t="e">
        <f>IF(Tableau1[Libellé Famille TARIF]='Feuil 1'!#REF!,1,0)</f>
        <v>#REF!</v>
      </c>
      <c r="BB679" s="52" t="e">
        <f>IF(Tableau1[Occurrence16]=0,0,SUM($BA$3:BA679))</f>
        <v>#REF!</v>
      </c>
      <c r="BC679" s="52" t="e">
        <f>IF(Tableau1[Libellé Famille TARIF]='Feuil 1'!#REF!,1,0)</f>
        <v>#REF!</v>
      </c>
      <c r="BD679" s="52" t="e">
        <f>IF(Tableau1[Occurrence17]=0,0,SUM($BC$3:BC679))</f>
        <v>#REF!</v>
      </c>
      <c r="BE679" s="52" t="e">
        <f>IF(Tableau1[Libellé Famille TARIF]='Feuil 1'!#REF!,1,0)</f>
        <v>#REF!</v>
      </c>
      <c r="BF679" s="52" t="e">
        <f>IF(Tableau1[Occurrence18]=0,0,SUM($BE$3:BE679))</f>
        <v>#REF!</v>
      </c>
      <c r="BG679" s="52" t="e">
        <f>IF(Tableau1[Libellé Famille TARIF]='Feuil 1'!#REF!,1,0)</f>
        <v>#REF!</v>
      </c>
      <c r="BH679" s="52" t="e">
        <f>IF(Tableau1[Occurrence19]=0,0,SUM($BG$3:BG679))</f>
        <v>#REF!</v>
      </c>
      <c r="BI679" s="52" t="e">
        <f>IF(Tableau1[Libellé Famille TARIF]='Feuil 1'!#REF!,1,0)</f>
        <v>#REF!</v>
      </c>
      <c r="BJ679" s="52" t="e">
        <f>IF(Tableau1[Occurrence20]=0,0,SUM($BI$3:BI679))</f>
        <v>#REF!</v>
      </c>
      <c r="BK679" s="52" t="e">
        <f>IF(Tableau1[Libellé Famille TARIF]='Feuil 1'!#REF!,1,0)</f>
        <v>#REF!</v>
      </c>
      <c r="BL679" s="52" t="e">
        <f>IF(Tableau1[Occurrence21]=0,0,SUM($BK$3:BK679))</f>
        <v>#REF!</v>
      </c>
      <c r="BM679" s="52" t="e">
        <f>IF(Tableau1[Libellé Famille TARIF]='Feuil 1'!#REF!,1,0)</f>
        <v>#REF!</v>
      </c>
      <c r="BN679" s="52" t="e">
        <f>IF(Tableau1[Occurrence22]=0,0,SUM($BM$3:BM679))</f>
        <v>#REF!</v>
      </c>
    </row>
    <row r="680" spans="1:66" x14ac:dyDescent="0.25">
      <c r="A680" s="74" t="e">
        <f>IF(ISNA(VLOOKUP(I680,#REF!,8,FALSE)),"",(VLOOKUP(I680,#REF!,8,FALSE)))</f>
        <v>#REF!</v>
      </c>
      <c r="B680" s="76" t="e">
        <f>IF(ISNA(VLOOKUP(A680,'TABLE FAMILLE'!$A$3:$C$73,3,FALSE)),"",VLOOKUP(A680,'TABLE FAMILLE'!$A$3:$C$73,3,FALSE))</f>
        <v>#REF!</v>
      </c>
      <c r="C680" s="13" t="s">
        <v>600</v>
      </c>
      <c r="D680" s="13" t="s">
        <v>1985</v>
      </c>
      <c r="E680" s="13" t="s">
        <v>600</v>
      </c>
      <c r="F680" s="13" t="s">
        <v>1985</v>
      </c>
      <c r="G680" s="14" t="s">
        <v>76</v>
      </c>
      <c r="H680" s="14" t="s">
        <v>77</v>
      </c>
      <c r="I680" s="14" t="s">
        <v>1567</v>
      </c>
      <c r="J680" s="14" t="s">
        <v>1568</v>
      </c>
      <c r="K680" s="14"/>
      <c r="L680" s="14"/>
      <c r="M680" s="14"/>
      <c r="N680" s="14"/>
      <c r="O680" s="14" t="s">
        <v>78</v>
      </c>
      <c r="P680" s="14" t="s">
        <v>542</v>
      </c>
      <c r="Q680" s="14" t="s">
        <v>0</v>
      </c>
      <c r="R680" s="14" t="s">
        <v>0</v>
      </c>
      <c r="S680" s="14" t="str">
        <f t="shared" si="10"/>
        <v>M2</v>
      </c>
      <c r="T680" s="14"/>
      <c r="U680" s="14"/>
      <c r="V680" s="14"/>
      <c r="W680" s="43" t="e">
        <f>IF(Tableau1[Libellé Famille TARIF]='Feuil 1'!$B$12,1,0)</f>
        <v>#REF!</v>
      </c>
      <c r="X680" s="43" t="e">
        <f>IF(Tableau1[Occurrence1]=0,0,SUM($W$3:W680))</f>
        <v>#REF!</v>
      </c>
      <c r="Y680" s="52" t="e">
        <f>IF(Tableau1[Libellé Famille TARIF]='Feuil 1'!$B$134,1,0)</f>
        <v>#REF!</v>
      </c>
      <c r="Z680" s="52" t="e">
        <f>IF(Tableau1[Occurrence2]=0,0,SUM($Y$3:Y680))</f>
        <v>#REF!</v>
      </c>
      <c r="AA680" s="52" t="e">
        <f>IF(Tableau1[Libellé Famille TARIF]='Feuil 1'!$B$156,1,0)</f>
        <v>#REF!</v>
      </c>
      <c r="AB680" s="52" t="e">
        <f>IF(Tableau1[Occurrence3]=0,0,SUM($AA$3:AA680))</f>
        <v>#REF!</v>
      </c>
      <c r="AC680" s="52" t="e">
        <f>IF(Tableau1[Libellé Famille TARIF]='Feuil 1'!#REF!,1,0)</f>
        <v>#REF!</v>
      </c>
      <c r="AD680" s="52" t="e">
        <f>IF(Tableau1[Occurrence4]=0,0,SUM($AC$3:AC680))</f>
        <v>#REF!</v>
      </c>
      <c r="AE680" s="52" t="e">
        <f>IF(Tableau1[Libellé Famille TARIF]='Feuil 1'!#REF!,1,0)</f>
        <v>#REF!</v>
      </c>
      <c r="AF680" s="52" t="e">
        <f>IF(Tableau1[Occurrence5]=0,0,SUM($AE$3:AE680))</f>
        <v>#REF!</v>
      </c>
      <c r="AG680" s="52" t="e">
        <f>IF(Tableau1[Libellé Famille TARIF]='Feuil 1'!#REF!,1,0)</f>
        <v>#REF!</v>
      </c>
      <c r="AH680" s="52" t="e">
        <f>IF(Tableau1[Occurrence6]=0,0,SUM($AG$3:AG680))</f>
        <v>#REF!</v>
      </c>
      <c r="AI680" s="52" t="e">
        <f>IF(Tableau1[Libellé Famille TARIF]='Feuil 1'!#REF!,1,0)</f>
        <v>#REF!</v>
      </c>
      <c r="AJ680" s="52" t="e">
        <f>IF(Tableau1[Occurrence7]=0,0,SUM($AI$3:AI680))</f>
        <v>#REF!</v>
      </c>
      <c r="AK680" s="52" t="e">
        <f>IF(Tableau1[Libellé Famille TARIF]='Feuil 1'!#REF!,1,0)</f>
        <v>#REF!</v>
      </c>
      <c r="AL680" s="52" t="e">
        <f>IF(Tableau1[Occurrence8]=0,0,SUM($AK$3:AK680))</f>
        <v>#REF!</v>
      </c>
      <c r="AM680" s="52" t="e">
        <f>IF(Tableau1[Libellé Famille TARIF]='Feuil 1'!#REF!,1,0)</f>
        <v>#REF!</v>
      </c>
      <c r="AN680" s="52" t="e">
        <f>IF(Tableau1[Occurrence9]=0,0,SUM($AM$3:AM680))</f>
        <v>#REF!</v>
      </c>
      <c r="AO680" s="52" t="e">
        <f>IF(Tableau1[Libellé Famille TARIF]='Feuil 1'!#REF!,1,0)</f>
        <v>#REF!</v>
      </c>
      <c r="AP680" s="52" t="e">
        <f>IF(Tableau1[Occurrence10]=0,0,SUM($AO$3:AO680))</f>
        <v>#REF!</v>
      </c>
      <c r="AQ680" s="52" t="e">
        <f>IF(Tableau1[Libellé Famille TARIF]='Feuil 1'!#REF!,1,0)</f>
        <v>#REF!</v>
      </c>
      <c r="AR680" s="52" t="e">
        <f>IF(Tableau1[Occurrence11]=0,0,SUM($AQ$3:AQ680))</f>
        <v>#REF!</v>
      </c>
      <c r="AS680" s="52" t="e">
        <f>IF(Tableau1[Libellé Famille TARIF]='Feuil 1'!#REF!,1,0)</f>
        <v>#REF!</v>
      </c>
      <c r="AT680" s="52" t="e">
        <f>IF(Tableau1[Occurrence12]=0,0,SUM($AS$3:AS680))</f>
        <v>#REF!</v>
      </c>
      <c r="AU680" s="52" t="e">
        <f>IF(Tableau1[Libellé Famille TARIF]='Feuil 1'!#REF!,1,0)</f>
        <v>#REF!</v>
      </c>
      <c r="AV680" s="52" t="e">
        <f>IF(Tableau1[Occurrence13]=0,0,SUM($AU$3:AU680))</f>
        <v>#REF!</v>
      </c>
      <c r="AW680" s="52" t="e">
        <f>IF(Tableau1[Libellé Famille TARIF]='Feuil 1'!#REF!,1,0)</f>
        <v>#REF!</v>
      </c>
      <c r="AX680" s="52" t="e">
        <f>IF(Tableau1[Occurrence14]=0,0,SUM($AW$3:AW680))</f>
        <v>#REF!</v>
      </c>
      <c r="AY680" s="52" t="e">
        <f>IF(Tableau1[Libellé Famille TARIF]='Feuil 1'!#REF!,1,0)</f>
        <v>#REF!</v>
      </c>
      <c r="AZ680" s="52" t="e">
        <f>IF(Tableau1[Occurrence15]=0,0,SUM($AY$3:AY680))</f>
        <v>#REF!</v>
      </c>
      <c r="BA680" s="52" t="e">
        <f>IF(Tableau1[Libellé Famille TARIF]='Feuil 1'!#REF!,1,0)</f>
        <v>#REF!</v>
      </c>
      <c r="BB680" s="52" t="e">
        <f>IF(Tableau1[Occurrence16]=0,0,SUM($BA$3:BA680))</f>
        <v>#REF!</v>
      </c>
      <c r="BC680" s="52" t="e">
        <f>IF(Tableau1[Libellé Famille TARIF]='Feuil 1'!#REF!,1,0)</f>
        <v>#REF!</v>
      </c>
      <c r="BD680" s="52" t="e">
        <f>IF(Tableau1[Occurrence17]=0,0,SUM($BC$3:BC680))</f>
        <v>#REF!</v>
      </c>
      <c r="BE680" s="52" t="e">
        <f>IF(Tableau1[Libellé Famille TARIF]='Feuil 1'!#REF!,1,0)</f>
        <v>#REF!</v>
      </c>
      <c r="BF680" s="52" t="e">
        <f>IF(Tableau1[Occurrence18]=0,0,SUM($BE$3:BE680))</f>
        <v>#REF!</v>
      </c>
      <c r="BG680" s="52" t="e">
        <f>IF(Tableau1[Libellé Famille TARIF]='Feuil 1'!#REF!,1,0)</f>
        <v>#REF!</v>
      </c>
      <c r="BH680" s="52" t="e">
        <f>IF(Tableau1[Occurrence19]=0,0,SUM($BG$3:BG680))</f>
        <v>#REF!</v>
      </c>
      <c r="BI680" s="52" t="e">
        <f>IF(Tableau1[Libellé Famille TARIF]='Feuil 1'!#REF!,1,0)</f>
        <v>#REF!</v>
      </c>
      <c r="BJ680" s="52" t="e">
        <f>IF(Tableau1[Occurrence20]=0,0,SUM($BI$3:BI680))</f>
        <v>#REF!</v>
      </c>
      <c r="BK680" s="52" t="e">
        <f>IF(Tableau1[Libellé Famille TARIF]='Feuil 1'!#REF!,1,0)</f>
        <v>#REF!</v>
      </c>
      <c r="BL680" s="52" t="e">
        <f>IF(Tableau1[Occurrence21]=0,0,SUM($BK$3:BK680))</f>
        <v>#REF!</v>
      </c>
      <c r="BM680" s="52" t="e">
        <f>IF(Tableau1[Libellé Famille TARIF]='Feuil 1'!#REF!,1,0)</f>
        <v>#REF!</v>
      </c>
      <c r="BN680" s="52" t="e">
        <f>IF(Tableau1[Occurrence22]=0,0,SUM($BM$3:BM680))</f>
        <v>#REF!</v>
      </c>
    </row>
    <row r="681" spans="1:66" x14ac:dyDescent="0.25">
      <c r="A681" s="74" t="e">
        <f>IF(ISNA(VLOOKUP(I681,#REF!,8,FALSE)),"",(VLOOKUP(I681,#REF!,8,FALSE)))</f>
        <v>#REF!</v>
      </c>
      <c r="B681" s="76" t="e">
        <f>IF(ISNA(VLOOKUP(A681,'TABLE FAMILLE'!$A$3:$C$73,3,FALSE)),"",VLOOKUP(A681,'TABLE FAMILLE'!$A$3:$C$73,3,FALSE))</f>
        <v>#REF!</v>
      </c>
      <c r="C681" s="13" t="s">
        <v>600</v>
      </c>
      <c r="D681" s="13" t="s">
        <v>1985</v>
      </c>
      <c r="E681" s="13" t="s">
        <v>600</v>
      </c>
      <c r="F681" s="13" t="s">
        <v>1985</v>
      </c>
      <c r="G681" s="14" t="s">
        <v>76</v>
      </c>
      <c r="H681" s="14" t="s">
        <v>77</v>
      </c>
      <c r="I681" s="14" t="s">
        <v>1569</v>
      </c>
      <c r="J681" s="14" t="s">
        <v>1570</v>
      </c>
      <c r="K681" s="14"/>
      <c r="L681" s="14"/>
      <c r="M681" s="14"/>
      <c r="N681" s="14"/>
      <c r="O681" s="14" t="s">
        <v>78</v>
      </c>
      <c r="P681" s="14" t="s">
        <v>542</v>
      </c>
      <c r="Q681" s="14" t="s">
        <v>0</v>
      </c>
      <c r="R681" s="14" t="s">
        <v>0</v>
      </c>
      <c r="S681" s="14" t="str">
        <f t="shared" si="10"/>
        <v>M2</v>
      </c>
      <c r="T681" s="14"/>
      <c r="U681" s="14"/>
      <c r="V681" s="14"/>
      <c r="W681" s="43" t="e">
        <f>IF(Tableau1[Libellé Famille TARIF]='Feuil 1'!$B$12,1,0)</f>
        <v>#REF!</v>
      </c>
      <c r="X681" s="43" t="e">
        <f>IF(Tableau1[Occurrence1]=0,0,SUM($W$3:W681))</f>
        <v>#REF!</v>
      </c>
      <c r="Y681" s="52" t="e">
        <f>IF(Tableau1[Libellé Famille TARIF]='Feuil 1'!$B$134,1,0)</f>
        <v>#REF!</v>
      </c>
      <c r="Z681" s="52" t="e">
        <f>IF(Tableau1[Occurrence2]=0,0,SUM($Y$3:Y681))</f>
        <v>#REF!</v>
      </c>
      <c r="AA681" s="52" t="e">
        <f>IF(Tableau1[Libellé Famille TARIF]='Feuil 1'!$B$156,1,0)</f>
        <v>#REF!</v>
      </c>
      <c r="AB681" s="52" t="e">
        <f>IF(Tableau1[Occurrence3]=0,0,SUM($AA$3:AA681))</f>
        <v>#REF!</v>
      </c>
      <c r="AC681" s="52" t="e">
        <f>IF(Tableau1[Libellé Famille TARIF]='Feuil 1'!#REF!,1,0)</f>
        <v>#REF!</v>
      </c>
      <c r="AD681" s="52" t="e">
        <f>IF(Tableau1[Occurrence4]=0,0,SUM($AC$3:AC681))</f>
        <v>#REF!</v>
      </c>
      <c r="AE681" s="52" t="e">
        <f>IF(Tableau1[Libellé Famille TARIF]='Feuil 1'!#REF!,1,0)</f>
        <v>#REF!</v>
      </c>
      <c r="AF681" s="52" t="e">
        <f>IF(Tableau1[Occurrence5]=0,0,SUM($AE$3:AE681))</f>
        <v>#REF!</v>
      </c>
      <c r="AG681" s="52" t="e">
        <f>IF(Tableau1[Libellé Famille TARIF]='Feuil 1'!#REF!,1,0)</f>
        <v>#REF!</v>
      </c>
      <c r="AH681" s="52" t="e">
        <f>IF(Tableau1[Occurrence6]=0,0,SUM($AG$3:AG681))</f>
        <v>#REF!</v>
      </c>
      <c r="AI681" s="52" t="e">
        <f>IF(Tableau1[Libellé Famille TARIF]='Feuil 1'!#REF!,1,0)</f>
        <v>#REF!</v>
      </c>
      <c r="AJ681" s="52" t="e">
        <f>IF(Tableau1[Occurrence7]=0,0,SUM($AI$3:AI681))</f>
        <v>#REF!</v>
      </c>
      <c r="AK681" s="52" t="e">
        <f>IF(Tableau1[Libellé Famille TARIF]='Feuil 1'!#REF!,1,0)</f>
        <v>#REF!</v>
      </c>
      <c r="AL681" s="52" t="e">
        <f>IF(Tableau1[Occurrence8]=0,0,SUM($AK$3:AK681))</f>
        <v>#REF!</v>
      </c>
      <c r="AM681" s="52" t="e">
        <f>IF(Tableau1[Libellé Famille TARIF]='Feuil 1'!#REF!,1,0)</f>
        <v>#REF!</v>
      </c>
      <c r="AN681" s="52" t="e">
        <f>IF(Tableau1[Occurrence9]=0,0,SUM($AM$3:AM681))</f>
        <v>#REF!</v>
      </c>
      <c r="AO681" s="52" t="e">
        <f>IF(Tableau1[Libellé Famille TARIF]='Feuil 1'!#REF!,1,0)</f>
        <v>#REF!</v>
      </c>
      <c r="AP681" s="52" t="e">
        <f>IF(Tableau1[Occurrence10]=0,0,SUM($AO$3:AO681))</f>
        <v>#REF!</v>
      </c>
      <c r="AQ681" s="52" t="e">
        <f>IF(Tableau1[Libellé Famille TARIF]='Feuil 1'!#REF!,1,0)</f>
        <v>#REF!</v>
      </c>
      <c r="AR681" s="52" t="e">
        <f>IF(Tableau1[Occurrence11]=0,0,SUM($AQ$3:AQ681))</f>
        <v>#REF!</v>
      </c>
      <c r="AS681" s="52" t="e">
        <f>IF(Tableau1[Libellé Famille TARIF]='Feuil 1'!#REF!,1,0)</f>
        <v>#REF!</v>
      </c>
      <c r="AT681" s="52" t="e">
        <f>IF(Tableau1[Occurrence12]=0,0,SUM($AS$3:AS681))</f>
        <v>#REF!</v>
      </c>
      <c r="AU681" s="52" t="e">
        <f>IF(Tableau1[Libellé Famille TARIF]='Feuil 1'!#REF!,1,0)</f>
        <v>#REF!</v>
      </c>
      <c r="AV681" s="52" t="e">
        <f>IF(Tableau1[Occurrence13]=0,0,SUM($AU$3:AU681))</f>
        <v>#REF!</v>
      </c>
      <c r="AW681" s="52" t="e">
        <f>IF(Tableau1[Libellé Famille TARIF]='Feuil 1'!#REF!,1,0)</f>
        <v>#REF!</v>
      </c>
      <c r="AX681" s="52" t="e">
        <f>IF(Tableau1[Occurrence14]=0,0,SUM($AW$3:AW681))</f>
        <v>#REF!</v>
      </c>
      <c r="AY681" s="52" t="e">
        <f>IF(Tableau1[Libellé Famille TARIF]='Feuil 1'!#REF!,1,0)</f>
        <v>#REF!</v>
      </c>
      <c r="AZ681" s="52" t="e">
        <f>IF(Tableau1[Occurrence15]=0,0,SUM($AY$3:AY681))</f>
        <v>#REF!</v>
      </c>
      <c r="BA681" s="52" t="e">
        <f>IF(Tableau1[Libellé Famille TARIF]='Feuil 1'!#REF!,1,0)</f>
        <v>#REF!</v>
      </c>
      <c r="BB681" s="52" t="e">
        <f>IF(Tableau1[Occurrence16]=0,0,SUM($BA$3:BA681))</f>
        <v>#REF!</v>
      </c>
      <c r="BC681" s="52" t="e">
        <f>IF(Tableau1[Libellé Famille TARIF]='Feuil 1'!#REF!,1,0)</f>
        <v>#REF!</v>
      </c>
      <c r="BD681" s="52" t="e">
        <f>IF(Tableau1[Occurrence17]=0,0,SUM($BC$3:BC681))</f>
        <v>#REF!</v>
      </c>
      <c r="BE681" s="52" t="e">
        <f>IF(Tableau1[Libellé Famille TARIF]='Feuil 1'!#REF!,1,0)</f>
        <v>#REF!</v>
      </c>
      <c r="BF681" s="52" t="e">
        <f>IF(Tableau1[Occurrence18]=0,0,SUM($BE$3:BE681))</f>
        <v>#REF!</v>
      </c>
      <c r="BG681" s="52" t="e">
        <f>IF(Tableau1[Libellé Famille TARIF]='Feuil 1'!#REF!,1,0)</f>
        <v>#REF!</v>
      </c>
      <c r="BH681" s="52" t="e">
        <f>IF(Tableau1[Occurrence19]=0,0,SUM($BG$3:BG681))</f>
        <v>#REF!</v>
      </c>
      <c r="BI681" s="52" t="e">
        <f>IF(Tableau1[Libellé Famille TARIF]='Feuil 1'!#REF!,1,0)</f>
        <v>#REF!</v>
      </c>
      <c r="BJ681" s="52" t="e">
        <f>IF(Tableau1[Occurrence20]=0,0,SUM($BI$3:BI681))</f>
        <v>#REF!</v>
      </c>
      <c r="BK681" s="52" t="e">
        <f>IF(Tableau1[Libellé Famille TARIF]='Feuil 1'!#REF!,1,0)</f>
        <v>#REF!</v>
      </c>
      <c r="BL681" s="52" t="e">
        <f>IF(Tableau1[Occurrence21]=0,0,SUM($BK$3:BK681))</f>
        <v>#REF!</v>
      </c>
      <c r="BM681" s="52" t="e">
        <f>IF(Tableau1[Libellé Famille TARIF]='Feuil 1'!#REF!,1,0)</f>
        <v>#REF!</v>
      </c>
      <c r="BN681" s="52" t="e">
        <f>IF(Tableau1[Occurrence22]=0,0,SUM($BM$3:BM681))</f>
        <v>#REF!</v>
      </c>
    </row>
    <row r="682" spans="1:66" x14ac:dyDescent="0.25">
      <c r="A682" s="74" t="e">
        <f>IF(ISNA(VLOOKUP(I682,#REF!,8,FALSE)),"",(VLOOKUP(I682,#REF!,8,FALSE)))</f>
        <v>#REF!</v>
      </c>
      <c r="B682" s="76" t="e">
        <f>IF(ISNA(VLOOKUP(A682,'TABLE FAMILLE'!$A$3:$C$73,3,FALSE)),"",VLOOKUP(A682,'TABLE FAMILLE'!$A$3:$C$73,3,FALSE))</f>
        <v>#REF!</v>
      </c>
      <c r="C682" s="13" t="s">
        <v>600</v>
      </c>
      <c r="D682" s="13" t="s">
        <v>1985</v>
      </c>
      <c r="E682" s="13" t="s">
        <v>600</v>
      </c>
      <c r="F682" s="13" t="s">
        <v>1985</v>
      </c>
      <c r="G682" s="14" t="s">
        <v>76</v>
      </c>
      <c r="H682" s="14" t="s">
        <v>77</v>
      </c>
      <c r="I682" s="14" t="s">
        <v>1571</v>
      </c>
      <c r="J682" s="14" t="s">
        <v>1572</v>
      </c>
      <c r="K682" s="14"/>
      <c r="L682" s="14"/>
      <c r="M682" s="14"/>
      <c r="N682" s="14"/>
      <c r="O682" s="14" t="s">
        <v>78</v>
      </c>
      <c r="P682" s="14" t="s">
        <v>542</v>
      </c>
      <c r="Q682" s="14" t="s">
        <v>0</v>
      </c>
      <c r="R682" s="14" t="s">
        <v>0</v>
      </c>
      <c r="S682" s="14" t="str">
        <f t="shared" si="10"/>
        <v>M2</v>
      </c>
      <c r="T682" s="14"/>
      <c r="U682" s="14"/>
      <c r="V682" s="14"/>
      <c r="W682" s="43" t="e">
        <f>IF(Tableau1[Libellé Famille TARIF]='Feuil 1'!$B$12,1,0)</f>
        <v>#REF!</v>
      </c>
      <c r="X682" s="43" t="e">
        <f>IF(Tableau1[Occurrence1]=0,0,SUM($W$3:W682))</f>
        <v>#REF!</v>
      </c>
      <c r="Y682" s="52" t="e">
        <f>IF(Tableau1[Libellé Famille TARIF]='Feuil 1'!$B$134,1,0)</f>
        <v>#REF!</v>
      </c>
      <c r="Z682" s="52" t="e">
        <f>IF(Tableau1[Occurrence2]=0,0,SUM($Y$3:Y682))</f>
        <v>#REF!</v>
      </c>
      <c r="AA682" s="52" t="e">
        <f>IF(Tableau1[Libellé Famille TARIF]='Feuil 1'!$B$156,1,0)</f>
        <v>#REF!</v>
      </c>
      <c r="AB682" s="52" t="e">
        <f>IF(Tableau1[Occurrence3]=0,0,SUM($AA$3:AA682))</f>
        <v>#REF!</v>
      </c>
      <c r="AC682" s="52" t="e">
        <f>IF(Tableau1[Libellé Famille TARIF]='Feuil 1'!#REF!,1,0)</f>
        <v>#REF!</v>
      </c>
      <c r="AD682" s="52" t="e">
        <f>IF(Tableau1[Occurrence4]=0,0,SUM($AC$3:AC682))</f>
        <v>#REF!</v>
      </c>
      <c r="AE682" s="52" t="e">
        <f>IF(Tableau1[Libellé Famille TARIF]='Feuil 1'!#REF!,1,0)</f>
        <v>#REF!</v>
      </c>
      <c r="AF682" s="52" t="e">
        <f>IF(Tableau1[Occurrence5]=0,0,SUM($AE$3:AE682))</f>
        <v>#REF!</v>
      </c>
      <c r="AG682" s="52" t="e">
        <f>IF(Tableau1[Libellé Famille TARIF]='Feuil 1'!#REF!,1,0)</f>
        <v>#REF!</v>
      </c>
      <c r="AH682" s="52" t="e">
        <f>IF(Tableau1[Occurrence6]=0,0,SUM($AG$3:AG682))</f>
        <v>#REF!</v>
      </c>
      <c r="AI682" s="52" t="e">
        <f>IF(Tableau1[Libellé Famille TARIF]='Feuil 1'!#REF!,1,0)</f>
        <v>#REF!</v>
      </c>
      <c r="AJ682" s="52" t="e">
        <f>IF(Tableau1[Occurrence7]=0,0,SUM($AI$3:AI682))</f>
        <v>#REF!</v>
      </c>
      <c r="AK682" s="52" t="e">
        <f>IF(Tableau1[Libellé Famille TARIF]='Feuil 1'!#REF!,1,0)</f>
        <v>#REF!</v>
      </c>
      <c r="AL682" s="52" t="e">
        <f>IF(Tableau1[Occurrence8]=0,0,SUM($AK$3:AK682))</f>
        <v>#REF!</v>
      </c>
      <c r="AM682" s="52" t="e">
        <f>IF(Tableau1[Libellé Famille TARIF]='Feuil 1'!#REF!,1,0)</f>
        <v>#REF!</v>
      </c>
      <c r="AN682" s="52" t="e">
        <f>IF(Tableau1[Occurrence9]=0,0,SUM($AM$3:AM682))</f>
        <v>#REF!</v>
      </c>
      <c r="AO682" s="52" t="e">
        <f>IF(Tableau1[Libellé Famille TARIF]='Feuil 1'!#REF!,1,0)</f>
        <v>#REF!</v>
      </c>
      <c r="AP682" s="52" t="e">
        <f>IF(Tableau1[Occurrence10]=0,0,SUM($AO$3:AO682))</f>
        <v>#REF!</v>
      </c>
      <c r="AQ682" s="52" t="e">
        <f>IF(Tableau1[Libellé Famille TARIF]='Feuil 1'!#REF!,1,0)</f>
        <v>#REF!</v>
      </c>
      <c r="AR682" s="52" t="e">
        <f>IF(Tableau1[Occurrence11]=0,0,SUM($AQ$3:AQ682))</f>
        <v>#REF!</v>
      </c>
      <c r="AS682" s="52" t="e">
        <f>IF(Tableau1[Libellé Famille TARIF]='Feuil 1'!#REF!,1,0)</f>
        <v>#REF!</v>
      </c>
      <c r="AT682" s="52" t="e">
        <f>IF(Tableau1[Occurrence12]=0,0,SUM($AS$3:AS682))</f>
        <v>#REF!</v>
      </c>
      <c r="AU682" s="52" t="e">
        <f>IF(Tableau1[Libellé Famille TARIF]='Feuil 1'!#REF!,1,0)</f>
        <v>#REF!</v>
      </c>
      <c r="AV682" s="52" t="e">
        <f>IF(Tableau1[Occurrence13]=0,0,SUM($AU$3:AU682))</f>
        <v>#REF!</v>
      </c>
      <c r="AW682" s="52" t="e">
        <f>IF(Tableau1[Libellé Famille TARIF]='Feuil 1'!#REF!,1,0)</f>
        <v>#REF!</v>
      </c>
      <c r="AX682" s="52" t="e">
        <f>IF(Tableau1[Occurrence14]=0,0,SUM($AW$3:AW682))</f>
        <v>#REF!</v>
      </c>
      <c r="AY682" s="52" t="e">
        <f>IF(Tableau1[Libellé Famille TARIF]='Feuil 1'!#REF!,1,0)</f>
        <v>#REF!</v>
      </c>
      <c r="AZ682" s="52" t="e">
        <f>IF(Tableau1[Occurrence15]=0,0,SUM($AY$3:AY682))</f>
        <v>#REF!</v>
      </c>
      <c r="BA682" s="52" t="e">
        <f>IF(Tableau1[Libellé Famille TARIF]='Feuil 1'!#REF!,1,0)</f>
        <v>#REF!</v>
      </c>
      <c r="BB682" s="52" t="e">
        <f>IF(Tableau1[Occurrence16]=0,0,SUM($BA$3:BA682))</f>
        <v>#REF!</v>
      </c>
      <c r="BC682" s="52" t="e">
        <f>IF(Tableau1[Libellé Famille TARIF]='Feuil 1'!#REF!,1,0)</f>
        <v>#REF!</v>
      </c>
      <c r="BD682" s="52" t="e">
        <f>IF(Tableau1[Occurrence17]=0,0,SUM($BC$3:BC682))</f>
        <v>#REF!</v>
      </c>
      <c r="BE682" s="52" t="e">
        <f>IF(Tableau1[Libellé Famille TARIF]='Feuil 1'!#REF!,1,0)</f>
        <v>#REF!</v>
      </c>
      <c r="BF682" s="52" t="e">
        <f>IF(Tableau1[Occurrence18]=0,0,SUM($BE$3:BE682))</f>
        <v>#REF!</v>
      </c>
      <c r="BG682" s="52" t="e">
        <f>IF(Tableau1[Libellé Famille TARIF]='Feuil 1'!#REF!,1,0)</f>
        <v>#REF!</v>
      </c>
      <c r="BH682" s="52" t="e">
        <f>IF(Tableau1[Occurrence19]=0,0,SUM($BG$3:BG682))</f>
        <v>#REF!</v>
      </c>
      <c r="BI682" s="52" t="e">
        <f>IF(Tableau1[Libellé Famille TARIF]='Feuil 1'!#REF!,1,0)</f>
        <v>#REF!</v>
      </c>
      <c r="BJ682" s="52" t="e">
        <f>IF(Tableau1[Occurrence20]=0,0,SUM($BI$3:BI682))</f>
        <v>#REF!</v>
      </c>
      <c r="BK682" s="52" t="e">
        <f>IF(Tableau1[Libellé Famille TARIF]='Feuil 1'!#REF!,1,0)</f>
        <v>#REF!</v>
      </c>
      <c r="BL682" s="52" t="e">
        <f>IF(Tableau1[Occurrence21]=0,0,SUM($BK$3:BK682))</f>
        <v>#REF!</v>
      </c>
      <c r="BM682" s="52" t="e">
        <f>IF(Tableau1[Libellé Famille TARIF]='Feuil 1'!#REF!,1,0)</f>
        <v>#REF!</v>
      </c>
      <c r="BN682" s="52" t="e">
        <f>IF(Tableau1[Occurrence22]=0,0,SUM($BM$3:BM682))</f>
        <v>#REF!</v>
      </c>
    </row>
    <row r="683" spans="1:66" x14ac:dyDescent="0.25">
      <c r="A683" s="74" t="e">
        <f>IF(ISNA(VLOOKUP(I683,#REF!,8,FALSE)),"",(VLOOKUP(I683,#REF!,8,FALSE)))</f>
        <v>#REF!</v>
      </c>
      <c r="B683" s="76" t="e">
        <f>IF(ISNA(VLOOKUP(A683,'TABLE FAMILLE'!$A$3:$C$73,3,FALSE)),"",VLOOKUP(A683,'TABLE FAMILLE'!$A$3:$C$73,3,FALSE))</f>
        <v>#REF!</v>
      </c>
      <c r="C683" s="13" t="s">
        <v>600</v>
      </c>
      <c r="D683" s="13" t="s">
        <v>1985</v>
      </c>
      <c r="E683" s="13" t="s">
        <v>600</v>
      </c>
      <c r="F683" s="13" t="s">
        <v>1985</v>
      </c>
      <c r="G683" s="14" t="s">
        <v>76</v>
      </c>
      <c r="H683" s="14" t="s">
        <v>77</v>
      </c>
      <c r="I683" s="14" t="s">
        <v>1573</v>
      </c>
      <c r="J683" s="14" t="s">
        <v>1574</v>
      </c>
      <c r="K683" s="14"/>
      <c r="L683" s="14"/>
      <c r="M683" s="14"/>
      <c r="N683" s="14"/>
      <c r="O683" s="14" t="s">
        <v>78</v>
      </c>
      <c r="P683" s="14" t="s">
        <v>87</v>
      </c>
      <c r="Q683" s="14" t="s">
        <v>0</v>
      </c>
      <c r="R683" s="14" t="s">
        <v>0</v>
      </c>
      <c r="S683" s="14" t="str">
        <f t="shared" si="10"/>
        <v>LT</v>
      </c>
      <c r="T683" s="14"/>
      <c r="U683" s="14"/>
      <c r="V683" s="14"/>
      <c r="W683" s="43" t="e">
        <f>IF(Tableau1[Libellé Famille TARIF]='Feuil 1'!$B$12,1,0)</f>
        <v>#REF!</v>
      </c>
      <c r="X683" s="43" t="e">
        <f>IF(Tableau1[Occurrence1]=0,0,SUM($W$3:W683))</f>
        <v>#REF!</v>
      </c>
      <c r="Y683" s="52" t="e">
        <f>IF(Tableau1[Libellé Famille TARIF]='Feuil 1'!$B$134,1,0)</f>
        <v>#REF!</v>
      </c>
      <c r="Z683" s="52" t="e">
        <f>IF(Tableau1[Occurrence2]=0,0,SUM($Y$3:Y683))</f>
        <v>#REF!</v>
      </c>
      <c r="AA683" s="52" t="e">
        <f>IF(Tableau1[Libellé Famille TARIF]='Feuil 1'!$B$156,1,0)</f>
        <v>#REF!</v>
      </c>
      <c r="AB683" s="52" t="e">
        <f>IF(Tableau1[Occurrence3]=0,0,SUM($AA$3:AA683))</f>
        <v>#REF!</v>
      </c>
      <c r="AC683" s="52" t="e">
        <f>IF(Tableau1[Libellé Famille TARIF]='Feuil 1'!#REF!,1,0)</f>
        <v>#REF!</v>
      </c>
      <c r="AD683" s="52" t="e">
        <f>IF(Tableau1[Occurrence4]=0,0,SUM($AC$3:AC683))</f>
        <v>#REF!</v>
      </c>
      <c r="AE683" s="52" t="e">
        <f>IF(Tableau1[Libellé Famille TARIF]='Feuil 1'!#REF!,1,0)</f>
        <v>#REF!</v>
      </c>
      <c r="AF683" s="52" t="e">
        <f>IF(Tableau1[Occurrence5]=0,0,SUM($AE$3:AE683))</f>
        <v>#REF!</v>
      </c>
      <c r="AG683" s="52" t="e">
        <f>IF(Tableau1[Libellé Famille TARIF]='Feuil 1'!#REF!,1,0)</f>
        <v>#REF!</v>
      </c>
      <c r="AH683" s="52" t="e">
        <f>IF(Tableau1[Occurrence6]=0,0,SUM($AG$3:AG683))</f>
        <v>#REF!</v>
      </c>
      <c r="AI683" s="52" t="e">
        <f>IF(Tableau1[Libellé Famille TARIF]='Feuil 1'!#REF!,1,0)</f>
        <v>#REF!</v>
      </c>
      <c r="AJ683" s="52" t="e">
        <f>IF(Tableau1[Occurrence7]=0,0,SUM($AI$3:AI683))</f>
        <v>#REF!</v>
      </c>
      <c r="AK683" s="52" t="e">
        <f>IF(Tableau1[Libellé Famille TARIF]='Feuil 1'!#REF!,1,0)</f>
        <v>#REF!</v>
      </c>
      <c r="AL683" s="52" t="e">
        <f>IF(Tableau1[Occurrence8]=0,0,SUM($AK$3:AK683))</f>
        <v>#REF!</v>
      </c>
      <c r="AM683" s="52" t="e">
        <f>IF(Tableau1[Libellé Famille TARIF]='Feuil 1'!#REF!,1,0)</f>
        <v>#REF!</v>
      </c>
      <c r="AN683" s="52" t="e">
        <f>IF(Tableau1[Occurrence9]=0,0,SUM($AM$3:AM683))</f>
        <v>#REF!</v>
      </c>
      <c r="AO683" s="52" t="e">
        <f>IF(Tableau1[Libellé Famille TARIF]='Feuil 1'!#REF!,1,0)</f>
        <v>#REF!</v>
      </c>
      <c r="AP683" s="52" t="e">
        <f>IF(Tableau1[Occurrence10]=0,0,SUM($AO$3:AO683))</f>
        <v>#REF!</v>
      </c>
      <c r="AQ683" s="52" t="e">
        <f>IF(Tableau1[Libellé Famille TARIF]='Feuil 1'!#REF!,1,0)</f>
        <v>#REF!</v>
      </c>
      <c r="AR683" s="52" t="e">
        <f>IF(Tableau1[Occurrence11]=0,0,SUM($AQ$3:AQ683))</f>
        <v>#REF!</v>
      </c>
      <c r="AS683" s="52" t="e">
        <f>IF(Tableau1[Libellé Famille TARIF]='Feuil 1'!#REF!,1,0)</f>
        <v>#REF!</v>
      </c>
      <c r="AT683" s="52" t="e">
        <f>IF(Tableau1[Occurrence12]=0,0,SUM($AS$3:AS683))</f>
        <v>#REF!</v>
      </c>
      <c r="AU683" s="52" t="e">
        <f>IF(Tableau1[Libellé Famille TARIF]='Feuil 1'!#REF!,1,0)</f>
        <v>#REF!</v>
      </c>
      <c r="AV683" s="52" t="e">
        <f>IF(Tableau1[Occurrence13]=0,0,SUM($AU$3:AU683))</f>
        <v>#REF!</v>
      </c>
      <c r="AW683" s="52" t="e">
        <f>IF(Tableau1[Libellé Famille TARIF]='Feuil 1'!#REF!,1,0)</f>
        <v>#REF!</v>
      </c>
      <c r="AX683" s="52" t="e">
        <f>IF(Tableau1[Occurrence14]=0,0,SUM($AW$3:AW683))</f>
        <v>#REF!</v>
      </c>
      <c r="AY683" s="52" t="e">
        <f>IF(Tableau1[Libellé Famille TARIF]='Feuil 1'!#REF!,1,0)</f>
        <v>#REF!</v>
      </c>
      <c r="AZ683" s="52" t="e">
        <f>IF(Tableau1[Occurrence15]=0,0,SUM($AY$3:AY683))</f>
        <v>#REF!</v>
      </c>
      <c r="BA683" s="52" t="e">
        <f>IF(Tableau1[Libellé Famille TARIF]='Feuil 1'!#REF!,1,0)</f>
        <v>#REF!</v>
      </c>
      <c r="BB683" s="52" t="e">
        <f>IF(Tableau1[Occurrence16]=0,0,SUM($BA$3:BA683))</f>
        <v>#REF!</v>
      </c>
      <c r="BC683" s="52" t="e">
        <f>IF(Tableau1[Libellé Famille TARIF]='Feuil 1'!#REF!,1,0)</f>
        <v>#REF!</v>
      </c>
      <c r="BD683" s="52" t="e">
        <f>IF(Tableau1[Occurrence17]=0,0,SUM($BC$3:BC683))</f>
        <v>#REF!</v>
      </c>
      <c r="BE683" s="52" t="e">
        <f>IF(Tableau1[Libellé Famille TARIF]='Feuil 1'!#REF!,1,0)</f>
        <v>#REF!</v>
      </c>
      <c r="BF683" s="52" t="e">
        <f>IF(Tableau1[Occurrence18]=0,0,SUM($BE$3:BE683))</f>
        <v>#REF!</v>
      </c>
      <c r="BG683" s="52" t="e">
        <f>IF(Tableau1[Libellé Famille TARIF]='Feuil 1'!#REF!,1,0)</f>
        <v>#REF!</v>
      </c>
      <c r="BH683" s="52" t="e">
        <f>IF(Tableau1[Occurrence19]=0,0,SUM($BG$3:BG683))</f>
        <v>#REF!</v>
      </c>
      <c r="BI683" s="52" t="e">
        <f>IF(Tableau1[Libellé Famille TARIF]='Feuil 1'!#REF!,1,0)</f>
        <v>#REF!</v>
      </c>
      <c r="BJ683" s="52" t="e">
        <f>IF(Tableau1[Occurrence20]=0,0,SUM($BI$3:BI683))</f>
        <v>#REF!</v>
      </c>
      <c r="BK683" s="52" t="e">
        <f>IF(Tableau1[Libellé Famille TARIF]='Feuil 1'!#REF!,1,0)</f>
        <v>#REF!</v>
      </c>
      <c r="BL683" s="52" t="e">
        <f>IF(Tableau1[Occurrence21]=0,0,SUM($BK$3:BK683))</f>
        <v>#REF!</v>
      </c>
      <c r="BM683" s="52" t="e">
        <f>IF(Tableau1[Libellé Famille TARIF]='Feuil 1'!#REF!,1,0)</f>
        <v>#REF!</v>
      </c>
      <c r="BN683" s="52" t="e">
        <f>IF(Tableau1[Occurrence22]=0,0,SUM($BM$3:BM683))</f>
        <v>#REF!</v>
      </c>
    </row>
    <row r="684" spans="1:66" x14ac:dyDescent="0.25">
      <c r="A684" s="74" t="e">
        <f>IF(ISNA(VLOOKUP(I684,#REF!,8,FALSE)),"",(VLOOKUP(I684,#REF!,8,FALSE)))</f>
        <v>#REF!</v>
      </c>
      <c r="B684" s="76" t="e">
        <f>IF(ISNA(VLOOKUP(A684,'TABLE FAMILLE'!$A$3:$C$73,3,FALSE)),"",VLOOKUP(A684,'TABLE FAMILLE'!$A$3:$C$73,3,FALSE))</f>
        <v>#REF!</v>
      </c>
      <c r="C684" s="13" t="s">
        <v>600</v>
      </c>
      <c r="D684" s="13" t="s">
        <v>1985</v>
      </c>
      <c r="E684" s="13" t="s">
        <v>600</v>
      </c>
      <c r="F684" s="13" t="s">
        <v>1985</v>
      </c>
      <c r="G684" s="14" t="s">
        <v>76</v>
      </c>
      <c r="H684" s="14" t="s">
        <v>77</v>
      </c>
      <c r="I684" s="14" t="s">
        <v>1575</v>
      </c>
      <c r="J684" s="14" t="s">
        <v>1576</v>
      </c>
      <c r="K684" s="14"/>
      <c r="L684" s="14"/>
      <c r="M684" s="14"/>
      <c r="N684" s="14"/>
      <c r="O684" s="14" t="s">
        <v>78</v>
      </c>
      <c r="P684" s="14" t="s">
        <v>87</v>
      </c>
      <c r="Q684" s="14" t="s">
        <v>0</v>
      </c>
      <c r="R684" s="14" t="s">
        <v>0</v>
      </c>
      <c r="S684" s="14" t="str">
        <f t="shared" si="10"/>
        <v>LT</v>
      </c>
      <c r="T684" s="14"/>
      <c r="U684" s="14"/>
      <c r="V684" s="14"/>
      <c r="W684" s="43" t="e">
        <f>IF(Tableau1[Libellé Famille TARIF]='Feuil 1'!$B$12,1,0)</f>
        <v>#REF!</v>
      </c>
      <c r="X684" s="43" t="e">
        <f>IF(Tableau1[Occurrence1]=0,0,SUM($W$3:W684))</f>
        <v>#REF!</v>
      </c>
      <c r="Y684" s="52" t="e">
        <f>IF(Tableau1[Libellé Famille TARIF]='Feuil 1'!$B$134,1,0)</f>
        <v>#REF!</v>
      </c>
      <c r="Z684" s="52" t="e">
        <f>IF(Tableau1[Occurrence2]=0,0,SUM($Y$3:Y684))</f>
        <v>#REF!</v>
      </c>
      <c r="AA684" s="52" t="e">
        <f>IF(Tableau1[Libellé Famille TARIF]='Feuil 1'!$B$156,1,0)</f>
        <v>#REF!</v>
      </c>
      <c r="AB684" s="52" t="e">
        <f>IF(Tableau1[Occurrence3]=0,0,SUM($AA$3:AA684))</f>
        <v>#REF!</v>
      </c>
      <c r="AC684" s="52" t="e">
        <f>IF(Tableau1[Libellé Famille TARIF]='Feuil 1'!#REF!,1,0)</f>
        <v>#REF!</v>
      </c>
      <c r="AD684" s="52" t="e">
        <f>IF(Tableau1[Occurrence4]=0,0,SUM($AC$3:AC684))</f>
        <v>#REF!</v>
      </c>
      <c r="AE684" s="52" t="e">
        <f>IF(Tableau1[Libellé Famille TARIF]='Feuil 1'!#REF!,1,0)</f>
        <v>#REF!</v>
      </c>
      <c r="AF684" s="52" t="e">
        <f>IF(Tableau1[Occurrence5]=0,0,SUM($AE$3:AE684))</f>
        <v>#REF!</v>
      </c>
      <c r="AG684" s="52" t="e">
        <f>IF(Tableau1[Libellé Famille TARIF]='Feuil 1'!#REF!,1,0)</f>
        <v>#REF!</v>
      </c>
      <c r="AH684" s="52" t="e">
        <f>IF(Tableau1[Occurrence6]=0,0,SUM($AG$3:AG684))</f>
        <v>#REF!</v>
      </c>
      <c r="AI684" s="52" t="e">
        <f>IF(Tableau1[Libellé Famille TARIF]='Feuil 1'!#REF!,1,0)</f>
        <v>#REF!</v>
      </c>
      <c r="AJ684" s="52" t="e">
        <f>IF(Tableau1[Occurrence7]=0,0,SUM($AI$3:AI684))</f>
        <v>#REF!</v>
      </c>
      <c r="AK684" s="52" t="e">
        <f>IF(Tableau1[Libellé Famille TARIF]='Feuil 1'!#REF!,1,0)</f>
        <v>#REF!</v>
      </c>
      <c r="AL684" s="52" t="e">
        <f>IF(Tableau1[Occurrence8]=0,0,SUM($AK$3:AK684))</f>
        <v>#REF!</v>
      </c>
      <c r="AM684" s="52" t="e">
        <f>IF(Tableau1[Libellé Famille TARIF]='Feuil 1'!#REF!,1,0)</f>
        <v>#REF!</v>
      </c>
      <c r="AN684" s="52" t="e">
        <f>IF(Tableau1[Occurrence9]=0,0,SUM($AM$3:AM684))</f>
        <v>#REF!</v>
      </c>
      <c r="AO684" s="52" t="e">
        <f>IF(Tableau1[Libellé Famille TARIF]='Feuil 1'!#REF!,1,0)</f>
        <v>#REF!</v>
      </c>
      <c r="AP684" s="52" t="e">
        <f>IF(Tableau1[Occurrence10]=0,0,SUM($AO$3:AO684))</f>
        <v>#REF!</v>
      </c>
      <c r="AQ684" s="52" t="e">
        <f>IF(Tableau1[Libellé Famille TARIF]='Feuil 1'!#REF!,1,0)</f>
        <v>#REF!</v>
      </c>
      <c r="AR684" s="52" t="e">
        <f>IF(Tableau1[Occurrence11]=0,0,SUM($AQ$3:AQ684))</f>
        <v>#REF!</v>
      </c>
      <c r="AS684" s="52" t="e">
        <f>IF(Tableau1[Libellé Famille TARIF]='Feuil 1'!#REF!,1,0)</f>
        <v>#REF!</v>
      </c>
      <c r="AT684" s="52" t="e">
        <f>IF(Tableau1[Occurrence12]=0,0,SUM($AS$3:AS684))</f>
        <v>#REF!</v>
      </c>
      <c r="AU684" s="52" t="e">
        <f>IF(Tableau1[Libellé Famille TARIF]='Feuil 1'!#REF!,1,0)</f>
        <v>#REF!</v>
      </c>
      <c r="AV684" s="52" t="e">
        <f>IF(Tableau1[Occurrence13]=0,0,SUM($AU$3:AU684))</f>
        <v>#REF!</v>
      </c>
      <c r="AW684" s="52" t="e">
        <f>IF(Tableau1[Libellé Famille TARIF]='Feuil 1'!#REF!,1,0)</f>
        <v>#REF!</v>
      </c>
      <c r="AX684" s="52" t="e">
        <f>IF(Tableau1[Occurrence14]=0,0,SUM($AW$3:AW684))</f>
        <v>#REF!</v>
      </c>
      <c r="AY684" s="52" t="e">
        <f>IF(Tableau1[Libellé Famille TARIF]='Feuil 1'!#REF!,1,0)</f>
        <v>#REF!</v>
      </c>
      <c r="AZ684" s="52" t="e">
        <f>IF(Tableau1[Occurrence15]=0,0,SUM($AY$3:AY684))</f>
        <v>#REF!</v>
      </c>
      <c r="BA684" s="52" t="e">
        <f>IF(Tableau1[Libellé Famille TARIF]='Feuil 1'!#REF!,1,0)</f>
        <v>#REF!</v>
      </c>
      <c r="BB684" s="52" t="e">
        <f>IF(Tableau1[Occurrence16]=0,0,SUM($BA$3:BA684))</f>
        <v>#REF!</v>
      </c>
      <c r="BC684" s="52" t="e">
        <f>IF(Tableau1[Libellé Famille TARIF]='Feuil 1'!#REF!,1,0)</f>
        <v>#REF!</v>
      </c>
      <c r="BD684" s="52" t="e">
        <f>IF(Tableau1[Occurrence17]=0,0,SUM($BC$3:BC684))</f>
        <v>#REF!</v>
      </c>
      <c r="BE684" s="52" t="e">
        <f>IF(Tableau1[Libellé Famille TARIF]='Feuil 1'!#REF!,1,0)</f>
        <v>#REF!</v>
      </c>
      <c r="BF684" s="52" t="e">
        <f>IF(Tableau1[Occurrence18]=0,0,SUM($BE$3:BE684))</f>
        <v>#REF!</v>
      </c>
      <c r="BG684" s="52" t="e">
        <f>IF(Tableau1[Libellé Famille TARIF]='Feuil 1'!#REF!,1,0)</f>
        <v>#REF!</v>
      </c>
      <c r="BH684" s="52" t="e">
        <f>IF(Tableau1[Occurrence19]=0,0,SUM($BG$3:BG684))</f>
        <v>#REF!</v>
      </c>
      <c r="BI684" s="52" t="e">
        <f>IF(Tableau1[Libellé Famille TARIF]='Feuil 1'!#REF!,1,0)</f>
        <v>#REF!</v>
      </c>
      <c r="BJ684" s="52" t="e">
        <f>IF(Tableau1[Occurrence20]=0,0,SUM($BI$3:BI684))</f>
        <v>#REF!</v>
      </c>
      <c r="BK684" s="52" t="e">
        <f>IF(Tableau1[Libellé Famille TARIF]='Feuil 1'!#REF!,1,0)</f>
        <v>#REF!</v>
      </c>
      <c r="BL684" s="52" t="e">
        <f>IF(Tableau1[Occurrence21]=0,0,SUM($BK$3:BK684))</f>
        <v>#REF!</v>
      </c>
      <c r="BM684" s="52" t="e">
        <f>IF(Tableau1[Libellé Famille TARIF]='Feuil 1'!#REF!,1,0)</f>
        <v>#REF!</v>
      </c>
      <c r="BN684" s="52" t="e">
        <f>IF(Tableau1[Occurrence22]=0,0,SUM($BM$3:BM684))</f>
        <v>#REF!</v>
      </c>
    </row>
    <row r="685" spans="1:66" x14ac:dyDescent="0.25">
      <c r="A685" s="74" t="e">
        <f>IF(ISNA(VLOOKUP(I685,#REF!,8,FALSE)),"",(VLOOKUP(I685,#REF!,8,FALSE)))</f>
        <v>#REF!</v>
      </c>
      <c r="B685" s="76" t="e">
        <f>IF(ISNA(VLOOKUP(A685,'TABLE FAMILLE'!$A$3:$C$73,3,FALSE)),"",VLOOKUP(A685,'TABLE FAMILLE'!$A$3:$C$73,3,FALSE))</f>
        <v>#REF!</v>
      </c>
      <c r="C685" s="13" t="s">
        <v>600</v>
      </c>
      <c r="D685" s="13" t="s">
        <v>1985</v>
      </c>
      <c r="E685" s="13" t="s">
        <v>600</v>
      </c>
      <c r="F685" s="13" t="s">
        <v>1985</v>
      </c>
      <c r="G685" s="14" t="s">
        <v>76</v>
      </c>
      <c r="H685" s="14" t="s">
        <v>77</v>
      </c>
      <c r="I685" s="14" t="s">
        <v>94</v>
      </c>
      <c r="J685" s="14" t="s">
        <v>95</v>
      </c>
      <c r="K685" s="14"/>
      <c r="L685" s="14"/>
      <c r="M685" s="14"/>
      <c r="N685" s="14"/>
      <c r="O685" s="14" t="s">
        <v>78</v>
      </c>
      <c r="P685" s="14" t="s">
        <v>87</v>
      </c>
      <c r="Q685" s="14" t="s">
        <v>0</v>
      </c>
      <c r="R685" s="14" t="s">
        <v>0</v>
      </c>
      <c r="S685" s="14" t="str">
        <f t="shared" si="10"/>
        <v>LT</v>
      </c>
      <c r="T685" s="14"/>
      <c r="U685" s="14"/>
      <c r="V685" s="14"/>
      <c r="W685" s="43" t="e">
        <f>IF(Tableau1[Libellé Famille TARIF]='Feuil 1'!$B$12,1,0)</f>
        <v>#REF!</v>
      </c>
      <c r="X685" s="43" t="e">
        <f>IF(Tableau1[Occurrence1]=0,0,SUM($W$3:W685))</f>
        <v>#REF!</v>
      </c>
      <c r="Y685" s="52" t="e">
        <f>IF(Tableau1[Libellé Famille TARIF]='Feuil 1'!$B$134,1,0)</f>
        <v>#REF!</v>
      </c>
      <c r="Z685" s="52" t="e">
        <f>IF(Tableau1[Occurrence2]=0,0,SUM($Y$3:Y685))</f>
        <v>#REF!</v>
      </c>
      <c r="AA685" s="52" t="e">
        <f>IF(Tableau1[Libellé Famille TARIF]='Feuil 1'!$B$156,1,0)</f>
        <v>#REF!</v>
      </c>
      <c r="AB685" s="52" t="e">
        <f>IF(Tableau1[Occurrence3]=0,0,SUM($AA$3:AA685))</f>
        <v>#REF!</v>
      </c>
      <c r="AC685" s="52" t="e">
        <f>IF(Tableau1[Libellé Famille TARIF]='Feuil 1'!#REF!,1,0)</f>
        <v>#REF!</v>
      </c>
      <c r="AD685" s="52" t="e">
        <f>IF(Tableau1[Occurrence4]=0,0,SUM($AC$3:AC685))</f>
        <v>#REF!</v>
      </c>
      <c r="AE685" s="52" t="e">
        <f>IF(Tableau1[Libellé Famille TARIF]='Feuil 1'!#REF!,1,0)</f>
        <v>#REF!</v>
      </c>
      <c r="AF685" s="52" t="e">
        <f>IF(Tableau1[Occurrence5]=0,0,SUM($AE$3:AE685))</f>
        <v>#REF!</v>
      </c>
      <c r="AG685" s="52" t="e">
        <f>IF(Tableau1[Libellé Famille TARIF]='Feuil 1'!#REF!,1,0)</f>
        <v>#REF!</v>
      </c>
      <c r="AH685" s="52" t="e">
        <f>IF(Tableau1[Occurrence6]=0,0,SUM($AG$3:AG685))</f>
        <v>#REF!</v>
      </c>
      <c r="AI685" s="52" t="e">
        <f>IF(Tableau1[Libellé Famille TARIF]='Feuil 1'!#REF!,1,0)</f>
        <v>#REF!</v>
      </c>
      <c r="AJ685" s="52" t="e">
        <f>IF(Tableau1[Occurrence7]=0,0,SUM($AI$3:AI685))</f>
        <v>#REF!</v>
      </c>
      <c r="AK685" s="52" t="e">
        <f>IF(Tableau1[Libellé Famille TARIF]='Feuil 1'!#REF!,1,0)</f>
        <v>#REF!</v>
      </c>
      <c r="AL685" s="52" t="e">
        <f>IF(Tableau1[Occurrence8]=0,0,SUM($AK$3:AK685))</f>
        <v>#REF!</v>
      </c>
      <c r="AM685" s="52" t="e">
        <f>IF(Tableau1[Libellé Famille TARIF]='Feuil 1'!#REF!,1,0)</f>
        <v>#REF!</v>
      </c>
      <c r="AN685" s="52" t="e">
        <f>IF(Tableau1[Occurrence9]=0,0,SUM($AM$3:AM685))</f>
        <v>#REF!</v>
      </c>
      <c r="AO685" s="52" t="e">
        <f>IF(Tableau1[Libellé Famille TARIF]='Feuil 1'!#REF!,1,0)</f>
        <v>#REF!</v>
      </c>
      <c r="AP685" s="52" t="e">
        <f>IF(Tableau1[Occurrence10]=0,0,SUM($AO$3:AO685))</f>
        <v>#REF!</v>
      </c>
      <c r="AQ685" s="52" t="e">
        <f>IF(Tableau1[Libellé Famille TARIF]='Feuil 1'!#REF!,1,0)</f>
        <v>#REF!</v>
      </c>
      <c r="AR685" s="52" t="e">
        <f>IF(Tableau1[Occurrence11]=0,0,SUM($AQ$3:AQ685))</f>
        <v>#REF!</v>
      </c>
      <c r="AS685" s="52" t="e">
        <f>IF(Tableau1[Libellé Famille TARIF]='Feuil 1'!#REF!,1,0)</f>
        <v>#REF!</v>
      </c>
      <c r="AT685" s="52" t="e">
        <f>IF(Tableau1[Occurrence12]=0,0,SUM($AS$3:AS685))</f>
        <v>#REF!</v>
      </c>
      <c r="AU685" s="52" t="e">
        <f>IF(Tableau1[Libellé Famille TARIF]='Feuil 1'!#REF!,1,0)</f>
        <v>#REF!</v>
      </c>
      <c r="AV685" s="52" t="e">
        <f>IF(Tableau1[Occurrence13]=0,0,SUM($AU$3:AU685))</f>
        <v>#REF!</v>
      </c>
      <c r="AW685" s="52" t="e">
        <f>IF(Tableau1[Libellé Famille TARIF]='Feuil 1'!#REF!,1,0)</f>
        <v>#REF!</v>
      </c>
      <c r="AX685" s="52" t="e">
        <f>IF(Tableau1[Occurrence14]=0,0,SUM($AW$3:AW685))</f>
        <v>#REF!</v>
      </c>
      <c r="AY685" s="52" t="e">
        <f>IF(Tableau1[Libellé Famille TARIF]='Feuil 1'!#REF!,1,0)</f>
        <v>#REF!</v>
      </c>
      <c r="AZ685" s="52" t="e">
        <f>IF(Tableau1[Occurrence15]=0,0,SUM($AY$3:AY685))</f>
        <v>#REF!</v>
      </c>
      <c r="BA685" s="52" t="e">
        <f>IF(Tableau1[Libellé Famille TARIF]='Feuil 1'!#REF!,1,0)</f>
        <v>#REF!</v>
      </c>
      <c r="BB685" s="52" t="e">
        <f>IF(Tableau1[Occurrence16]=0,0,SUM($BA$3:BA685))</f>
        <v>#REF!</v>
      </c>
      <c r="BC685" s="52" t="e">
        <f>IF(Tableau1[Libellé Famille TARIF]='Feuil 1'!#REF!,1,0)</f>
        <v>#REF!</v>
      </c>
      <c r="BD685" s="52" t="e">
        <f>IF(Tableau1[Occurrence17]=0,0,SUM($BC$3:BC685))</f>
        <v>#REF!</v>
      </c>
      <c r="BE685" s="52" t="e">
        <f>IF(Tableau1[Libellé Famille TARIF]='Feuil 1'!#REF!,1,0)</f>
        <v>#REF!</v>
      </c>
      <c r="BF685" s="52" t="e">
        <f>IF(Tableau1[Occurrence18]=0,0,SUM($BE$3:BE685))</f>
        <v>#REF!</v>
      </c>
      <c r="BG685" s="52" t="e">
        <f>IF(Tableau1[Libellé Famille TARIF]='Feuil 1'!#REF!,1,0)</f>
        <v>#REF!</v>
      </c>
      <c r="BH685" s="52" t="e">
        <f>IF(Tableau1[Occurrence19]=0,0,SUM($BG$3:BG685))</f>
        <v>#REF!</v>
      </c>
      <c r="BI685" s="52" t="e">
        <f>IF(Tableau1[Libellé Famille TARIF]='Feuil 1'!#REF!,1,0)</f>
        <v>#REF!</v>
      </c>
      <c r="BJ685" s="52" t="e">
        <f>IF(Tableau1[Occurrence20]=0,0,SUM($BI$3:BI685))</f>
        <v>#REF!</v>
      </c>
      <c r="BK685" s="52" t="e">
        <f>IF(Tableau1[Libellé Famille TARIF]='Feuil 1'!#REF!,1,0)</f>
        <v>#REF!</v>
      </c>
      <c r="BL685" s="52" t="e">
        <f>IF(Tableau1[Occurrence21]=0,0,SUM($BK$3:BK685))</f>
        <v>#REF!</v>
      </c>
      <c r="BM685" s="52" t="e">
        <f>IF(Tableau1[Libellé Famille TARIF]='Feuil 1'!#REF!,1,0)</f>
        <v>#REF!</v>
      </c>
      <c r="BN685" s="52" t="e">
        <f>IF(Tableau1[Occurrence22]=0,0,SUM($BM$3:BM685))</f>
        <v>#REF!</v>
      </c>
    </row>
    <row r="686" spans="1:66" x14ac:dyDescent="0.25">
      <c r="A686" s="74" t="e">
        <f>IF(ISNA(VLOOKUP(I686,#REF!,8,FALSE)),"",(VLOOKUP(I686,#REF!,8,FALSE)))</f>
        <v>#REF!</v>
      </c>
      <c r="B686" s="76" t="e">
        <f>IF(ISNA(VLOOKUP(A686,'TABLE FAMILLE'!$A$3:$C$73,3,FALSE)),"",VLOOKUP(A686,'TABLE FAMILLE'!$A$3:$C$73,3,FALSE))</f>
        <v>#REF!</v>
      </c>
      <c r="C686" s="13" t="s">
        <v>600</v>
      </c>
      <c r="D686" s="13" t="s">
        <v>1985</v>
      </c>
      <c r="E686" s="13" t="s">
        <v>600</v>
      </c>
      <c r="F686" s="13" t="s">
        <v>1985</v>
      </c>
      <c r="G686" s="14" t="s">
        <v>76</v>
      </c>
      <c r="H686" s="14" t="s">
        <v>77</v>
      </c>
      <c r="I686" s="14" t="s">
        <v>518</v>
      </c>
      <c r="J686" s="14" t="s">
        <v>1577</v>
      </c>
      <c r="K686" s="14"/>
      <c r="L686" s="14"/>
      <c r="M686" s="14"/>
      <c r="N686" s="14"/>
      <c r="O686" s="14" t="s">
        <v>78</v>
      </c>
      <c r="P686" s="14" t="s">
        <v>87</v>
      </c>
      <c r="Q686" s="14" t="s">
        <v>0</v>
      </c>
      <c r="R686" s="14" t="s">
        <v>0</v>
      </c>
      <c r="S686" s="14" t="str">
        <f t="shared" si="10"/>
        <v>LT</v>
      </c>
      <c r="T686" s="14"/>
      <c r="U686" s="14"/>
      <c r="V686" s="14"/>
      <c r="W686" s="43" t="e">
        <f>IF(Tableau1[Libellé Famille TARIF]='Feuil 1'!$B$12,1,0)</f>
        <v>#REF!</v>
      </c>
      <c r="X686" s="43" t="e">
        <f>IF(Tableau1[Occurrence1]=0,0,SUM($W$3:W686))</f>
        <v>#REF!</v>
      </c>
      <c r="Y686" s="52" t="e">
        <f>IF(Tableau1[Libellé Famille TARIF]='Feuil 1'!$B$134,1,0)</f>
        <v>#REF!</v>
      </c>
      <c r="Z686" s="52" t="e">
        <f>IF(Tableau1[Occurrence2]=0,0,SUM($Y$3:Y686))</f>
        <v>#REF!</v>
      </c>
      <c r="AA686" s="52" t="e">
        <f>IF(Tableau1[Libellé Famille TARIF]='Feuil 1'!$B$156,1,0)</f>
        <v>#REF!</v>
      </c>
      <c r="AB686" s="52" t="e">
        <f>IF(Tableau1[Occurrence3]=0,0,SUM($AA$3:AA686))</f>
        <v>#REF!</v>
      </c>
      <c r="AC686" s="52" t="e">
        <f>IF(Tableau1[Libellé Famille TARIF]='Feuil 1'!#REF!,1,0)</f>
        <v>#REF!</v>
      </c>
      <c r="AD686" s="52" t="e">
        <f>IF(Tableau1[Occurrence4]=0,0,SUM($AC$3:AC686))</f>
        <v>#REF!</v>
      </c>
      <c r="AE686" s="52" t="e">
        <f>IF(Tableau1[Libellé Famille TARIF]='Feuil 1'!#REF!,1,0)</f>
        <v>#REF!</v>
      </c>
      <c r="AF686" s="52" t="e">
        <f>IF(Tableau1[Occurrence5]=0,0,SUM($AE$3:AE686))</f>
        <v>#REF!</v>
      </c>
      <c r="AG686" s="52" t="e">
        <f>IF(Tableau1[Libellé Famille TARIF]='Feuil 1'!#REF!,1,0)</f>
        <v>#REF!</v>
      </c>
      <c r="AH686" s="52" t="e">
        <f>IF(Tableau1[Occurrence6]=0,0,SUM($AG$3:AG686))</f>
        <v>#REF!</v>
      </c>
      <c r="AI686" s="52" t="e">
        <f>IF(Tableau1[Libellé Famille TARIF]='Feuil 1'!#REF!,1,0)</f>
        <v>#REF!</v>
      </c>
      <c r="AJ686" s="52" t="e">
        <f>IF(Tableau1[Occurrence7]=0,0,SUM($AI$3:AI686))</f>
        <v>#REF!</v>
      </c>
      <c r="AK686" s="52" t="e">
        <f>IF(Tableau1[Libellé Famille TARIF]='Feuil 1'!#REF!,1,0)</f>
        <v>#REF!</v>
      </c>
      <c r="AL686" s="52" t="e">
        <f>IF(Tableau1[Occurrence8]=0,0,SUM($AK$3:AK686))</f>
        <v>#REF!</v>
      </c>
      <c r="AM686" s="52" t="e">
        <f>IF(Tableau1[Libellé Famille TARIF]='Feuil 1'!#REF!,1,0)</f>
        <v>#REF!</v>
      </c>
      <c r="AN686" s="52" t="e">
        <f>IF(Tableau1[Occurrence9]=0,0,SUM($AM$3:AM686))</f>
        <v>#REF!</v>
      </c>
      <c r="AO686" s="52" t="e">
        <f>IF(Tableau1[Libellé Famille TARIF]='Feuil 1'!#REF!,1,0)</f>
        <v>#REF!</v>
      </c>
      <c r="AP686" s="52" t="e">
        <f>IF(Tableau1[Occurrence10]=0,0,SUM($AO$3:AO686))</f>
        <v>#REF!</v>
      </c>
      <c r="AQ686" s="52" t="e">
        <f>IF(Tableau1[Libellé Famille TARIF]='Feuil 1'!#REF!,1,0)</f>
        <v>#REF!</v>
      </c>
      <c r="AR686" s="52" t="e">
        <f>IF(Tableau1[Occurrence11]=0,0,SUM($AQ$3:AQ686))</f>
        <v>#REF!</v>
      </c>
      <c r="AS686" s="52" t="e">
        <f>IF(Tableau1[Libellé Famille TARIF]='Feuil 1'!#REF!,1,0)</f>
        <v>#REF!</v>
      </c>
      <c r="AT686" s="52" t="e">
        <f>IF(Tableau1[Occurrence12]=0,0,SUM($AS$3:AS686))</f>
        <v>#REF!</v>
      </c>
      <c r="AU686" s="52" t="e">
        <f>IF(Tableau1[Libellé Famille TARIF]='Feuil 1'!#REF!,1,0)</f>
        <v>#REF!</v>
      </c>
      <c r="AV686" s="52" t="e">
        <f>IF(Tableau1[Occurrence13]=0,0,SUM($AU$3:AU686))</f>
        <v>#REF!</v>
      </c>
      <c r="AW686" s="52" t="e">
        <f>IF(Tableau1[Libellé Famille TARIF]='Feuil 1'!#REF!,1,0)</f>
        <v>#REF!</v>
      </c>
      <c r="AX686" s="52" t="e">
        <f>IF(Tableau1[Occurrence14]=0,0,SUM($AW$3:AW686))</f>
        <v>#REF!</v>
      </c>
      <c r="AY686" s="52" t="e">
        <f>IF(Tableau1[Libellé Famille TARIF]='Feuil 1'!#REF!,1,0)</f>
        <v>#REF!</v>
      </c>
      <c r="AZ686" s="52" t="e">
        <f>IF(Tableau1[Occurrence15]=0,0,SUM($AY$3:AY686))</f>
        <v>#REF!</v>
      </c>
      <c r="BA686" s="52" t="e">
        <f>IF(Tableau1[Libellé Famille TARIF]='Feuil 1'!#REF!,1,0)</f>
        <v>#REF!</v>
      </c>
      <c r="BB686" s="52" t="e">
        <f>IF(Tableau1[Occurrence16]=0,0,SUM($BA$3:BA686))</f>
        <v>#REF!</v>
      </c>
      <c r="BC686" s="52" t="e">
        <f>IF(Tableau1[Libellé Famille TARIF]='Feuil 1'!#REF!,1,0)</f>
        <v>#REF!</v>
      </c>
      <c r="BD686" s="52" t="e">
        <f>IF(Tableau1[Occurrence17]=0,0,SUM($BC$3:BC686))</f>
        <v>#REF!</v>
      </c>
      <c r="BE686" s="52" t="e">
        <f>IF(Tableau1[Libellé Famille TARIF]='Feuil 1'!#REF!,1,0)</f>
        <v>#REF!</v>
      </c>
      <c r="BF686" s="52" t="e">
        <f>IF(Tableau1[Occurrence18]=0,0,SUM($BE$3:BE686))</f>
        <v>#REF!</v>
      </c>
      <c r="BG686" s="52" t="e">
        <f>IF(Tableau1[Libellé Famille TARIF]='Feuil 1'!#REF!,1,0)</f>
        <v>#REF!</v>
      </c>
      <c r="BH686" s="52" t="e">
        <f>IF(Tableau1[Occurrence19]=0,0,SUM($BG$3:BG686))</f>
        <v>#REF!</v>
      </c>
      <c r="BI686" s="52" t="e">
        <f>IF(Tableau1[Libellé Famille TARIF]='Feuil 1'!#REF!,1,0)</f>
        <v>#REF!</v>
      </c>
      <c r="BJ686" s="52" t="e">
        <f>IF(Tableau1[Occurrence20]=0,0,SUM($BI$3:BI686))</f>
        <v>#REF!</v>
      </c>
      <c r="BK686" s="52" t="e">
        <f>IF(Tableau1[Libellé Famille TARIF]='Feuil 1'!#REF!,1,0)</f>
        <v>#REF!</v>
      </c>
      <c r="BL686" s="52" t="e">
        <f>IF(Tableau1[Occurrence21]=0,0,SUM($BK$3:BK686))</f>
        <v>#REF!</v>
      </c>
      <c r="BM686" s="52" t="e">
        <f>IF(Tableau1[Libellé Famille TARIF]='Feuil 1'!#REF!,1,0)</f>
        <v>#REF!</v>
      </c>
      <c r="BN686" s="52" t="e">
        <f>IF(Tableau1[Occurrence22]=0,0,SUM($BM$3:BM686))</f>
        <v>#REF!</v>
      </c>
    </row>
    <row r="687" spans="1:66" x14ac:dyDescent="0.25">
      <c r="A687" s="74" t="e">
        <f>IF(ISNA(VLOOKUP(I687,#REF!,8,FALSE)),"",(VLOOKUP(I687,#REF!,8,FALSE)))</f>
        <v>#REF!</v>
      </c>
      <c r="B687" s="76" t="e">
        <f>IF(ISNA(VLOOKUP(A687,'TABLE FAMILLE'!$A$3:$C$73,3,FALSE)),"",VLOOKUP(A687,'TABLE FAMILLE'!$A$3:$C$73,3,FALSE))</f>
        <v>#REF!</v>
      </c>
      <c r="C687" s="13" t="s">
        <v>600</v>
      </c>
      <c r="D687" s="13" t="s">
        <v>1985</v>
      </c>
      <c r="E687" s="13" t="s">
        <v>600</v>
      </c>
      <c r="F687" s="13" t="s">
        <v>1985</v>
      </c>
      <c r="G687" s="14" t="s">
        <v>76</v>
      </c>
      <c r="H687" s="14" t="s">
        <v>77</v>
      </c>
      <c r="I687" s="14" t="s">
        <v>521</v>
      </c>
      <c r="J687" s="14" t="s">
        <v>556</v>
      </c>
      <c r="K687" s="14"/>
      <c r="L687" s="14"/>
      <c r="M687" s="14"/>
      <c r="N687" s="14"/>
      <c r="O687" s="14" t="s">
        <v>78</v>
      </c>
      <c r="P687" s="14" t="s">
        <v>85</v>
      </c>
      <c r="Q687" s="14" t="s">
        <v>0</v>
      </c>
      <c r="R687" s="14" t="s">
        <v>0</v>
      </c>
      <c r="S687" s="14" t="str">
        <f t="shared" si="10"/>
        <v>L1</v>
      </c>
      <c r="T687" s="14"/>
      <c r="U687" s="14"/>
      <c r="V687" s="14"/>
      <c r="W687" s="43" t="e">
        <f>IF(Tableau1[Libellé Famille TARIF]='Feuil 1'!$B$12,1,0)</f>
        <v>#REF!</v>
      </c>
      <c r="X687" s="43" t="e">
        <f>IF(Tableau1[Occurrence1]=0,0,SUM($W$3:W687))</f>
        <v>#REF!</v>
      </c>
      <c r="Y687" s="52" t="e">
        <f>IF(Tableau1[Libellé Famille TARIF]='Feuil 1'!$B$134,1,0)</f>
        <v>#REF!</v>
      </c>
      <c r="Z687" s="52" t="e">
        <f>IF(Tableau1[Occurrence2]=0,0,SUM($Y$3:Y687))</f>
        <v>#REF!</v>
      </c>
      <c r="AA687" s="52" t="e">
        <f>IF(Tableau1[Libellé Famille TARIF]='Feuil 1'!$B$156,1,0)</f>
        <v>#REF!</v>
      </c>
      <c r="AB687" s="52" t="e">
        <f>IF(Tableau1[Occurrence3]=0,0,SUM($AA$3:AA687))</f>
        <v>#REF!</v>
      </c>
      <c r="AC687" s="52" t="e">
        <f>IF(Tableau1[Libellé Famille TARIF]='Feuil 1'!#REF!,1,0)</f>
        <v>#REF!</v>
      </c>
      <c r="AD687" s="52" t="e">
        <f>IF(Tableau1[Occurrence4]=0,0,SUM($AC$3:AC687))</f>
        <v>#REF!</v>
      </c>
      <c r="AE687" s="52" t="e">
        <f>IF(Tableau1[Libellé Famille TARIF]='Feuil 1'!#REF!,1,0)</f>
        <v>#REF!</v>
      </c>
      <c r="AF687" s="52" t="e">
        <f>IF(Tableau1[Occurrence5]=0,0,SUM($AE$3:AE687))</f>
        <v>#REF!</v>
      </c>
      <c r="AG687" s="52" t="e">
        <f>IF(Tableau1[Libellé Famille TARIF]='Feuil 1'!#REF!,1,0)</f>
        <v>#REF!</v>
      </c>
      <c r="AH687" s="52" t="e">
        <f>IF(Tableau1[Occurrence6]=0,0,SUM($AG$3:AG687))</f>
        <v>#REF!</v>
      </c>
      <c r="AI687" s="52" t="e">
        <f>IF(Tableau1[Libellé Famille TARIF]='Feuil 1'!#REF!,1,0)</f>
        <v>#REF!</v>
      </c>
      <c r="AJ687" s="52" t="e">
        <f>IF(Tableau1[Occurrence7]=0,0,SUM($AI$3:AI687))</f>
        <v>#REF!</v>
      </c>
      <c r="AK687" s="52" t="e">
        <f>IF(Tableau1[Libellé Famille TARIF]='Feuil 1'!#REF!,1,0)</f>
        <v>#REF!</v>
      </c>
      <c r="AL687" s="52" t="e">
        <f>IF(Tableau1[Occurrence8]=0,0,SUM($AK$3:AK687))</f>
        <v>#REF!</v>
      </c>
      <c r="AM687" s="52" t="e">
        <f>IF(Tableau1[Libellé Famille TARIF]='Feuil 1'!#REF!,1,0)</f>
        <v>#REF!</v>
      </c>
      <c r="AN687" s="52" t="e">
        <f>IF(Tableau1[Occurrence9]=0,0,SUM($AM$3:AM687))</f>
        <v>#REF!</v>
      </c>
      <c r="AO687" s="52" t="e">
        <f>IF(Tableau1[Libellé Famille TARIF]='Feuil 1'!#REF!,1,0)</f>
        <v>#REF!</v>
      </c>
      <c r="AP687" s="52" t="e">
        <f>IF(Tableau1[Occurrence10]=0,0,SUM($AO$3:AO687))</f>
        <v>#REF!</v>
      </c>
      <c r="AQ687" s="52" t="e">
        <f>IF(Tableau1[Libellé Famille TARIF]='Feuil 1'!#REF!,1,0)</f>
        <v>#REF!</v>
      </c>
      <c r="AR687" s="52" t="e">
        <f>IF(Tableau1[Occurrence11]=0,0,SUM($AQ$3:AQ687))</f>
        <v>#REF!</v>
      </c>
      <c r="AS687" s="52" t="e">
        <f>IF(Tableau1[Libellé Famille TARIF]='Feuil 1'!#REF!,1,0)</f>
        <v>#REF!</v>
      </c>
      <c r="AT687" s="52" t="e">
        <f>IF(Tableau1[Occurrence12]=0,0,SUM($AS$3:AS687))</f>
        <v>#REF!</v>
      </c>
      <c r="AU687" s="52" t="e">
        <f>IF(Tableau1[Libellé Famille TARIF]='Feuil 1'!#REF!,1,0)</f>
        <v>#REF!</v>
      </c>
      <c r="AV687" s="52" t="e">
        <f>IF(Tableau1[Occurrence13]=0,0,SUM($AU$3:AU687))</f>
        <v>#REF!</v>
      </c>
      <c r="AW687" s="52" t="e">
        <f>IF(Tableau1[Libellé Famille TARIF]='Feuil 1'!#REF!,1,0)</f>
        <v>#REF!</v>
      </c>
      <c r="AX687" s="52" t="e">
        <f>IF(Tableau1[Occurrence14]=0,0,SUM($AW$3:AW687))</f>
        <v>#REF!</v>
      </c>
      <c r="AY687" s="52" t="e">
        <f>IF(Tableau1[Libellé Famille TARIF]='Feuil 1'!#REF!,1,0)</f>
        <v>#REF!</v>
      </c>
      <c r="AZ687" s="52" t="e">
        <f>IF(Tableau1[Occurrence15]=0,0,SUM($AY$3:AY687))</f>
        <v>#REF!</v>
      </c>
      <c r="BA687" s="52" t="e">
        <f>IF(Tableau1[Libellé Famille TARIF]='Feuil 1'!#REF!,1,0)</f>
        <v>#REF!</v>
      </c>
      <c r="BB687" s="52" t="e">
        <f>IF(Tableau1[Occurrence16]=0,0,SUM($BA$3:BA687))</f>
        <v>#REF!</v>
      </c>
      <c r="BC687" s="52" t="e">
        <f>IF(Tableau1[Libellé Famille TARIF]='Feuil 1'!#REF!,1,0)</f>
        <v>#REF!</v>
      </c>
      <c r="BD687" s="52" t="e">
        <f>IF(Tableau1[Occurrence17]=0,0,SUM($BC$3:BC687))</f>
        <v>#REF!</v>
      </c>
      <c r="BE687" s="52" t="e">
        <f>IF(Tableau1[Libellé Famille TARIF]='Feuil 1'!#REF!,1,0)</f>
        <v>#REF!</v>
      </c>
      <c r="BF687" s="52" t="e">
        <f>IF(Tableau1[Occurrence18]=0,0,SUM($BE$3:BE687))</f>
        <v>#REF!</v>
      </c>
      <c r="BG687" s="52" t="e">
        <f>IF(Tableau1[Libellé Famille TARIF]='Feuil 1'!#REF!,1,0)</f>
        <v>#REF!</v>
      </c>
      <c r="BH687" s="52" t="e">
        <f>IF(Tableau1[Occurrence19]=0,0,SUM($BG$3:BG687))</f>
        <v>#REF!</v>
      </c>
      <c r="BI687" s="52" t="e">
        <f>IF(Tableau1[Libellé Famille TARIF]='Feuil 1'!#REF!,1,0)</f>
        <v>#REF!</v>
      </c>
      <c r="BJ687" s="52" t="e">
        <f>IF(Tableau1[Occurrence20]=0,0,SUM($BI$3:BI687))</f>
        <v>#REF!</v>
      </c>
      <c r="BK687" s="52" t="e">
        <f>IF(Tableau1[Libellé Famille TARIF]='Feuil 1'!#REF!,1,0)</f>
        <v>#REF!</v>
      </c>
      <c r="BL687" s="52" t="e">
        <f>IF(Tableau1[Occurrence21]=0,0,SUM($BK$3:BK687))</f>
        <v>#REF!</v>
      </c>
      <c r="BM687" s="52" t="e">
        <f>IF(Tableau1[Libellé Famille TARIF]='Feuil 1'!#REF!,1,0)</f>
        <v>#REF!</v>
      </c>
      <c r="BN687" s="52" t="e">
        <f>IF(Tableau1[Occurrence22]=0,0,SUM($BM$3:BM687))</f>
        <v>#REF!</v>
      </c>
    </row>
    <row r="688" spans="1:66" x14ac:dyDescent="0.25">
      <c r="A688" s="74" t="e">
        <f>IF(ISNA(VLOOKUP(I688,#REF!,8,FALSE)),"",(VLOOKUP(I688,#REF!,8,FALSE)))</f>
        <v>#REF!</v>
      </c>
      <c r="B688" s="76" t="e">
        <f>IF(ISNA(VLOOKUP(A688,'TABLE FAMILLE'!$A$3:$C$73,3,FALSE)),"",VLOOKUP(A688,'TABLE FAMILLE'!$A$3:$C$73,3,FALSE))</f>
        <v>#REF!</v>
      </c>
      <c r="C688" s="13" t="s">
        <v>600</v>
      </c>
      <c r="D688" s="13" t="s">
        <v>1985</v>
      </c>
      <c r="E688" s="13" t="s">
        <v>600</v>
      </c>
      <c r="F688" s="13" t="s">
        <v>1985</v>
      </c>
      <c r="G688" s="14" t="s">
        <v>76</v>
      </c>
      <c r="H688" s="14" t="s">
        <v>77</v>
      </c>
      <c r="I688" s="14" t="s">
        <v>519</v>
      </c>
      <c r="J688" s="14" t="s">
        <v>557</v>
      </c>
      <c r="K688" s="14"/>
      <c r="L688" s="14"/>
      <c r="M688" s="14"/>
      <c r="N688" s="14"/>
      <c r="O688" s="14" t="s">
        <v>78</v>
      </c>
      <c r="P688" s="14" t="s">
        <v>85</v>
      </c>
      <c r="Q688" s="14" t="s">
        <v>0</v>
      </c>
      <c r="R688" s="14" t="s">
        <v>0</v>
      </c>
      <c r="S688" s="14" t="str">
        <f t="shared" si="10"/>
        <v>L1</v>
      </c>
      <c r="T688" s="14"/>
      <c r="U688" s="14"/>
      <c r="V688" s="14"/>
      <c r="W688" s="43" t="e">
        <f>IF(Tableau1[Libellé Famille TARIF]='Feuil 1'!$B$12,1,0)</f>
        <v>#REF!</v>
      </c>
      <c r="X688" s="43" t="e">
        <f>IF(Tableau1[Occurrence1]=0,0,SUM($W$3:W688))</f>
        <v>#REF!</v>
      </c>
      <c r="Y688" s="52" t="e">
        <f>IF(Tableau1[Libellé Famille TARIF]='Feuil 1'!$B$134,1,0)</f>
        <v>#REF!</v>
      </c>
      <c r="Z688" s="52" t="e">
        <f>IF(Tableau1[Occurrence2]=0,0,SUM($Y$3:Y688))</f>
        <v>#REF!</v>
      </c>
      <c r="AA688" s="52" t="e">
        <f>IF(Tableau1[Libellé Famille TARIF]='Feuil 1'!$B$156,1,0)</f>
        <v>#REF!</v>
      </c>
      <c r="AB688" s="52" t="e">
        <f>IF(Tableau1[Occurrence3]=0,0,SUM($AA$3:AA688))</f>
        <v>#REF!</v>
      </c>
      <c r="AC688" s="52" t="e">
        <f>IF(Tableau1[Libellé Famille TARIF]='Feuil 1'!#REF!,1,0)</f>
        <v>#REF!</v>
      </c>
      <c r="AD688" s="52" t="e">
        <f>IF(Tableau1[Occurrence4]=0,0,SUM($AC$3:AC688))</f>
        <v>#REF!</v>
      </c>
      <c r="AE688" s="52" t="e">
        <f>IF(Tableau1[Libellé Famille TARIF]='Feuil 1'!#REF!,1,0)</f>
        <v>#REF!</v>
      </c>
      <c r="AF688" s="52" t="e">
        <f>IF(Tableau1[Occurrence5]=0,0,SUM($AE$3:AE688))</f>
        <v>#REF!</v>
      </c>
      <c r="AG688" s="52" t="e">
        <f>IF(Tableau1[Libellé Famille TARIF]='Feuil 1'!#REF!,1,0)</f>
        <v>#REF!</v>
      </c>
      <c r="AH688" s="52" t="e">
        <f>IF(Tableau1[Occurrence6]=0,0,SUM($AG$3:AG688))</f>
        <v>#REF!</v>
      </c>
      <c r="AI688" s="52" t="e">
        <f>IF(Tableau1[Libellé Famille TARIF]='Feuil 1'!#REF!,1,0)</f>
        <v>#REF!</v>
      </c>
      <c r="AJ688" s="52" t="e">
        <f>IF(Tableau1[Occurrence7]=0,0,SUM($AI$3:AI688))</f>
        <v>#REF!</v>
      </c>
      <c r="AK688" s="52" t="e">
        <f>IF(Tableau1[Libellé Famille TARIF]='Feuil 1'!#REF!,1,0)</f>
        <v>#REF!</v>
      </c>
      <c r="AL688" s="52" t="e">
        <f>IF(Tableau1[Occurrence8]=0,0,SUM($AK$3:AK688))</f>
        <v>#REF!</v>
      </c>
      <c r="AM688" s="52" t="e">
        <f>IF(Tableau1[Libellé Famille TARIF]='Feuil 1'!#REF!,1,0)</f>
        <v>#REF!</v>
      </c>
      <c r="AN688" s="52" t="e">
        <f>IF(Tableau1[Occurrence9]=0,0,SUM($AM$3:AM688))</f>
        <v>#REF!</v>
      </c>
      <c r="AO688" s="52" t="e">
        <f>IF(Tableau1[Libellé Famille TARIF]='Feuil 1'!#REF!,1,0)</f>
        <v>#REF!</v>
      </c>
      <c r="AP688" s="52" t="e">
        <f>IF(Tableau1[Occurrence10]=0,0,SUM($AO$3:AO688))</f>
        <v>#REF!</v>
      </c>
      <c r="AQ688" s="52" t="e">
        <f>IF(Tableau1[Libellé Famille TARIF]='Feuil 1'!#REF!,1,0)</f>
        <v>#REF!</v>
      </c>
      <c r="AR688" s="52" t="e">
        <f>IF(Tableau1[Occurrence11]=0,0,SUM($AQ$3:AQ688))</f>
        <v>#REF!</v>
      </c>
      <c r="AS688" s="52" t="e">
        <f>IF(Tableau1[Libellé Famille TARIF]='Feuil 1'!#REF!,1,0)</f>
        <v>#REF!</v>
      </c>
      <c r="AT688" s="52" t="e">
        <f>IF(Tableau1[Occurrence12]=0,0,SUM($AS$3:AS688))</f>
        <v>#REF!</v>
      </c>
      <c r="AU688" s="52" t="e">
        <f>IF(Tableau1[Libellé Famille TARIF]='Feuil 1'!#REF!,1,0)</f>
        <v>#REF!</v>
      </c>
      <c r="AV688" s="52" t="e">
        <f>IF(Tableau1[Occurrence13]=0,0,SUM($AU$3:AU688))</f>
        <v>#REF!</v>
      </c>
      <c r="AW688" s="52" t="e">
        <f>IF(Tableau1[Libellé Famille TARIF]='Feuil 1'!#REF!,1,0)</f>
        <v>#REF!</v>
      </c>
      <c r="AX688" s="52" t="e">
        <f>IF(Tableau1[Occurrence14]=0,0,SUM($AW$3:AW688))</f>
        <v>#REF!</v>
      </c>
      <c r="AY688" s="52" t="e">
        <f>IF(Tableau1[Libellé Famille TARIF]='Feuil 1'!#REF!,1,0)</f>
        <v>#REF!</v>
      </c>
      <c r="AZ688" s="52" t="e">
        <f>IF(Tableau1[Occurrence15]=0,0,SUM($AY$3:AY688))</f>
        <v>#REF!</v>
      </c>
      <c r="BA688" s="52" t="e">
        <f>IF(Tableau1[Libellé Famille TARIF]='Feuil 1'!#REF!,1,0)</f>
        <v>#REF!</v>
      </c>
      <c r="BB688" s="52" t="e">
        <f>IF(Tableau1[Occurrence16]=0,0,SUM($BA$3:BA688))</f>
        <v>#REF!</v>
      </c>
      <c r="BC688" s="52" t="e">
        <f>IF(Tableau1[Libellé Famille TARIF]='Feuil 1'!#REF!,1,0)</f>
        <v>#REF!</v>
      </c>
      <c r="BD688" s="52" t="e">
        <f>IF(Tableau1[Occurrence17]=0,0,SUM($BC$3:BC688))</f>
        <v>#REF!</v>
      </c>
      <c r="BE688" s="52" t="e">
        <f>IF(Tableau1[Libellé Famille TARIF]='Feuil 1'!#REF!,1,0)</f>
        <v>#REF!</v>
      </c>
      <c r="BF688" s="52" t="e">
        <f>IF(Tableau1[Occurrence18]=0,0,SUM($BE$3:BE688))</f>
        <v>#REF!</v>
      </c>
      <c r="BG688" s="52" t="e">
        <f>IF(Tableau1[Libellé Famille TARIF]='Feuil 1'!#REF!,1,0)</f>
        <v>#REF!</v>
      </c>
      <c r="BH688" s="52" t="e">
        <f>IF(Tableau1[Occurrence19]=0,0,SUM($BG$3:BG688))</f>
        <v>#REF!</v>
      </c>
      <c r="BI688" s="52" t="e">
        <f>IF(Tableau1[Libellé Famille TARIF]='Feuil 1'!#REF!,1,0)</f>
        <v>#REF!</v>
      </c>
      <c r="BJ688" s="52" t="e">
        <f>IF(Tableau1[Occurrence20]=0,0,SUM($BI$3:BI688))</f>
        <v>#REF!</v>
      </c>
      <c r="BK688" s="52" t="e">
        <f>IF(Tableau1[Libellé Famille TARIF]='Feuil 1'!#REF!,1,0)</f>
        <v>#REF!</v>
      </c>
      <c r="BL688" s="52" t="e">
        <f>IF(Tableau1[Occurrence21]=0,0,SUM($BK$3:BK688))</f>
        <v>#REF!</v>
      </c>
      <c r="BM688" s="52" t="e">
        <f>IF(Tableau1[Libellé Famille TARIF]='Feuil 1'!#REF!,1,0)</f>
        <v>#REF!</v>
      </c>
      <c r="BN688" s="52" t="e">
        <f>IF(Tableau1[Occurrence22]=0,0,SUM($BM$3:BM688))</f>
        <v>#REF!</v>
      </c>
    </row>
    <row r="689" spans="1:66" x14ac:dyDescent="0.25">
      <c r="A689" s="74" t="e">
        <f>IF(ISNA(VLOOKUP(I689,#REF!,8,FALSE)),"",(VLOOKUP(I689,#REF!,8,FALSE)))</f>
        <v>#REF!</v>
      </c>
      <c r="B689" s="76" t="e">
        <f>IF(ISNA(VLOOKUP(A689,'TABLE FAMILLE'!$A$3:$C$73,3,FALSE)),"",VLOOKUP(A689,'TABLE FAMILLE'!$A$3:$C$73,3,FALSE))</f>
        <v>#REF!</v>
      </c>
      <c r="C689" s="13" t="s">
        <v>600</v>
      </c>
      <c r="D689" s="13" t="s">
        <v>1985</v>
      </c>
      <c r="E689" s="13" t="s">
        <v>600</v>
      </c>
      <c r="F689" s="13" t="s">
        <v>1985</v>
      </c>
      <c r="G689" s="14" t="s">
        <v>76</v>
      </c>
      <c r="H689" s="14" t="s">
        <v>77</v>
      </c>
      <c r="I689" s="14" t="s">
        <v>520</v>
      </c>
      <c r="J689" s="14" t="s">
        <v>1578</v>
      </c>
      <c r="K689" s="14"/>
      <c r="L689" s="14"/>
      <c r="M689" s="14"/>
      <c r="N689" s="14"/>
      <c r="O689" s="14" t="s">
        <v>78</v>
      </c>
      <c r="P689" s="14" t="s">
        <v>85</v>
      </c>
      <c r="Q689" s="14" t="s">
        <v>0</v>
      </c>
      <c r="R689" s="14" t="s">
        <v>0</v>
      </c>
      <c r="S689" s="14" t="str">
        <f t="shared" si="10"/>
        <v>L1</v>
      </c>
      <c r="T689" s="14"/>
      <c r="U689" s="14"/>
      <c r="V689" s="14"/>
      <c r="W689" s="43" t="e">
        <f>IF(Tableau1[Libellé Famille TARIF]='Feuil 1'!$B$12,1,0)</f>
        <v>#REF!</v>
      </c>
      <c r="X689" s="43" t="e">
        <f>IF(Tableau1[Occurrence1]=0,0,SUM($W$3:W689))</f>
        <v>#REF!</v>
      </c>
      <c r="Y689" s="52" t="e">
        <f>IF(Tableau1[Libellé Famille TARIF]='Feuil 1'!$B$134,1,0)</f>
        <v>#REF!</v>
      </c>
      <c r="Z689" s="52" t="e">
        <f>IF(Tableau1[Occurrence2]=0,0,SUM($Y$3:Y689))</f>
        <v>#REF!</v>
      </c>
      <c r="AA689" s="52" t="e">
        <f>IF(Tableau1[Libellé Famille TARIF]='Feuil 1'!$B$156,1,0)</f>
        <v>#REF!</v>
      </c>
      <c r="AB689" s="52" t="e">
        <f>IF(Tableau1[Occurrence3]=0,0,SUM($AA$3:AA689))</f>
        <v>#REF!</v>
      </c>
      <c r="AC689" s="52" t="e">
        <f>IF(Tableau1[Libellé Famille TARIF]='Feuil 1'!#REF!,1,0)</f>
        <v>#REF!</v>
      </c>
      <c r="AD689" s="52" t="e">
        <f>IF(Tableau1[Occurrence4]=0,0,SUM($AC$3:AC689))</f>
        <v>#REF!</v>
      </c>
      <c r="AE689" s="52" t="e">
        <f>IF(Tableau1[Libellé Famille TARIF]='Feuil 1'!#REF!,1,0)</f>
        <v>#REF!</v>
      </c>
      <c r="AF689" s="52" t="e">
        <f>IF(Tableau1[Occurrence5]=0,0,SUM($AE$3:AE689))</f>
        <v>#REF!</v>
      </c>
      <c r="AG689" s="52" t="e">
        <f>IF(Tableau1[Libellé Famille TARIF]='Feuil 1'!#REF!,1,0)</f>
        <v>#REF!</v>
      </c>
      <c r="AH689" s="52" t="e">
        <f>IF(Tableau1[Occurrence6]=0,0,SUM($AG$3:AG689))</f>
        <v>#REF!</v>
      </c>
      <c r="AI689" s="52" t="e">
        <f>IF(Tableau1[Libellé Famille TARIF]='Feuil 1'!#REF!,1,0)</f>
        <v>#REF!</v>
      </c>
      <c r="AJ689" s="52" t="e">
        <f>IF(Tableau1[Occurrence7]=0,0,SUM($AI$3:AI689))</f>
        <v>#REF!</v>
      </c>
      <c r="AK689" s="52" t="e">
        <f>IF(Tableau1[Libellé Famille TARIF]='Feuil 1'!#REF!,1,0)</f>
        <v>#REF!</v>
      </c>
      <c r="AL689" s="52" t="e">
        <f>IF(Tableau1[Occurrence8]=0,0,SUM($AK$3:AK689))</f>
        <v>#REF!</v>
      </c>
      <c r="AM689" s="52" t="e">
        <f>IF(Tableau1[Libellé Famille TARIF]='Feuil 1'!#REF!,1,0)</f>
        <v>#REF!</v>
      </c>
      <c r="AN689" s="52" t="e">
        <f>IF(Tableau1[Occurrence9]=0,0,SUM($AM$3:AM689))</f>
        <v>#REF!</v>
      </c>
      <c r="AO689" s="52" t="e">
        <f>IF(Tableau1[Libellé Famille TARIF]='Feuil 1'!#REF!,1,0)</f>
        <v>#REF!</v>
      </c>
      <c r="AP689" s="52" t="e">
        <f>IF(Tableau1[Occurrence10]=0,0,SUM($AO$3:AO689))</f>
        <v>#REF!</v>
      </c>
      <c r="AQ689" s="52" t="e">
        <f>IF(Tableau1[Libellé Famille TARIF]='Feuil 1'!#REF!,1,0)</f>
        <v>#REF!</v>
      </c>
      <c r="AR689" s="52" t="e">
        <f>IF(Tableau1[Occurrence11]=0,0,SUM($AQ$3:AQ689))</f>
        <v>#REF!</v>
      </c>
      <c r="AS689" s="52" t="e">
        <f>IF(Tableau1[Libellé Famille TARIF]='Feuil 1'!#REF!,1,0)</f>
        <v>#REF!</v>
      </c>
      <c r="AT689" s="52" t="e">
        <f>IF(Tableau1[Occurrence12]=0,0,SUM($AS$3:AS689))</f>
        <v>#REF!</v>
      </c>
      <c r="AU689" s="52" t="e">
        <f>IF(Tableau1[Libellé Famille TARIF]='Feuil 1'!#REF!,1,0)</f>
        <v>#REF!</v>
      </c>
      <c r="AV689" s="52" t="e">
        <f>IF(Tableau1[Occurrence13]=0,0,SUM($AU$3:AU689))</f>
        <v>#REF!</v>
      </c>
      <c r="AW689" s="52" t="e">
        <f>IF(Tableau1[Libellé Famille TARIF]='Feuil 1'!#REF!,1,0)</f>
        <v>#REF!</v>
      </c>
      <c r="AX689" s="52" t="e">
        <f>IF(Tableau1[Occurrence14]=0,0,SUM($AW$3:AW689))</f>
        <v>#REF!</v>
      </c>
      <c r="AY689" s="52" t="e">
        <f>IF(Tableau1[Libellé Famille TARIF]='Feuil 1'!#REF!,1,0)</f>
        <v>#REF!</v>
      </c>
      <c r="AZ689" s="52" t="e">
        <f>IF(Tableau1[Occurrence15]=0,0,SUM($AY$3:AY689))</f>
        <v>#REF!</v>
      </c>
      <c r="BA689" s="52" t="e">
        <f>IF(Tableau1[Libellé Famille TARIF]='Feuil 1'!#REF!,1,0)</f>
        <v>#REF!</v>
      </c>
      <c r="BB689" s="52" t="e">
        <f>IF(Tableau1[Occurrence16]=0,0,SUM($BA$3:BA689))</f>
        <v>#REF!</v>
      </c>
      <c r="BC689" s="52" t="e">
        <f>IF(Tableau1[Libellé Famille TARIF]='Feuil 1'!#REF!,1,0)</f>
        <v>#REF!</v>
      </c>
      <c r="BD689" s="52" t="e">
        <f>IF(Tableau1[Occurrence17]=0,0,SUM($BC$3:BC689))</f>
        <v>#REF!</v>
      </c>
      <c r="BE689" s="52" t="e">
        <f>IF(Tableau1[Libellé Famille TARIF]='Feuil 1'!#REF!,1,0)</f>
        <v>#REF!</v>
      </c>
      <c r="BF689" s="52" t="e">
        <f>IF(Tableau1[Occurrence18]=0,0,SUM($BE$3:BE689))</f>
        <v>#REF!</v>
      </c>
      <c r="BG689" s="52" t="e">
        <f>IF(Tableau1[Libellé Famille TARIF]='Feuil 1'!#REF!,1,0)</f>
        <v>#REF!</v>
      </c>
      <c r="BH689" s="52" t="e">
        <f>IF(Tableau1[Occurrence19]=0,0,SUM($BG$3:BG689))</f>
        <v>#REF!</v>
      </c>
      <c r="BI689" s="52" t="e">
        <f>IF(Tableau1[Libellé Famille TARIF]='Feuil 1'!#REF!,1,0)</f>
        <v>#REF!</v>
      </c>
      <c r="BJ689" s="52" t="e">
        <f>IF(Tableau1[Occurrence20]=0,0,SUM($BI$3:BI689))</f>
        <v>#REF!</v>
      </c>
      <c r="BK689" s="52" t="e">
        <f>IF(Tableau1[Libellé Famille TARIF]='Feuil 1'!#REF!,1,0)</f>
        <v>#REF!</v>
      </c>
      <c r="BL689" s="52" t="e">
        <f>IF(Tableau1[Occurrence21]=0,0,SUM($BK$3:BK689))</f>
        <v>#REF!</v>
      </c>
      <c r="BM689" s="52" t="e">
        <f>IF(Tableau1[Libellé Famille TARIF]='Feuil 1'!#REF!,1,0)</f>
        <v>#REF!</v>
      </c>
      <c r="BN689" s="52" t="e">
        <f>IF(Tableau1[Occurrence22]=0,0,SUM($BM$3:BM689))</f>
        <v>#REF!</v>
      </c>
    </row>
    <row r="690" spans="1:66" x14ac:dyDescent="0.25">
      <c r="A690" s="74" t="e">
        <f>IF(ISNA(VLOOKUP(I690,#REF!,8,FALSE)),"",(VLOOKUP(I690,#REF!,8,FALSE)))</f>
        <v>#REF!</v>
      </c>
      <c r="B690" s="76" t="e">
        <f>IF(ISNA(VLOOKUP(A690,'TABLE FAMILLE'!$A$3:$C$73,3,FALSE)),"",VLOOKUP(A690,'TABLE FAMILLE'!$A$3:$C$73,3,FALSE))</f>
        <v>#REF!</v>
      </c>
      <c r="C690" s="13" t="s">
        <v>600</v>
      </c>
      <c r="D690" s="13" t="s">
        <v>1985</v>
      </c>
      <c r="E690" s="13" t="s">
        <v>600</v>
      </c>
      <c r="F690" s="13" t="s">
        <v>1985</v>
      </c>
      <c r="G690" s="14" t="s">
        <v>76</v>
      </c>
      <c r="H690" s="14" t="s">
        <v>77</v>
      </c>
      <c r="I690" s="14" t="s">
        <v>1579</v>
      </c>
      <c r="J690" s="14" t="s">
        <v>1580</v>
      </c>
      <c r="K690" s="14"/>
      <c r="L690" s="14"/>
      <c r="M690" s="14"/>
      <c r="N690" s="14"/>
      <c r="O690" s="14" t="s">
        <v>78</v>
      </c>
      <c r="P690" s="14" t="s">
        <v>85</v>
      </c>
      <c r="Q690" s="14" t="s">
        <v>0</v>
      </c>
      <c r="R690" s="14" t="s">
        <v>0</v>
      </c>
      <c r="S690" s="14" t="str">
        <f t="shared" si="10"/>
        <v>L1</v>
      </c>
      <c r="T690" s="14"/>
      <c r="U690" s="14"/>
      <c r="V690" s="14"/>
      <c r="W690" s="43" t="e">
        <f>IF(Tableau1[Libellé Famille TARIF]='Feuil 1'!$B$12,1,0)</f>
        <v>#REF!</v>
      </c>
      <c r="X690" s="43" t="e">
        <f>IF(Tableau1[Occurrence1]=0,0,SUM($W$3:W690))</f>
        <v>#REF!</v>
      </c>
      <c r="Y690" s="52" t="e">
        <f>IF(Tableau1[Libellé Famille TARIF]='Feuil 1'!$B$134,1,0)</f>
        <v>#REF!</v>
      </c>
      <c r="Z690" s="52" t="e">
        <f>IF(Tableau1[Occurrence2]=0,0,SUM($Y$3:Y690))</f>
        <v>#REF!</v>
      </c>
      <c r="AA690" s="52" t="e">
        <f>IF(Tableau1[Libellé Famille TARIF]='Feuil 1'!$B$156,1,0)</f>
        <v>#REF!</v>
      </c>
      <c r="AB690" s="52" t="e">
        <f>IF(Tableau1[Occurrence3]=0,0,SUM($AA$3:AA690))</f>
        <v>#REF!</v>
      </c>
      <c r="AC690" s="52" t="e">
        <f>IF(Tableau1[Libellé Famille TARIF]='Feuil 1'!#REF!,1,0)</f>
        <v>#REF!</v>
      </c>
      <c r="AD690" s="52" t="e">
        <f>IF(Tableau1[Occurrence4]=0,0,SUM($AC$3:AC690))</f>
        <v>#REF!</v>
      </c>
      <c r="AE690" s="52" t="e">
        <f>IF(Tableau1[Libellé Famille TARIF]='Feuil 1'!#REF!,1,0)</f>
        <v>#REF!</v>
      </c>
      <c r="AF690" s="52" t="e">
        <f>IF(Tableau1[Occurrence5]=0,0,SUM($AE$3:AE690))</f>
        <v>#REF!</v>
      </c>
      <c r="AG690" s="52" t="e">
        <f>IF(Tableau1[Libellé Famille TARIF]='Feuil 1'!#REF!,1,0)</f>
        <v>#REF!</v>
      </c>
      <c r="AH690" s="52" t="e">
        <f>IF(Tableau1[Occurrence6]=0,0,SUM($AG$3:AG690))</f>
        <v>#REF!</v>
      </c>
      <c r="AI690" s="52" t="e">
        <f>IF(Tableau1[Libellé Famille TARIF]='Feuil 1'!#REF!,1,0)</f>
        <v>#REF!</v>
      </c>
      <c r="AJ690" s="52" t="e">
        <f>IF(Tableau1[Occurrence7]=0,0,SUM($AI$3:AI690))</f>
        <v>#REF!</v>
      </c>
      <c r="AK690" s="52" t="e">
        <f>IF(Tableau1[Libellé Famille TARIF]='Feuil 1'!#REF!,1,0)</f>
        <v>#REF!</v>
      </c>
      <c r="AL690" s="52" t="e">
        <f>IF(Tableau1[Occurrence8]=0,0,SUM($AK$3:AK690))</f>
        <v>#REF!</v>
      </c>
      <c r="AM690" s="52" t="e">
        <f>IF(Tableau1[Libellé Famille TARIF]='Feuil 1'!#REF!,1,0)</f>
        <v>#REF!</v>
      </c>
      <c r="AN690" s="52" t="e">
        <f>IF(Tableau1[Occurrence9]=0,0,SUM($AM$3:AM690))</f>
        <v>#REF!</v>
      </c>
      <c r="AO690" s="52" t="e">
        <f>IF(Tableau1[Libellé Famille TARIF]='Feuil 1'!#REF!,1,0)</f>
        <v>#REF!</v>
      </c>
      <c r="AP690" s="52" t="e">
        <f>IF(Tableau1[Occurrence10]=0,0,SUM($AO$3:AO690))</f>
        <v>#REF!</v>
      </c>
      <c r="AQ690" s="52" t="e">
        <f>IF(Tableau1[Libellé Famille TARIF]='Feuil 1'!#REF!,1,0)</f>
        <v>#REF!</v>
      </c>
      <c r="AR690" s="52" t="e">
        <f>IF(Tableau1[Occurrence11]=0,0,SUM($AQ$3:AQ690))</f>
        <v>#REF!</v>
      </c>
      <c r="AS690" s="52" t="e">
        <f>IF(Tableau1[Libellé Famille TARIF]='Feuil 1'!#REF!,1,0)</f>
        <v>#REF!</v>
      </c>
      <c r="AT690" s="52" t="e">
        <f>IF(Tableau1[Occurrence12]=0,0,SUM($AS$3:AS690))</f>
        <v>#REF!</v>
      </c>
      <c r="AU690" s="52" t="e">
        <f>IF(Tableau1[Libellé Famille TARIF]='Feuil 1'!#REF!,1,0)</f>
        <v>#REF!</v>
      </c>
      <c r="AV690" s="52" t="e">
        <f>IF(Tableau1[Occurrence13]=0,0,SUM($AU$3:AU690))</f>
        <v>#REF!</v>
      </c>
      <c r="AW690" s="52" t="e">
        <f>IF(Tableau1[Libellé Famille TARIF]='Feuil 1'!#REF!,1,0)</f>
        <v>#REF!</v>
      </c>
      <c r="AX690" s="52" t="e">
        <f>IF(Tableau1[Occurrence14]=0,0,SUM($AW$3:AW690))</f>
        <v>#REF!</v>
      </c>
      <c r="AY690" s="52" t="e">
        <f>IF(Tableau1[Libellé Famille TARIF]='Feuil 1'!#REF!,1,0)</f>
        <v>#REF!</v>
      </c>
      <c r="AZ690" s="52" t="e">
        <f>IF(Tableau1[Occurrence15]=0,0,SUM($AY$3:AY690))</f>
        <v>#REF!</v>
      </c>
      <c r="BA690" s="52" t="e">
        <f>IF(Tableau1[Libellé Famille TARIF]='Feuil 1'!#REF!,1,0)</f>
        <v>#REF!</v>
      </c>
      <c r="BB690" s="52" t="e">
        <f>IF(Tableau1[Occurrence16]=0,0,SUM($BA$3:BA690))</f>
        <v>#REF!</v>
      </c>
      <c r="BC690" s="52" t="e">
        <f>IF(Tableau1[Libellé Famille TARIF]='Feuil 1'!#REF!,1,0)</f>
        <v>#REF!</v>
      </c>
      <c r="BD690" s="52" t="e">
        <f>IF(Tableau1[Occurrence17]=0,0,SUM($BC$3:BC690))</f>
        <v>#REF!</v>
      </c>
      <c r="BE690" s="52" t="e">
        <f>IF(Tableau1[Libellé Famille TARIF]='Feuil 1'!#REF!,1,0)</f>
        <v>#REF!</v>
      </c>
      <c r="BF690" s="52" t="e">
        <f>IF(Tableau1[Occurrence18]=0,0,SUM($BE$3:BE690))</f>
        <v>#REF!</v>
      </c>
      <c r="BG690" s="52" t="e">
        <f>IF(Tableau1[Libellé Famille TARIF]='Feuil 1'!#REF!,1,0)</f>
        <v>#REF!</v>
      </c>
      <c r="BH690" s="52" t="e">
        <f>IF(Tableau1[Occurrence19]=0,0,SUM($BG$3:BG690))</f>
        <v>#REF!</v>
      </c>
      <c r="BI690" s="52" t="e">
        <f>IF(Tableau1[Libellé Famille TARIF]='Feuil 1'!#REF!,1,0)</f>
        <v>#REF!</v>
      </c>
      <c r="BJ690" s="52" t="e">
        <f>IF(Tableau1[Occurrence20]=0,0,SUM($BI$3:BI690))</f>
        <v>#REF!</v>
      </c>
      <c r="BK690" s="52" t="e">
        <f>IF(Tableau1[Libellé Famille TARIF]='Feuil 1'!#REF!,1,0)</f>
        <v>#REF!</v>
      </c>
      <c r="BL690" s="52" t="e">
        <f>IF(Tableau1[Occurrence21]=0,0,SUM($BK$3:BK690))</f>
        <v>#REF!</v>
      </c>
      <c r="BM690" s="52" t="e">
        <f>IF(Tableau1[Libellé Famille TARIF]='Feuil 1'!#REF!,1,0)</f>
        <v>#REF!</v>
      </c>
      <c r="BN690" s="52" t="e">
        <f>IF(Tableau1[Occurrence22]=0,0,SUM($BM$3:BM690))</f>
        <v>#REF!</v>
      </c>
    </row>
    <row r="691" spans="1:66" x14ac:dyDescent="0.25">
      <c r="A691" s="74" t="e">
        <f>IF(ISNA(VLOOKUP(I691,#REF!,8,FALSE)),"",(VLOOKUP(I691,#REF!,8,FALSE)))</f>
        <v>#REF!</v>
      </c>
      <c r="B691" s="76" t="e">
        <f>IF(ISNA(VLOOKUP(A691,'TABLE FAMILLE'!$A$3:$C$73,3,FALSE)),"",VLOOKUP(A691,'TABLE FAMILLE'!$A$3:$C$73,3,FALSE))</f>
        <v>#REF!</v>
      </c>
      <c r="C691" s="13" t="s">
        <v>600</v>
      </c>
      <c r="D691" s="13" t="s">
        <v>1985</v>
      </c>
      <c r="E691" s="13" t="s">
        <v>600</v>
      </c>
      <c r="F691" s="13" t="s">
        <v>1985</v>
      </c>
      <c r="G691" s="14" t="s">
        <v>76</v>
      </c>
      <c r="H691" s="14" t="s">
        <v>77</v>
      </c>
      <c r="I691" s="14" t="s">
        <v>1581</v>
      </c>
      <c r="J691" s="14" t="s">
        <v>1582</v>
      </c>
      <c r="K691" s="14"/>
      <c r="L691" s="14"/>
      <c r="M691" s="14"/>
      <c r="N691" s="14"/>
      <c r="O691" s="14" t="s">
        <v>78</v>
      </c>
      <c r="P691" s="14" t="s">
        <v>85</v>
      </c>
      <c r="Q691" s="14" t="s">
        <v>0</v>
      </c>
      <c r="R691" s="14" t="s">
        <v>0</v>
      </c>
      <c r="S691" s="14" t="str">
        <f t="shared" si="10"/>
        <v>L1</v>
      </c>
      <c r="T691" s="14"/>
      <c r="U691" s="14"/>
      <c r="V691" s="14"/>
      <c r="W691" s="43" t="e">
        <f>IF(Tableau1[Libellé Famille TARIF]='Feuil 1'!$B$12,1,0)</f>
        <v>#REF!</v>
      </c>
      <c r="X691" s="43" t="e">
        <f>IF(Tableau1[Occurrence1]=0,0,SUM($W$3:W691))</f>
        <v>#REF!</v>
      </c>
      <c r="Y691" s="52" t="e">
        <f>IF(Tableau1[Libellé Famille TARIF]='Feuil 1'!$B$134,1,0)</f>
        <v>#REF!</v>
      </c>
      <c r="Z691" s="52" t="e">
        <f>IF(Tableau1[Occurrence2]=0,0,SUM($Y$3:Y691))</f>
        <v>#REF!</v>
      </c>
      <c r="AA691" s="52" t="e">
        <f>IF(Tableau1[Libellé Famille TARIF]='Feuil 1'!$B$156,1,0)</f>
        <v>#REF!</v>
      </c>
      <c r="AB691" s="52" t="e">
        <f>IF(Tableau1[Occurrence3]=0,0,SUM($AA$3:AA691))</f>
        <v>#REF!</v>
      </c>
      <c r="AC691" s="52" t="e">
        <f>IF(Tableau1[Libellé Famille TARIF]='Feuil 1'!#REF!,1,0)</f>
        <v>#REF!</v>
      </c>
      <c r="AD691" s="52" t="e">
        <f>IF(Tableau1[Occurrence4]=0,0,SUM($AC$3:AC691))</f>
        <v>#REF!</v>
      </c>
      <c r="AE691" s="52" t="e">
        <f>IF(Tableau1[Libellé Famille TARIF]='Feuil 1'!#REF!,1,0)</f>
        <v>#REF!</v>
      </c>
      <c r="AF691" s="52" t="e">
        <f>IF(Tableau1[Occurrence5]=0,0,SUM($AE$3:AE691))</f>
        <v>#REF!</v>
      </c>
      <c r="AG691" s="52" t="e">
        <f>IF(Tableau1[Libellé Famille TARIF]='Feuil 1'!#REF!,1,0)</f>
        <v>#REF!</v>
      </c>
      <c r="AH691" s="52" t="e">
        <f>IF(Tableau1[Occurrence6]=0,0,SUM($AG$3:AG691))</f>
        <v>#REF!</v>
      </c>
      <c r="AI691" s="52" t="e">
        <f>IF(Tableau1[Libellé Famille TARIF]='Feuil 1'!#REF!,1,0)</f>
        <v>#REF!</v>
      </c>
      <c r="AJ691" s="52" t="e">
        <f>IF(Tableau1[Occurrence7]=0,0,SUM($AI$3:AI691))</f>
        <v>#REF!</v>
      </c>
      <c r="AK691" s="52" t="e">
        <f>IF(Tableau1[Libellé Famille TARIF]='Feuil 1'!#REF!,1,0)</f>
        <v>#REF!</v>
      </c>
      <c r="AL691" s="52" t="e">
        <f>IF(Tableau1[Occurrence8]=0,0,SUM($AK$3:AK691))</f>
        <v>#REF!</v>
      </c>
      <c r="AM691" s="52" t="e">
        <f>IF(Tableau1[Libellé Famille TARIF]='Feuil 1'!#REF!,1,0)</f>
        <v>#REF!</v>
      </c>
      <c r="AN691" s="52" t="e">
        <f>IF(Tableau1[Occurrence9]=0,0,SUM($AM$3:AM691))</f>
        <v>#REF!</v>
      </c>
      <c r="AO691" s="52" t="e">
        <f>IF(Tableau1[Libellé Famille TARIF]='Feuil 1'!#REF!,1,0)</f>
        <v>#REF!</v>
      </c>
      <c r="AP691" s="52" t="e">
        <f>IF(Tableau1[Occurrence10]=0,0,SUM($AO$3:AO691))</f>
        <v>#REF!</v>
      </c>
      <c r="AQ691" s="52" t="e">
        <f>IF(Tableau1[Libellé Famille TARIF]='Feuil 1'!#REF!,1,0)</f>
        <v>#REF!</v>
      </c>
      <c r="AR691" s="52" t="e">
        <f>IF(Tableau1[Occurrence11]=0,0,SUM($AQ$3:AQ691))</f>
        <v>#REF!</v>
      </c>
      <c r="AS691" s="52" t="e">
        <f>IF(Tableau1[Libellé Famille TARIF]='Feuil 1'!#REF!,1,0)</f>
        <v>#REF!</v>
      </c>
      <c r="AT691" s="52" t="e">
        <f>IF(Tableau1[Occurrence12]=0,0,SUM($AS$3:AS691))</f>
        <v>#REF!</v>
      </c>
      <c r="AU691" s="52" t="e">
        <f>IF(Tableau1[Libellé Famille TARIF]='Feuil 1'!#REF!,1,0)</f>
        <v>#REF!</v>
      </c>
      <c r="AV691" s="52" t="e">
        <f>IF(Tableau1[Occurrence13]=0,0,SUM($AU$3:AU691))</f>
        <v>#REF!</v>
      </c>
      <c r="AW691" s="52" t="e">
        <f>IF(Tableau1[Libellé Famille TARIF]='Feuil 1'!#REF!,1,0)</f>
        <v>#REF!</v>
      </c>
      <c r="AX691" s="52" t="e">
        <f>IF(Tableau1[Occurrence14]=0,0,SUM($AW$3:AW691))</f>
        <v>#REF!</v>
      </c>
      <c r="AY691" s="52" t="e">
        <f>IF(Tableau1[Libellé Famille TARIF]='Feuil 1'!#REF!,1,0)</f>
        <v>#REF!</v>
      </c>
      <c r="AZ691" s="52" t="e">
        <f>IF(Tableau1[Occurrence15]=0,0,SUM($AY$3:AY691))</f>
        <v>#REF!</v>
      </c>
      <c r="BA691" s="52" t="e">
        <f>IF(Tableau1[Libellé Famille TARIF]='Feuil 1'!#REF!,1,0)</f>
        <v>#REF!</v>
      </c>
      <c r="BB691" s="52" t="e">
        <f>IF(Tableau1[Occurrence16]=0,0,SUM($BA$3:BA691))</f>
        <v>#REF!</v>
      </c>
      <c r="BC691" s="52" t="e">
        <f>IF(Tableau1[Libellé Famille TARIF]='Feuil 1'!#REF!,1,0)</f>
        <v>#REF!</v>
      </c>
      <c r="BD691" s="52" t="e">
        <f>IF(Tableau1[Occurrence17]=0,0,SUM($BC$3:BC691))</f>
        <v>#REF!</v>
      </c>
      <c r="BE691" s="52" t="e">
        <f>IF(Tableau1[Libellé Famille TARIF]='Feuil 1'!#REF!,1,0)</f>
        <v>#REF!</v>
      </c>
      <c r="BF691" s="52" t="e">
        <f>IF(Tableau1[Occurrence18]=0,0,SUM($BE$3:BE691))</f>
        <v>#REF!</v>
      </c>
      <c r="BG691" s="52" t="e">
        <f>IF(Tableau1[Libellé Famille TARIF]='Feuil 1'!#REF!,1,0)</f>
        <v>#REF!</v>
      </c>
      <c r="BH691" s="52" t="e">
        <f>IF(Tableau1[Occurrence19]=0,0,SUM($BG$3:BG691))</f>
        <v>#REF!</v>
      </c>
      <c r="BI691" s="52" t="e">
        <f>IF(Tableau1[Libellé Famille TARIF]='Feuil 1'!#REF!,1,0)</f>
        <v>#REF!</v>
      </c>
      <c r="BJ691" s="52" t="e">
        <f>IF(Tableau1[Occurrence20]=0,0,SUM($BI$3:BI691))</f>
        <v>#REF!</v>
      </c>
      <c r="BK691" s="52" t="e">
        <f>IF(Tableau1[Libellé Famille TARIF]='Feuil 1'!#REF!,1,0)</f>
        <v>#REF!</v>
      </c>
      <c r="BL691" s="52" t="e">
        <f>IF(Tableau1[Occurrence21]=0,0,SUM($BK$3:BK691))</f>
        <v>#REF!</v>
      </c>
      <c r="BM691" s="52" t="e">
        <f>IF(Tableau1[Libellé Famille TARIF]='Feuil 1'!#REF!,1,0)</f>
        <v>#REF!</v>
      </c>
      <c r="BN691" s="52" t="e">
        <f>IF(Tableau1[Occurrence22]=0,0,SUM($BM$3:BM691))</f>
        <v>#REF!</v>
      </c>
    </row>
    <row r="692" spans="1:66" x14ac:dyDescent="0.25">
      <c r="A692" s="74" t="e">
        <f>IF(ISNA(VLOOKUP(I692,#REF!,8,FALSE)),"",(VLOOKUP(I692,#REF!,8,FALSE)))</f>
        <v>#REF!</v>
      </c>
      <c r="B692" s="76" t="e">
        <f>IF(ISNA(VLOOKUP(A692,'TABLE FAMILLE'!$A$3:$C$73,3,FALSE)),"",VLOOKUP(A692,'TABLE FAMILLE'!$A$3:$C$73,3,FALSE))</f>
        <v>#REF!</v>
      </c>
      <c r="C692" s="13" t="s">
        <v>600</v>
      </c>
      <c r="D692" s="13" t="s">
        <v>1985</v>
      </c>
      <c r="E692" s="13" t="s">
        <v>600</v>
      </c>
      <c r="F692" s="13" t="s">
        <v>1985</v>
      </c>
      <c r="G692" s="14" t="s">
        <v>76</v>
      </c>
      <c r="H692" s="14" t="s">
        <v>77</v>
      </c>
      <c r="I692" s="14" t="s">
        <v>1583</v>
      </c>
      <c r="J692" s="14" t="s">
        <v>1584</v>
      </c>
      <c r="K692" s="14"/>
      <c r="L692" s="14"/>
      <c r="M692" s="14"/>
      <c r="N692" s="14"/>
      <c r="O692" s="14" t="s">
        <v>78</v>
      </c>
      <c r="P692" s="14" t="s">
        <v>85</v>
      </c>
      <c r="Q692" s="14" t="s">
        <v>0</v>
      </c>
      <c r="R692" s="14" t="s">
        <v>0</v>
      </c>
      <c r="S692" s="14" t="str">
        <f t="shared" si="10"/>
        <v>L1</v>
      </c>
      <c r="T692" s="14"/>
      <c r="U692" s="14"/>
      <c r="V692" s="14"/>
      <c r="W692" s="43" t="e">
        <f>IF(Tableau1[Libellé Famille TARIF]='Feuil 1'!$B$12,1,0)</f>
        <v>#REF!</v>
      </c>
      <c r="X692" s="43" t="e">
        <f>IF(Tableau1[Occurrence1]=0,0,SUM($W$3:W692))</f>
        <v>#REF!</v>
      </c>
      <c r="Y692" s="52" t="e">
        <f>IF(Tableau1[Libellé Famille TARIF]='Feuil 1'!$B$134,1,0)</f>
        <v>#REF!</v>
      </c>
      <c r="Z692" s="52" t="e">
        <f>IF(Tableau1[Occurrence2]=0,0,SUM($Y$3:Y692))</f>
        <v>#REF!</v>
      </c>
      <c r="AA692" s="52" t="e">
        <f>IF(Tableau1[Libellé Famille TARIF]='Feuil 1'!$B$156,1,0)</f>
        <v>#REF!</v>
      </c>
      <c r="AB692" s="52" t="e">
        <f>IF(Tableau1[Occurrence3]=0,0,SUM($AA$3:AA692))</f>
        <v>#REF!</v>
      </c>
      <c r="AC692" s="52" t="e">
        <f>IF(Tableau1[Libellé Famille TARIF]='Feuil 1'!#REF!,1,0)</f>
        <v>#REF!</v>
      </c>
      <c r="AD692" s="52" t="e">
        <f>IF(Tableau1[Occurrence4]=0,0,SUM($AC$3:AC692))</f>
        <v>#REF!</v>
      </c>
      <c r="AE692" s="52" t="e">
        <f>IF(Tableau1[Libellé Famille TARIF]='Feuil 1'!#REF!,1,0)</f>
        <v>#REF!</v>
      </c>
      <c r="AF692" s="52" t="e">
        <f>IF(Tableau1[Occurrence5]=0,0,SUM($AE$3:AE692))</f>
        <v>#REF!</v>
      </c>
      <c r="AG692" s="52" t="e">
        <f>IF(Tableau1[Libellé Famille TARIF]='Feuil 1'!#REF!,1,0)</f>
        <v>#REF!</v>
      </c>
      <c r="AH692" s="52" t="e">
        <f>IF(Tableau1[Occurrence6]=0,0,SUM($AG$3:AG692))</f>
        <v>#REF!</v>
      </c>
      <c r="AI692" s="52" t="e">
        <f>IF(Tableau1[Libellé Famille TARIF]='Feuil 1'!#REF!,1,0)</f>
        <v>#REF!</v>
      </c>
      <c r="AJ692" s="52" t="e">
        <f>IF(Tableau1[Occurrence7]=0,0,SUM($AI$3:AI692))</f>
        <v>#REF!</v>
      </c>
      <c r="AK692" s="52" t="e">
        <f>IF(Tableau1[Libellé Famille TARIF]='Feuil 1'!#REF!,1,0)</f>
        <v>#REF!</v>
      </c>
      <c r="AL692" s="52" t="e">
        <f>IF(Tableau1[Occurrence8]=0,0,SUM($AK$3:AK692))</f>
        <v>#REF!</v>
      </c>
      <c r="AM692" s="52" t="e">
        <f>IF(Tableau1[Libellé Famille TARIF]='Feuil 1'!#REF!,1,0)</f>
        <v>#REF!</v>
      </c>
      <c r="AN692" s="52" t="e">
        <f>IF(Tableau1[Occurrence9]=0,0,SUM($AM$3:AM692))</f>
        <v>#REF!</v>
      </c>
      <c r="AO692" s="52" t="e">
        <f>IF(Tableau1[Libellé Famille TARIF]='Feuil 1'!#REF!,1,0)</f>
        <v>#REF!</v>
      </c>
      <c r="AP692" s="52" t="e">
        <f>IF(Tableau1[Occurrence10]=0,0,SUM($AO$3:AO692))</f>
        <v>#REF!</v>
      </c>
      <c r="AQ692" s="52" t="e">
        <f>IF(Tableau1[Libellé Famille TARIF]='Feuil 1'!#REF!,1,0)</f>
        <v>#REF!</v>
      </c>
      <c r="AR692" s="52" t="e">
        <f>IF(Tableau1[Occurrence11]=0,0,SUM($AQ$3:AQ692))</f>
        <v>#REF!</v>
      </c>
      <c r="AS692" s="52" t="e">
        <f>IF(Tableau1[Libellé Famille TARIF]='Feuil 1'!#REF!,1,0)</f>
        <v>#REF!</v>
      </c>
      <c r="AT692" s="52" t="e">
        <f>IF(Tableau1[Occurrence12]=0,0,SUM($AS$3:AS692))</f>
        <v>#REF!</v>
      </c>
      <c r="AU692" s="52" t="e">
        <f>IF(Tableau1[Libellé Famille TARIF]='Feuil 1'!#REF!,1,0)</f>
        <v>#REF!</v>
      </c>
      <c r="AV692" s="52" t="e">
        <f>IF(Tableau1[Occurrence13]=0,0,SUM($AU$3:AU692))</f>
        <v>#REF!</v>
      </c>
      <c r="AW692" s="52" t="e">
        <f>IF(Tableau1[Libellé Famille TARIF]='Feuil 1'!#REF!,1,0)</f>
        <v>#REF!</v>
      </c>
      <c r="AX692" s="52" t="e">
        <f>IF(Tableau1[Occurrence14]=0,0,SUM($AW$3:AW692))</f>
        <v>#REF!</v>
      </c>
      <c r="AY692" s="52" t="e">
        <f>IF(Tableau1[Libellé Famille TARIF]='Feuil 1'!#REF!,1,0)</f>
        <v>#REF!</v>
      </c>
      <c r="AZ692" s="52" t="e">
        <f>IF(Tableau1[Occurrence15]=0,0,SUM($AY$3:AY692))</f>
        <v>#REF!</v>
      </c>
      <c r="BA692" s="52" t="e">
        <f>IF(Tableau1[Libellé Famille TARIF]='Feuil 1'!#REF!,1,0)</f>
        <v>#REF!</v>
      </c>
      <c r="BB692" s="52" t="e">
        <f>IF(Tableau1[Occurrence16]=0,0,SUM($BA$3:BA692))</f>
        <v>#REF!</v>
      </c>
      <c r="BC692" s="52" t="e">
        <f>IF(Tableau1[Libellé Famille TARIF]='Feuil 1'!#REF!,1,0)</f>
        <v>#REF!</v>
      </c>
      <c r="BD692" s="52" t="e">
        <f>IF(Tableau1[Occurrence17]=0,0,SUM($BC$3:BC692))</f>
        <v>#REF!</v>
      </c>
      <c r="BE692" s="52" t="e">
        <f>IF(Tableau1[Libellé Famille TARIF]='Feuil 1'!#REF!,1,0)</f>
        <v>#REF!</v>
      </c>
      <c r="BF692" s="52" t="e">
        <f>IF(Tableau1[Occurrence18]=0,0,SUM($BE$3:BE692))</f>
        <v>#REF!</v>
      </c>
      <c r="BG692" s="52" t="e">
        <f>IF(Tableau1[Libellé Famille TARIF]='Feuil 1'!#REF!,1,0)</f>
        <v>#REF!</v>
      </c>
      <c r="BH692" s="52" t="e">
        <f>IF(Tableau1[Occurrence19]=0,0,SUM($BG$3:BG692))</f>
        <v>#REF!</v>
      </c>
      <c r="BI692" s="52" t="e">
        <f>IF(Tableau1[Libellé Famille TARIF]='Feuil 1'!#REF!,1,0)</f>
        <v>#REF!</v>
      </c>
      <c r="BJ692" s="52" t="e">
        <f>IF(Tableau1[Occurrence20]=0,0,SUM($BI$3:BI692))</f>
        <v>#REF!</v>
      </c>
      <c r="BK692" s="52" t="e">
        <f>IF(Tableau1[Libellé Famille TARIF]='Feuil 1'!#REF!,1,0)</f>
        <v>#REF!</v>
      </c>
      <c r="BL692" s="52" t="e">
        <f>IF(Tableau1[Occurrence21]=0,0,SUM($BK$3:BK692))</f>
        <v>#REF!</v>
      </c>
      <c r="BM692" s="52" t="e">
        <f>IF(Tableau1[Libellé Famille TARIF]='Feuil 1'!#REF!,1,0)</f>
        <v>#REF!</v>
      </c>
      <c r="BN692" s="52" t="e">
        <f>IF(Tableau1[Occurrence22]=0,0,SUM($BM$3:BM692))</f>
        <v>#REF!</v>
      </c>
    </row>
    <row r="693" spans="1:66" x14ac:dyDescent="0.25">
      <c r="A693" s="74" t="e">
        <f>IF(ISNA(VLOOKUP(I693,#REF!,8,FALSE)),"",(VLOOKUP(I693,#REF!,8,FALSE)))</f>
        <v>#REF!</v>
      </c>
      <c r="B693" s="76" t="e">
        <f>IF(ISNA(VLOOKUP(A693,'TABLE FAMILLE'!$A$3:$C$73,3,FALSE)),"",VLOOKUP(A693,'TABLE FAMILLE'!$A$3:$C$73,3,FALSE))</f>
        <v>#REF!</v>
      </c>
      <c r="C693" s="13" t="s">
        <v>600</v>
      </c>
      <c r="D693" s="13" t="s">
        <v>1985</v>
      </c>
      <c r="E693" s="13" t="s">
        <v>600</v>
      </c>
      <c r="F693" s="13" t="s">
        <v>1985</v>
      </c>
      <c r="G693" s="14" t="s">
        <v>76</v>
      </c>
      <c r="H693" s="14" t="s">
        <v>77</v>
      </c>
      <c r="I693" s="14" t="s">
        <v>1585</v>
      </c>
      <c r="J693" s="14" t="s">
        <v>1586</v>
      </c>
      <c r="K693" s="14"/>
      <c r="L693" s="14"/>
      <c r="M693" s="14"/>
      <c r="N693" s="14"/>
      <c r="O693" s="14" t="s">
        <v>78</v>
      </c>
      <c r="P693" s="14" t="s">
        <v>542</v>
      </c>
      <c r="Q693" s="14" t="s">
        <v>0</v>
      </c>
      <c r="R693" s="14" t="s">
        <v>0</v>
      </c>
      <c r="S693" s="14" t="str">
        <f t="shared" si="10"/>
        <v>M2</v>
      </c>
      <c r="T693" s="14"/>
      <c r="U693" s="14"/>
      <c r="V693" s="14"/>
      <c r="W693" s="43" t="e">
        <f>IF(Tableau1[Libellé Famille TARIF]='Feuil 1'!$B$12,1,0)</f>
        <v>#REF!</v>
      </c>
      <c r="X693" s="43" t="e">
        <f>IF(Tableau1[Occurrence1]=0,0,SUM($W$3:W693))</f>
        <v>#REF!</v>
      </c>
      <c r="Y693" s="52" t="e">
        <f>IF(Tableau1[Libellé Famille TARIF]='Feuil 1'!$B$134,1,0)</f>
        <v>#REF!</v>
      </c>
      <c r="Z693" s="52" t="e">
        <f>IF(Tableau1[Occurrence2]=0,0,SUM($Y$3:Y693))</f>
        <v>#REF!</v>
      </c>
      <c r="AA693" s="52" t="e">
        <f>IF(Tableau1[Libellé Famille TARIF]='Feuil 1'!$B$156,1,0)</f>
        <v>#REF!</v>
      </c>
      <c r="AB693" s="52" t="e">
        <f>IF(Tableau1[Occurrence3]=0,0,SUM($AA$3:AA693))</f>
        <v>#REF!</v>
      </c>
      <c r="AC693" s="52" t="e">
        <f>IF(Tableau1[Libellé Famille TARIF]='Feuil 1'!#REF!,1,0)</f>
        <v>#REF!</v>
      </c>
      <c r="AD693" s="52" t="e">
        <f>IF(Tableau1[Occurrence4]=0,0,SUM($AC$3:AC693))</f>
        <v>#REF!</v>
      </c>
      <c r="AE693" s="52" t="e">
        <f>IF(Tableau1[Libellé Famille TARIF]='Feuil 1'!#REF!,1,0)</f>
        <v>#REF!</v>
      </c>
      <c r="AF693" s="52" t="e">
        <f>IF(Tableau1[Occurrence5]=0,0,SUM($AE$3:AE693))</f>
        <v>#REF!</v>
      </c>
      <c r="AG693" s="52" t="e">
        <f>IF(Tableau1[Libellé Famille TARIF]='Feuil 1'!#REF!,1,0)</f>
        <v>#REF!</v>
      </c>
      <c r="AH693" s="52" t="e">
        <f>IF(Tableau1[Occurrence6]=0,0,SUM($AG$3:AG693))</f>
        <v>#REF!</v>
      </c>
      <c r="AI693" s="52" t="e">
        <f>IF(Tableau1[Libellé Famille TARIF]='Feuil 1'!#REF!,1,0)</f>
        <v>#REF!</v>
      </c>
      <c r="AJ693" s="52" t="e">
        <f>IF(Tableau1[Occurrence7]=0,0,SUM($AI$3:AI693))</f>
        <v>#REF!</v>
      </c>
      <c r="AK693" s="52" t="e">
        <f>IF(Tableau1[Libellé Famille TARIF]='Feuil 1'!#REF!,1,0)</f>
        <v>#REF!</v>
      </c>
      <c r="AL693" s="52" t="e">
        <f>IF(Tableau1[Occurrence8]=0,0,SUM($AK$3:AK693))</f>
        <v>#REF!</v>
      </c>
      <c r="AM693" s="52" t="e">
        <f>IF(Tableau1[Libellé Famille TARIF]='Feuil 1'!#REF!,1,0)</f>
        <v>#REF!</v>
      </c>
      <c r="AN693" s="52" t="e">
        <f>IF(Tableau1[Occurrence9]=0,0,SUM($AM$3:AM693))</f>
        <v>#REF!</v>
      </c>
      <c r="AO693" s="52" t="e">
        <f>IF(Tableau1[Libellé Famille TARIF]='Feuil 1'!#REF!,1,0)</f>
        <v>#REF!</v>
      </c>
      <c r="AP693" s="52" t="e">
        <f>IF(Tableau1[Occurrence10]=0,0,SUM($AO$3:AO693))</f>
        <v>#REF!</v>
      </c>
      <c r="AQ693" s="52" t="e">
        <f>IF(Tableau1[Libellé Famille TARIF]='Feuil 1'!#REF!,1,0)</f>
        <v>#REF!</v>
      </c>
      <c r="AR693" s="52" t="e">
        <f>IF(Tableau1[Occurrence11]=0,0,SUM($AQ$3:AQ693))</f>
        <v>#REF!</v>
      </c>
      <c r="AS693" s="52" t="e">
        <f>IF(Tableau1[Libellé Famille TARIF]='Feuil 1'!#REF!,1,0)</f>
        <v>#REF!</v>
      </c>
      <c r="AT693" s="52" t="e">
        <f>IF(Tableau1[Occurrence12]=0,0,SUM($AS$3:AS693))</f>
        <v>#REF!</v>
      </c>
      <c r="AU693" s="52" t="e">
        <f>IF(Tableau1[Libellé Famille TARIF]='Feuil 1'!#REF!,1,0)</f>
        <v>#REF!</v>
      </c>
      <c r="AV693" s="52" t="e">
        <f>IF(Tableau1[Occurrence13]=0,0,SUM($AU$3:AU693))</f>
        <v>#REF!</v>
      </c>
      <c r="AW693" s="52" t="e">
        <f>IF(Tableau1[Libellé Famille TARIF]='Feuil 1'!#REF!,1,0)</f>
        <v>#REF!</v>
      </c>
      <c r="AX693" s="52" t="e">
        <f>IF(Tableau1[Occurrence14]=0,0,SUM($AW$3:AW693))</f>
        <v>#REF!</v>
      </c>
      <c r="AY693" s="52" t="e">
        <f>IF(Tableau1[Libellé Famille TARIF]='Feuil 1'!#REF!,1,0)</f>
        <v>#REF!</v>
      </c>
      <c r="AZ693" s="52" t="e">
        <f>IF(Tableau1[Occurrence15]=0,0,SUM($AY$3:AY693))</f>
        <v>#REF!</v>
      </c>
      <c r="BA693" s="52" t="e">
        <f>IF(Tableau1[Libellé Famille TARIF]='Feuil 1'!#REF!,1,0)</f>
        <v>#REF!</v>
      </c>
      <c r="BB693" s="52" t="e">
        <f>IF(Tableau1[Occurrence16]=0,0,SUM($BA$3:BA693))</f>
        <v>#REF!</v>
      </c>
      <c r="BC693" s="52" t="e">
        <f>IF(Tableau1[Libellé Famille TARIF]='Feuil 1'!#REF!,1,0)</f>
        <v>#REF!</v>
      </c>
      <c r="BD693" s="52" t="e">
        <f>IF(Tableau1[Occurrence17]=0,0,SUM($BC$3:BC693))</f>
        <v>#REF!</v>
      </c>
      <c r="BE693" s="52" t="e">
        <f>IF(Tableau1[Libellé Famille TARIF]='Feuil 1'!#REF!,1,0)</f>
        <v>#REF!</v>
      </c>
      <c r="BF693" s="52" t="e">
        <f>IF(Tableau1[Occurrence18]=0,0,SUM($BE$3:BE693))</f>
        <v>#REF!</v>
      </c>
      <c r="BG693" s="52" t="e">
        <f>IF(Tableau1[Libellé Famille TARIF]='Feuil 1'!#REF!,1,0)</f>
        <v>#REF!</v>
      </c>
      <c r="BH693" s="52" t="e">
        <f>IF(Tableau1[Occurrence19]=0,0,SUM($BG$3:BG693))</f>
        <v>#REF!</v>
      </c>
      <c r="BI693" s="52" t="e">
        <f>IF(Tableau1[Libellé Famille TARIF]='Feuil 1'!#REF!,1,0)</f>
        <v>#REF!</v>
      </c>
      <c r="BJ693" s="52" t="e">
        <f>IF(Tableau1[Occurrence20]=0,0,SUM($BI$3:BI693))</f>
        <v>#REF!</v>
      </c>
      <c r="BK693" s="52" t="e">
        <f>IF(Tableau1[Libellé Famille TARIF]='Feuil 1'!#REF!,1,0)</f>
        <v>#REF!</v>
      </c>
      <c r="BL693" s="52" t="e">
        <f>IF(Tableau1[Occurrence21]=0,0,SUM($BK$3:BK693))</f>
        <v>#REF!</v>
      </c>
      <c r="BM693" s="52" t="e">
        <f>IF(Tableau1[Libellé Famille TARIF]='Feuil 1'!#REF!,1,0)</f>
        <v>#REF!</v>
      </c>
      <c r="BN693" s="52" t="e">
        <f>IF(Tableau1[Occurrence22]=0,0,SUM($BM$3:BM693))</f>
        <v>#REF!</v>
      </c>
    </row>
    <row r="694" spans="1:66" x14ac:dyDescent="0.25">
      <c r="A694" s="74" t="e">
        <f>IF(ISNA(VLOOKUP(I694,#REF!,8,FALSE)),"",(VLOOKUP(I694,#REF!,8,FALSE)))</f>
        <v>#REF!</v>
      </c>
      <c r="B694" s="76" t="e">
        <f>IF(ISNA(VLOOKUP(A694,'TABLE FAMILLE'!$A$3:$C$73,3,FALSE)),"",VLOOKUP(A694,'TABLE FAMILLE'!$A$3:$C$73,3,FALSE))</f>
        <v>#REF!</v>
      </c>
      <c r="C694" s="13" t="s">
        <v>600</v>
      </c>
      <c r="D694" s="13" t="s">
        <v>1985</v>
      </c>
      <c r="E694" s="13" t="s">
        <v>600</v>
      </c>
      <c r="F694" s="13" t="s">
        <v>1985</v>
      </c>
      <c r="G694" s="14" t="s">
        <v>76</v>
      </c>
      <c r="H694" s="14" t="s">
        <v>77</v>
      </c>
      <c r="I694" s="14" t="s">
        <v>1587</v>
      </c>
      <c r="J694" s="14" t="s">
        <v>1588</v>
      </c>
      <c r="K694" s="14"/>
      <c r="L694" s="14"/>
      <c r="M694" s="14"/>
      <c r="N694" s="14"/>
      <c r="O694" s="14" t="s">
        <v>78</v>
      </c>
      <c r="P694" s="14" t="s">
        <v>542</v>
      </c>
      <c r="Q694" s="14" t="s">
        <v>0</v>
      </c>
      <c r="R694" s="14" t="s">
        <v>0</v>
      </c>
      <c r="S694" s="14" t="str">
        <f t="shared" si="10"/>
        <v>M2</v>
      </c>
      <c r="T694" s="14"/>
      <c r="U694" s="14"/>
      <c r="V694" s="14"/>
      <c r="W694" s="43" t="e">
        <f>IF(Tableau1[Libellé Famille TARIF]='Feuil 1'!$B$12,1,0)</f>
        <v>#REF!</v>
      </c>
      <c r="X694" s="43" t="e">
        <f>IF(Tableau1[Occurrence1]=0,0,SUM($W$3:W694))</f>
        <v>#REF!</v>
      </c>
      <c r="Y694" s="52" t="e">
        <f>IF(Tableau1[Libellé Famille TARIF]='Feuil 1'!$B$134,1,0)</f>
        <v>#REF!</v>
      </c>
      <c r="Z694" s="52" t="e">
        <f>IF(Tableau1[Occurrence2]=0,0,SUM($Y$3:Y694))</f>
        <v>#REF!</v>
      </c>
      <c r="AA694" s="52" t="e">
        <f>IF(Tableau1[Libellé Famille TARIF]='Feuil 1'!$B$156,1,0)</f>
        <v>#REF!</v>
      </c>
      <c r="AB694" s="52" t="e">
        <f>IF(Tableau1[Occurrence3]=0,0,SUM($AA$3:AA694))</f>
        <v>#REF!</v>
      </c>
      <c r="AC694" s="52" t="e">
        <f>IF(Tableau1[Libellé Famille TARIF]='Feuil 1'!#REF!,1,0)</f>
        <v>#REF!</v>
      </c>
      <c r="AD694" s="52" t="e">
        <f>IF(Tableau1[Occurrence4]=0,0,SUM($AC$3:AC694))</f>
        <v>#REF!</v>
      </c>
      <c r="AE694" s="52" t="e">
        <f>IF(Tableau1[Libellé Famille TARIF]='Feuil 1'!#REF!,1,0)</f>
        <v>#REF!</v>
      </c>
      <c r="AF694" s="52" t="e">
        <f>IF(Tableau1[Occurrence5]=0,0,SUM($AE$3:AE694))</f>
        <v>#REF!</v>
      </c>
      <c r="AG694" s="52" t="e">
        <f>IF(Tableau1[Libellé Famille TARIF]='Feuil 1'!#REF!,1,0)</f>
        <v>#REF!</v>
      </c>
      <c r="AH694" s="52" t="e">
        <f>IF(Tableau1[Occurrence6]=0,0,SUM($AG$3:AG694))</f>
        <v>#REF!</v>
      </c>
      <c r="AI694" s="52" t="e">
        <f>IF(Tableau1[Libellé Famille TARIF]='Feuil 1'!#REF!,1,0)</f>
        <v>#REF!</v>
      </c>
      <c r="AJ694" s="52" t="e">
        <f>IF(Tableau1[Occurrence7]=0,0,SUM($AI$3:AI694))</f>
        <v>#REF!</v>
      </c>
      <c r="AK694" s="52" t="e">
        <f>IF(Tableau1[Libellé Famille TARIF]='Feuil 1'!#REF!,1,0)</f>
        <v>#REF!</v>
      </c>
      <c r="AL694" s="52" t="e">
        <f>IF(Tableau1[Occurrence8]=0,0,SUM($AK$3:AK694))</f>
        <v>#REF!</v>
      </c>
      <c r="AM694" s="52" t="e">
        <f>IF(Tableau1[Libellé Famille TARIF]='Feuil 1'!#REF!,1,0)</f>
        <v>#REF!</v>
      </c>
      <c r="AN694" s="52" t="e">
        <f>IF(Tableau1[Occurrence9]=0,0,SUM($AM$3:AM694))</f>
        <v>#REF!</v>
      </c>
      <c r="AO694" s="52" t="e">
        <f>IF(Tableau1[Libellé Famille TARIF]='Feuil 1'!#REF!,1,0)</f>
        <v>#REF!</v>
      </c>
      <c r="AP694" s="52" t="e">
        <f>IF(Tableau1[Occurrence10]=0,0,SUM($AO$3:AO694))</f>
        <v>#REF!</v>
      </c>
      <c r="AQ694" s="52" t="e">
        <f>IF(Tableau1[Libellé Famille TARIF]='Feuil 1'!#REF!,1,0)</f>
        <v>#REF!</v>
      </c>
      <c r="AR694" s="52" t="e">
        <f>IF(Tableau1[Occurrence11]=0,0,SUM($AQ$3:AQ694))</f>
        <v>#REF!</v>
      </c>
      <c r="AS694" s="52" t="e">
        <f>IF(Tableau1[Libellé Famille TARIF]='Feuil 1'!#REF!,1,0)</f>
        <v>#REF!</v>
      </c>
      <c r="AT694" s="52" t="e">
        <f>IF(Tableau1[Occurrence12]=0,0,SUM($AS$3:AS694))</f>
        <v>#REF!</v>
      </c>
      <c r="AU694" s="52" t="e">
        <f>IF(Tableau1[Libellé Famille TARIF]='Feuil 1'!#REF!,1,0)</f>
        <v>#REF!</v>
      </c>
      <c r="AV694" s="52" t="e">
        <f>IF(Tableau1[Occurrence13]=0,0,SUM($AU$3:AU694))</f>
        <v>#REF!</v>
      </c>
      <c r="AW694" s="52" t="e">
        <f>IF(Tableau1[Libellé Famille TARIF]='Feuil 1'!#REF!,1,0)</f>
        <v>#REF!</v>
      </c>
      <c r="AX694" s="52" t="e">
        <f>IF(Tableau1[Occurrence14]=0,0,SUM($AW$3:AW694))</f>
        <v>#REF!</v>
      </c>
      <c r="AY694" s="52" t="e">
        <f>IF(Tableau1[Libellé Famille TARIF]='Feuil 1'!#REF!,1,0)</f>
        <v>#REF!</v>
      </c>
      <c r="AZ694" s="52" t="e">
        <f>IF(Tableau1[Occurrence15]=0,0,SUM($AY$3:AY694))</f>
        <v>#REF!</v>
      </c>
      <c r="BA694" s="52" t="e">
        <f>IF(Tableau1[Libellé Famille TARIF]='Feuil 1'!#REF!,1,0)</f>
        <v>#REF!</v>
      </c>
      <c r="BB694" s="52" t="e">
        <f>IF(Tableau1[Occurrence16]=0,0,SUM($BA$3:BA694))</f>
        <v>#REF!</v>
      </c>
      <c r="BC694" s="52" t="e">
        <f>IF(Tableau1[Libellé Famille TARIF]='Feuil 1'!#REF!,1,0)</f>
        <v>#REF!</v>
      </c>
      <c r="BD694" s="52" t="e">
        <f>IF(Tableau1[Occurrence17]=0,0,SUM($BC$3:BC694))</f>
        <v>#REF!</v>
      </c>
      <c r="BE694" s="52" t="e">
        <f>IF(Tableau1[Libellé Famille TARIF]='Feuil 1'!#REF!,1,0)</f>
        <v>#REF!</v>
      </c>
      <c r="BF694" s="52" t="e">
        <f>IF(Tableau1[Occurrence18]=0,0,SUM($BE$3:BE694))</f>
        <v>#REF!</v>
      </c>
      <c r="BG694" s="52" t="e">
        <f>IF(Tableau1[Libellé Famille TARIF]='Feuil 1'!#REF!,1,0)</f>
        <v>#REF!</v>
      </c>
      <c r="BH694" s="52" t="e">
        <f>IF(Tableau1[Occurrence19]=0,0,SUM($BG$3:BG694))</f>
        <v>#REF!</v>
      </c>
      <c r="BI694" s="52" t="e">
        <f>IF(Tableau1[Libellé Famille TARIF]='Feuil 1'!#REF!,1,0)</f>
        <v>#REF!</v>
      </c>
      <c r="BJ694" s="52" t="e">
        <f>IF(Tableau1[Occurrence20]=0,0,SUM($BI$3:BI694))</f>
        <v>#REF!</v>
      </c>
      <c r="BK694" s="52" t="e">
        <f>IF(Tableau1[Libellé Famille TARIF]='Feuil 1'!#REF!,1,0)</f>
        <v>#REF!</v>
      </c>
      <c r="BL694" s="52" t="e">
        <f>IF(Tableau1[Occurrence21]=0,0,SUM($BK$3:BK694))</f>
        <v>#REF!</v>
      </c>
      <c r="BM694" s="52" t="e">
        <f>IF(Tableau1[Libellé Famille TARIF]='Feuil 1'!#REF!,1,0)</f>
        <v>#REF!</v>
      </c>
      <c r="BN694" s="52" t="e">
        <f>IF(Tableau1[Occurrence22]=0,0,SUM($BM$3:BM694))</f>
        <v>#REF!</v>
      </c>
    </row>
    <row r="695" spans="1:66" x14ac:dyDescent="0.25">
      <c r="A695" s="74" t="e">
        <f>IF(ISNA(VLOOKUP(I695,#REF!,8,FALSE)),"",(VLOOKUP(I695,#REF!,8,FALSE)))</f>
        <v>#REF!</v>
      </c>
      <c r="B695" s="76" t="e">
        <f>IF(ISNA(VLOOKUP(A695,'TABLE FAMILLE'!$A$3:$C$73,3,FALSE)),"",VLOOKUP(A695,'TABLE FAMILLE'!$A$3:$C$73,3,FALSE))</f>
        <v>#REF!</v>
      </c>
      <c r="C695" s="13" t="s">
        <v>600</v>
      </c>
      <c r="D695" s="13" t="s">
        <v>1985</v>
      </c>
      <c r="E695" s="13" t="s">
        <v>600</v>
      </c>
      <c r="F695" s="13" t="s">
        <v>1985</v>
      </c>
      <c r="G695" s="14" t="s">
        <v>76</v>
      </c>
      <c r="H695" s="14" t="s">
        <v>77</v>
      </c>
      <c r="I695" s="14" t="s">
        <v>1589</v>
      </c>
      <c r="J695" s="14" t="s">
        <v>1590</v>
      </c>
      <c r="K695" s="14"/>
      <c r="L695" s="14"/>
      <c r="M695" s="14"/>
      <c r="N695" s="14"/>
      <c r="O695" s="14" t="s">
        <v>78</v>
      </c>
      <c r="P695" s="14" t="s">
        <v>542</v>
      </c>
      <c r="Q695" s="14" t="s">
        <v>0</v>
      </c>
      <c r="R695" s="14" t="s">
        <v>0</v>
      </c>
      <c r="S695" s="14" t="str">
        <f t="shared" si="10"/>
        <v>M2</v>
      </c>
      <c r="T695" s="14"/>
      <c r="U695" s="14"/>
      <c r="V695" s="14"/>
      <c r="W695" s="43" t="e">
        <f>IF(Tableau1[Libellé Famille TARIF]='Feuil 1'!$B$12,1,0)</f>
        <v>#REF!</v>
      </c>
      <c r="X695" s="43" t="e">
        <f>IF(Tableau1[Occurrence1]=0,0,SUM($W$3:W695))</f>
        <v>#REF!</v>
      </c>
      <c r="Y695" s="52" t="e">
        <f>IF(Tableau1[Libellé Famille TARIF]='Feuil 1'!$B$134,1,0)</f>
        <v>#REF!</v>
      </c>
      <c r="Z695" s="52" t="e">
        <f>IF(Tableau1[Occurrence2]=0,0,SUM($Y$3:Y695))</f>
        <v>#REF!</v>
      </c>
      <c r="AA695" s="52" t="e">
        <f>IF(Tableau1[Libellé Famille TARIF]='Feuil 1'!$B$156,1,0)</f>
        <v>#REF!</v>
      </c>
      <c r="AB695" s="52" t="e">
        <f>IF(Tableau1[Occurrence3]=0,0,SUM($AA$3:AA695))</f>
        <v>#REF!</v>
      </c>
      <c r="AC695" s="52" t="e">
        <f>IF(Tableau1[Libellé Famille TARIF]='Feuil 1'!#REF!,1,0)</f>
        <v>#REF!</v>
      </c>
      <c r="AD695" s="52" t="e">
        <f>IF(Tableau1[Occurrence4]=0,0,SUM($AC$3:AC695))</f>
        <v>#REF!</v>
      </c>
      <c r="AE695" s="52" t="e">
        <f>IF(Tableau1[Libellé Famille TARIF]='Feuil 1'!#REF!,1,0)</f>
        <v>#REF!</v>
      </c>
      <c r="AF695" s="52" t="e">
        <f>IF(Tableau1[Occurrence5]=0,0,SUM($AE$3:AE695))</f>
        <v>#REF!</v>
      </c>
      <c r="AG695" s="52" t="e">
        <f>IF(Tableau1[Libellé Famille TARIF]='Feuil 1'!#REF!,1,0)</f>
        <v>#REF!</v>
      </c>
      <c r="AH695" s="52" t="e">
        <f>IF(Tableau1[Occurrence6]=0,0,SUM($AG$3:AG695))</f>
        <v>#REF!</v>
      </c>
      <c r="AI695" s="52" t="e">
        <f>IF(Tableau1[Libellé Famille TARIF]='Feuil 1'!#REF!,1,0)</f>
        <v>#REF!</v>
      </c>
      <c r="AJ695" s="52" t="e">
        <f>IF(Tableau1[Occurrence7]=0,0,SUM($AI$3:AI695))</f>
        <v>#REF!</v>
      </c>
      <c r="AK695" s="52" t="e">
        <f>IF(Tableau1[Libellé Famille TARIF]='Feuil 1'!#REF!,1,0)</f>
        <v>#REF!</v>
      </c>
      <c r="AL695" s="52" t="e">
        <f>IF(Tableau1[Occurrence8]=0,0,SUM($AK$3:AK695))</f>
        <v>#REF!</v>
      </c>
      <c r="AM695" s="52" t="e">
        <f>IF(Tableau1[Libellé Famille TARIF]='Feuil 1'!#REF!,1,0)</f>
        <v>#REF!</v>
      </c>
      <c r="AN695" s="52" t="e">
        <f>IF(Tableau1[Occurrence9]=0,0,SUM($AM$3:AM695))</f>
        <v>#REF!</v>
      </c>
      <c r="AO695" s="52" t="e">
        <f>IF(Tableau1[Libellé Famille TARIF]='Feuil 1'!#REF!,1,0)</f>
        <v>#REF!</v>
      </c>
      <c r="AP695" s="52" t="e">
        <f>IF(Tableau1[Occurrence10]=0,0,SUM($AO$3:AO695))</f>
        <v>#REF!</v>
      </c>
      <c r="AQ695" s="52" t="e">
        <f>IF(Tableau1[Libellé Famille TARIF]='Feuil 1'!#REF!,1,0)</f>
        <v>#REF!</v>
      </c>
      <c r="AR695" s="52" t="e">
        <f>IF(Tableau1[Occurrence11]=0,0,SUM($AQ$3:AQ695))</f>
        <v>#REF!</v>
      </c>
      <c r="AS695" s="52" t="e">
        <f>IF(Tableau1[Libellé Famille TARIF]='Feuil 1'!#REF!,1,0)</f>
        <v>#REF!</v>
      </c>
      <c r="AT695" s="52" t="e">
        <f>IF(Tableau1[Occurrence12]=0,0,SUM($AS$3:AS695))</f>
        <v>#REF!</v>
      </c>
      <c r="AU695" s="52" t="e">
        <f>IF(Tableau1[Libellé Famille TARIF]='Feuil 1'!#REF!,1,0)</f>
        <v>#REF!</v>
      </c>
      <c r="AV695" s="52" t="e">
        <f>IF(Tableau1[Occurrence13]=0,0,SUM($AU$3:AU695))</f>
        <v>#REF!</v>
      </c>
      <c r="AW695" s="52" t="e">
        <f>IF(Tableau1[Libellé Famille TARIF]='Feuil 1'!#REF!,1,0)</f>
        <v>#REF!</v>
      </c>
      <c r="AX695" s="52" t="e">
        <f>IF(Tableau1[Occurrence14]=0,0,SUM($AW$3:AW695))</f>
        <v>#REF!</v>
      </c>
      <c r="AY695" s="52" t="e">
        <f>IF(Tableau1[Libellé Famille TARIF]='Feuil 1'!#REF!,1,0)</f>
        <v>#REF!</v>
      </c>
      <c r="AZ695" s="52" t="e">
        <f>IF(Tableau1[Occurrence15]=0,0,SUM($AY$3:AY695))</f>
        <v>#REF!</v>
      </c>
      <c r="BA695" s="52" t="e">
        <f>IF(Tableau1[Libellé Famille TARIF]='Feuil 1'!#REF!,1,0)</f>
        <v>#REF!</v>
      </c>
      <c r="BB695" s="52" t="e">
        <f>IF(Tableau1[Occurrence16]=0,0,SUM($BA$3:BA695))</f>
        <v>#REF!</v>
      </c>
      <c r="BC695" s="52" t="e">
        <f>IF(Tableau1[Libellé Famille TARIF]='Feuil 1'!#REF!,1,0)</f>
        <v>#REF!</v>
      </c>
      <c r="BD695" s="52" t="e">
        <f>IF(Tableau1[Occurrence17]=0,0,SUM($BC$3:BC695))</f>
        <v>#REF!</v>
      </c>
      <c r="BE695" s="52" t="e">
        <f>IF(Tableau1[Libellé Famille TARIF]='Feuil 1'!#REF!,1,0)</f>
        <v>#REF!</v>
      </c>
      <c r="BF695" s="52" t="e">
        <f>IF(Tableau1[Occurrence18]=0,0,SUM($BE$3:BE695))</f>
        <v>#REF!</v>
      </c>
      <c r="BG695" s="52" t="e">
        <f>IF(Tableau1[Libellé Famille TARIF]='Feuil 1'!#REF!,1,0)</f>
        <v>#REF!</v>
      </c>
      <c r="BH695" s="52" t="e">
        <f>IF(Tableau1[Occurrence19]=0,0,SUM($BG$3:BG695))</f>
        <v>#REF!</v>
      </c>
      <c r="BI695" s="52" t="e">
        <f>IF(Tableau1[Libellé Famille TARIF]='Feuil 1'!#REF!,1,0)</f>
        <v>#REF!</v>
      </c>
      <c r="BJ695" s="52" t="e">
        <f>IF(Tableau1[Occurrence20]=0,0,SUM($BI$3:BI695))</f>
        <v>#REF!</v>
      </c>
      <c r="BK695" s="52" t="e">
        <f>IF(Tableau1[Libellé Famille TARIF]='Feuil 1'!#REF!,1,0)</f>
        <v>#REF!</v>
      </c>
      <c r="BL695" s="52" t="e">
        <f>IF(Tableau1[Occurrence21]=0,0,SUM($BK$3:BK695))</f>
        <v>#REF!</v>
      </c>
      <c r="BM695" s="52" t="e">
        <f>IF(Tableau1[Libellé Famille TARIF]='Feuil 1'!#REF!,1,0)</f>
        <v>#REF!</v>
      </c>
      <c r="BN695" s="52" t="e">
        <f>IF(Tableau1[Occurrence22]=0,0,SUM($BM$3:BM695))</f>
        <v>#REF!</v>
      </c>
    </row>
    <row r="696" spans="1:66" x14ac:dyDescent="0.25">
      <c r="A696" s="74" t="e">
        <f>IF(ISNA(VLOOKUP(I696,#REF!,8,FALSE)),"",(VLOOKUP(I696,#REF!,8,FALSE)))</f>
        <v>#REF!</v>
      </c>
      <c r="B696" s="76" t="e">
        <f>IF(ISNA(VLOOKUP(A696,'TABLE FAMILLE'!$A$3:$C$73,3,FALSE)),"",VLOOKUP(A696,'TABLE FAMILLE'!$A$3:$C$73,3,FALSE))</f>
        <v>#REF!</v>
      </c>
      <c r="C696" s="13" t="s">
        <v>600</v>
      </c>
      <c r="D696" s="13" t="s">
        <v>1985</v>
      </c>
      <c r="E696" s="13" t="s">
        <v>600</v>
      </c>
      <c r="F696" s="13" t="s">
        <v>1985</v>
      </c>
      <c r="G696" s="14" t="s">
        <v>76</v>
      </c>
      <c r="H696" s="14" t="s">
        <v>77</v>
      </c>
      <c r="I696" s="14" t="s">
        <v>1591</v>
      </c>
      <c r="J696" s="14" t="s">
        <v>1592</v>
      </c>
      <c r="K696" s="14"/>
      <c r="L696" s="14"/>
      <c r="M696" s="14"/>
      <c r="N696" s="14"/>
      <c r="O696" s="14" t="s">
        <v>78</v>
      </c>
      <c r="P696" s="14" t="s">
        <v>542</v>
      </c>
      <c r="Q696" s="14" t="s">
        <v>0</v>
      </c>
      <c r="R696" s="14" t="s">
        <v>0</v>
      </c>
      <c r="S696" s="14" t="str">
        <f t="shared" si="10"/>
        <v>M2</v>
      </c>
      <c r="T696" s="14"/>
      <c r="U696" s="14"/>
      <c r="V696" s="14"/>
      <c r="W696" s="43" t="e">
        <f>IF(Tableau1[Libellé Famille TARIF]='Feuil 1'!$B$12,1,0)</f>
        <v>#REF!</v>
      </c>
      <c r="X696" s="43" t="e">
        <f>IF(Tableau1[Occurrence1]=0,0,SUM($W$3:W696))</f>
        <v>#REF!</v>
      </c>
      <c r="Y696" s="52" t="e">
        <f>IF(Tableau1[Libellé Famille TARIF]='Feuil 1'!$B$134,1,0)</f>
        <v>#REF!</v>
      </c>
      <c r="Z696" s="52" t="e">
        <f>IF(Tableau1[Occurrence2]=0,0,SUM($Y$3:Y696))</f>
        <v>#REF!</v>
      </c>
      <c r="AA696" s="52" t="e">
        <f>IF(Tableau1[Libellé Famille TARIF]='Feuil 1'!$B$156,1,0)</f>
        <v>#REF!</v>
      </c>
      <c r="AB696" s="52" t="e">
        <f>IF(Tableau1[Occurrence3]=0,0,SUM($AA$3:AA696))</f>
        <v>#REF!</v>
      </c>
      <c r="AC696" s="52" t="e">
        <f>IF(Tableau1[Libellé Famille TARIF]='Feuil 1'!#REF!,1,0)</f>
        <v>#REF!</v>
      </c>
      <c r="AD696" s="52" t="e">
        <f>IF(Tableau1[Occurrence4]=0,0,SUM($AC$3:AC696))</f>
        <v>#REF!</v>
      </c>
      <c r="AE696" s="52" t="e">
        <f>IF(Tableau1[Libellé Famille TARIF]='Feuil 1'!#REF!,1,0)</f>
        <v>#REF!</v>
      </c>
      <c r="AF696" s="52" t="e">
        <f>IF(Tableau1[Occurrence5]=0,0,SUM($AE$3:AE696))</f>
        <v>#REF!</v>
      </c>
      <c r="AG696" s="52" t="e">
        <f>IF(Tableau1[Libellé Famille TARIF]='Feuil 1'!#REF!,1,0)</f>
        <v>#REF!</v>
      </c>
      <c r="AH696" s="52" t="e">
        <f>IF(Tableau1[Occurrence6]=0,0,SUM($AG$3:AG696))</f>
        <v>#REF!</v>
      </c>
      <c r="AI696" s="52" t="e">
        <f>IF(Tableau1[Libellé Famille TARIF]='Feuil 1'!#REF!,1,0)</f>
        <v>#REF!</v>
      </c>
      <c r="AJ696" s="52" t="e">
        <f>IF(Tableau1[Occurrence7]=0,0,SUM($AI$3:AI696))</f>
        <v>#REF!</v>
      </c>
      <c r="AK696" s="52" t="e">
        <f>IF(Tableau1[Libellé Famille TARIF]='Feuil 1'!#REF!,1,0)</f>
        <v>#REF!</v>
      </c>
      <c r="AL696" s="52" t="e">
        <f>IF(Tableau1[Occurrence8]=0,0,SUM($AK$3:AK696))</f>
        <v>#REF!</v>
      </c>
      <c r="AM696" s="52" t="e">
        <f>IF(Tableau1[Libellé Famille TARIF]='Feuil 1'!#REF!,1,0)</f>
        <v>#REF!</v>
      </c>
      <c r="AN696" s="52" t="e">
        <f>IF(Tableau1[Occurrence9]=0,0,SUM($AM$3:AM696))</f>
        <v>#REF!</v>
      </c>
      <c r="AO696" s="52" t="e">
        <f>IF(Tableau1[Libellé Famille TARIF]='Feuil 1'!#REF!,1,0)</f>
        <v>#REF!</v>
      </c>
      <c r="AP696" s="52" t="e">
        <f>IF(Tableau1[Occurrence10]=0,0,SUM($AO$3:AO696))</f>
        <v>#REF!</v>
      </c>
      <c r="AQ696" s="52" t="e">
        <f>IF(Tableau1[Libellé Famille TARIF]='Feuil 1'!#REF!,1,0)</f>
        <v>#REF!</v>
      </c>
      <c r="AR696" s="52" t="e">
        <f>IF(Tableau1[Occurrence11]=0,0,SUM($AQ$3:AQ696))</f>
        <v>#REF!</v>
      </c>
      <c r="AS696" s="52" t="e">
        <f>IF(Tableau1[Libellé Famille TARIF]='Feuil 1'!#REF!,1,0)</f>
        <v>#REF!</v>
      </c>
      <c r="AT696" s="52" t="e">
        <f>IF(Tableau1[Occurrence12]=0,0,SUM($AS$3:AS696))</f>
        <v>#REF!</v>
      </c>
      <c r="AU696" s="52" t="e">
        <f>IF(Tableau1[Libellé Famille TARIF]='Feuil 1'!#REF!,1,0)</f>
        <v>#REF!</v>
      </c>
      <c r="AV696" s="52" t="e">
        <f>IF(Tableau1[Occurrence13]=0,0,SUM($AU$3:AU696))</f>
        <v>#REF!</v>
      </c>
      <c r="AW696" s="52" t="e">
        <f>IF(Tableau1[Libellé Famille TARIF]='Feuil 1'!#REF!,1,0)</f>
        <v>#REF!</v>
      </c>
      <c r="AX696" s="52" t="e">
        <f>IF(Tableau1[Occurrence14]=0,0,SUM($AW$3:AW696))</f>
        <v>#REF!</v>
      </c>
      <c r="AY696" s="52" t="e">
        <f>IF(Tableau1[Libellé Famille TARIF]='Feuil 1'!#REF!,1,0)</f>
        <v>#REF!</v>
      </c>
      <c r="AZ696" s="52" t="e">
        <f>IF(Tableau1[Occurrence15]=0,0,SUM($AY$3:AY696))</f>
        <v>#REF!</v>
      </c>
      <c r="BA696" s="52" t="e">
        <f>IF(Tableau1[Libellé Famille TARIF]='Feuil 1'!#REF!,1,0)</f>
        <v>#REF!</v>
      </c>
      <c r="BB696" s="52" t="e">
        <f>IF(Tableau1[Occurrence16]=0,0,SUM($BA$3:BA696))</f>
        <v>#REF!</v>
      </c>
      <c r="BC696" s="52" t="e">
        <f>IF(Tableau1[Libellé Famille TARIF]='Feuil 1'!#REF!,1,0)</f>
        <v>#REF!</v>
      </c>
      <c r="BD696" s="52" t="e">
        <f>IF(Tableau1[Occurrence17]=0,0,SUM($BC$3:BC696))</f>
        <v>#REF!</v>
      </c>
      <c r="BE696" s="52" t="e">
        <f>IF(Tableau1[Libellé Famille TARIF]='Feuil 1'!#REF!,1,0)</f>
        <v>#REF!</v>
      </c>
      <c r="BF696" s="52" t="e">
        <f>IF(Tableau1[Occurrence18]=0,0,SUM($BE$3:BE696))</f>
        <v>#REF!</v>
      </c>
      <c r="BG696" s="52" t="e">
        <f>IF(Tableau1[Libellé Famille TARIF]='Feuil 1'!#REF!,1,0)</f>
        <v>#REF!</v>
      </c>
      <c r="BH696" s="52" t="e">
        <f>IF(Tableau1[Occurrence19]=0,0,SUM($BG$3:BG696))</f>
        <v>#REF!</v>
      </c>
      <c r="BI696" s="52" t="e">
        <f>IF(Tableau1[Libellé Famille TARIF]='Feuil 1'!#REF!,1,0)</f>
        <v>#REF!</v>
      </c>
      <c r="BJ696" s="52" t="e">
        <f>IF(Tableau1[Occurrence20]=0,0,SUM($BI$3:BI696))</f>
        <v>#REF!</v>
      </c>
      <c r="BK696" s="52" t="e">
        <f>IF(Tableau1[Libellé Famille TARIF]='Feuil 1'!#REF!,1,0)</f>
        <v>#REF!</v>
      </c>
      <c r="BL696" s="52" t="e">
        <f>IF(Tableau1[Occurrence21]=0,0,SUM($BK$3:BK696))</f>
        <v>#REF!</v>
      </c>
      <c r="BM696" s="52" t="e">
        <f>IF(Tableau1[Libellé Famille TARIF]='Feuil 1'!#REF!,1,0)</f>
        <v>#REF!</v>
      </c>
      <c r="BN696" s="52" t="e">
        <f>IF(Tableau1[Occurrence22]=0,0,SUM($BM$3:BM696))</f>
        <v>#REF!</v>
      </c>
    </row>
    <row r="697" spans="1:66" x14ac:dyDescent="0.25">
      <c r="A697" s="74" t="e">
        <f>IF(ISNA(VLOOKUP(I697,#REF!,8,FALSE)),"",(VLOOKUP(I697,#REF!,8,FALSE)))</f>
        <v>#REF!</v>
      </c>
      <c r="B697" s="76" t="e">
        <f>IF(ISNA(VLOOKUP(A697,'TABLE FAMILLE'!$A$3:$C$73,3,FALSE)),"",VLOOKUP(A697,'TABLE FAMILLE'!$A$3:$C$73,3,FALSE))</f>
        <v>#REF!</v>
      </c>
      <c r="C697" s="13" t="s">
        <v>600</v>
      </c>
      <c r="D697" s="13" t="s">
        <v>1985</v>
      </c>
      <c r="E697" s="13" t="s">
        <v>600</v>
      </c>
      <c r="F697" s="13" t="s">
        <v>1985</v>
      </c>
      <c r="G697" s="14" t="s">
        <v>76</v>
      </c>
      <c r="H697" s="14" t="s">
        <v>77</v>
      </c>
      <c r="I697" s="14" t="s">
        <v>1593</v>
      </c>
      <c r="J697" s="14" t="s">
        <v>1594</v>
      </c>
      <c r="K697" s="14"/>
      <c r="L697" s="14"/>
      <c r="M697" s="14"/>
      <c r="N697" s="14"/>
      <c r="O697" s="14" t="s">
        <v>78</v>
      </c>
      <c r="P697" s="14" t="s">
        <v>542</v>
      </c>
      <c r="Q697" s="14" t="s">
        <v>0</v>
      </c>
      <c r="R697" s="14" t="s">
        <v>0</v>
      </c>
      <c r="S697" s="14" t="str">
        <f t="shared" si="10"/>
        <v>M2</v>
      </c>
      <c r="T697" s="14"/>
      <c r="U697" s="14"/>
      <c r="V697" s="14"/>
      <c r="W697" s="43" t="e">
        <f>IF(Tableau1[Libellé Famille TARIF]='Feuil 1'!$B$12,1,0)</f>
        <v>#REF!</v>
      </c>
      <c r="X697" s="43" t="e">
        <f>IF(Tableau1[Occurrence1]=0,0,SUM($W$3:W697))</f>
        <v>#REF!</v>
      </c>
      <c r="Y697" s="52" t="e">
        <f>IF(Tableau1[Libellé Famille TARIF]='Feuil 1'!$B$134,1,0)</f>
        <v>#REF!</v>
      </c>
      <c r="Z697" s="52" t="e">
        <f>IF(Tableau1[Occurrence2]=0,0,SUM($Y$3:Y697))</f>
        <v>#REF!</v>
      </c>
      <c r="AA697" s="52" t="e">
        <f>IF(Tableau1[Libellé Famille TARIF]='Feuil 1'!$B$156,1,0)</f>
        <v>#REF!</v>
      </c>
      <c r="AB697" s="52" t="e">
        <f>IF(Tableau1[Occurrence3]=0,0,SUM($AA$3:AA697))</f>
        <v>#REF!</v>
      </c>
      <c r="AC697" s="52" t="e">
        <f>IF(Tableau1[Libellé Famille TARIF]='Feuil 1'!#REF!,1,0)</f>
        <v>#REF!</v>
      </c>
      <c r="AD697" s="52" t="e">
        <f>IF(Tableau1[Occurrence4]=0,0,SUM($AC$3:AC697))</f>
        <v>#REF!</v>
      </c>
      <c r="AE697" s="52" t="e">
        <f>IF(Tableau1[Libellé Famille TARIF]='Feuil 1'!#REF!,1,0)</f>
        <v>#REF!</v>
      </c>
      <c r="AF697" s="52" t="e">
        <f>IF(Tableau1[Occurrence5]=0,0,SUM($AE$3:AE697))</f>
        <v>#REF!</v>
      </c>
      <c r="AG697" s="52" t="e">
        <f>IF(Tableau1[Libellé Famille TARIF]='Feuil 1'!#REF!,1,0)</f>
        <v>#REF!</v>
      </c>
      <c r="AH697" s="52" t="e">
        <f>IF(Tableau1[Occurrence6]=0,0,SUM($AG$3:AG697))</f>
        <v>#REF!</v>
      </c>
      <c r="AI697" s="52" t="e">
        <f>IF(Tableau1[Libellé Famille TARIF]='Feuil 1'!#REF!,1,0)</f>
        <v>#REF!</v>
      </c>
      <c r="AJ697" s="52" t="e">
        <f>IF(Tableau1[Occurrence7]=0,0,SUM($AI$3:AI697))</f>
        <v>#REF!</v>
      </c>
      <c r="AK697" s="52" t="e">
        <f>IF(Tableau1[Libellé Famille TARIF]='Feuil 1'!#REF!,1,0)</f>
        <v>#REF!</v>
      </c>
      <c r="AL697" s="52" t="e">
        <f>IF(Tableau1[Occurrence8]=0,0,SUM($AK$3:AK697))</f>
        <v>#REF!</v>
      </c>
      <c r="AM697" s="52" t="e">
        <f>IF(Tableau1[Libellé Famille TARIF]='Feuil 1'!#REF!,1,0)</f>
        <v>#REF!</v>
      </c>
      <c r="AN697" s="52" t="e">
        <f>IF(Tableau1[Occurrence9]=0,0,SUM($AM$3:AM697))</f>
        <v>#REF!</v>
      </c>
      <c r="AO697" s="52" t="e">
        <f>IF(Tableau1[Libellé Famille TARIF]='Feuil 1'!#REF!,1,0)</f>
        <v>#REF!</v>
      </c>
      <c r="AP697" s="52" t="e">
        <f>IF(Tableau1[Occurrence10]=0,0,SUM($AO$3:AO697))</f>
        <v>#REF!</v>
      </c>
      <c r="AQ697" s="52" t="e">
        <f>IF(Tableau1[Libellé Famille TARIF]='Feuil 1'!#REF!,1,0)</f>
        <v>#REF!</v>
      </c>
      <c r="AR697" s="52" t="e">
        <f>IF(Tableau1[Occurrence11]=0,0,SUM($AQ$3:AQ697))</f>
        <v>#REF!</v>
      </c>
      <c r="AS697" s="52" t="e">
        <f>IF(Tableau1[Libellé Famille TARIF]='Feuil 1'!#REF!,1,0)</f>
        <v>#REF!</v>
      </c>
      <c r="AT697" s="52" t="e">
        <f>IF(Tableau1[Occurrence12]=0,0,SUM($AS$3:AS697))</f>
        <v>#REF!</v>
      </c>
      <c r="AU697" s="52" t="e">
        <f>IF(Tableau1[Libellé Famille TARIF]='Feuil 1'!#REF!,1,0)</f>
        <v>#REF!</v>
      </c>
      <c r="AV697" s="52" t="e">
        <f>IF(Tableau1[Occurrence13]=0,0,SUM($AU$3:AU697))</f>
        <v>#REF!</v>
      </c>
      <c r="AW697" s="52" t="e">
        <f>IF(Tableau1[Libellé Famille TARIF]='Feuil 1'!#REF!,1,0)</f>
        <v>#REF!</v>
      </c>
      <c r="AX697" s="52" t="e">
        <f>IF(Tableau1[Occurrence14]=0,0,SUM($AW$3:AW697))</f>
        <v>#REF!</v>
      </c>
      <c r="AY697" s="52" t="e">
        <f>IF(Tableau1[Libellé Famille TARIF]='Feuil 1'!#REF!,1,0)</f>
        <v>#REF!</v>
      </c>
      <c r="AZ697" s="52" t="e">
        <f>IF(Tableau1[Occurrence15]=0,0,SUM($AY$3:AY697))</f>
        <v>#REF!</v>
      </c>
      <c r="BA697" s="52" t="e">
        <f>IF(Tableau1[Libellé Famille TARIF]='Feuil 1'!#REF!,1,0)</f>
        <v>#REF!</v>
      </c>
      <c r="BB697" s="52" t="e">
        <f>IF(Tableau1[Occurrence16]=0,0,SUM($BA$3:BA697))</f>
        <v>#REF!</v>
      </c>
      <c r="BC697" s="52" t="e">
        <f>IF(Tableau1[Libellé Famille TARIF]='Feuil 1'!#REF!,1,0)</f>
        <v>#REF!</v>
      </c>
      <c r="BD697" s="52" t="e">
        <f>IF(Tableau1[Occurrence17]=0,0,SUM($BC$3:BC697))</f>
        <v>#REF!</v>
      </c>
      <c r="BE697" s="52" t="e">
        <f>IF(Tableau1[Libellé Famille TARIF]='Feuil 1'!#REF!,1,0)</f>
        <v>#REF!</v>
      </c>
      <c r="BF697" s="52" t="e">
        <f>IF(Tableau1[Occurrence18]=0,0,SUM($BE$3:BE697))</f>
        <v>#REF!</v>
      </c>
      <c r="BG697" s="52" t="e">
        <f>IF(Tableau1[Libellé Famille TARIF]='Feuil 1'!#REF!,1,0)</f>
        <v>#REF!</v>
      </c>
      <c r="BH697" s="52" t="e">
        <f>IF(Tableau1[Occurrence19]=0,0,SUM($BG$3:BG697))</f>
        <v>#REF!</v>
      </c>
      <c r="BI697" s="52" t="e">
        <f>IF(Tableau1[Libellé Famille TARIF]='Feuil 1'!#REF!,1,0)</f>
        <v>#REF!</v>
      </c>
      <c r="BJ697" s="52" t="e">
        <f>IF(Tableau1[Occurrence20]=0,0,SUM($BI$3:BI697))</f>
        <v>#REF!</v>
      </c>
      <c r="BK697" s="52" t="e">
        <f>IF(Tableau1[Libellé Famille TARIF]='Feuil 1'!#REF!,1,0)</f>
        <v>#REF!</v>
      </c>
      <c r="BL697" s="52" t="e">
        <f>IF(Tableau1[Occurrence21]=0,0,SUM($BK$3:BK697))</f>
        <v>#REF!</v>
      </c>
      <c r="BM697" s="52" t="e">
        <f>IF(Tableau1[Libellé Famille TARIF]='Feuil 1'!#REF!,1,0)</f>
        <v>#REF!</v>
      </c>
      <c r="BN697" s="52" t="e">
        <f>IF(Tableau1[Occurrence22]=0,0,SUM($BM$3:BM697))</f>
        <v>#REF!</v>
      </c>
    </row>
    <row r="698" spans="1:66" x14ac:dyDescent="0.25">
      <c r="A698" s="74" t="e">
        <f>IF(ISNA(VLOOKUP(I698,#REF!,8,FALSE)),"",(VLOOKUP(I698,#REF!,8,FALSE)))</f>
        <v>#REF!</v>
      </c>
      <c r="B698" s="76" t="e">
        <f>IF(ISNA(VLOOKUP(A698,'TABLE FAMILLE'!$A$3:$C$73,3,FALSE)),"",VLOOKUP(A698,'TABLE FAMILLE'!$A$3:$C$73,3,FALSE))</f>
        <v>#REF!</v>
      </c>
      <c r="C698" s="13" t="s">
        <v>600</v>
      </c>
      <c r="D698" s="13" t="s">
        <v>1985</v>
      </c>
      <c r="E698" s="13" t="s">
        <v>600</v>
      </c>
      <c r="F698" s="13" t="s">
        <v>1985</v>
      </c>
      <c r="G698" s="14" t="s">
        <v>76</v>
      </c>
      <c r="H698" s="14" t="s">
        <v>77</v>
      </c>
      <c r="I698" s="14" t="s">
        <v>1595</v>
      </c>
      <c r="J698" s="14" t="s">
        <v>1596</v>
      </c>
      <c r="K698" s="14"/>
      <c r="L698" s="14"/>
      <c r="M698" s="14"/>
      <c r="N698" s="14"/>
      <c r="O698" s="14" t="s">
        <v>78</v>
      </c>
      <c r="P698" s="14" t="s">
        <v>542</v>
      </c>
      <c r="Q698" s="14" t="s">
        <v>0</v>
      </c>
      <c r="R698" s="14" t="s">
        <v>0</v>
      </c>
      <c r="S698" s="14" t="str">
        <f t="shared" si="10"/>
        <v>M2</v>
      </c>
      <c r="T698" s="14"/>
      <c r="U698" s="14"/>
      <c r="V698" s="14"/>
      <c r="W698" s="43" t="e">
        <f>IF(Tableau1[Libellé Famille TARIF]='Feuil 1'!$B$12,1,0)</f>
        <v>#REF!</v>
      </c>
      <c r="X698" s="43" t="e">
        <f>IF(Tableau1[Occurrence1]=0,0,SUM($W$3:W698))</f>
        <v>#REF!</v>
      </c>
      <c r="Y698" s="52" t="e">
        <f>IF(Tableau1[Libellé Famille TARIF]='Feuil 1'!$B$134,1,0)</f>
        <v>#REF!</v>
      </c>
      <c r="Z698" s="52" t="e">
        <f>IF(Tableau1[Occurrence2]=0,0,SUM($Y$3:Y698))</f>
        <v>#REF!</v>
      </c>
      <c r="AA698" s="52" t="e">
        <f>IF(Tableau1[Libellé Famille TARIF]='Feuil 1'!$B$156,1,0)</f>
        <v>#REF!</v>
      </c>
      <c r="AB698" s="52" t="e">
        <f>IF(Tableau1[Occurrence3]=0,0,SUM($AA$3:AA698))</f>
        <v>#REF!</v>
      </c>
      <c r="AC698" s="52" t="e">
        <f>IF(Tableau1[Libellé Famille TARIF]='Feuil 1'!#REF!,1,0)</f>
        <v>#REF!</v>
      </c>
      <c r="AD698" s="52" t="e">
        <f>IF(Tableau1[Occurrence4]=0,0,SUM($AC$3:AC698))</f>
        <v>#REF!</v>
      </c>
      <c r="AE698" s="52" t="e">
        <f>IF(Tableau1[Libellé Famille TARIF]='Feuil 1'!#REF!,1,0)</f>
        <v>#REF!</v>
      </c>
      <c r="AF698" s="52" t="e">
        <f>IF(Tableau1[Occurrence5]=0,0,SUM($AE$3:AE698))</f>
        <v>#REF!</v>
      </c>
      <c r="AG698" s="52" t="e">
        <f>IF(Tableau1[Libellé Famille TARIF]='Feuil 1'!#REF!,1,0)</f>
        <v>#REF!</v>
      </c>
      <c r="AH698" s="52" t="e">
        <f>IF(Tableau1[Occurrence6]=0,0,SUM($AG$3:AG698))</f>
        <v>#REF!</v>
      </c>
      <c r="AI698" s="52" t="e">
        <f>IF(Tableau1[Libellé Famille TARIF]='Feuil 1'!#REF!,1,0)</f>
        <v>#REF!</v>
      </c>
      <c r="AJ698" s="52" t="e">
        <f>IF(Tableau1[Occurrence7]=0,0,SUM($AI$3:AI698))</f>
        <v>#REF!</v>
      </c>
      <c r="AK698" s="52" t="e">
        <f>IF(Tableau1[Libellé Famille TARIF]='Feuil 1'!#REF!,1,0)</f>
        <v>#REF!</v>
      </c>
      <c r="AL698" s="52" t="e">
        <f>IF(Tableau1[Occurrence8]=0,0,SUM($AK$3:AK698))</f>
        <v>#REF!</v>
      </c>
      <c r="AM698" s="52" t="e">
        <f>IF(Tableau1[Libellé Famille TARIF]='Feuil 1'!#REF!,1,0)</f>
        <v>#REF!</v>
      </c>
      <c r="AN698" s="52" t="e">
        <f>IF(Tableau1[Occurrence9]=0,0,SUM($AM$3:AM698))</f>
        <v>#REF!</v>
      </c>
      <c r="AO698" s="52" t="e">
        <f>IF(Tableau1[Libellé Famille TARIF]='Feuil 1'!#REF!,1,0)</f>
        <v>#REF!</v>
      </c>
      <c r="AP698" s="52" t="e">
        <f>IF(Tableau1[Occurrence10]=0,0,SUM($AO$3:AO698))</f>
        <v>#REF!</v>
      </c>
      <c r="AQ698" s="52" t="e">
        <f>IF(Tableau1[Libellé Famille TARIF]='Feuil 1'!#REF!,1,0)</f>
        <v>#REF!</v>
      </c>
      <c r="AR698" s="52" t="e">
        <f>IF(Tableau1[Occurrence11]=0,0,SUM($AQ$3:AQ698))</f>
        <v>#REF!</v>
      </c>
      <c r="AS698" s="52" t="e">
        <f>IF(Tableau1[Libellé Famille TARIF]='Feuil 1'!#REF!,1,0)</f>
        <v>#REF!</v>
      </c>
      <c r="AT698" s="52" t="e">
        <f>IF(Tableau1[Occurrence12]=0,0,SUM($AS$3:AS698))</f>
        <v>#REF!</v>
      </c>
      <c r="AU698" s="52" t="e">
        <f>IF(Tableau1[Libellé Famille TARIF]='Feuil 1'!#REF!,1,0)</f>
        <v>#REF!</v>
      </c>
      <c r="AV698" s="52" t="e">
        <f>IF(Tableau1[Occurrence13]=0,0,SUM($AU$3:AU698))</f>
        <v>#REF!</v>
      </c>
      <c r="AW698" s="52" t="e">
        <f>IF(Tableau1[Libellé Famille TARIF]='Feuil 1'!#REF!,1,0)</f>
        <v>#REF!</v>
      </c>
      <c r="AX698" s="52" t="e">
        <f>IF(Tableau1[Occurrence14]=0,0,SUM($AW$3:AW698))</f>
        <v>#REF!</v>
      </c>
      <c r="AY698" s="52" t="e">
        <f>IF(Tableau1[Libellé Famille TARIF]='Feuil 1'!#REF!,1,0)</f>
        <v>#REF!</v>
      </c>
      <c r="AZ698" s="52" t="e">
        <f>IF(Tableau1[Occurrence15]=0,0,SUM($AY$3:AY698))</f>
        <v>#REF!</v>
      </c>
      <c r="BA698" s="52" t="e">
        <f>IF(Tableau1[Libellé Famille TARIF]='Feuil 1'!#REF!,1,0)</f>
        <v>#REF!</v>
      </c>
      <c r="BB698" s="52" t="e">
        <f>IF(Tableau1[Occurrence16]=0,0,SUM($BA$3:BA698))</f>
        <v>#REF!</v>
      </c>
      <c r="BC698" s="52" t="e">
        <f>IF(Tableau1[Libellé Famille TARIF]='Feuil 1'!#REF!,1,0)</f>
        <v>#REF!</v>
      </c>
      <c r="BD698" s="52" t="e">
        <f>IF(Tableau1[Occurrence17]=0,0,SUM($BC$3:BC698))</f>
        <v>#REF!</v>
      </c>
      <c r="BE698" s="52" t="e">
        <f>IF(Tableau1[Libellé Famille TARIF]='Feuil 1'!#REF!,1,0)</f>
        <v>#REF!</v>
      </c>
      <c r="BF698" s="52" t="e">
        <f>IF(Tableau1[Occurrence18]=0,0,SUM($BE$3:BE698))</f>
        <v>#REF!</v>
      </c>
      <c r="BG698" s="52" t="e">
        <f>IF(Tableau1[Libellé Famille TARIF]='Feuil 1'!#REF!,1,0)</f>
        <v>#REF!</v>
      </c>
      <c r="BH698" s="52" t="e">
        <f>IF(Tableau1[Occurrence19]=0,0,SUM($BG$3:BG698))</f>
        <v>#REF!</v>
      </c>
      <c r="BI698" s="52" t="e">
        <f>IF(Tableau1[Libellé Famille TARIF]='Feuil 1'!#REF!,1,0)</f>
        <v>#REF!</v>
      </c>
      <c r="BJ698" s="52" t="e">
        <f>IF(Tableau1[Occurrence20]=0,0,SUM($BI$3:BI698))</f>
        <v>#REF!</v>
      </c>
      <c r="BK698" s="52" t="e">
        <f>IF(Tableau1[Libellé Famille TARIF]='Feuil 1'!#REF!,1,0)</f>
        <v>#REF!</v>
      </c>
      <c r="BL698" s="52" t="e">
        <f>IF(Tableau1[Occurrence21]=0,0,SUM($BK$3:BK698))</f>
        <v>#REF!</v>
      </c>
      <c r="BM698" s="52" t="e">
        <f>IF(Tableau1[Libellé Famille TARIF]='Feuil 1'!#REF!,1,0)</f>
        <v>#REF!</v>
      </c>
      <c r="BN698" s="52" t="e">
        <f>IF(Tableau1[Occurrence22]=0,0,SUM($BM$3:BM698))</f>
        <v>#REF!</v>
      </c>
    </row>
    <row r="699" spans="1:66" x14ac:dyDescent="0.25">
      <c r="A699" s="74" t="e">
        <f>IF(ISNA(VLOOKUP(I699,#REF!,8,FALSE)),"",(VLOOKUP(I699,#REF!,8,FALSE)))</f>
        <v>#REF!</v>
      </c>
      <c r="B699" s="76" t="e">
        <f>IF(ISNA(VLOOKUP(A699,'TABLE FAMILLE'!$A$3:$C$73,3,FALSE)),"",VLOOKUP(A699,'TABLE FAMILLE'!$A$3:$C$73,3,FALSE))</f>
        <v>#REF!</v>
      </c>
      <c r="C699" s="13" t="s">
        <v>600</v>
      </c>
      <c r="D699" s="13" t="s">
        <v>1985</v>
      </c>
      <c r="E699" s="13" t="s">
        <v>600</v>
      </c>
      <c r="F699" s="13" t="s">
        <v>1985</v>
      </c>
      <c r="G699" s="14" t="s">
        <v>76</v>
      </c>
      <c r="H699" s="14" t="s">
        <v>77</v>
      </c>
      <c r="I699" s="14" t="s">
        <v>1597</v>
      </c>
      <c r="J699" s="14" t="s">
        <v>1598</v>
      </c>
      <c r="K699" s="14"/>
      <c r="L699" s="14"/>
      <c r="M699" s="14"/>
      <c r="N699" s="14"/>
      <c r="O699" s="14" t="s">
        <v>78</v>
      </c>
      <c r="P699" s="14" t="s">
        <v>542</v>
      </c>
      <c r="Q699" s="14" t="s">
        <v>0</v>
      </c>
      <c r="R699" s="14" t="s">
        <v>0</v>
      </c>
      <c r="S699" s="14" t="str">
        <f t="shared" si="10"/>
        <v>M2</v>
      </c>
      <c r="T699" s="14"/>
      <c r="U699" s="14"/>
      <c r="V699" s="14"/>
      <c r="W699" s="43" t="e">
        <f>IF(Tableau1[Libellé Famille TARIF]='Feuil 1'!$B$12,1,0)</f>
        <v>#REF!</v>
      </c>
      <c r="X699" s="43" t="e">
        <f>IF(Tableau1[Occurrence1]=0,0,SUM($W$3:W699))</f>
        <v>#REF!</v>
      </c>
      <c r="Y699" s="52" t="e">
        <f>IF(Tableau1[Libellé Famille TARIF]='Feuil 1'!$B$134,1,0)</f>
        <v>#REF!</v>
      </c>
      <c r="Z699" s="52" t="e">
        <f>IF(Tableau1[Occurrence2]=0,0,SUM($Y$3:Y699))</f>
        <v>#REF!</v>
      </c>
      <c r="AA699" s="52" t="e">
        <f>IF(Tableau1[Libellé Famille TARIF]='Feuil 1'!$B$156,1,0)</f>
        <v>#REF!</v>
      </c>
      <c r="AB699" s="52" t="e">
        <f>IF(Tableau1[Occurrence3]=0,0,SUM($AA$3:AA699))</f>
        <v>#REF!</v>
      </c>
      <c r="AC699" s="52" t="e">
        <f>IF(Tableau1[Libellé Famille TARIF]='Feuil 1'!#REF!,1,0)</f>
        <v>#REF!</v>
      </c>
      <c r="AD699" s="52" t="e">
        <f>IF(Tableau1[Occurrence4]=0,0,SUM($AC$3:AC699))</f>
        <v>#REF!</v>
      </c>
      <c r="AE699" s="52" t="e">
        <f>IF(Tableau1[Libellé Famille TARIF]='Feuil 1'!#REF!,1,0)</f>
        <v>#REF!</v>
      </c>
      <c r="AF699" s="52" t="e">
        <f>IF(Tableau1[Occurrence5]=0,0,SUM($AE$3:AE699))</f>
        <v>#REF!</v>
      </c>
      <c r="AG699" s="52" t="e">
        <f>IF(Tableau1[Libellé Famille TARIF]='Feuil 1'!#REF!,1,0)</f>
        <v>#REF!</v>
      </c>
      <c r="AH699" s="52" t="e">
        <f>IF(Tableau1[Occurrence6]=0,0,SUM($AG$3:AG699))</f>
        <v>#REF!</v>
      </c>
      <c r="AI699" s="52" t="e">
        <f>IF(Tableau1[Libellé Famille TARIF]='Feuil 1'!#REF!,1,0)</f>
        <v>#REF!</v>
      </c>
      <c r="AJ699" s="52" t="e">
        <f>IF(Tableau1[Occurrence7]=0,0,SUM($AI$3:AI699))</f>
        <v>#REF!</v>
      </c>
      <c r="AK699" s="52" t="e">
        <f>IF(Tableau1[Libellé Famille TARIF]='Feuil 1'!#REF!,1,0)</f>
        <v>#REF!</v>
      </c>
      <c r="AL699" s="52" t="e">
        <f>IF(Tableau1[Occurrence8]=0,0,SUM($AK$3:AK699))</f>
        <v>#REF!</v>
      </c>
      <c r="AM699" s="52" t="e">
        <f>IF(Tableau1[Libellé Famille TARIF]='Feuil 1'!#REF!,1,0)</f>
        <v>#REF!</v>
      </c>
      <c r="AN699" s="52" t="e">
        <f>IF(Tableau1[Occurrence9]=0,0,SUM($AM$3:AM699))</f>
        <v>#REF!</v>
      </c>
      <c r="AO699" s="52" t="e">
        <f>IF(Tableau1[Libellé Famille TARIF]='Feuil 1'!#REF!,1,0)</f>
        <v>#REF!</v>
      </c>
      <c r="AP699" s="52" t="e">
        <f>IF(Tableau1[Occurrence10]=0,0,SUM($AO$3:AO699))</f>
        <v>#REF!</v>
      </c>
      <c r="AQ699" s="52" t="e">
        <f>IF(Tableau1[Libellé Famille TARIF]='Feuil 1'!#REF!,1,0)</f>
        <v>#REF!</v>
      </c>
      <c r="AR699" s="52" t="e">
        <f>IF(Tableau1[Occurrence11]=0,0,SUM($AQ$3:AQ699))</f>
        <v>#REF!</v>
      </c>
      <c r="AS699" s="52" t="e">
        <f>IF(Tableau1[Libellé Famille TARIF]='Feuil 1'!#REF!,1,0)</f>
        <v>#REF!</v>
      </c>
      <c r="AT699" s="52" t="e">
        <f>IF(Tableau1[Occurrence12]=0,0,SUM($AS$3:AS699))</f>
        <v>#REF!</v>
      </c>
      <c r="AU699" s="52" t="e">
        <f>IF(Tableau1[Libellé Famille TARIF]='Feuil 1'!#REF!,1,0)</f>
        <v>#REF!</v>
      </c>
      <c r="AV699" s="52" t="e">
        <f>IF(Tableau1[Occurrence13]=0,0,SUM($AU$3:AU699))</f>
        <v>#REF!</v>
      </c>
      <c r="AW699" s="52" t="e">
        <f>IF(Tableau1[Libellé Famille TARIF]='Feuil 1'!#REF!,1,0)</f>
        <v>#REF!</v>
      </c>
      <c r="AX699" s="52" t="e">
        <f>IF(Tableau1[Occurrence14]=0,0,SUM($AW$3:AW699))</f>
        <v>#REF!</v>
      </c>
      <c r="AY699" s="52" t="e">
        <f>IF(Tableau1[Libellé Famille TARIF]='Feuil 1'!#REF!,1,0)</f>
        <v>#REF!</v>
      </c>
      <c r="AZ699" s="52" t="e">
        <f>IF(Tableau1[Occurrence15]=0,0,SUM($AY$3:AY699))</f>
        <v>#REF!</v>
      </c>
      <c r="BA699" s="52" t="e">
        <f>IF(Tableau1[Libellé Famille TARIF]='Feuil 1'!#REF!,1,0)</f>
        <v>#REF!</v>
      </c>
      <c r="BB699" s="52" t="e">
        <f>IF(Tableau1[Occurrence16]=0,0,SUM($BA$3:BA699))</f>
        <v>#REF!</v>
      </c>
      <c r="BC699" s="52" t="e">
        <f>IF(Tableau1[Libellé Famille TARIF]='Feuil 1'!#REF!,1,0)</f>
        <v>#REF!</v>
      </c>
      <c r="BD699" s="52" t="e">
        <f>IF(Tableau1[Occurrence17]=0,0,SUM($BC$3:BC699))</f>
        <v>#REF!</v>
      </c>
      <c r="BE699" s="52" t="e">
        <f>IF(Tableau1[Libellé Famille TARIF]='Feuil 1'!#REF!,1,0)</f>
        <v>#REF!</v>
      </c>
      <c r="BF699" s="52" t="e">
        <f>IF(Tableau1[Occurrence18]=0,0,SUM($BE$3:BE699))</f>
        <v>#REF!</v>
      </c>
      <c r="BG699" s="52" t="e">
        <f>IF(Tableau1[Libellé Famille TARIF]='Feuil 1'!#REF!,1,0)</f>
        <v>#REF!</v>
      </c>
      <c r="BH699" s="52" t="e">
        <f>IF(Tableau1[Occurrence19]=0,0,SUM($BG$3:BG699))</f>
        <v>#REF!</v>
      </c>
      <c r="BI699" s="52" t="e">
        <f>IF(Tableau1[Libellé Famille TARIF]='Feuil 1'!#REF!,1,0)</f>
        <v>#REF!</v>
      </c>
      <c r="BJ699" s="52" t="e">
        <f>IF(Tableau1[Occurrence20]=0,0,SUM($BI$3:BI699))</f>
        <v>#REF!</v>
      </c>
      <c r="BK699" s="52" t="e">
        <f>IF(Tableau1[Libellé Famille TARIF]='Feuil 1'!#REF!,1,0)</f>
        <v>#REF!</v>
      </c>
      <c r="BL699" s="52" t="e">
        <f>IF(Tableau1[Occurrence21]=0,0,SUM($BK$3:BK699))</f>
        <v>#REF!</v>
      </c>
      <c r="BM699" s="52" t="e">
        <f>IF(Tableau1[Libellé Famille TARIF]='Feuil 1'!#REF!,1,0)</f>
        <v>#REF!</v>
      </c>
      <c r="BN699" s="52" t="e">
        <f>IF(Tableau1[Occurrence22]=0,0,SUM($BM$3:BM699))</f>
        <v>#REF!</v>
      </c>
    </row>
    <row r="700" spans="1:66" x14ac:dyDescent="0.25">
      <c r="A700" s="74" t="e">
        <f>IF(ISNA(VLOOKUP(I700,#REF!,8,FALSE)),"",(VLOOKUP(I700,#REF!,8,FALSE)))</f>
        <v>#REF!</v>
      </c>
      <c r="B700" s="76" t="e">
        <f>IF(ISNA(VLOOKUP(A700,'TABLE FAMILLE'!$A$3:$C$73,3,FALSE)),"",VLOOKUP(A700,'TABLE FAMILLE'!$A$3:$C$73,3,FALSE))</f>
        <v>#REF!</v>
      </c>
      <c r="C700" s="13" t="s">
        <v>600</v>
      </c>
      <c r="D700" s="13" t="s">
        <v>1985</v>
      </c>
      <c r="E700" s="13" t="s">
        <v>600</v>
      </c>
      <c r="F700" s="13" t="s">
        <v>1985</v>
      </c>
      <c r="G700" s="14" t="s">
        <v>76</v>
      </c>
      <c r="H700" s="14" t="s">
        <v>77</v>
      </c>
      <c r="I700" s="14" t="s">
        <v>1599</v>
      </c>
      <c r="J700" s="14" t="s">
        <v>1600</v>
      </c>
      <c r="K700" s="14"/>
      <c r="L700" s="14"/>
      <c r="M700" s="14"/>
      <c r="N700" s="14"/>
      <c r="O700" s="14" t="s">
        <v>78</v>
      </c>
      <c r="P700" s="14" t="s">
        <v>542</v>
      </c>
      <c r="Q700" s="14" t="s">
        <v>0</v>
      </c>
      <c r="R700" s="14" t="s">
        <v>0</v>
      </c>
      <c r="S700" s="14" t="str">
        <f t="shared" si="10"/>
        <v>M2</v>
      </c>
      <c r="T700" s="14"/>
      <c r="U700" s="14"/>
      <c r="V700" s="14"/>
      <c r="W700" s="43" t="e">
        <f>IF(Tableau1[Libellé Famille TARIF]='Feuil 1'!$B$12,1,0)</f>
        <v>#REF!</v>
      </c>
      <c r="X700" s="43" t="e">
        <f>IF(Tableau1[Occurrence1]=0,0,SUM($W$3:W700))</f>
        <v>#REF!</v>
      </c>
      <c r="Y700" s="52" t="e">
        <f>IF(Tableau1[Libellé Famille TARIF]='Feuil 1'!$B$134,1,0)</f>
        <v>#REF!</v>
      </c>
      <c r="Z700" s="52" t="e">
        <f>IF(Tableau1[Occurrence2]=0,0,SUM($Y$3:Y700))</f>
        <v>#REF!</v>
      </c>
      <c r="AA700" s="52" t="e">
        <f>IF(Tableau1[Libellé Famille TARIF]='Feuil 1'!$B$156,1,0)</f>
        <v>#REF!</v>
      </c>
      <c r="AB700" s="52" t="e">
        <f>IF(Tableau1[Occurrence3]=0,0,SUM($AA$3:AA700))</f>
        <v>#REF!</v>
      </c>
      <c r="AC700" s="52" t="e">
        <f>IF(Tableau1[Libellé Famille TARIF]='Feuil 1'!#REF!,1,0)</f>
        <v>#REF!</v>
      </c>
      <c r="AD700" s="52" t="e">
        <f>IF(Tableau1[Occurrence4]=0,0,SUM($AC$3:AC700))</f>
        <v>#REF!</v>
      </c>
      <c r="AE700" s="52" t="e">
        <f>IF(Tableau1[Libellé Famille TARIF]='Feuil 1'!#REF!,1,0)</f>
        <v>#REF!</v>
      </c>
      <c r="AF700" s="52" t="e">
        <f>IF(Tableau1[Occurrence5]=0,0,SUM($AE$3:AE700))</f>
        <v>#REF!</v>
      </c>
      <c r="AG700" s="52" t="e">
        <f>IF(Tableau1[Libellé Famille TARIF]='Feuil 1'!#REF!,1,0)</f>
        <v>#REF!</v>
      </c>
      <c r="AH700" s="52" t="e">
        <f>IF(Tableau1[Occurrence6]=0,0,SUM($AG$3:AG700))</f>
        <v>#REF!</v>
      </c>
      <c r="AI700" s="52" t="e">
        <f>IF(Tableau1[Libellé Famille TARIF]='Feuil 1'!#REF!,1,0)</f>
        <v>#REF!</v>
      </c>
      <c r="AJ700" s="52" t="e">
        <f>IF(Tableau1[Occurrence7]=0,0,SUM($AI$3:AI700))</f>
        <v>#REF!</v>
      </c>
      <c r="AK700" s="52" t="e">
        <f>IF(Tableau1[Libellé Famille TARIF]='Feuil 1'!#REF!,1,0)</f>
        <v>#REF!</v>
      </c>
      <c r="AL700" s="52" t="e">
        <f>IF(Tableau1[Occurrence8]=0,0,SUM($AK$3:AK700))</f>
        <v>#REF!</v>
      </c>
      <c r="AM700" s="52" t="e">
        <f>IF(Tableau1[Libellé Famille TARIF]='Feuil 1'!#REF!,1,0)</f>
        <v>#REF!</v>
      </c>
      <c r="AN700" s="52" t="e">
        <f>IF(Tableau1[Occurrence9]=0,0,SUM($AM$3:AM700))</f>
        <v>#REF!</v>
      </c>
      <c r="AO700" s="52" t="e">
        <f>IF(Tableau1[Libellé Famille TARIF]='Feuil 1'!#REF!,1,0)</f>
        <v>#REF!</v>
      </c>
      <c r="AP700" s="52" t="e">
        <f>IF(Tableau1[Occurrence10]=0,0,SUM($AO$3:AO700))</f>
        <v>#REF!</v>
      </c>
      <c r="AQ700" s="52" t="e">
        <f>IF(Tableau1[Libellé Famille TARIF]='Feuil 1'!#REF!,1,0)</f>
        <v>#REF!</v>
      </c>
      <c r="AR700" s="52" t="e">
        <f>IF(Tableau1[Occurrence11]=0,0,SUM($AQ$3:AQ700))</f>
        <v>#REF!</v>
      </c>
      <c r="AS700" s="52" t="e">
        <f>IF(Tableau1[Libellé Famille TARIF]='Feuil 1'!#REF!,1,0)</f>
        <v>#REF!</v>
      </c>
      <c r="AT700" s="52" t="e">
        <f>IF(Tableau1[Occurrence12]=0,0,SUM($AS$3:AS700))</f>
        <v>#REF!</v>
      </c>
      <c r="AU700" s="52" t="e">
        <f>IF(Tableau1[Libellé Famille TARIF]='Feuil 1'!#REF!,1,0)</f>
        <v>#REF!</v>
      </c>
      <c r="AV700" s="52" t="e">
        <f>IF(Tableau1[Occurrence13]=0,0,SUM($AU$3:AU700))</f>
        <v>#REF!</v>
      </c>
      <c r="AW700" s="52" t="e">
        <f>IF(Tableau1[Libellé Famille TARIF]='Feuil 1'!#REF!,1,0)</f>
        <v>#REF!</v>
      </c>
      <c r="AX700" s="52" t="e">
        <f>IF(Tableau1[Occurrence14]=0,0,SUM($AW$3:AW700))</f>
        <v>#REF!</v>
      </c>
      <c r="AY700" s="52" t="e">
        <f>IF(Tableau1[Libellé Famille TARIF]='Feuil 1'!#REF!,1,0)</f>
        <v>#REF!</v>
      </c>
      <c r="AZ700" s="52" t="e">
        <f>IF(Tableau1[Occurrence15]=0,0,SUM($AY$3:AY700))</f>
        <v>#REF!</v>
      </c>
      <c r="BA700" s="52" t="e">
        <f>IF(Tableau1[Libellé Famille TARIF]='Feuil 1'!#REF!,1,0)</f>
        <v>#REF!</v>
      </c>
      <c r="BB700" s="52" t="e">
        <f>IF(Tableau1[Occurrence16]=0,0,SUM($BA$3:BA700))</f>
        <v>#REF!</v>
      </c>
      <c r="BC700" s="52" t="e">
        <f>IF(Tableau1[Libellé Famille TARIF]='Feuil 1'!#REF!,1,0)</f>
        <v>#REF!</v>
      </c>
      <c r="BD700" s="52" t="e">
        <f>IF(Tableau1[Occurrence17]=0,0,SUM($BC$3:BC700))</f>
        <v>#REF!</v>
      </c>
      <c r="BE700" s="52" t="e">
        <f>IF(Tableau1[Libellé Famille TARIF]='Feuil 1'!#REF!,1,0)</f>
        <v>#REF!</v>
      </c>
      <c r="BF700" s="52" t="e">
        <f>IF(Tableau1[Occurrence18]=0,0,SUM($BE$3:BE700))</f>
        <v>#REF!</v>
      </c>
      <c r="BG700" s="52" t="e">
        <f>IF(Tableau1[Libellé Famille TARIF]='Feuil 1'!#REF!,1,0)</f>
        <v>#REF!</v>
      </c>
      <c r="BH700" s="52" t="e">
        <f>IF(Tableau1[Occurrence19]=0,0,SUM($BG$3:BG700))</f>
        <v>#REF!</v>
      </c>
      <c r="BI700" s="52" t="e">
        <f>IF(Tableau1[Libellé Famille TARIF]='Feuil 1'!#REF!,1,0)</f>
        <v>#REF!</v>
      </c>
      <c r="BJ700" s="52" t="e">
        <f>IF(Tableau1[Occurrence20]=0,0,SUM($BI$3:BI700))</f>
        <v>#REF!</v>
      </c>
      <c r="BK700" s="52" t="e">
        <f>IF(Tableau1[Libellé Famille TARIF]='Feuil 1'!#REF!,1,0)</f>
        <v>#REF!</v>
      </c>
      <c r="BL700" s="52" t="e">
        <f>IF(Tableau1[Occurrence21]=0,0,SUM($BK$3:BK700))</f>
        <v>#REF!</v>
      </c>
      <c r="BM700" s="52" t="e">
        <f>IF(Tableau1[Libellé Famille TARIF]='Feuil 1'!#REF!,1,0)</f>
        <v>#REF!</v>
      </c>
      <c r="BN700" s="52" t="e">
        <f>IF(Tableau1[Occurrence22]=0,0,SUM($BM$3:BM700))</f>
        <v>#REF!</v>
      </c>
    </row>
    <row r="701" spans="1:66" x14ac:dyDescent="0.25">
      <c r="A701" s="74" t="e">
        <f>IF(ISNA(VLOOKUP(I701,#REF!,8,FALSE)),"",(VLOOKUP(I701,#REF!,8,FALSE)))</f>
        <v>#REF!</v>
      </c>
      <c r="B701" s="76" t="e">
        <f>IF(ISNA(VLOOKUP(A701,'TABLE FAMILLE'!$A$3:$C$73,3,FALSE)),"",VLOOKUP(A701,'TABLE FAMILLE'!$A$3:$C$73,3,FALSE))</f>
        <v>#REF!</v>
      </c>
      <c r="C701" s="13" t="s">
        <v>600</v>
      </c>
      <c r="D701" s="13" t="s">
        <v>1985</v>
      </c>
      <c r="E701" s="13" t="s">
        <v>600</v>
      </c>
      <c r="F701" s="13" t="s">
        <v>1985</v>
      </c>
      <c r="G701" s="14" t="s">
        <v>76</v>
      </c>
      <c r="H701" s="14" t="s">
        <v>77</v>
      </c>
      <c r="I701" s="14" t="s">
        <v>1601</v>
      </c>
      <c r="J701" s="14" t="s">
        <v>1602</v>
      </c>
      <c r="K701" s="14"/>
      <c r="L701" s="14"/>
      <c r="M701" s="14"/>
      <c r="N701" s="14"/>
      <c r="O701" s="14" t="s">
        <v>78</v>
      </c>
      <c r="P701" s="14" t="s">
        <v>542</v>
      </c>
      <c r="Q701" s="14" t="s">
        <v>0</v>
      </c>
      <c r="R701" s="14" t="s">
        <v>0</v>
      </c>
      <c r="S701" s="14" t="str">
        <f t="shared" si="10"/>
        <v>M2</v>
      </c>
      <c r="T701" s="14"/>
      <c r="U701" s="14"/>
      <c r="V701" s="14"/>
      <c r="W701" s="43" t="e">
        <f>IF(Tableau1[Libellé Famille TARIF]='Feuil 1'!$B$12,1,0)</f>
        <v>#REF!</v>
      </c>
      <c r="X701" s="43" t="e">
        <f>IF(Tableau1[Occurrence1]=0,0,SUM($W$3:W701))</f>
        <v>#REF!</v>
      </c>
      <c r="Y701" s="52" t="e">
        <f>IF(Tableau1[Libellé Famille TARIF]='Feuil 1'!$B$134,1,0)</f>
        <v>#REF!</v>
      </c>
      <c r="Z701" s="52" t="e">
        <f>IF(Tableau1[Occurrence2]=0,0,SUM($Y$3:Y701))</f>
        <v>#REF!</v>
      </c>
      <c r="AA701" s="52" t="e">
        <f>IF(Tableau1[Libellé Famille TARIF]='Feuil 1'!$B$156,1,0)</f>
        <v>#REF!</v>
      </c>
      <c r="AB701" s="52" t="e">
        <f>IF(Tableau1[Occurrence3]=0,0,SUM($AA$3:AA701))</f>
        <v>#REF!</v>
      </c>
      <c r="AC701" s="52" t="e">
        <f>IF(Tableau1[Libellé Famille TARIF]='Feuil 1'!#REF!,1,0)</f>
        <v>#REF!</v>
      </c>
      <c r="AD701" s="52" t="e">
        <f>IF(Tableau1[Occurrence4]=0,0,SUM($AC$3:AC701))</f>
        <v>#REF!</v>
      </c>
      <c r="AE701" s="52" t="e">
        <f>IF(Tableau1[Libellé Famille TARIF]='Feuil 1'!#REF!,1,0)</f>
        <v>#REF!</v>
      </c>
      <c r="AF701" s="52" t="e">
        <f>IF(Tableau1[Occurrence5]=0,0,SUM($AE$3:AE701))</f>
        <v>#REF!</v>
      </c>
      <c r="AG701" s="52" t="e">
        <f>IF(Tableau1[Libellé Famille TARIF]='Feuil 1'!#REF!,1,0)</f>
        <v>#REF!</v>
      </c>
      <c r="AH701" s="52" t="e">
        <f>IF(Tableau1[Occurrence6]=0,0,SUM($AG$3:AG701))</f>
        <v>#REF!</v>
      </c>
      <c r="AI701" s="52" t="e">
        <f>IF(Tableau1[Libellé Famille TARIF]='Feuil 1'!#REF!,1,0)</f>
        <v>#REF!</v>
      </c>
      <c r="AJ701" s="52" t="e">
        <f>IF(Tableau1[Occurrence7]=0,0,SUM($AI$3:AI701))</f>
        <v>#REF!</v>
      </c>
      <c r="AK701" s="52" t="e">
        <f>IF(Tableau1[Libellé Famille TARIF]='Feuil 1'!#REF!,1,0)</f>
        <v>#REF!</v>
      </c>
      <c r="AL701" s="52" t="e">
        <f>IF(Tableau1[Occurrence8]=0,0,SUM($AK$3:AK701))</f>
        <v>#REF!</v>
      </c>
      <c r="AM701" s="52" t="e">
        <f>IF(Tableau1[Libellé Famille TARIF]='Feuil 1'!#REF!,1,0)</f>
        <v>#REF!</v>
      </c>
      <c r="AN701" s="52" t="e">
        <f>IF(Tableau1[Occurrence9]=0,0,SUM($AM$3:AM701))</f>
        <v>#REF!</v>
      </c>
      <c r="AO701" s="52" t="e">
        <f>IF(Tableau1[Libellé Famille TARIF]='Feuil 1'!#REF!,1,0)</f>
        <v>#REF!</v>
      </c>
      <c r="AP701" s="52" t="e">
        <f>IF(Tableau1[Occurrence10]=0,0,SUM($AO$3:AO701))</f>
        <v>#REF!</v>
      </c>
      <c r="AQ701" s="52" t="e">
        <f>IF(Tableau1[Libellé Famille TARIF]='Feuil 1'!#REF!,1,0)</f>
        <v>#REF!</v>
      </c>
      <c r="AR701" s="52" t="e">
        <f>IF(Tableau1[Occurrence11]=0,0,SUM($AQ$3:AQ701))</f>
        <v>#REF!</v>
      </c>
      <c r="AS701" s="52" t="e">
        <f>IF(Tableau1[Libellé Famille TARIF]='Feuil 1'!#REF!,1,0)</f>
        <v>#REF!</v>
      </c>
      <c r="AT701" s="52" t="e">
        <f>IF(Tableau1[Occurrence12]=0,0,SUM($AS$3:AS701))</f>
        <v>#REF!</v>
      </c>
      <c r="AU701" s="52" t="e">
        <f>IF(Tableau1[Libellé Famille TARIF]='Feuil 1'!#REF!,1,0)</f>
        <v>#REF!</v>
      </c>
      <c r="AV701" s="52" t="e">
        <f>IF(Tableau1[Occurrence13]=0,0,SUM($AU$3:AU701))</f>
        <v>#REF!</v>
      </c>
      <c r="AW701" s="52" t="e">
        <f>IF(Tableau1[Libellé Famille TARIF]='Feuil 1'!#REF!,1,0)</f>
        <v>#REF!</v>
      </c>
      <c r="AX701" s="52" t="e">
        <f>IF(Tableau1[Occurrence14]=0,0,SUM($AW$3:AW701))</f>
        <v>#REF!</v>
      </c>
      <c r="AY701" s="52" t="e">
        <f>IF(Tableau1[Libellé Famille TARIF]='Feuil 1'!#REF!,1,0)</f>
        <v>#REF!</v>
      </c>
      <c r="AZ701" s="52" t="e">
        <f>IF(Tableau1[Occurrence15]=0,0,SUM($AY$3:AY701))</f>
        <v>#REF!</v>
      </c>
      <c r="BA701" s="52" t="e">
        <f>IF(Tableau1[Libellé Famille TARIF]='Feuil 1'!#REF!,1,0)</f>
        <v>#REF!</v>
      </c>
      <c r="BB701" s="52" t="e">
        <f>IF(Tableau1[Occurrence16]=0,0,SUM($BA$3:BA701))</f>
        <v>#REF!</v>
      </c>
      <c r="BC701" s="52" t="e">
        <f>IF(Tableau1[Libellé Famille TARIF]='Feuil 1'!#REF!,1,0)</f>
        <v>#REF!</v>
      </c>
      <c r="BD701" s="52" t="e">
        <f>IF(Tableau1[Occurrence17]=0,0,SUM($BC$3:BC701))</f>
        <v>#REF!</v>
      </c>
      <c r="BE701" s="52" t="e">
        <f>IF(Tableau1[Libellé Famille TARIF]='Feuil 1'!#REF!,1,0)</f>
        <v>#REF!</v>
      </c>
      <c r="BF701" s="52" t="e">
        <f>IF(Tableau1[Occurrence18]=0,0,SUM($BE$3:BE701))</f>
        <v>#REF!</v>
      </c>
      <c r="BG701" s="52" t="e">
        <f>IF(Tableau1[Libellé Famille TARIF]='Feuil 1'!#REF!,1,0)</f>
        <v>#REF!</v>
      </c>
      <c r="BH701" s="52" t="e">
        <f>IF(Tableau1[Occurrence19]=0,0,SUM($BG$3:BG701))</f>
        <v>#REF!</v>
      </c>
      <c r="BI701" s="52" t="e">
        <f>IF(Tableau1[Libellé Famille TARIF]='Feuil 1'!#REF!,1,0)</f>
        <v>#REF!</v>
      </c>
      <c r="BJ701" s="52" t="e">
        <f>IF(Tableau1[Occurrence20]=0,0,SUM($BI$3:BI701))</f>
        <v>#REF!</v>
      </c>
      <c r="BK701" s="52" t="e">
        <f>IF(Tableau1[Libellé Famille TARIF]='Feuil 1'!#REF!,1,0)</f>
        <v>#REF!</v>
      </c>
      <c r="BL701" s="52" t="e">
        <f>IF(Tableau1[Occurrence21]=0,0,SUM($BK$3:BK701))</f>
        <v>#REF!</v>
      </c>
      <c r="BM701" s="52" t="e">
        <f>IF(Tableau1[Libellé Famille TARIF]='Feuil 1'!#REF!,1,0)</f>
        <v>#REF!</v>
      </c>
      <c r="BN701" s="52" t="e">
        <f>IF(Tableau1[Occurrence22]=0,0,SUM($BM$3:BM701))</f>
        <v>#REF!</v>
      </c>
    </row>
    <row r="702" spans="1:66" x14ac:dyDescent="0.25">
      <c r="A702" s="74" t="e">
        <f>IF(ISNA(VLOOKUP(I702,#REF!,8,FALSE)),"",(VLOOKUP(I702,#REF!,8,FALSE)))</f>
        <v>#REF!</v>
      </c>
      <c r="B702" s="76" t="e">
        <f>IF(ISNA(VLOOKUP(A702,'TABLE FAMILLE'!$A$3:$C$73,3,FALSE)),"",VLOOKUP(A702,'TABLE FAMILLE'!$A$3:$C$73,3,FALSE))</f>
        <v>#REF!</v>
      </c>
      <c r="C702" s="13" t="s">
        <v>600</v>
      </c>
      <c r="D702" s="13" t="s">
        <v>1985</v>
      </c>
      <c r="E702" s="13" t="s">
        <v>600</v>
      </c>
      <c r="F702" s="13" t="s">
        <v>1985</v>
      </c>
      <c r="G702" s="14" t="s">
        <v>76</v>
      </c>
      <c r="H702" s="14" t="s">
        <v>77</v>
      </c>
      <c r="I702" s="14" t="s">
        <v>1603</v>
      </c>
      <c r="J702" s="14" t="s">
        <v>1604</v>
      </c>
      <c r="K702" s="14"/>
      <c r="L702" s="14"/>
      <c r="M702" s="14"/>
      <c r="N702" s="14"/>
      <c r="O702" s="14" t="s">
        <v>78</v>
      </c>
      <c r="P702" s="14" t="s">
        <v>542</v>
      </c>
      <c r="Q702" s="14" t="s">
        <v>0</v>
      </c>
      <c r="R702" s="14" t="s">
        <v>0</v>
      </c>
      <c r="S702" s="14" t="str">
        <f t="shared" si="10"/>
        <v>M2</v>
      </c>
      <c r="T702" s="14"/>
      <c r="U702" s="14"/>
      <c r="V702" s="14"/>
      <c r="W702" s="43" t="e">
        <f>IF(Tableau1[Libellé Famille TARIF]='Feuil 1'!$B$12,1,0)</f>
        <v>#REF!</v>
      </c>
      <c r="X702" s="43" t="e">
        <f>IF(Tableau1[Occurrence1]=0,0,SUM($W$3:W702))</f>
        <v>#REF!</v>
      </c>
      <c r="Y702" s="52" t="e">
        <f>IF(Tableau1[Libellé Famille TARIF]='Feuil 1'!$B$134,1,0)</f>
        <v>#REF!</v>
      </c>
      <c r="Z702" s="52" t="e">
        <f>IF(Tableau1[Occurrence2]=0,0,SUM($Y$3:Y702))</f>
        <v>#REF!</v>
      </c>
      <c r="AA702" s="52" t="e">
        <f>IF(Tableau1[Libellé Famille TARIF]='Feuil 1'!$B$156,1,0)</f>
        <v>#REF!</v>
      </c>
      <c r="AB702" s="52" t="e">
        <f>IF(Tableau1[Occurrence3]=0,0,SUM($AA$3:AA702))</f>
        <v>#REF!</v>
      </c>
      <c r="AC702" s="52" t="e">
        <f>IF(Tableau1[Libellé Famille TARIF]='Feuil 1'!#REF!,1,0)</f>
        <v>#REF!</v>
      </c>
      <c r="AD702" s="52" t="e">
        <f>IF(Tableau1[Occurrence4]=0,0,SUM($AC$3:AC702))</f>
        <v>#REF!</v>
      </c>
      <c r="AE702" s="52" t="e">
        <f>IF(Tableau1[Libellé Famille TARIF]='Feuil 1'!#REF!,1,0)</f>
        <v>#REF!</v>
      </c>
      <c r="AF702" s="52" t="e">
        <f>IF(Tableau1[Occurrence5]=0,0,SUM($AE$3:AE702))</f>
        <v>#REF!</v>
      </c>
      <c r="AG702" s="52" t="e">
        <f>IF(Tableau1[Libellé Famille TARIF]='Feuil 1'!#REF!,1,0)</f>
        <v>#REF!</v>
      </c>
      <c r="AH702" s="52" t="e">
        <f>IF(Tableau1[Occurrence6]=0,0,SUM($AG$3:AG702))</f>
        <v>#REF!</v>
      </c>
      <c r="AI702" s="52" t="e">
        <f>IF(Tableau1[Libellé Famille TARIF]='Feuil 1'!#REF!,1,0)</f>
        <v>#REF!</v>
      </c>
      <c r="AJ702" s="52" t="e">
        <f>IF(Tableau1[Occurrence7]=0,0,SUM($AI$3:AI702))</f>
        <v>#REF!</v>
      </c>
      <c r="AK702" s="52" t="e">
        <f>IF(Tableau1[Libellé Famille TARIF]='Feuil 1'!#REF!,1,0)</f>
        <v>#REF!</v>
      </c>
      <c r="AL702" s="52" t="e">
        <f>IF(Tableau1[Occurrence8]=0,0,SUM($AK$3:AK702))</f>
        <v>#REF!</v>
      </c>
      <c r="AM702" s="52" t="e">
        <f>IF(Tableau1[Libellé Famille TARIF]='Feuil 1'!#REF!,1,0)</f>
        <v>#REF!</v>
      </c>
      <c r="AN702" s="52" t="e">
        <f>IF(Tableau1[Occurrence9]=0,0,SUM($AM$3:AM702))</f>
        <v>#REF!</v>
      </c>
      <c r="AO702" s="52" t="e">
        <f>IF(Tableau1[Libellé Famille TARIF]='Feuil 1'!#REF!,1,0)</f>
        <v>#REF!</v>
      </c>
      <c r="AP702" s="52" t="e">
        <f>IF(Tableau1[Occurrence10]=0,0,SUM($AO$3:AO702))</f>
        <v>#REF!</v>
      </c>
      <c r="AQ702" s="52" t="e">
        <f>IF(Tableau1[Libellé Famille TARIF]='Feuil 1'!#REF!,1,0)</f>
        <v>#REF!</v>
      </c>
      <c r="AR702" s="52" t="e">
        <f>IF(Tableau1[Occurrence11]=0,0,SUM($AQ$3:AQ702))</f>
        <v>#REF!</v>
      </c>
      <c r="AS702" s="52" t="e">
        <f>IF(Tableau1[Libellé Famille TARIF]='Feuil 1'!#REF!,1,0)</f>
        <v>#REF!</v>
      </c>
      <c r="AT702" s="52" t="e">
        <f>IF(Tableau1[Occurrence12]=0,0,SUM($AS$3:AS702))</f>
        <v>#REF!</v>
      </c>
      <c r="AU702" s="52" t="e">
        <f>IF(Tableau1[Libellé Famille TARIF]='Feuil 1'!#REF!,1,0)</f>
        <v>#REF!</v>
      </c>
      <c r="AV702" s="52" t="e">
        <f>IF(Tableau1[Occurrence13]=0,0,SUM($AU$3:AU702))</f>
        <v>#REF!</v>
      </c>
      <c r="AW702" s="52" t="e">
        <f>IF(Tableau1[Libellé Famille TARIF]='Feuil 1'!#REF!,1,0)</f>
        <v>#REF!</v>
      </c>
      <c r="AX702" s="52" t="e">
        <f>IF(Tableau1[Occurrence14]=0,0,SUM($AW$3:AW702))</f>
        <v>#REF!</v>
      </c>
      <c r="AY702" s="52" t="e">
        <f>IF(Tableau1[Libellé Famille TARIF]='Feuil 1'!#REF!,1,0)</f>
        <v>#REF!</v>
      </c>
      <c r="AZ702" s="52" t="e">
        <f>IF(Tableau1[Occurrence15]=0,0,SUM($AY$3:AY702))</f>
        <v>#REF!</v>
      </c>
      <c r="BA702" s="52" t="e">
        <f>IF(Tableau1[Libellé Famille TARIF]='Feuil 1'!#REF!,1,0)</f>
        <v>#REF!</v>
      </c>
      <c r="BB702" s="52" t="e">
        <f>IF(Tableau1[Occurrence16]=0,0,SUM($BA$3:BA702))</f>
        <v>#REF!</v>
      </c>
      <c r="BC702" s="52" t="e">
        <f>IF(Tableau1[Libellé Famille TARIF]='Feuil 1'!#REF!,1,0)</f>
        <v>#REF!</v>
      </c>
      <c r="BD702" s="52" t="e">
        <f>IF(Tableau1[Occurrence17]=0,0,SUM($BC$3:BC702))</f>
        <v>#REF!</v>
      </c>
      <c r="BE702" s="52" t="e">
        <f>IF(Tableau1[Libellé Famille TARIF]='Feuil 1'!#REF!,1,0)</f>
        <v>#REF!</v>
      </c>
      <c r="BF702" s="52" t="e">
        <f>IF(Tableau1[Occurrence18]=0,0,SUM($BE$3:BE702))</f>
        <v>#REF!</v>
      </c>
      <c r="BG702" s="52" t="e">
        <f>IF(Tableau1[Libellé Famille TARIF]='Feuil 1'!#REF!,1,0)</f>
        <v>#REF!</v>
      </c>
      <c r="BH702" s="52" t="e">
        <f>IF(Tableau1[Occurrence19]=0,0,SUM($BG$3:BG702))</f>
        <v>#REF!</v>
      </c>
      <c r="BI702" s="52" t="e">
        <f>IF(Tableau1[Libellé Famille TARIF]='Feuil 1'!#REF!,1,0)</f>
        <v>#REF!</v>
      </c>
      <c r="BJ702" s="52" t="e">
        <f>IF(Tableau1[Occurrence20]=0,0,SUM($BI$3:BI702))</f>
        <v>#REF!</v>
      </c>
      <c r="BK702" s="52" t="e">
        <f>IF(Tableau1[Libellé Famille TARIF]='Feuil 1'!#REF!,1,0)</f>
        <v>#REF!</v>
      </c>
      <c r="BL702" s="52" t="e">
        <f>IF(Tableau1[Occurrence21]=0,0,SUM($BK$3:BK702))</f>
        <v>#REF!</v>
      </c>
      <c r="BM702" s="52" t="e">
        <f>IF(Tableau1[Libellé Famille TARIF]='Feuil 1'!#REF!,1,0)</f>
        <v>#REF!</v>
      </c>
      <c r="BN702" s="52" t="e">
        <f>IF(Tableau1[Occurrence22]=0,0,SUM($BM$3:BM702))</f>
        <v>#REF!</v>
      </c>
    </row>
    <row r="703" spans="1:66" x14ac:dyDescent="0.25">
      <c r="A703" s="74" t="e">
        <f>IF(ISNA(VLOOKUP(I703,#REF!,8,FALSE)),"",(VLOOKUP(I703,#REF!,8,FALSE)))</f>
        <v>#REF!</v>
      </c>
      <c r="B703" s="76" t="e">
        <f>IF(ISNA(VLOOKUP(A703,'TABLE FAMILLE'!$A$3:$C$73,3,FALSE)),"",VLOOKUP(A703,'TABLE FAMILLE'!$A$3:$C$73,3,FALSE))</f>
        <v>#REF!</v>
      </c>
      <c r="C703" s="13" t="s">
        <v>600</v>
      </c>
      <c r="D703" s="13" t="s">
        <v>1985</v>
      </c>
      <c r="E703" s="13" t="s">
        <v>600</v>
      </c>
      <c r="F703" s="13" t="s">
        <v>1985</v>
      </c>
      <c r="G703" s="14" t="s">
        <v>76</v>
      </c>
      <c r="H703" s="14" t="s">
        <v>77</v>
      </c>
      <c r="I703" s="14" t="s">
        <v>1605</v>
      </c>
      <c r="J703" s="14" t="s">
        <v>1606</v>
      </c>
      <c r="K703" s="14"/>
      <c r="L703" s="14"/>
      <c r="M703" s="14"/>
      <c r="N703" s="14"/>
      <c r="O703" s="14" t="s">
        <v>78</v>
      </c>
      <c r="P703" s="14" t="s">
        <v>542</v>
      </c>
      <c r="Q703" s="14" t="s">
        <v>0</v>
      </c>
      <c r="R703" s="14" t="s">
        <v>0</v>
      </c>
      <c r="S703" s="14" t="str">
        <f t="shared" si="10"/>
        <v>M2</v>
      </c>
      <c r="T703" s="14"/>
      <c r="U703" s="14"/>
      <c r="V703" s="14"/>
      <c r="W703" s="43" t="e">
        <f>IF(Tableau1[Libellé Famille TARIF]='Feuil 1'!$B$12,1,0)</f>
        <v>#REF!</v>
      </c>
      <c r="X703" s="43" t="e">
        <f>IF(Tableau1[Occurrence1]=0,0,SUM($W$3:W703))</f>
        <v>#REF!</v>
      </c>
      <c r="Y703" s="52" t="e">
        <f>IF(Tableau1[Libellé Famille TARIF]='Feuil 1'!$B$134,1,0)</f>
        <v>#REF!</v>
      </c>
      <c r="Z703" s="52" t="e">
        <f>IF(Tableau1[Occurrence2]=0,0,SUM($Y$3:Y703))</f>
        <v>#REF!</v>
      </c>
      <c r="AA703" s="52" t="e">
        <f>IF(Tableau1[Libellé Famille TARIF]='Feuil 1'!$B$156,1,0)</f>
        <v>#REF!</v>
      </c>
      <c r="AB703" s="52" t="e">
        <f>IF(Tableau1[Occurrence3]=0,0,SUM($AA$3:AA703))</f>
        <v>#REF!</v>
      </c>
      <c r="AC703" s="52" t="e">
        <f>IF(Tableau1[Libellé Famille TARIF]='Feuil 1'!#REF!,1,0)</f>
        <v>#REF!</v>
      </c>
      <c r="AD703" s="52" t="e">
        <f>IF(Tableau1[Occurrence4]=0,0,SUM($AC$3:AC703))</f>
        <v>#REF!</v>
      </c>
      <c r="AE703" s="52" t="e">
        <f>IF(Tableau1[Libellé Famille TARIF]='Feuil 1'!#REF!,1,0)</f>
        <v>#REF!</v>
      </c>
      <c r="AF703" s="52" t="e">
        <f>IF(Tableau1[Occurrence5]=0,0,SUM($AE$3:AE703))</f>
        <v>#REF!</v>
      </c>
      <c r="AG703" s="52" t="e">
        <f>IF(Tableau1[Libellé Famille TARIF]='Feuil 1'!#REF!,1,0)</f>
        <v>#REF!</v>
      </c>
      <c r="AH703" s="52" t="e">
        <f>IF(Tableau1[Occurrence6]=0,0,SUM($AG$3:AG703))</f>
        <v>#REF!</v>
      </c>
      <c r="AI703" s="52" t="e">
        <f>IF(Tableau1[Libellé Famille TARIF]='Feuil 1'!#REF!,1,0)</f>
        <v>#REF!</v>
      </c>
      <c r="AJ703" s="52" t="e">
        <f>IF(Tableau1[Occurrence7]=0,0,SUM($AI$3:AI703))</f>
        <v>#REF!</v>
      </c>
      <c r="AK703" s="52" t="e">
        <f>IF(Tableau1[Libellé Famille TARIF]='Feuil 1'!#REF!,1,0)</f>
        <v>#REF!</v>
      </c>
      <c r="AL703" s="52" t="e">
        <f>IF(Tableau1[Occurrence8]=0,0,SUM($AK$3:AK703))</f>
        <v>#REF!</v>
      </c>
      <c r="AM703" s="52" t="e">
        <f>IF(Tableau1[Libellé Famille TARIF]='Feuil 1'!#REF!,1,0)</f>
        <v>#REF!</v>
      </c>
      <c r="AN703" s="52" t="e">
        <f>IF(Tableau1[Occurrence9]=0,0,SUM($AM$3:AM703))</f>
        <v>#REF!</v>
      </c>
      <c r="AO703" s="52" t="e">
        <f>IF(Tableau1[Libellé Famille TARIF]='Feuil 1'!#REF!,1,0)</f>
        <v>#REF!</v>
      </c>
      <c r="AP703" s="52" t="e">
        <f>IF(Tableau1[Occurrence10]=0,0,SUM($AO$3:AO703))</f>
        <v>#REF!</v>
      </c>
      <c r="AQ703" s="52" t="e">
        <f>IF(Tableau1[Libellé Famille TARIF]='Feuil 1'!#REF!,1,0)</f>
        <v>#REF!</v>
      </c>
      <c r="AR703" s="52" t="e">
        <f>IF(Tableau1[Occurrence11]=0,0,SUM($AQ$3:AQ703))</f>
        <v>#REF!</v>
      </c>
      <c r="AS703" s="52" t="e">
        <f>IF(Tableau1[Libellé Famille TARIF]='Feuil 1'!#REF!,1,0)</f>
        <v>#REF!</v>
      </c>
      <c r="AT703" s="52" t="e">
        <f>IF(Tableau1[Occurrence12]=0,0,SUM($AS$3:AS703))</f>
        <v>#REF!</v>
      </c>
      <c r="AU703" s="52" t="e">
        <f>IF(Tableau1[Libellé Famille TARIF]='Feuil 1'!#REF!,1,0)</f>
        <v>#REF!</v>
      </c>
      <c r="AV703" s="52" t="e">
        <f>IF(Tableau1[Occurrence13]=0,0,SUM($AU$3:AU703))</f>
        <v>#REF!</v>
      </c>
      <c r="AW703" s="52" t="e">
        <f>IF(Tableau1[Libellé Famille TARIF]='Feuil 1'!#REF!,1,0)</f>
        <v>#REF!</v>
      </c>
      <c r="AX703" s="52" t="e">
        <f>IF(Tableau1[Occurrence14]=0,0,SUM($AW$3:AW703))</f>
        <v>#REF!</v>
      </c>
      <c r="AY703" s="52" t="e">
        <f>IF(Tableau1[Libellé Famille TARIF]='Feuil 1'!#REF!,1,0)</f>
        <v>#REF!</v>
      </c>
      <c r="AZ703" s="52" t="e">
        <f>IF(Tableau1[Occurrence15]=0,0,SUM($AY$3:AY703))</f>
        <v>#REF!</v>
      </c>
      <c r="BA703" s="52" t="e">
        <f>IF(Tableau1[Libellé Famille TARIF]='Feuil 1'!#REF!,1,0)</f>
        <v>#REF!</v>
      </c>
      <c r="BB703" s="52" t="e">
        <f>IF(Tableau1[Occurrence16]=0,0,SUM($BA$3:BA703))</f>
        <v>#REF!</v>
      </c>
      <c r="BC703" s="52" t="e">
        <f>IF(Tableau1[Libellé Famille TARIF]='Feuil 1'!#REF!,1,0)</f>
        <v>#REF!</v>
      </c>
      <c r="BD703" s="52" t="e">
        <f>IF(Tableau1[Occurrence17]=0,0,SUM($BC$3:BC703))</f>
        <v>#REF!</v>
      </c>
      <c r="BE703" s="52" t="e">
        <f>IF(Tableau1[Libellé Famille TARIF]='Feuil 1'!#REF!,1,0)</f>
        <v>#REF!</v>
      </c>
      <c r="BF703" s="52" t="e">
        <f>IF(Tableau1[Occurrence18]=0,0,SUM($BE$3:BE703))</f>
        <v>#REF!</v>
      </c>
      <c r="BG703" s="52" t="e">
        <f>IF(Tableau1[Libellé Famille TARIF]='Feuil 1'!#REF!,1,0)</f>
        <v>#REF!</v>
      </c>
      <c r="BH703" s="52" t="e">
        <f>IF(Tableau1[Occurrence19]=0,0,SUM($BG$3:BG703))</f>
        <v>#REF!</v>
      </c>
      <c r="BI703" s="52" t="e">
        <f>IF(Tableau1[Libellé Famille TARIF]='Feuil 1'!#REF!,1,0)</f>
        <v>#REF!</v>
      </c>
      <c r="BJ703" s="52" t="e">
        <f>IF(Tableau1[Occurrence20]=0,0,SUM($BI$3:BI703))</f>
        <v>#REF!</v>
      </c>
      <c r="BK703" s="52" t="e">
        <f>IF(Tableau1[Libellé Famille TARIF]='Feuil 1'!#REF!,1,0)</f>
        <v>#REF!</v>
      </c>
      <c r="BL703" s="52" t="e">
        <f>IF(Tableau1[Occurrence21]=0,0,SUM($BK$3:BK703))</f>
        <v>#REF!</v>
      </c>
      <c r="BM703" s="52" t="e">
        <f>IF(Tableau1[Libellé Famille TARIF]='Feuil 1'!#REF!,1,0)</f>
        <v>#REF!</v>
      </c>
      <c r="BN703" s="52" t="e">
        <f>IF(Tableau1[Occurrence22]=0,0,SUM($BM$3:BM703))</f>
        <v>#REF!</v>
      </c>
    </row>
    <row r="704" spans="1:66" x14ac:dyDescent="0.25">
      <c r="A704" s="74" t="e">
        <f>IF(ISNA(VLOOKUP(I704,#REF!,8,FALSE)),"",(VLOOKUP(I704,#REF!,8,FALSE)))</f>
        <v>#REF!</v>
      </c>
      <c r="B704" s="76" t="e">
        <f>IF(ISNA(VLOOKUP(A704,'TABLE FAMILLE'!$A$3:$C$73,3,FALSE)),"",VLOOKUP(A704,'TABLE FAMILLE'!$A$3:$C$73,3,FALSE))</f>
        <v>#REF!</v>
      </c>
      <c r="C704" s="13" t="s">
        <v>600</v>
      </c>
      <c r="D704" s="13" t="s">
        <v>1985</v>
      </c>
      <c r="E704" s="13" t="s">
        <v>600</v>
      </c>
      <c r="F704" s="13" t="s">
        <v>1985</v>
      </c>
      <c r="G704" s="14" t="s">
        <v>76</v>
      </c>
      <c r="H704" s="14" t="s">
        <v>77</v>
      </c>
      <c r="I704" s="14" t="s">
        <v>1607</v>
      </c>
      <c r="J704" s="14" t="s">
        <v>1608</v>
      </c>
      <c r="K704" s="14"/>
      <c r="L704" s="14"/>
      <c r="M704" s="14"/>
      <c r="N704" s="14"/>
      <c r="O704" s="14" t="s">
        <v>78</v>
      </c>
      <c r="P704" s="14" t="s">
        <v>542</v>
      </c>
      <c r="Q704" s="14" t="s">
        <v>0</v>
      </c>
      <c r="R704" s="14" t="s">
        <v>0</v>
      </c>
      <c r="S704" s="14" t="str">
        <f t="shared" si="10"/>
        <v>M2</v>
      </c>
      <c r="T704" s="14"/>
      <c r="U704" s="14"/>
      <c r="V704" s="14"/>
      <c r="W704" s="43" t="e">
        <f>IF(Tableau1[Libellé Famille TARIF]='Feuil 1'!$B$12,1,0)</f>
        <v>#REF!</v>
      </c>
      <c r="X704" s="43" t="e">
        <f>IF(Tableau1[Occurrence1]=0,0,SUM($W$3:W704))</f>
        <v>#REF!</v>
      </c>
      <c r="Y704" s="52" t="e">
        <f>IF(Tableau1[Libellé Famille TARIF]='Feuil 1'!$B$134,1,0)</f>
        <v>#REF!</v>
      </c>
      <c r="Z704" s="52" t="e">
        <f>IF(Tableau1[Occurrence2]=0,0,SUM($Y$3:Y704))</f>
        <v>#REF!</v>
      </c>
      <c r="AA704" s="52" t="e">
        <f>IF(Tableau1[Libellé Famille TARIF]='Feuil 1'!$B$156,1,0)</f>
        <v>#REF!</v>
      </c>
      <c r="AB704" s="52" t="e">
        <f>IF(Tableau1[Occurrence3]=0,0,SUM($AA$3:AA704))</f>
        <v>#REF!</v>
      </c>
      <c r="AC704" s="52" t="e">
        <f>IF(Tableau1[Libellé Famille TARIF]='Feuil 1'!#REF!,1,0)</f>
        <v>#REF!</v>
      </c>
      <c r="AD704" s="52" t="e">
        <f>IF(Tableau1[Occurrence4]=0,0,SUM($AC$3:AC704))</f>
        <v>#REF!</v>
      </c>
      <c r="AE704" s="52" t="e">
        <f>IF(Tableau1[Libellé Famille TARIF]='Feuil 1'!#REF!,1,0)</f>
        <v>#REF!</v>
      </c>
      <c r="AF704" s="52" t="e">
        <f>IF(Tableau1[Occurrence5]=0,0,SUM($AE$3:AE704))</f>
        <v>#REF!</v>
      </c>
      <c r="AG704" s="52" t="e">
        <f>IF(Tableau1[Libellé Famille TARIF]='Feuil 1'!#REF!,1,0)</f>
        <v>#REF!</v>
      </c>
      <c r="AH704" s="52" t="e">
        <f>IF(Tableau1[Occurrence6]=0,0,SUM($AG$3:AG704))</f>
        <v>#REF!</v>
      </c>
      <c r="AI704" s="52" t="e">
        <f>IF(Tableau1[Libellé Famille TARIF]='Feuil 1'!#REF!,1,0)</f>
        <v>#REF!</v>
      </c>
      <c r="AJ704" s="52" t="e">
        <f>IF(Tableau1[Occurrence7]=0,0,SUM($AI$3:AI704))</f>
        <v>#REF!</v>
      </c>
      <c r="AK704" s="52" t="e">
        <f>IF(Tableau1[Libellé Famille TARIF]='Feuil 1'!#REF!,1,0)</f>
        <v>#REF!</v>
      </c>
      <c r="AL704" s="52" t="e">
        <f>IF(Tableau1[Occurrence8]=0,0,SUM($AK$3:AK704))</f>
        <v>#REF!</v>
      </c>
      <c r="AM704" s="52" t="e">
        <f>IF(Tableau1[Libellé Famille TARIF]='Feuil 1'!#REF!,1,0)</f>
        <v>#REF!</v>
      </c>
      <c r="AN704" s="52" t="e">
        <f>IF(Tableau1[Occurrence9]=0,0,SUM($AM$3:AM704))</f>
        <v>#REF!</v>
      </c>
      <c r="AO704" s="52" t="e">
        <f>IF(Tableau1[Libellé Famille TARIF]='Feuil 1'!#REF!,1,0)</f>
        <v>#REF!</v>
      </c>
      <c r="AP704" s="52" t="e">
        <f>IF(Tableau1[Occurrence10]=0,0,SUM($AO$3:AO704))</f>
        <v>#REF!</v>
      </c>
      <c r="AQ704" s="52" t="e">
        <f>IF(Tableau1[Libellé Famille TARIF]='Feuil 1'!#REF!,1,0)</f>
        <v>#REF!</v>
      </c>
      <c r="AR704" s="52" t="e">
        <f>IF(Tableau1[Occurrence11]=0,0,SUM($AQ$3:AQ704))</f>
        <v>#REF!</v>
      </c>
      <c r="AS704" s="52" t="e">
        <f>IF(Tableau1[Libellé Famille TARIF]='Feuil 1'!#REF!,1,0)</f>
        <v>#REF!</v>
      </c>
      <c r="AT704" s="52" t="e">
        <f>IF(Tableau1[Occurrence12]=0,0,SUM($AS$3:AS704))</f>
        <v>#REF!</v>
      </c>
      <c r="AU704" s="52" t="e">
        <f>IF(Tableau1[Libellé Famille TARIF]='Feuil 1'!#REF!,1,0)</f>
        <v>#REF!</v>
      </c>
      <c r="AV704" s="52" t="e">
        <f>IF(Tableau1[Occurrence13]=0,0,SUM($AU$3:AU704))</f>
        <v>#REF!</v>
      </c>
      <c r="AW704" s="52" t="e">
        <f>IF(Tableau1[Libellé Famille TARIF]='Feuil 1'!#REF!,1,0)</f>
        <v>#REF!</v>
      </c>
      <c r="AX704" s="52" t="e">
        <f>IF(Tableau1[Occurrence14]=0,0,SUM($AW$3:AW704))</f>
        <v>#REF!</v>
      </c>
      <c r="AY704" s="52" t="e">
        <f>IF(Tableau1[Libellé Famille TARIF]='Feuil 1'!#REF!,1,0)</f>
        <v>#REF!</v>
      </c>
      <c r="AZ704" s="52" t="e">
        <f>IF(Tableau1[Occurrence15]=0,0,SUM($AY$3:AY704))</f>
        <v>#REF!</v>
      </c>
      <c r="BA704" s="52" t="e">
        <f>IF(Tableau1[Libellé Famille TARIF]='Feuil 1'!#REF!,1,0)</f>
        <v>#REF!</v>
      </c>
      <c r="BB704" s="52" t="e">
        <f>IF(Tableau1[Occurrence16]=0,0,SUM($BA$3:BA704))</f>
        <v>#REF!</v>
      </c>
      <c r="BC704" s="52" t="e">
        <f>IF(Tableau1[Libellé Famille TARIF]='Feuil 1'!#REF!,1,0)</f>
        <v>#REF!</v>
      </c>
      <c r="BD704" s="52" t="e">
        <f>IF(Tableau1[Occurrence17]=0,0,SUM($BC$3:BC704))</f>
        <v>#REF!</v>
      </c>
      <c r="BE704" s="52" t="e">
        <f>IF(Tableau1[Libellé Famille TARIF]='Feuil 1'!#REF!,1,0)</f>
        <v>#REF!</v>
      </c>
      <c r="BF704" s="52" t="e">
        <f>IF(Tableau1[Occurrence18]=0,0,SUM($BE$3:BE704))</f>
        <v>#REF!</v>
      </c>
      <c r="BG704" s="52" t="e">
        <f>IF(Tableau1[Libellé Famille TARIF]='Feuil 1'!#REF!,1,0)</f>
        <v>#REF!</v>
      </c>
      <c r="BH704" s="52" t="e">
        <f>IF(Tableau1[Occurrence19]=0,0,SUM($BG$3:BG704))</f>
        <v>#REF!</v>
      </c>
      <c r="BI704" s="52" t="e">
        <f>IF(Tableau1[Libellé Famille TARIF]='Feuil 1'!#REF!,1,0)</f>
        <v>#REF!</v>
      </c>
      <c r="BJ704" s="52" t="e">
        <f>IF(Tableau1[Occurrence20]=0,0,SUM($BI$3:BI704))</f>
        <v>#REF!</v>
      </c>
      <c r="BK704" s="52" t="e">
        <f>IF(Tableau1[Libellé Famille TARIF]='Feuil 1'!#REF!,1,0)</f>
        <v>#REF!</v>
      </c>
      <c r="BL704" s="52" t="e">
        <f>IF(Tableau1[Occurrence21]=0,0,SUM($BK$3:BK704))</f>
        <v>#REF!</v>
      </c>
      <c r="BM704" s="52" t="e">
        <f>IF(Tableau1[Libellé Famille TARIF]='Feuil 1'!#REF!,1,0)</f>
        <v>#REF!</v>
      </c>
      <c r="BN704" s="52" t="e">
        <f>IF(Tableau1[Occurrence22]=0,0,SUM($BM$3:BM704))</f>
        <v>#REF!</v>
      </c>
    </row>
    <row r="705" spans="1:66" x14ac:dyDescent="0.25">
      <c r="A705" s="74" t="e">
        <f>IF(ISNA(VLOOKUP(I705,#REF!,8,FALSE)),"",(VLOOKUP(I705,#REF!,8,FALSE)))</f>
        <v>#REF!</v>
      </c>
      <c r="B705" s="76" t="e">
        <f>IF(ISNA(VLOOKUP(A705,'TABLE FAMILLE'!$A$3:$C$73,3,FALSE)),"",VLOOKUP(A705,'TABLE FAMILLE'!$A$3:$C$73,3,FALSE))</f>
        <v>#REF!</v>
      </c>
      <c r="C705" s="13" t="s">
        <v>600</v>
      </c>
      <c r="D705" s="13" t="s">
        <v>1985</v>
      </c>
      <c r="E705" s="13" t="s">
        <v>600</v>
      </c>
      <c r="F705" s="13" t="s">
        <v>1985</v>
      </c>
      <c r="G705" s="14" t="s">
        <v>76</v>
      </c>
      <c r="H705" s="14" t="s">
        <v>77</v>
      </c>
      <c r="I705" s="14" t="s">
        <v>1609</v>
      </c>
      <c r="J705" s="14" t="s">
        <v>1610</v>
      </c>
      <c r="K705" s="14"/>
      <c r="L705" s="14"/>
      <c r="M705" s="14"/>
      <c r="N705" s="14"/>
      <c r="O705" s="14" t="s">
        <v>78</v>
      </c>
      <c r="P705" s="14" t="s">
        <v>542</v>
      </c>
      <c r="Q705" s="14" t="s">
        <v>0</v>
      </c>
      <c r="R705" s="14" t="s">
        <v>0</v>
      </c>
      <c r="S705" s="14" t="str">
        <f t="shared" si="10"/>
        <v>M2</v>
      </c>
      <c r="T705" s="14"/>
      <c r="U705" s="14"/>
      <c r="V705" s="14"/>
      <c r="W705" s="43" t="e">
        <f>IF(Tableau1[Libellé Famille TARIF]='Feuil 1'!$B$12,1,0)</f>
        <v>#REF!</v>
      </c>
      <c r="X705" s="43" t="e">
        <f>IF(Tableau1[Occurrence1]=0,0,SUM($W$3:W705))</f>
        <v>#REF!</v>
      </c>
      <c r="Y705" s="52" t="e">
        <f>IF(Tableau1[Libellé Famille TARIF]='Feuil 1'!$B$134,1,0)</f>
        <v>#REF!</v>
      </c>
      <c r="Z705" s="52" t="e">
        <f>IF(Tableau1[Occurrence2]=0,0,SUM($Y$3:Y705))</f>
        <v>#REF!</v>
      </c>
      <c r="AA705" s="52" t="e">
        <f>IF(Tableau1[Libellé Famille TARIF]='Feuil 1'!$B$156,1,0)</f>
        <v>#REF!</v>
      </c>
      <c r="AB705" s="52" t="e">
        <f>IF(Tableau1[Occurrence3]=0,0,SUM($AA$3:AA705))</f>
        <v>#REF!</v>
      </c>
      <c r="AC705" s="52" t="e">
        <f>IF(Tableau1[Libellé Famille TARIF]='Feuil 1'!#REF!,1,0)</f>
        <v>#REF!</v>
      </c>
      <c r="AD705" s="52" t="e">
        <f>IF(Tableau1[Occurrence4]=0,0,SUM($AC$3:AC705))</f>
        <v>#REF!</v>
      </c>
      <c r="AE705" s="52" t="e">
        <f>IF(Tableau1[Libellé Famille TARIF]='Feuil 1'!#REF!,1,0)</f>
        <v>#REF!</v>
      </c>
      <c r="AF705" s="52" t="e">
        <f>IF(Tableau1[Occurrence5]=0,0,SUM($AE$3:AE705))</f>
        <v>#REF!</v>
      </c>
      <c r="AG705" s="52" t="e">
        <f>IF(Tableau1[Libellé Famille TARIF]='Feuil 1'!#REF!,1,0)</f>
        <v>#REF!</v>
      </c>
      <c r="AH705" s="52" t="e">
        <f>IF(Tableau1[Occurrence6]=0,0,SUM($AG$3:AG705))</f>
        <v>#REF!</v>
      </c>
      <c r="AI705" s="52" t="e">
        <f>IF(Tableau1[Libellé Famille TARIF]='Feuil 1'!#REF!,1,0)</f>
        <v>#REF!</v>
      </c>
      <c r="AJ705" s="52" t="e">
        <f>IF(Tableau1[Occurrence7]=0,0,SUM($AI$3:AI705))</f>
        <v>#REF!</v>
      </c>
      <c r="AK705" s="52" t="e">
        <f>IF(Tableau1[Libellé Famille TARIF]='Feuil 1'!#REF!,1,0)</f>
        <v>#REF!</v>
      </c>
      <c r="AL705" s="52" t="e">
        <f>IF(Tableau1[Occurrence8]=0,0,SUM($AK$3:AK705))</f>
        <v>#REF!</v>
      </c>
      <c r="AM705" s="52" t="e">
        <f>IF(Tableau1[Libellé Famille TARIF]='Feuil 1'!#REF!,1,0)</f>
        <v>#REF!</v>
      </c>
      <c r="AN705" s="52" t="e">
        <f>IF(Tableau1[Occurrence9]=0,0,SUM($AM$3:AM705))</f>
        <v>#REF!</v>
      </c>
      <c r="AO705" s="52" t="e">
        <f>IF(Tableau1[Libellé Famille TARIF]='Feuil 1'!#REF!,1,0)</f>
        <v>#REF!</v>
      </c>
      <c r="AP705" s="52" t="e">
        <f>IF(Tableau1[Occurrence10]=0,0,SUM($AO$3:AO705))</f>
        <v>#REF!</v>
      </c>
      <c r="AQ705" s="52" t="e">
        <f>IF(Tableau1[Libellé Famille TARIF]='Feuil 1'!#REF!,1,0)</f>
        <v>#REF!</v>
      </c>
      <c r="AR705" s="52" t="e">
        <f>IF(Tableau1[Occurrence11]=0,0,SUM($AQ$3:AQ705))</f>
        <v>#REF!</v>
      </c>
      <c r="AS705" s="52" t="e">
        <f>IF(Tableau1[Libellé Famille TARIF]='Feuil 1'!#REF!,1,0)</f>
        <v>#REF!</v>
      </c>
      <c r="AT705" s="52" t="e">
        <f>IF(Tableau1[Occurrence12]=0,0,SUM($AS$3:AS705))</f>
        <v>#REF!</v>
      </c>
      <c r="AU705" s="52" t="e">
        <f>IF(Tableau1[Libellé Famille TARIF]='Feuil 1'!#REF!,1,0)</f>
        <v>#REF!</v>
      </c>
      <c r="AV705" s="52" t="e">
        <f>IF(Tableau1[Occurrence13]=0,0,SUM($AU$3:AU705))</f>
        <v>#REF!</v>
      </c>
      <c r="AW705" s="52" t="e">
        <f>IF(Tableau1[Libellé Famille TARIF]='Feuil 1'!#REF!,1,0)</f>
        <v>#REF!</v>
      </c>
      <c r="AX705" s="52" t="e">
        <f>IF(Tableau1[Occurrence14]=0,0,SUM($AW$3:AW705))</f>
        <v>#REF!</v>
      </c>
      <c r="AY705" s="52" t="e">
        <f>IF(Tableau1[Libellé Famille TARIF]='Feuil 1'!#REF!,1,0)</f>
        <v>#REF!</v>
      </c>
      <c r="AZ705" s="52" t="e">
        <f>IF(Tableau1[Occurrence15]=0,0,SUM($AY$3:AY705))</f>
        <v>#REF!</v>
      </c>
      <c r="BA705" s="52" t="e">
        <f>IF(Tableau1[Libellé Famille TARIF]='Feuil 1'!#REF!,1,0)</f>
        <v>#REF!</v>
      </c>
      <c r="BB705" s="52" t="e">
        <f>IF(Tableau1[Occurrence16]=0,0,SUM($BA$3:BA705))</f>
        <v>#REF!</v>
      </c>
      <c r="BC705" s="52" t="e">
        <f>IF(Tableau1[Libellé Famille TARIF]='Feuil 1'!#REF!,1,0)</f>
        <v>#REF!</v>
      </c>
      <c r="BD705" s="52" t="e">
        <f>IF(Tableau1[Occurrence17]=0,0,SUM($BC$3:BC705))</f>
        <v>#REF!</v>
      </c>
      <c r="BE705" s="52" t="e">
        <f>IF(Tableau1[Libellé Famille TARIF]='Feuil 1'!#REF!,1,0)</f>
        <v>#REF!</v>
      </c>
      <c r="BF705" s="52" t="e">
        <f>IF(Tableau1[Occurrence18]=0,0,SUM($BE$3:BE705))</f>
        <v>#REF!</v>
      </c>
      <c r="BG705" s="52" t="e">
        <f>IF(Tableau1[Libellé Famille TARIF]='Feuil 1'!#REF!,1,0)</f>
        <v>#REF!</v>
      </c>
      <c r="BH705" s="52" t="e">
        <f>IF(Tableau1[Occurrence19]=0,0,SUM($BG$3:BG705))</f>
        <v>#REF!</v>
      </c>
      <c r="BI705" s="52" t="e">
        <f>IF(Tableau1[Libellé Famille TARIF]='Feuil 1'!#REF!,1,0)</f>
        <v>#REF!</v>
      </c>
      <c r="BJ705" s="52" t="e">
        <f>IF(Tableau1[Occurrence20]=0,0,SUM($BI$3:BI705))</f>
        <v>#REF!</v>
      </c>
      <c r="BK705" s="52" t="e">
        <f>IF(Tableau1[Libellé Famille TARIF]='Feuil 1'!#REF!,1,0)</f>
        <v>#REF!</v>
      </c>
      <c r="BL705" s="52" t="e">
        <f>IF(Tableau1[Occurrence21]=0,0,SUM($BK$3:BK705))</f>
        <v>#REF!</v>
      </c>
      <c r="BM705" s="52" t="e">
        <f>IF(Tableau1[Libellé Famille TARIF]='Feuil 1'!#REF!,1,0)</f>
        <v>#REF!</v>
      </c>
      <c r="BN705" s="52" t="e">
        <f>IF(Tableau1[Occurrence22]=0,0,SUM($BM$3:BM705))</f>
        <v>#REF!</v>
      </c>
    </row>
    <row r="706" spans="1:66" x14ac:dyDescent="0.25">
      <c r="A706" s="74" t="e">
        <f>IF(ISNA(VLOOKUP(I706,#REF!,8,FALSE)),"",(VLOOKUP(I706,#REF!,8,FALSE)))</f>
        <v>#REF!</v>
      </c>
      <c r="B706" s="76" t="e">
        <f>IF(ISNA(VLOOKUP(A706,'TABLE FAMILLE'!$A$3:$C$73,3,FALSE)),"",VLOOKUP(A706,'TABLE FAMILLE'!$A$3:$C$73,3,FALSE))</f>
        <v>#REF!</v>
      </c>
      <c r="C706" s="13" t="s">
        <v>600</v>
      </c>
      <c r="D706" s="13" t="s">
        <v>1985</v>
      </c>
      <c r="E706" s="13" t="s">
        <v>600</v>
      </c>
      <c r="F706" s="13" t="s">
        <v>1985</v>
      </c>
      <c r="G706" s="14" t="s">
        <v>76</v>
      </c>
      <c r="H706" s="14" t="s">
        <v>77</v>
      </c>
      <c r="I706" s="14" t="s">
        <v>1611</v>
      </c>
      <c r="J706" s="14" t="s">
        <v>1612</v>
      </c>
      <c r="K706" s="14"/>
      <c r="L706" s="14"/>
      <c r="M706" s="14"/>
      <c r="N706" s="14"/>
      <c r="O706" s="14" t="s">
        <v>78</v>
      </c>
      <c r="P706" s="14" t="s">
        <v>542</v>
      </c>
      <c r="Q706" s="14" t="s">
        <v>0</v>
      </c>
      <c r="R706" s="14" t="s">
        <v>0</v>
      </c>
      <c r="S706" s="14" t="str">
        <f t="shared" si="10"/>
        <v>M2</v>
      </c>
      <c r="T706" s="14"/>
      <c r="U706" s="14"/>
      <c r="V706" s="14"/>
      <c r="W706" s="43" t="e">
        <f>IF(Tableau1[Libellé Famille TARIF]='Feuil 1'!$B$12,1,0)</f>
        <v>#REF!</v>
      </c>
      <c r="X706" s="43" t="e">
        <f>IF(Tableau1[Occurrence1]=0,0,SUM($W$3:W706))</f>
        <v>#REF!</v>
      </c>
      <c r="Y706" s="52" t="e">
        <f>IF(Tableau1[Libellé Famille TARIF]='Feuil 1'!$B$134,1,0)</f>
        <v>#REF!</v>
      </c>
      <c r="Z706" s="52" t="e">
        <f>IF(Tableau1[Occurrence2]=0,0,SUM($Y$3:Y706))</f>
        <v>#REF!</v>
      </c>
      <c r="AA706" s="52" t="e">
        <f>IF(Tableau1[Libellé Famille TARIF]='Feuil 1'!$B$156,1,0)</f>
        <v>#REF!</v>
      </c>
      <c r="AB706" s="52" t="e">
        <f>IF(Tableau1[Occurrence3]=0,0,SUM($AA$3:AA706))</f>
        <v>#REF!</v>
      </c>
      <c r="AC706" s="52" t="e">
        <f>IF(Tableau1[Libellé Famille TARIF]='Feuil 1'!#REF!,1,0)</f>
        <v>#REF!</v>
      </c>
      <c r="AD706" s="52" t="e">
        <f>IF(Tableau1[Occurrence4]=0,0,SUM($AC$3:AC706))</f>
        <v>#REF!</v>
      </c>
      <c r="AE706" s="52" t="e">
        <f>IF(Tableau1[Libellé Famille TARIF]='Feuil 1'!#REF!,1,0)</f>
        <v>#REF!</v>
      </c>
      <c r="AF706" s="52" t="e">
        <f>IF(Tableau1[Occurrence5]=0,0,SUM($AE$3:AE706))</f>
        <v>#REF!</v>
      </c>
      <c r="AG706" s="52" t="e">
        <f>IF(Tableau1[Libellé Famille TARIF]='Feuil 1'!#REF!,1,0)</f>
        <v>#REF!</v>
      </c>
      <c r="AH706" s="52" t="e">
        <f>IF(Tableau1[Occurrence6]=0,0,SUM($AG$3:AG706))</f>
        <v>#REF!</v>
      </c>
      <c r="AI706" s="52" t="e">
        <f>IF(Tableau1[Libellé Famille TARIF]='Feuil 1'!#REF!,1,0)</f>
        <v>#REF!</v>
      </c>
      <c r="AJ706" s="52" t="e">
        <f>IF(Tableau1[Occurrence7]=0,0,SUM($AI$3:AI706))</f>
        <v>#REF!</v>
      </c>
      <c r="AK706" s="52" t="e">
        <f>IF(Tableau1[Libellé Famille TARIF]='Feuil 1'!#REF!,1,0)</f>
        <v>#REF!</v>
      </c>
      <c r="AL706" s="52" t="e">
        <f>IF(Tableau1[Occurrence8]=0,0,SUM($AK$3:AK706))</f>
        <v>#REF!</v>
      </c>
      <c r="AM706" s="52" t="e">
        <f>IF(Tableau1[Libellé Famille TARIF]='Feuil 1'!#REF!,1,0)</f>
        <v>#REF!</v>
      </c>
      <c r="AN706" s="52" t="e">
        <f>IF(Tableau1[Occurrence9]=0,0,SUM($AM$3:AM706))</f>
        <v>#REF!</v>
      </c>
      <c r="AO706" s="52" t="e">
        <f>IF(Tableau1[Libellé Famille TARIF]='Feuil 1'!#REF!,1,0)</f>
        <v>#REF!</v>
      </c>
      <c r="AP706" s="52" t="e">
        <f>IF(Tableau1[Occurrence10]=0,0,SUM($AO$3:AO706))</f>
        <v>#REF!</v>
      </c>
      <c r="AQ706" s="52" t="e">
        <f>IF(Tableau1[Libellé Famille TARIF]='Feuil 1'!#REF!,1,0)</f>
        <v>#REF!</v>
      </c>
      <c r="AR706" s="52" t="e">
        <f>IF(Tableau1[Occurrence11]=0,0,SUM($AQ$3:AQ706))</f>
        <v>#REF!</v>
      </c>
      <c r="AS706" s="52" t="e">
        <f>IF(Tableau1[Libellé Famille TARIF]='Feuil 1'!#REF!,1,0)</f>
        <v>#REF!</v>
      </c>
      <c r="AT706" s="52" t="e">
        <f>IF(Tableau1[Occurrence12]=0,0,SUM($AS$3:AS706))</f>
        <v>#REF!</v>
      </c>
      <c r="AU706" s="52" t="e">
        <f>IF(Tableau1[Libellé Famille TARIF]='Feuil 1'!#REF!,1,0)</f>
        <v>#REF!</v>
      </c>
      <c r="AV706" s="52" t="e">
        <f>IF(Tableau1[Occurrence13]=0,0,SUM($AU$3:AU706))</f>
        <v>#REF!</v>
      </c>
      <c r="AW706" s="52" t="e">
        <f>IF(Tableau1[Libellé Famille TARIF]='Feuil 1'!#REF!,1,0)</f>
        <v>#REF!</v>
      </c>
      <c r="AX706" s="52" t="e">
        <f>IF(Tableau1[Occurrence14]=0,0,SUM($AW$3:AW706))</f>
        <v>#REF!</v>
      </c>
      <c r="AY706" s="52" t="e">
        <f>IF(Tableau1[Libellé Famille TARIF]='Feuil 1'!#REF!,1,0)</f>
        <v>#REF!</v>
      </c>
      <c r="AZ706" s="52" t="e">
        <f>IF(Tableau1[Occurrence15]=0,0,SUM($AY$3:AY706))</f>
        <v>#REF!</v>
      </c>
      <c r="BA706" s="52" t="e">
        <f>IF(Tableau1[Libellé Famille TARIF]='Feuil 1'!#REF!,1,0)</f>
        <v>#REF!</v>
      </c>
      <c r="BB706" s="52" t="e">
        <f>IF(Tableau1[Occurrence16]=0,0,SUM($BA$3:BA706))</f>
        <v>#REF!</v>
      </c>
      <c r="BC706" s="52" t="e">
        <f>IF(Tableau1[Libellé Famille TARIF]='Feuil 1'!#REF!,1,0)</f>
        <v>#REF!</v>
      </c>
      <c r="BD706" s="52" t="e">
        <f>IF(Tableau1[Occurrence17]=0,0,SUM($BC$3:BC706))</f>
        <v>#REF!</v>
      </c>
      <c r="BE706" s="52" t="e">
        <f>IF(Tableau1[Libellé Famille TARIF]='Feuil 1'!#REF!,1,0)</f>
        <v>#REF!</v>
      </c>
      <c r="BF706" s="52" t="e">
        <f>IF(Tableau1[Occurrence18]=0,0,SUM($BE$3:BE706))</f>
        <v>#REF!</v>
      </c>
      <c r="BG706" s="52" t="e">
        <f>IF(Tableau1[Libellé Famille TARIF]='Feuil 1'!#REF!,1,0)</f>
        <v>#REF!</v>
      </c>
      <c r="BH706" s="52" t="e">
        <f>IF(Tableau1[Occurrence19]=0,0,SUM($BG$3:BG706))</f>
        <v>#REF!</v>
      </c>
      <c r="BI706" s="52" t="e">
        <f>IF(Tableau1[Libellé Famille TARIF]='Feuil 1'!#REF!,1,0)</f>
        <v>#REF!</v>
      </c>
      <c r="BJ706" s="52" t="e">
        <f>IF(Tableau1[Occurrence20]=0,0,SUM($BI$3:BI706))</f>
        <v>#REF!</v>
      </c>
      <c r="BK706" s="52" t="e">
        <f>IF(Tableau1[Libellé Famille TARIF]='Feuil 1'!#REF!,1,0)</f>
        <v>#REF!</v>
      </c>
      <c r="BL706" s="52" t="e">
        <f>IF(Tableau1[Occurrence21]=0,0,SUM($BK$3:BK706))</f>
        <v>#REF!</v>
      </c>
      <c r="BM706" s="52" t="e">
        <f>IF(Tableau1[Libellé Famille TARIF]='Feuil 1'!#REF!,1,0)</f>
        <v>#REF!</v>
      </c>
      <c r="BN706" s="52" t="e">
        <f>IF(Tableau1[Occurrence22]=0,0,SUM($BM$3:BM706))</f>
        <v>#REF!</v>
      </c>
    </row>
    <row r="707" spans="1:66" x14ac:dyDescent="0.25">
      <c r="A707" s="74" t="e">
        <f>IF(ISNA(VLOOKUP(I707,#REF!,8,FALSE)),"",(VLOOKUP(I707,#REF!,8,FALSE)))</f>
        <v>#REF!</v>
      </c>
      <c r="B707" s="76" t="e">
        <f>IF(ISNA(VLOOKUP(A707,'TABLE FAMILLE'!$A$3:$C$73,3,FALSE)),"",VLOOKUP(A707,'TABLE FAMILLE'!$A$3:$C$73,3,FALSE))</f>
        <v>#REF!</v>
      </c>
      <c r="C707" s="13" t="s">
        <v>600</v>
      </c>
      <c r="D707" s="13" t="s">
        <v>1985</v>
      </c>
      <c r="E707" s="13" t="s">
        <v>600</v>
      </c>
      <c r="F707" s="13" t="s">
        <v>1985</v>
      </c>
      <c r="G707" s="14" t="s">
        <v>76</v>
      </c>
      <c r="H707" s="14" t="s">
        <v>77</v>
      </c>
      <c r="I707" s="14" t="s">
        <v>1613</v>
      </c>
      <c r="J707" s="14" t="s">
        <v>1614</v>
      </c>
      <c r="K707" s="14"/>
      <c r="L707" s="14"/>
      <c r="M707" s="14"/>
      <c r="N707" s="14"/>
      <c r="O707" s="14" t="s">
        <v>78</v>
      </c>
      <c r="P707" s="14" t="s">
        <v>542</v>
      </c>
      <c r="Q707" s="14" t="s">
        <v>0</v>
      </c>
      <c r="R707" s="14" t="s">
        <v>0</v>
      </c>
      <c r="S707" s="14" t="str">
        <f t="shared" ref="S707:S770" si="11">XDO_?UnitOfMeasure_ID112?</f>
        <v>M2</v>
      </c>
      <c r="T707" s="14"/>
      <c r="U707" s="14"/>
      <c r="V707" s="14"/>
      <c r="W707" s="43" t="e">
        <f>IF(Tableau1[Libellé Famille TARIF]='Feuil 1'!$B$12,1,0)</f>
        <v>#REF!</v>
      </c>
      <c r="X707" s="43" t="e">
        <f>IF(Tableau1[Occurrence1]=0,0,SUM($W$3:W707))</f>
        <v>#REF!</v>
      </c>
      <c r="Y707" s="52" t="e">
        <f>IF(Tableau1[Libellé Famille TARIF]='Feuil 1'!$B$134,1,0)</f>
        <v>#REF!</v>
      </c>
      <c r="Z707" s="52" t="e">
        <f>IF(Tableau1[Occurrence2]=0,0,SUM($Y$3:Y707))</f>
        <v>#REF!</v>
      </c>
      <c r="AA707" s="52" t="e">
        <f>IF(Tableau1[Libellé Famille TARIF]='Feuil 1'!$B$156,1,0)</f>
        <v>#REF!</v>
      </c>
      <c r="AB707" s="52" t="e">
        <f>IF(Tableau1[Occurrence3]=0,0,SUM($AA$3:AA707))</f>
        <v>#REF!</v>
      </c>
      <c r="AC707" s="52" t="e">
        <f>IF(Tableau1[Libellé Famille TARIF]='Feuil 1'!#REF!,1,0)</f>
        <v>#REF!</v>
      </c>
      <c r="AD707" s="52" t="e">
        <f>IF(Tableau1[Occurrence4]=0,0,SUM($AC$3:AC707))</f>
        <v>#REF!</v>
      </c>
      <c r="AE707" s="52" t="e">
        <f>IF(Tableau1[Libellé Famille TARIF]='Feuil 1'!#REF!,1,0)</f>
        <v>#REF!</v>
      </c>
      <c r="AF707" s="52" t="e">
        <f>IF(Tableau1[Occurrence5]=0,0,SUM($AE$3:AE707))</f>
        <v>#REF!</v>
      </c>
      <c r="AG707" s="52" t="e">
        <f>IF(Tableau1[Libellé Famille TARIF]='Feuil 1'!#REF!,1,0)</f>
        <v>#REF!</v>
      </c>
      <c r="AH707" s="52" t="e">
        <f>IF(Tableau1[Occurrence6]=0,0,SUM($AG$3:AG707))</f>
        <v>#REF!</v>
      </c>
      <c r="AI707" s="52" t="e">
        <f>IF(Tableau1[Libellé Famille TARIF]='Feuil 1'!#REF!,1,0)</f>
        <v>#REF!</v>
      </c>
      <c r="AJ707" s="52" t="e">
        <f>IF(Tableau1[Occurrence7]=0,0,SUM($AI$3:AI707))</f>
        <v>#REF!</v>
      </c>
      <c r="AK707" s="52" t="e">
        <f>IF(Tableau1[Libellé Famille TARIF]='Feuil 1'!#REF!,1,0)</f>
        <v>#REF!</v>
      </c>
      <c r="AL707" s="52" t="e">
        <f>IF(Tableau1[Occurrence8]=0,0,SUM($AK$3:AK707))</f>
        <v>#REF!</v>
      </c>
      <c r="AM707" s="52" t="e">
        <f>IF(Tableau1[Libellé Famille TARIF]='Feuil 1'!#REF!,1,0)</f>
        <v>#REF!</v>
      </c>
      <c r="AN707" s="52" t="e">
        <f>IF(Tableau1[Occurrence9]=0,0,SUM($AM$3:AM707))</f>
        <v>#REF!</v>
      </c>
      <c r="AO707" s="52" t="e">
        <f>IF(Tableau1[Libellé Famille TARIF]='Feuil 1'!#REF!,1,0)</f>
        <v>#REF!</v>
      </c>
      <c r="AP707" s="52" t="e">
        <f>IF(Tableau1[Occurrence10]=0,0,SUM($AO$3:AO707))</f>
        <v>#REF!</v>
      </c>
      <c r="AQ707" s="52" t="e">
        <f>IF(Tableau1[Libellé Famille TARIF]='Feuil 1'!#REF!,1,0)</f>
        <v>#REF!</v>
      </c>
      <c r="AR707" s="52" t="e">
        <f>IF(Tableau1[Occurrence11]=0,0,SUM($AQ$3:AQ707))</f>
        <v>#REF!</v>
      </c>
      <c r="AS707" s="52" t="e">
        <f>IF(Tableau1[Libellé Famille TARIF]='Feuil 1'!#REF!,1,0)</f>
        <v>#REF!</v>
      </c>
      <c r="AT707" s="52" t="e">
        <f>IF(Tableau1[Occurrence12]=0,0,SUM($AS$3:AS707))</f>
        <v>#REF!</v>
      </c>
      <c r="AU707" s="52" t="e">
        <f>IF(Tableau1[Libellé Famille TARIF]='Feuil 1'!#REF!,1,0)</f>
        <v>#REF!</v>
      </c>
      <c r="AV707" s="52" t="e">
        <f>IF(Tableau1[Occurrence13]=0,0,SUM($AU$3:AU707))</f>
        <v>#REF!</v>
      </c>
      <c r="AW707" s="52" t="e">
        <f>IF(Tableau1[Libellé Famille TARIF]='Feuil 1'!#REF!,1,0)</f>
        <v>#REF!</v>
      </c>
      <c r="AX707" s="52" t="e">
        <f>IF(Tableau1[Occurrence14]=0,0,SUM($AW$3:AW707))</f>
        <v>#REF!</v>
      </c>
      <c r="AY707" s="52" t="e">
        <f>IF(Tableau1[Libellé Famille TARIF]='Feuil 1'!#REF!,1,0)</f>
        <v>#REF!</v>
      </c>
      <c r="AZ707" s="52" t="e">
        <f>IF(Tableau1[Occurrence15]=0,0,SUM($AY$3:AY707))</f>
        <v>#REF!</v>
      </c>
      <c r="BA707" s="52" t="e">
        <f>IF(Tableau1[Libellé Famille TARIF]='Feuil 1'!#REF!,1,0)</f>
        <v>#REF!</v>
      </c>
      <c r="BB707" s="52" t="e">
        <f>IF(Tableau1[Occurrence16]=0,0,SUM($BA$3:BA707))</f>
        <v>#REF!</v>
      </c>
      <c r="BC707" s="52" t="e">
        <f>IF(Tableau1[Libellé Famille TARIF]='Feuil 1'!#REF!,1,0)</f>
        <v>#REF!</v>
      </c>
      <c r="BD707" s="52" t="e">
        <f>IF(Tableau1[Occurrence17]=0,0,SUM($BC$3:BC707))</f>
        <v>#REF!</v>
      </c>
      <c r="BE707" s="52" t="e">
        <f>IF(Tableau1[Libellé Famille TARIF]='Feuil 1'!#REF!,1,0)</f>
        <v>#REF!</v>
      </c>
      <c r="BF707" s="52" t="e">
        <f>IF(Tableau1[Occurrence18]=0,0,SUM($BE$3:BE707))</f>
        <v>#REF!</v>
      </c>
      <c r="BG707" s="52" t="e">
        <f>IF(Tableau1[Libellé Famille TARIF]='Feuil 1'!#REF!,1,0)</f>
        <v>#REF!</v>
      </c>
      <c r="BH707" s="52" t="e">
        <f>IF(Tableau1[Occurrence19]=0,0,SUM($BG$3:BG707))</f>
        <v>#REF!</v>
      </c>
      <c r="BI707" s="52" t="e">
        <f>IF(Tableau1[Libellé Famille TARIF]='Feuil 1'!#REF!,1,0)</f>
        <v>#REF!</v>
      </c>
      <c r="BJ707" s="52" t="e">
        <f>IF(Tableau1[Occurrence20]=0,0,SUM($BI$3:BI707))</f>
        <v>#REF!</v>
      </c>
      <c r="BK707" s="52" t="e">
        <f>IF(Tableau1[Libellé Famille TARIF]='Feuil 1'!#REF!,1,0)</f>
        <v>#REF!</v>
      </c>
      <c r="BL707" s="52" t="e">
        <f>IF(Tableau1[Occurrence21]=0,0,SUM($BK$3:BK707))</f>
        <v>#REF!</v>
      </c>
      <c r="BM707" s="52" t="e">
        <f>IF(Tableau1[Libellé Famille TARIF]='Feuil 1'!#REF!,1,0)</f>
        <v>#REF!</v>
      </c>
      <c r="BN707" s="52" t="e">
        <f>IF(Tableau1[Occurrence22]=0,0,SUM($BM$3:BM707))</f>
        <v>#REF!</v>
      </c>
    </row>
    <row r="708" spans="1:66" x14ac:dyDescent="0.25">
      <c r="A708" s="74" t="e">
        <f>IF(ISNA(VLOOKUP(I708,#REF!,8,FALSE)),"",(VLOOKUP(I708,#REF!,8,FALSE)))</f>
        <v>#REF!</v>
      </c>
      <c r="B708" s="76" t="e">
        <f>IF(ISNA(VLOOKUP(A708,'TABLE FAMILLE'!$A$3:$C$73,3,FALSE)),"",VLOOKUP(A708,'TABLE FAMILLE'!$A$3:$C$73,3,FALSE))</f>
        <v>#REF!</v>
      </c>
      <c r="C708" s="13" t="s">
        <v>600</v>
      </c>
      <c r="D708" s="13" t="s">
        <v>1985</v>
      </c>
      <c r="E708" s="13" t="s">
        <v>600</v>
      </c>
      <c r="F708" s="13" t="s">
        <v>1985</v>
      </c>
      <c r="G708" s="14" t="s">
        <v>76</v>
      </c>
      <c r="H708" s="14" t="s">
        <v>77</v>
      </c>
      <c r="I708" s="14" t="s">
        <v>1615</v>
      </c>
      <c r="J708" s="14" t="s">
        <v>1616</v>
      </c>
      <c r="K708" s="14"/>
      <c r="L708" s="14"/>
      <c r="M708" s="14"/>
      <c r="N708" s="14"/>
      <c r="O708" s="14" t="s">
        <v>78</v>
      </c>
      <c r="P708" s="14" t="s">
        <v>542</v>
      </c>
      <c r="Q708" s="14" t="s">
        <v>0</v>
      </c>
      <c r="R708" s="14" t="s">
        <v>0</v>
      </c>
      <c r="S708" s="14" t="str">
        <f t="shared" si="11"/>
        <v>M2</v>
      </c>
      <c r="T708" s="14"/>
      <c r="U708" s="14"/>
      <c r="V708" s="14"/>
      <c r="W708" s="43" t="e">
        <f>IF(Tableau1[Libellé Famille TARIF]='Feuil 1'!$B$12,1,0)</f>
        <v>#REF!</v>
      </c>
      <c r="X708" s="43" t="e">
        <f>IF(Tableau1[Occurrence1]=0,0,SUM($W$3:W708))</f>
        <v>#REF!</v>
      </c>
      <c r="Y708" s="52" t="e">
        <f>IF(Tableau1[Libellé Famille TARIF]='Feuil 1'!$B$134,1,0)</f>
        <v>#REF!</v>
      </c>
      <c r="Z708" s="52" t="e">
        <f>IF(Tableau1[Occurrence2]=0,0,SUM($Y$3:Y708))</f>
        <v>#REF!</v>
      </c>
      <c r="AA708" s="52" t="e">
        <f>IF(Tableau1[Libellé Famille TARIF]='Feuil 1'!$B$156,1,0)</f>
        <v>#REF!</v>
      </c>
      <c r="AB708" s="52" t="e">
        <f>IF(Tableau1[Occurrence3]=0,0,SUM($AA$3:AA708))</f>
        <v>#REF!</v>
      </c>
      <c r="AC708" s="52" t="e">
        <f>IF(Tableau1[Libellé Famille TARIF]='Feuil 1'!#REF!,1,0)</f>
        <v>#REF!</v>
      </c>
      <c r="AD708" s="52" t="e">
        <f>IF(Tableau1[Occurrence4]=0,0,SUM($AC$3:AC708))</f>
        <v>#REF!</v>
      </c>
      <c r="AE708" s="52" t="e">
        <f>IF(Tableau1[Libellé Famille TARIF]='Feuil 1'!#REF!,1,0)</f>
        <v>#REF!</v>
      </c>
      <c r="AF708" s="52" t="e">
        <f>IF(Tableau1[Occurrence5]=0,0,SUM($AE$3:AE708))</f>
        <v>#REF!</v>
      </c>
      <c r="AG708" s="52" t="e">
        <f>IF(Tableau1[Libellé Famille TARIF]='Feuil 1'!#REF!,1,0)</f>
        <v>#REF!</v>
      </c>
      <c r="AH708" s="52" t="e">
        <f>IF(Tableau1[Occurrence6]=0,0,SUM($AG$3:AG708))</f>
        <v>#REF!</v>
      </c>
      <c r="AI708" s="52" t="e">
        <f>IF(Tableau1[Libellé Famille TARIF]='Feuil 1'!#REF!,1,0)</f>
        <v>#REF!</v>
      </c>
      <c r="AJ708" s="52" t="e">
        <f>IF(Tableau1[Occurrence7]=0,0,SUM($AI$3:AI708))</f>
        <v>#REF!</v>
      </c>
      <c r="AK708" s="52" t="e">
        <f>IF(Tableau1[Libellé Famille TARIF]='Feuil 1'!#REF!,1,0)</f>
        <v>#REF!</v>
      </c>
      <c r="AL708" s="52" t="e">
        <f>IF(Tableau1[Occurrence8]=0,0,SUM($AK$3:AK708))</f>
        <v>#REF!</v>
      </c>
      <c r="AM708" s="52" t="e">
        <f>IF(Tableau1[Libellé Famille TARIF]='Feuil 1'!#REF!,1,0)</f>
        <v>#REF!</v>
      </c>
      <c r="AN708" s="52" t="e">
        <f>IF(Tableau1[Occurrence9]=0,0,SUM($AM$3:AM708))</f>
        <v>#REF!</v>
      </c>
      <c r="AO708" s="52" t="e">
        <f>IF(Tableau1[Libellé Famille TARIF]='Feuil 1'!#REF!,1,0)</f>
        <v>#REF!</v>
      </c>
      <c r="AP708" s="52" t="e">
        <f>IF(Tableau1[Occurrence10]=0,0,SUM($AO$3:AO708))</f>
        <v>#REF!</v>
      </c>
      <c r="AQ708" s="52" t="e">
        <f>IF(Tableau1[Libellé Famille TARIF]='Feuil 1'!#REF!,1,0)</f>
        <v>#REF!</v>
      </c>
      <c r="AR708" s="52" t="e">
        <f>IF(Tableau1[Occurrence11]=0,0,SUM($AQ$3:AQ708))</f>
        <v>#REF!</v>
      </c>
      <c r="AS708" s="52" t="e">
        <f>IF(Tableau1[Libellé Famille TARIF]='Feuil 1'!#REF!,1,0)</f>
        <v>#REF!</v>
      </c>
      <c r="AT708" s="52" t="e">
        <f>IF(Tableau1[Occurrence12]=0,0,SUM($AS$3:AS708))</f>
        <v>#REF!</v>
      </c>
      <c r="AU708" s="52" t="e">
        <f>IF(Tableau1[Libellé Famille TARIF]='Feuil 1'!#REF!,1,0)</f>
        <v>#REF!</v>
      </c>
      <c r="AV708" s="52" t="e">
        <f>IF(Tableau1[Occurrence13]=0,0,SUM($AU$3:AU708))</f>
        <v>#REF!</v>
      </c>
      <c r="AW708" s="52" t="e">
        <f>IF(Tableau1[Libellé Famille TARIF]='Feuil 1'!#REF!,1,0)</f>
        <v>#REF!</v>
      </c>
      <c r="AX708" s="52" t="e">
        <f>IF(Tableau1[Occurrence14]=0,0,SUM($AW$3:AW708))</f>
        <v>#REF!</v>
      </c>
      <c r="AY708" s="52" t="e">
        <f>IF(Tableau1[Libellé Famille TARIF]='Feuil 1'!#REF!,1,0)</f>
        <v>#REF!</v>
      </c>
      <c r="AZ708" s="52" t="e">
        <f>IF(Tableau1[Occurrence15]=0,0,SUM($AY$3:AY708))</f>
        <v>#REF!</v>
      </c>
      <c r="BA708" s="52" t="e">
        <f>IF(Tableau1[Libellé Famille TARIF]='Feuil 1'!#REF!,1,0)</f>
        <v>#REF!</v>
      </c>
      <c r="BB708" s="52" t="e">
        <f>IF(Tableau1[Occurrence16]=0,0,SUM($BA$3:BA708))</f>
        <v>#REF!</v>
      </c>
      <c r="BC708" s="52" t="e">
        <f>IF(Tableau1[Libellé Famille TARIF]='Feuil 1'!#REF!,1,0)</f>
        <v>#REF!</v>
      </c>
      <c r="BD708" s="52" t="e">
        <f>IF(Tableau1[Occurrence17]=0,0,SUM($BC$3:BC708))</f>
        <v>#REF!</v>
      </c>
      <c r="BE708" s="52" t="e">
        <f>IF(Tableau1[Libellé Famille TARIF]='Feuil 1'!#REF!,1,0)</f>
        <v>#REF!</v>
      </c>
      <c r="BF708" s="52" t="e">
        <f>IF(Tableau1[Occurrence18]=0,0,SUM($BE$3:BE708))</f>
        <v>#REF!</v>
      </c>
      <c r="BG708" s="52" t="e">
        <f>IF(Tableau1[Libellé Famille TARIF]='Feuil 1'!#REF!,1,0)</f>
        <v>#REF!</v>
      </c>
      <c r="BH708" s="52" t="e">
        <f>IF(Tableau1[Occurrence19]=0,0,SUM($BG$3:BG708))</f>
        <v>#REF!</v>
      </c>
      <c r="BI708" s="52" t="e">
        <f>IF(Tableau1[Libellé Famille TARIF]='Feuil 1'!#REF!,1,0)</f>
        <v>#REF!</v>
      </c>
      <c r="BJ708" s="52" t="e">
        <f>IF(Tableau1[Occurrence20]=0,0,SUM($BI$3:BI708))</f>
        <v>#REF!</v>
      </c>
      <c r="BK708" s="52" t="e">
        <f>IF(Tableau1[Libellé Famille TARIF]='Feuil 1'!#REF!,1,0)</f>
        <v>#REF!</v>
      </c>
      <c r="BL708" s="52" t="e">
        <f>IF(Tableau1[Occurrence21]=0,0,SUM($BK$3:BK708))</f>
        <v>#REF!</v>
      </c>
      <c r="BM708" s="52" t="e">
        <f>IF(Tableau1[Libellé Famille TARIF]='Feuil 1'!#REF!,1,0)</f>
        <v>#REF!</v>
      </c>
      <c r="BN708" s="52" t="e">
        <f>IF(Tableau1[Occurrence22]=0,0,SUM($BM$3:BM708))</f>
        <v>#REF!</v>
      </c>
    </row>
    <row r="709" spans="1:66" x14ac:dyDescent="0.25">
      <c r="A709" s="74" t="e">
        <f>IF(ISNA(VLOOKUP(I709,#REF!,8,FALSE)),"",(VLOOKUP(I709,#REF!,8,FALSE)))</f>
        <v>#REF!</v>
      </c>
      <c r="B709" s="76" t="e">
        <f>IF(ISNA(VLOOKUP(A709,'TABLE FAMILLE'!$A$3:$C$73,3,FALSE)),"",VLOOKUP(A709,'TABLE FAMILLE'!$A$3:$C$73,3,FALSE))</f>
        <v>#REF!</v>
      </c>
      <c r="C709" s="13" t="s">
        <v>600</v>
      </c>
      <c r="D709" s="13" t="s">
        <v>1985</v>
      </c>
      <c r="E709" s="13" t="s">
        <v>600</v>
      </c>
      <c r="F709" s="13" t="s">
        <v>1985</v>
      </c>
      <c r="G709" s="14" t="s">
        <v>76</v>
      </c>
      <c r="H709" s="14" t="s">
        <v>77</v>
      </c>
      <c r="I709" s="14" t="s">
        <v>1617</v>
      </c>
      <c r="J709" s="14" t="s">
        <v>1618</v>
      </c>
      <c r="K709" s="14"/>
      <c r="L709" s="14"/>
      <c r="M709" s="14"/>
      <c r="N709" s="14"/>
      <c r="O709" s="14" t="s">
        <v>78</v>
      </c>
      <c r="P709" s="14" t="s">
        <v>542</v>
      </c>
      <c r="Q709" s="14" t="s">
        <v>0</v>
      </c>
      <c r="R709" s="14" t="s">
        <v>0</v>
      </c>
      <c r="S709" s="14" t="str">
        <f t="shared" si="11"/>
        <v>M2</v>
      </c>
      <c r="T709" s="14"/>
      <c r="U709" s="14"/>
      <c r="V709" s="14"/>
      <c r="W709" s="43" t="e">
        <f>IF(Tableau1[Libellé Famille TARIF]='Feuil 1'!$B$12,1,0)</f>
        <v>#REF!</v>
      </c>
      <c r="X709" s="43" t="e">
        <f>IF(Tableau1[Occurrence1]=0,0,SUM($W$3:W709))</f>
        <v>#REF!</v>
      </c>
      <c r="Y709" s="52" t="e">
        <f>IF(Tableau1[Libellé Famille TARIF]='Feuil 1'!$B$134,1,0)</f>
        <v>#REF!</v>
      </c>
      <c r="Z709" s="52" t="e">
        <f>IF(Tableau1[Occurrence2]=0,0,SUM($Y$3:Y709))</f>
        <v>#REF!</v>
      </c>
      <c r="AA709" s="52" t="e">
        <f>IF(Tableau1[Libellé Famille TARIF]='Feuil 1'!$B$156,1,0)</f>
        <v>#REF!</v>
      </c>
      <c r="AB709" s="52" t="e">
        <f>IF(Tableau1[Occurrence3]=0,0,SUM($AA$3:AA709))</f>
        <v>#REF!</v>
      </c>
      <c r="AC709" s="52" t="e">
        <f>IF(Tableau1[Libellé Famille TARIF]='Feuil 1'!#REF!,1,0)</f>
        <v>#REF!</v>
      </c>
      <c r="AD709" s="52" t="e">
        <f>IF(Tableau1[Occurrence4]=0,0,SUM($AC$3:AC709))</f>
        <v>#REF!</v>
      </c>
      <c r="AE709" s="52" t="e">
        <f>IF(Tableau1[Libellé Famille TARIF]='Feuil 1'!#REF!,1,0)</f>
        <v>#REF!</v>
      </c>
      <c r="AF709" s="52" t="e">
        <f>IF(Tableau1[Occurrence5]=0,0,SUM($AE$3:AE709))</f>
        <v>#REF!</v>
      </c>
      <c r="AG709" s="52" t="e">
        <f>IF(Tableau1[Libellé Famille TARIF]='Feuil 1'!#REF!,1,0)</f>
        <v>#REF!</v>
      </c>
      <c r="AH709" s="52" t="e">
        <f>IF(Tableau1[Occurrence6]=0,0,SUM($AG$3:AG709))</f>
        <v>#REF!</v>
      </c>
      <c r="AI709" s="52" t="e">
        <f>IF(Tableau1[Libellé Famille TARIF]='Feuil 1'!#REF!,1,0)</f>
        <v>#REF!</v>
      </c>
      <c r="AJ709" s="52" t="e">
        <f>IF(Tableau1[Occurrence7]=0,0,SUM($AI$3:AI709))</f>
        <v>#REF!</v>
      </c>
      <c r="AK709" s="52" t="e">
        <f>IF(Tableau1[Libellé Famille TARIF]='Feuil 1'!#REF!,1,0)</f>
        <v>#REF!</v>
      </c>
      <c r="AL709" s="52" t="e">
        <f>IF(Tableau1[Occurrence8]=0,0,SUM($AK$3:AK709))</f>
        <v>#REF!</v>
      </c>
      <c r="AM709" s="52" t="e">
        <f>IF(Tableau1[Libellé Famille TARIF]='Feuil 1'!#REF!,1,0)</f>
        <v>#REF!</v>
      </c>
      <c r="AN709" s="52" t="e">
        <f>IF(Tableau1[Occurrence9]=0,0,SUM($AM$3:AM709))</f>
        <v>#REF!</v>
      </c>
      <c r="AO709" s="52" t="e">
        <f>IF(Tableau1[Libellé Famille TARIF]='Feuil 1'!#REF!,1,0)</f>
        <v>#REF!</v>
      </c>
      <c r="AP709" s="52" t="e">
        <f>IF(Tableau1[Occurrence10]=0,0,SUM($AO$3:AO709))</f>
        <v>#REF!</v>
      </c>
      <c r="AQ709" s="52" t="e">
        <f>IF(Tableau1[Libellé Famille TARIF]='Feuil 1'!#REF!,1,0)</f>
        <v>#REF!</v>
      </c>
      <c r="AR709" s="52" t="e">
        <f>IF(Tableau1[Occurrence11]=0,0,SUM($AQ$3:AQ709))</f>
        <v>#REF!</v>
      </c>
      <c r="AS709" s="52" t="e">
        <f>IF(Tableau1[Libellé Famille TARIF]='Feuil 1'!#REF!,1,0)</f>
        <v>#REF!</v>
      </c>
      <c r="AT709" s="52" t="e">
        <f>IF(Tableau1[Occurrence12]=0,0,SUM($AS$3:AS709))</f>
        <v>#REF!</v>
      </c>
      <c r="AU709" s="52" t="e">
        <f>IF(Tableau1[Libellé Famille TARIF]='Feuil 1'!#REF!,1,0)</f>
        <v>#REF!</v>
      </c>
      <c r="AV709" s="52" t="e">
        <f>IF(Tableau1[Occurrence13]=0,0,SUM($AU$3:AU709))</f>
        <v>#REF!</v>
      </c>
      <c r="AW709" s="52" t="e">
        <f>IF(Tableau1[Libellé Famille TARIF]='Feuil 1'!#REF!,1,0)</f>
        <v>#REF!</v>
      </c>
      <c r="AX709" s="52" t="e">
        <f>IF(Tableau1[Occurrence14]=0,0,SUM($AW$3:AW709))</f>
        <v>#REF!</v>
      </c>
      <c r="AY709" s="52" t="e">
        <f>IF(Tableau1[Libellé Famille TARIF]='Feuil 1'!#REF!,1,0)</f>
        <v>#REF!</v>
      </c>
      <c r="AZ709" s="52" t="e">
        <f>IF(Tableau1[Occurrence15]=0,0,SUM($AY$3:AY709))</f>
        <v>#REF!</v>
      </c>
      <c r="BA709" s="52" t="e">
        <f>IF(Tableau1[Libellé Famille TARIF]='Feuil 1'!#REF!,1,0)</f>
        <v>#REF!</v>
      </c>
      <c r="BB709" s="52" t="e">
        <f>IF(Tableau1[Occurrence16]=0,0,SUM($BA$3:BA709))</f>
        <v>#REF!</v>
      </c>
      <c r="BC709" s="52" t="e">
        <f>IF(Tableau1[Libellé Famille TARIF]='Feuil 1'!#REF!,1,0)</f>
        <v>#REF!</v>
      </c>
      <c r="BD709" s="52" t="e">
        <f>IF(Tableau1[Occurrence17]=0,0,SUM($BC$3:BC709))</f>
        <v>#REF!</v>
      </c>
      <c r="BE709" s="52" t="e">
        <f>IF(Tableau1[Libellé Famille TARIF]='Feuil 1'!#REF!,1,0)</f>
        <v>#REF!</v>
      </c>
      <c r="BF709" s="52" t="e">
        <f>IF(Tableau1[Occurrence18]=0,0,SUM($BE$3:BE709))</f>
        <v>#REF!</v>
      </c>
      <c r="BG709" s="52" t="e">
        <f>IF(Tableau1[Libellé Famille TARIF]='Feuil 1'!#REF!,1,0)</f>
        <v>#REF!</v>
      </c>
      <c r="BH709" s="52" t="e">
        <f>IF(Tableau1[Occurrence19]=0,0,SUM($BG$3:BG709))</f>
        <v>#REF!</v>
      </c>
      <c r="BI709" s="52" t="e">
        <f>IF(Tableau1[Libellé Famille TARIF]='Feuil 1'!#REF!,1,0)</f>
        <v>#REF!</v>
      </c>
      <c r="BJ709" s="52" t="e">
        <f>IF(Tableau1[Occurrence20]=0,0,SUM($BI$3:BI709))</f>
        <v>#REF!</v>
      </c>
      <c r="BK709" s="52" t="e">
        <f>IF(Tableau1[Libellé Famille TARIF]='Feuil 1'!#REF!,1,0)</f>
        <v>#REF!</v>
      </c>
      <c r="BL709" s="52" t="e">
        <f>IF(Tableau1[Occurrence21]=0,0,SUM($BK$3:BK709))</f>
        <v>#REF!</v>
      </c>
      <c r="BM709" s="52" t="e">
        <f>IF(Tableau1[Libellé Famille TARIF]='Feuil 1'!#REF!,1,0)</f>
        <v>#REF!</v>
      </c>
      <c r="BN709" s="52" t="e">
        <f>IF(Tableau1[Occurrence22]=0,0,SUM($BM$3:BM709))</f>
        <v>#REF!</v>
      </c>
    </row>
    <row r="710" spans="1:66" x14ac:dyDescent="0.25">
      <c r="A710" s="74" t="e">
        <f>IF(ISNA(VLOOKUP(I710,#REF!,8,FALSE)),"",(VLOOKUP(I710,#REF!,8,FALSE)))</f>
        <v>#REF!</v>
      </c>
      <c r="B710" s="76" t="e">
        <f>IF(ISNA(VLOOKUP(A710,'TABLE FAMILLE'!$A$3:$C$73,3,FALSE)),"",VLOOKUP(A710,'TABLE FAMILLE'!$A$3:$C$73,3,FALSE))</f>
        <v>#REF!</v>
      </c>
      <c r="C710" s="13" t="s">
        <v>600</v>
      </c>
      <c r="D710" s="13" t="s">
        <v>1985</v>
      </c>
      <c r="E710" s="13" t="s">
        <v>600</v>
      </c>
      <c r="F710" s="13" t="s">
        <v>1985</v>
      </c>
      <c r="G710" s="14" t="s">
        <v>76</v>
      </c>
      <c r="H710" s="14" t="s">
        <v>77</v>
      </c>
      <c r="I710" s="14" t="s">
        <v>1619</v>
      </c>
      <c r="J710" s="14" t="s">
        <v>1620</v>
      </c>
      <c r="K710" s="14"/>
      <c r="L710" s="14"/>
      <c r="M710" s="14"/>
      <c r="N710" s="14"/>
      <c r="O710" s="14" t="s">
        <v>78</v>
      </c>
      <c r="P710" s="14" t="s">
        <v>542</v>
      </c>
      <c r="Q710" s="14" t="s">
        <v>0</v>
      </c>
      <c r="R710" s="14" t="s">
        <v>0</v>
      </c>
      <c r="S710" s="14" t="str">
        <f t="shared" si="11"/>
        <v>M2</v>
      </c>
      <c r="T710" s="14"/>
      <c r="U710" s="14"/>
      <c r="V710" s="14"/>
      <c r="W710" s="43" t="e">
        <f>IF(Tableau1[Libellé Famille TARIF]='Feuil 1'!$B$12,1,0)</f>
        <v>#REF!</v>
      </c>
      <c r="X710" s="43" t="e">
        <f>IF(Tableau1[Occurrence1]=0,0,SUM($W$3:W710))</f>
        <v>#REF!</v>
      </c>
      <c r="Y710" s="52" t="e">
        <f>IF(Tableau1[Libellé Famille TARIF]='Feuil 1'!$B$134,1,0)</f>
        <v>#REF!</v>
      </c>
      <c r="Z710" s="52" t="e">
        <f>IF(Tableau1[Occurrence2]=0,0,SUM($Y$3:Y710))</f>
        <v>#REF!</v>
      </c>
      <c r="AA710" s="52" t="e">
        <f>IF(Tableau1[Libellé Famille TARIF]='Feuil 1'!$B$156,1,0)</f>
        <v>#REF!</v>
      </c>
      <c r="AB710" s="52" t="e">
        <f>IF(Tableau1[Occurrence3]=0,0,SUM($AA$3:AA710))</f>
        <v>#REF!</v>
      </c>
      <c r="AC710" s="52" t="e">
        <f>IF(Tableau1[Libellé Famille TARIF]='Feuil 1'!#REF!,1,0)</f>
        <v>#REF!</v>
      </c>
      <c r="AD710" s="52" t="e">
        <f>IF(Tableau1[Occurrence4]=0,0,SUM($AC$3:AC710))</f>
        <v>#REF!</v>
      </c>
      <c r="AE710" s="52" t="e">
        <f>IF(Tableau1[Libellé Famille TARIF]='Feuil 1'!#REF!,1,0)</f>
        <v>#REF!</v>
      </c>
      <c r="AF710" s="52" t="e">
        <f>IF(Tableau1[Occurrence5]=0,0,SUM($AE$3:AE710))</f>
        <v>#REF!</v>
      </c>
      <c r="AG710" s="52" t="e">
        <f>IF(Tableau1[Libellé Famille TARIF]='Feuil 1'!#REF!,1,0)</f>
        <v>#REF!</v>
      </c>
      <c r="AH710" s="52" t="e">
        <f>IF(Tableau1[Occurrence6]=0,0,SUM($AG$3:AG710))</f>
        <v>#REF!</v>
      </c>
      <c r="AI710" s="52" t="e">
        <f>IF(Tableau1[Libellé Famille TARIF]='Feuil 1'!#REF!,1,0)</f>
        <v>#REF!</v>
      </c>
      <c r="AJ710" s="52" t="e">
        <f>IF(Tableau1[Occurrence7]=0,0,SUM($AI$3:AI710))</f>
        <v>#REF!</v>
      </c>
      <c r="AK710" s="52" t="e">
        <f>IF(Tableau1[Libellé Famille TARIF]='Feuil 1'!#REF!,1,0)</f>
        <v>#REF!</v>
      </c>
      <c r="AL710" s="52" t="e">
        <f>IF(Tableau1[Occurrence8]=0,0,SUM($AK$3:AK710))</f>
        <v>#REF!</v>
      </c>
      <c r="AM710" s="52" t="e">
        <f>IF(Tableau1[Libellé Famille TARIF]='Feuil 1'!#REF!,1,0)</f>
        <v>#REF!</v>
      </c>
      <c r="AN710" s="52" t="e">
        <f>IF(Tableau1[Occurrence9]=0,0,SUM($AM$3:AM710))</f>
        <v>#REF!</v>
      </c>
      <c r="AO710" s="52" t="e">
        <f>IF(Tableau1[Libellé Famille TARIF]='Feuil 1'!#REF!,1,0)</f>
        <v>#REF!</v>
      </c>
      <c r="AP710" s="52" t="e">
        <f>IF(Tableau1[Occurrence10]=0,0,SUM($AO$3:AO710))</f>
        <v>#REF!</v>
      </c>
      <c r="AQ710" s="52" t="e">
        <f>IF(Tableau1[Libellé Famille TARIF]='Feuil 1'!#REF!,1,0)</f>
        <v>#REF!</v>
      </c>
      <c r="AR710" s="52" t="e">
        <f>IF(Tableau1[Occurrence11]=0,0,SUM($AQ$3:AQ710))</f>
        <v>#REF!</v>
      </c>
      <c r="AS710" s="52" t="e">
        <f>IF(Tableau1[Libellé Famille TARIF]='Feuil 1'!#REF!,1,0)</f>
        <v>#REF!</v>
      </c>
      <c r="AT710" s="52" t="e">
        <f>IF(Tableau1[Occurrence12]=0,0,SUM($AS$3:AS710))</f>
        <v>#REF!</v>
      </c>
      <c r="AU710" s="52" t="e">
        <f>IF(Tableau1[Libellé Famille TARIF]='Feuil 1'!#REF!,1,0)</f>
        <v>#REF!</v>
      </c>
      <c r="AV710" s="52" t="e">
        <f>IF(Tableau1[Occurrence13]=0,0,SUM($AU$3:AU710))</f>
        <v>#REF!</v>
      </c>
      <c r="AW710" s="52" t="e">
        <f>IF(Tableau1[Libellé Famille TARIF]='Feuil 1'!#REF!,1,0)</f>
        <v>#REF!</v>
      </c>
      <c r="AX710" s="52" t="e">
        <f>IF(Tableau1[Occurrence14]=0,0,SUM($AW$3:AW710))</f>
        <v>#REF!</v>
      </c>
      <c r="AY710" s="52" t="e">
        <f>IF(Tableau1[Libellé Famille TARIF]='Feuil 1'!#REF!,1,0)</f>
        <v>#REF!</v>
      </c>
      <c r="AZ710" s="52" t="e">
        <f>IF(Tableau1[Occurrence15]=0,0,SUM($AY$3:AY710))</f>
        <v>#REF!</v>
      </c>
      <c r="BA710" s="52" t="e">
        <f>IF(Tableau1[Libellé Famille TARIF]='Feuil 1'!#REF!,1,0)</f>
        <v>#REF!</v>
      </c>
      <c r="BB710" s="52" t="e">
        <f>IF(Tableau1[Occurrence16]=0,0,SUM($BA$3:BA710))</f>
        <v>#REF!</v>
      </c>
      <c r="BC710" s="52" t="e">
        <f>IF(Tableau1[Libellé Famille TARIF]='Feuil 1'!#REF!,1,0)</f>
        <v>#REF!</v>
      </c>
      <c r="BD710" s="52" t="e">
        <f>IF(Tableau1[Occurrence17]=0,0,SUM($BC$3:BC710))</f>
        <v>#REF!</v>
      </c>
      <c r="BE710" s="52" t="e">
        <f>IF(Tableau1[Libellé Famille TARIF]='Feuil 1'!#REF!,1,0)</f>
        <v>#REF!</v>
      </c>
      <c r="BF710" s="52" t="e">
        <f>IF(Tableau1[Occurrence18]=0,0,SUM($BE$3:BE710))</f>
        <v>#REF!</v>
      </c>
      <c r="BG710" s="52" t="e">
        <f>IF(Tableau1[Libellé Famille TARIF]='Feuil 1'!#REF!,1,0)</f>
        <v>#REF!</v>
      </c>
      <c r="BH710" s="52" t="e">
        <f>IF(Tableau1[Occurrence19]=0,0,SUM($BG$3:BG710))</f>
        <v>#REF!</v>
      </c>
      <c r="BI710" s="52" t="e">
        <f>IF(Tableau1[Libellé Famille TARIF]='Feuil 1'!#REF!,1,0)</f>
        <v>#REF!</v>
      </c>
      <c r="BJ710" s="52" t="e">
        <f>IF(Tableau1[Occurrence20]=0,0,SUM($BI$3:BI710))</f>
        <v>#REF!</v>
      </c>
      <c r="BK710" s="52" t="e">
        <f>IF(Tableau1[Libellé Famille TARIF]='Feuil 1'!#REF!,1,0)</f>
        <v>#REF!</v>
      </c>
      <c r="BL710" s="52" t="e">
        <f>IF(Tableau1[Occurrence21]=0,0,SUM($BK$3:BK710))</f>
        <v>#REF!</v>
      </c>
      <c r="BM710" s="52" t="e">
        <f>IF(Tableau1[Libellé Famille TARIF]='Feuil 1'!#REF!,1,0)</f>
        <v>#REF!</v>
      </c>
      <c r="BN710" s="52" t="e">
        <f>IF(Tableau1[Occurrence22]=0,0,SUM($BM$3:BM710))</f>
        <v>#REF!</v>
      </c>
    </row>
    <row r="711" spans="1:66" x14ac:dyDescent="0.25">
      <c r="A711" s="74" t="e">
        <f>IF(ISNA(VLOOKUP(I711,#REF!,8,FALSE)),"",(VLOOKUP(I711,#REF!,8,FALSE)))</f>
        <v>#REF!</v>
      </c>
      <c r="B711" s="76" t="e">
        <f>IF(ISNA(VLOOKUP(A711,'TABLE FAMILLE'!$A$3:$C$73,3,FALSE)),"",VLOOKUP(A711,'TABLE FAMILLE'!$A$3:$C$73,3,FALSE))</f>
        <v>#REF!</v>
      </c>
      <c r="C711" s="13" t="s">
        <v>600</v>
      </c>
      <c r="D711" s="13" t="s">
        <v>1985</v>
      </c>
      <c r="E711" s="13" t="s">
        <v>600</v>
      </c>
      <c r="F711" s="13" t="s">
        <v>1985</v>
      </c>
      <c r="G711" s="14" t="s">
        <v>76</v>
      </c>
      <c r="H711" s="14" t="s">
        <v>77</v>
      </c>
      <c r="I711" s="14" t="s">
        <v>316</v>
      </c>
      <c r="J711" s="14" t="s">
        <v>1621</v>
      </c>
      <c r="K711" s="14"/>
      <c r="L711" s="14"/>
      <c r="M711" s="14"/>
      <c r="N711" s="14"/>
      <c r="O711" s="14" t="s">
        <v>78</v>
      </c>
      <c r="P711" s="14" t="s">
        <v>542</v>
      </c>
      <c r="Q711" s="14" t="s">
        <v>0</v>
      </c>
      <c r="R711" s="14" t="s">
        <v>0</v>
      </c>
      <c r="S711" s="14" t="str">
        <f t="shared" si="11"/>
        <v>M2</v>
      </c>
      <c r="T711" s="14"/>
      <c r="U711" s="14"/>
      <c r="V711" s="14"/>
      <c r="W711" s="43" t="e">
        <f>IF(Tableau1[Libellé Famille TARIF]='Feuil 1'!$B$12,1,0)</f>
        <v>#REF!</v>
      </c>
      <c r="X711" s="43" t="e">
        <f>IF(Tableau1[Occurrence1]=0,0,SUM($W$3:W711))</f>
        <v>#REF!</v>
      </c>
      <c r="Y711" s="52" t="e">
        <f>IF(Tableau1[Libellé Famille TARIF]='Feuil 1'!$B$134,1,0)</f>
        <v>#REF!</v>
      </c>
      <c r="Z711" s="52" t="e">
        <f>IF(Tableau1[Occurrence2]=0,0,SUM($Y$3:Y711))</f>
        <v>#REF!</v>
      </c>
      <c r="AA711" s="52" t="e">
        <f>IF(Tableau1[Libellé Famille TARIF]='Feuil 1'!$B$156,1,0)</f>
        <v>#REF!</v>
      </c>
      <c r="AB711" s="52" t="e">
        <f>IF(Tableau1[Occurrence3]=0,0,SUM($AA$3:AA711))</f>
        <v>#REF!</v>
      </c>
      <c r="AC711" s="52" t="e">
        <f>IF(Tableau1[Libellé Famille TARIF]='Feuil 1'!#REF!,1,0)</f>
        <v>#REF!</v>
      </c>
      <c r="AD711" s="52" t="e">
        <f>IF(Tableau1[Occurrence4]=0,0,SUM($AC$3:AC711))</f>
        <v>#REF!</v>
      </c>
      <c r="AE711" s="52" t="e">
        <f>IF(Tableau1[Libellé Famille TARIF]='Feuil 1'!#REF!,1,0)</f>
        <v>#REF!</v>
      </c>
      <c r="AF711" s="52" t="e">
        <f>IF(Tableau1[Occurrence5]=0,0,SUM($AE$3:AE711))</f>
        <v>#REF!</v>
      </c>
      <c r="AG711" s="52" t="e">
        <f>IF(Tableau1[Libellé Famille TARIF]='Feuil 1'!#REF!,1,0)</f>
        <v>#REF!</v>
      </c>
      <c r="AH711" s="52" t="e">
        <f>IF(Tableau1[Occurrence6]=0,0,SUM($AG$3:AG711))</f>
        <v>#REF!</v>
      </c>
      <c r="AI711" s="52" t="e">
        <f>IF(Tableau1[Libellé Famille TARIF]='Feuil 1'!#REF!,1,0)</f>
        <v>#REF!</v>
      </c>
      <c r="AJ711" s="52" t="e">
        <f>IF(Tableau1[Occurrence7]=0,0,SUM($AI$3:AI711))</f>
        <v>#REF!</v>
      </c>
      <c r="AK711" s="52" t="e">
        <f>IF(Tableau1[Libellé Famille TARIF]='Feuil 1'!#REF!,1,0)</f>
        <v>#REF!</v>
      </c>
      <c r="AL711" s="52" t="e">
        <f>IF(Tableau1[Occurrence8]=0,0,SUM($AK$3:AK711))</f>
        <v>#REF!</v>
      </c>
      <c r="AM711" s="52" t="e">
        <f>IF(Tableau1[Libellé Famille TARIF]='Feuil 1'!#REF!,1,0)</f>
        <v>#REF!</v>
      </c>
      <c r="AN711" s="52" t="e">
        <f>IF(Tableau1[Occurrence9]=0,0,SUM($AM$3:AM711))</f>
        <v>#REF!</v>
      </c>
      <c r="AO711" s="52" t="e">
        <f>IF(Tableau1[Libellé Famille TARIF]='Feuil 1'!#REF!,1,0)</f>
        <v>#REF!</v>
      </c>
      <c r="AP711" s="52" t="e">
        <f>IF(Tableau1[Occurrence10]=0,0,SUM($AO$3:AO711))</f>
        <v>#REF!</v>
      </c>
      <c r="AQ711" s="52" t="e">
        <f>IF(Tableau1[Libellé Famille TARIF]='Feuil 1'!#REF!,1,0)</f>
        <v>#REF!</v>
      </c>
      <c r="AR711" s="52" t="e">
        <f>IF(Tableau1[Occurrence11]=0,0,SUM($AQ$3:AQ711))</f>
        <v>#REF!</v>
      </c>
      <c r="AS711" s="52" t="e">
        <f>IF(Tableau1[Libellé Famille TARIF]='Feuil 1'!#REF!,1,0)</f>
        <v>#REF!</v>
      </c>
      <c r="AT711" s="52" t="e">
        <f>IF(Tableau1[Occurrence12]=0,0,SUM($AS$3:AS711))</f>
        <v>#REF!</v>
      </c>
      <c r="AU711" s="52" t="e">
        <f>IF(Tableau1[Libellé Famille TARIF]='Feuil 1'!#REF!,1,0)</f>
        <v>#REF!</v>
      </c>
      <c r="AV711" s="52" t="e">
        <f>IF(Tableau1[Occurrence13]=0,0,SUM($AU$3:AU711))</f>
        <v>#REF!</v>
      </c>
      <c r="AW711" s="52" t="e">
        <f>IF(Tableau1[Libellé Famille TARIF]='Feuil 1'!#REF!,1,0)</f>
        <v>#REF!</v>
      </c>
      <c r="AX711" s="52" t="e">
        <f>IF(Tableau1[Occurrence14]=0,0,SUM($AW$3:AW711))</f>
        <v>#REF!</v>
      </c>
      <c r="AY711" s="52" t="e">
        <f>IF(Tableau1[Libellé Famille TARIF]='Feuil 1'!#REF!,1,0)</f>
        <v>#REF!</v>
      </c>
      <c r="AZ711" s="52" t="e">
        <f>IF(Tableau1[Occurrence15]=0,0,SUM($AY$3:AY711))</f>
        <v>#REF!</v>
      </c>
      <c r="BA711" s="52" t="e">
        <f>IF(Tableau1[Libellé Famille TARIF]='Feuil 1'!#REF!,1,0)</f>
        <v>#REF!</v>
      </c>
      <c r="BB711" s="52" t="e">
        <f>IF(Tableau1[Occurrence16]=0,0,SUM($BA$3:BA711))</f>
        <v>#REF!</v>
      </c>
      <c r="BC711" s="52" t="e">
        <f>IF(Tableau1[Libellé Famille TARIF]='Feuil 1'!#REF!,1,0)</f>
        <v>#REF!</v>
      </c>
      <c r="BD711" s="52" t="e">
        <f>IF(Tableau1[Occurrence17]=0,0,SUM($BC$3:BC711))</f>
        <v>#REF!</v>
      </c>
      <c r="BE711" s="52" t="e">
        <f>IF(Tableau1[Libellé Famille TARIF]='Feuil 1'!#REF!,1,0)</f>
        <v>#REF!</v>
      </c>
      <c r="BF711" s="52" t="e">
        <f>IF(Tableau1[Occurrence18]=0,0,SUM($BE$3:BE711))</f>
        <v>#REF!</v>
      </c>
      <c r="BG711" s="52" t="e">
        <f>IF(Tableau1[Libellé Famille TARIF]='Feuil 1'!#REF!,1,0)</f>
        <v>#REF!</v>
      </c>
      <c r="BH711" s="52" t="e">
        <f>IF(Tableau1[Occurrence19]=0,0,SUM($BG$3:BG711))</f>
        <v>#REF!</v>
      </c>
      <c r="BI711" s="52" t="e">
        <f>IF(Tableau1[Libellé Famille TARIF]='Feuil 1'!#REF!,1,0)</f>
        <v>#REF!</v>
      </c>
      <c r="BJ711" s="52" t="e">
        <f>IF(Tableau1[Occurrence20]=0,0,SUM($BI$3:BI711))</f>
        <v>#REF!</v>
      </c>
      <c r="BK711" s="52" t="e">
        <f>IF(Tableau1[Libellé Famille TARIF]='Feuil 1'!#REF!,1,0)</f>
        <v>#REF!</v>
      </c>
      <c r="BL711" s="52" t="e">
        <f>IF(Tableau1[Occurrence21]=0,0,SUM($BK$3:BK711))</f>
        <v>#REF!</v>
      </c>
      <c r="BM711" s="52" t="e">
        <f>IF(Tableau1[Libellé Famille TARIF]='Feuil 1'!#REF!,1,0)</f>
        <v>#REF!</v>
      </c>
      <c r="BN711" s="52" t="e">
        <f>IF(Tableau1[Occurrence22]=0,0,SUM($BM$3:BM711))</f>
        <v>#REF!</v>
      </c>
    </row>
    <row r="712" spans="1:66" x14ac:dyDescent="0.25">
      <c r="A712" s="74" t="e">
        <f>IF(ISNA(VLOOKUP(I712,#REF!,8,FALSE)),"",(VLOOKUP(I712,#REF!,8,FALSE)))</f>
        <v>#REF!</v>
      </c>
      <c r="B712" s="76" t="e">
        <f>IF(ISNA(VLOOKUP(A712,'TABLE FAMILLE'!$A$3:$C$73,3,FALSE)),"",VLOOKUP(A712,'TABLE FAMILLE'!$A$3:$C$73,3,FALSE))</f>
        <v>#REF!</v>
      </c>
      <c r="C712" s="13" t="s">
        <v>600</v>
      </c>
      <c r="D712" s="13" t="s">
        <v>1985</v>
      </c>
      <c r="E712" s="13" t="s">
        <v>600</v>
      </c>
      <c r="F712" s="13" t="s">
        <v>1985</v>
      </c>
      <c r="G712" s="14" t="s">
        <v>76</v>
      </c>
      <c r="H712" s="14" t="s">
        <v>77</v>
      </c>
      <c r="I712" s="14" t="s">
        <v>1622</v>
      </c>
      <c r="J712" s="14" t="s">
        <v>1623</v>
      </c>
      <c r="K712" s="14"/>
      <c r="L712" s="14"/>
      <c r="M712" s="14"/>
      <c r="N712" s="14"/>
      <c r="O712" s="14" t="s">
        <v>78</v>
      </c>
      <c r="P712" s="14" t="s">
        <v>542</v>
      </c>
      <c r="Q712" s="14" t="s">
        <v>0</v>
      </c>
      <c r="R712" s="14" t="s">
        <v>0</v>
      </c>
      <c r="S712" s="14" t="str">
        <f t="shared" si="11"/>
        <v>M2</v>
      </c>
      <c r="T712" s="14"/>
      <c r="U712" s="14"/>
      <c r="V712" s="14"/>
      <c r="W712" s="43" t="e">
        <f>IF(Tableau1[Libellé Famille TARIF]='Feuil 1'!$B$12,1,0)</f>
        <v>#REF!</v>
      </c>
      <c r="X712" s="43" t="e">
        <f>IF(Tableau1[Occurrence1]=0,0,SUM($W$3:W712))</f>
        <v>#REF!</v>
      </c>
      <c r="Y712" s="52" t="e">
        <f>IF(Tableau1[Libellé Famille TARIF]='Feuil 1'!$B$134,1,0)</f>
        <v>#REF!</v>
      </c>
      <c r="Z712" s="52" t="e">
        <f>IF(Tableau1[Occurrence2]=0,0,SUM($Y$3:Y712))</f>
        <v>#REF!</v>
      </c>
      <c r="AA712" s="52" t="e">
        <f>IF(Tableau1[Libellé Famille TARIF]='Feuil 1'!$B$156,1,0)</f>
        <v>#REF!</v>
      </c>
      <c r="AB712" s="52" t="e">
        <f>IF(Tableau1[Occurrence3]=0,0,SUM($AA$3:AA712))</f>
        <v>#REF!</v>
      </c>
      <c r="AC712" s="52" t="e">
        <f>IF(Tableau1[Libellé Famille TARIF]='Feuil 1'!#REF!,1,0)</f>
        <v>#REF!</v>
      </c>
      <c r="AD712" s="52" t="e">
        <f>IF(Tableau1[Occurrence4]=0,0,SUM($AC$3:AC712))</f>
        <v>#REF!</v>
      </c>
      <c r="AE712" s="52" t="e">
        <f>IF(Tableau1[Libellé Famille TARIF]='Feuil 1'!#REF!,1,0)</f>
        <v>#REF!</v>
      </c>
      <c r="AF712" s="52" t="e">
        <f>IF(Tableau1[Occurrence5]=0,0,SUM($AE$3:AE712))</f>
        <v>#REF!</v>
      </c>
      <c r="AG712" s="52" t="e">
        <f>IF(Tableau1[Libellé Famille TARIF]='Feuil 1'!#REF!,1,0)</f>
        <v>#REF!</v>
      </c>
      <c r="AH712" s="52" t="e">
        <f>IF(Tableau1[Occurrence6]=0,0,SUM($AG$3:AG712))</f>
        <v>#REF!</v>
      </c>
      <c r="AI712" s="52" t="e">
        <f>IF(Tableau1[Libellé Famille TARIF]='Feuil 1'!#REF!,1,0)</f>
        <v>#REF!</v>
      </c>
      <c r="AJ712" s="52" t="e">
        <f>IF(Tableau1[Occurrence7]=0,0,SUM($AI$3:AI712))</f>
        <v>#REF!</v>
      </c>
      <c r="AK712" s="52" t="e">
        <f>IF(Tableau1[Libellé Famille TARIF]='Feuil 1'!#REF!,1,0)</f>
        <v>#REF!</v>
      </c>
      <c r="AL712" s="52" t="e">
        <f>IF(Tableau1[Occurrence8]=0,0,SUM($AK$3:AK712))</f>
        <v>#REF!</v>
      </c>
      <c r="AM712" s="52" t="e">
        <f>IF(Tableau1[Libellé Famille TARIF]='Feuil 1'!#REF!,1,0)</f>
        <v>#REF!</v>
      </c>
      <c r="AN712" s="52" t="e">
        <f>IF(Tableau1[Occurrence9]=0,0,SUM($AM$3:AM712))</f>
        <v>#REF!</v>
      </c>
      <c r="AO712" s="52" t="e">
        <f>IF(Tableau1[Libellé Famille TARIF]='Feuil 1'!#REF!,1,0)</f>
        <v>#REF!</v>
      </c>
      <c r="AP712" s="52" t="e">
        <f>IF(Tableau1[Occurrence10]=0,0,SUM($AO$3:AO712))</f>
        <v>#REF!</v>
      </c>
      <c r="AQ712" s="52" t="e">
        <f>IF(Tableau1[Libellé Famille TARIF]='Feuil 1'!#REF!,1,0)</f>
        <v>#REF!</v>
      </c>
      <c r="AR712" s="52" t="e">
        <f>IF(Tableau1[Occurrence11]=0,0,SUM($AQ$3:AQ712))</f>
        <v>#REF!</v>
      </c>
      <c r="AS712" s="52" t="e">
        <f>IF(Tableau1[Libellé Famille TARIF]='Feuil 1'!#REF!,1,0)</f>
        <v>#REF!</v>
      </c>
      <c r="AT712" s="52" t="e">
        <f>IF(Tableau1[Occurrence12]=0,0,SUM($AS$3:AS712))</f>
        <v>#REF!</v>
      </c>
      <c r="AU712" s="52" t="e">
        <f>IF(Tableau1[Libellé Famille TARIF]='Feuil 1'!#REF!,1,0)</f>
        <v>#REF!</v>
      </c>
      <c r="AV712" s="52" t="e">
        <f>IF(Tableau1[Occurrence13]=0,0,SUM($AU$3:AU712))</f>
        <v>#REF!</v>
      </c>
      <c r="AW712" s="52" t="e">
        <f>IF(Tableau1[Libellé Famille TARIF]='Feuil 1'!#REF!,1,0)</f>
        <v>#REF!</v>
      </c>
      <c r="AX712" s="52" t="e">
        <f>IF(Tableau1[Occurrence14]=0,0,SUM($AW$3:AW712))</f>
        <v>#REF!</v>
      </c>
      <c r="AY712" s="52" t="e">
        <f>IF(Tableau1[Libellé Famille TARIF]='Feuil 1'!#REF!,1,0)</f>
        <v>#REF!</v>
      </c>
      <c r="AZ712" s="52" t="e">
        <f>IF(Tableau1[Occurrence15]=0,0,SUM($AY$3:AY712))</f>
        <v>#REF!</v>
      </c>
      <c r="BA712" s="52" t="e">
        <f>IF(Tableau1[Libellé Famille TARIF]='Feuil 1'!#REF!,1,0)</f>
        <v>#REF!</v>
      </c>
      <c r="BB712" s="52" t="e">
        <f>IF(Tableau1[Occurrence16]=0,0,SUM($BA$3:BA712))</f>
        <v>#REF!</v>
      </c>
      <c r="BC712" s="52" t="e">
        <f>IF(Tableau1[Libellé Famille TARIF]='Feuil 1'!#REF!,1,0)</f>
        <v>#REF!</v>
      </c>
      <c r="BD712" s="52" t="e">
        <f>IF(Tableau1[Occurrence17]=0,0,SUM($BC$3:BC712))</f>
        <v>#REF!</v>
      </c>
      <c r="BE712" s="52" t="e">
        <f>IF(Tableau1[Libellé Famille TARIF]='Feuil 1'!#REF!,1,0)</f>
        <v>#REF!</v>
      </c>
      <c r="BF712" s="52" t="e">
        <f>IF(Tableau1[Occurrence18]=0,0,SUM($BE$3:BE712))</f>
        <v>#REF!</v>
      </c>
      <c r="BG712" s="52" t="e">
        <f>IF(Tableau1[Libellé Famille TARIF]='Feuil 1'!#REF!,1,0)</f>
        <v>#REF!</v>
      </c>
      <c r="BH712" s="52" t="e">
        <f>IF(Tableau1[Occurrence19]=0,0,SUM($BG$3:BG712))</f>
        <v>#REF!</v>
      </c>
      <c r="BI712" s="52" t="e">
        <f>IF(Tableau1[Libellé Famille TARIF]='Feuil 1'!#REF!,1,0)</f>
        <v>#REF!</v>
      </c>
      <c r="BJ712" s="52" t="e">
        <f>IF(Tableau1[Occurrence20]=0,0,SUM($BI$3:BI712))</f>
        <v>#REF!</v>
      </c>
      <c r="BK712" s="52" t="e">
        <f>IF(Tableau1[Libellé Famille TARIF]='Feuil 1'!#REF!,1,0)</f>
        <v>#REF!</v>
      </c>
      <c r="BL712" s="52" t="e">
        <f>IF(Tableau1[Occurrence21]=0,0,SUM($BK$3:BK712))</f>
        <v>#REF!</v>
      </c>
      <c r="BM712" s="52" t="e">
        <f>IF(Tableau1[Libellé Famille TARIF]='Feuil 1'!#REF!,1,0)</f>
        <v>#REF!</v>
      </c>
      <c r="BN712" s="52" t="e">
        <f>IF(Tableau1[Occurrence22]=0,0,SUM($BM$3:BM712))</f>
        <v>#REF!</v>
      </c>
    </row>
    <row r="713" spans="1:66" x14ac:dyDescent="0.25">
      <c r="A713" s="74" t="e">
        <f>IF(ISNA(VLOOKUP(I713,#REF!,8,FALSE)),"",(VLOOKUP(I713,#REF!,8,FALSE)))</f>
        <v>#REF!</v>
      </c>
      <c r="B713" s="76" t="e">
        <f>IF(ISNA(VLOOKUP(A713,'TABLE FAMILLE'!$A$3:$C$73,3,FALSE)),"",VLOOKUP(A713,'TABLE FAMILLE'!$A$3:$C$73,3,FALSE))</f>
        <v>#REF!</v>
      </c>
      <c r="C713" s="13" t="s">
        <v>600</v>
      </c>
      <c r="D713" s="13" t="s">
        <v>1985</v>
      </c>
      <c r="E713" s="13" t="s">
        <v>600</v>
      </c>
      <c r="F713" s="13" t="s">
        <v>1985</v>
      </c>
      <c r="G713" s="14" t="s">
        <v>76</v>
      </c>
      <c r="H713" s="14" t="s">
        <v>77</v>
      </c>
      <c r="I713" s="14" t="s">
        <v>1624</v>
      </c>
      <c r="J713" s="14" t="s">
        <v>1625</v>
      </c>
      <c r="K713" s="14"/>
      <c r="L713" s="14"/>
      <c r="M713" s="14"/>
      <c r="N713" s="14"/>
      <c r="O713" s="14" t="s">
        <v>78</v>
      </c>
      <c r="P713" s="14" t="s">
        <v>542</v>
      </c>
      <c r="Q713" s="14" t="s">
        <v>0</v>
      </c>
      <c r="R713" s="14" t="s">
        <v>0</v>
      </c>
      <c r="S713" s="14" t="str">
        <f t="shared" si="11"/>
        <v>M2</v>
      </c>
      <c r="T713" s="14"/>
      <c r="U713" s="14"/>
      <c r="V713" s="14"/>
      <c r="W713" s="43" t="e">
        <f>IF(Tableau1[Libellé Famille TARIF]='Feuil 1'!$B$12,1,0)</f>
        <v>#REF!</v>
      </c>
      <c r="X713" s="43" t="e">
        <f>IF(Tableau1[Occurrence1]=0,0,SUM($W$3:W713))</f>
        <v>#REF!</v>
      </c>
      <c r="Y713" s="52" t="e">
        <f>IF(Tableau1[Libellé Famille TARIF]='Feuil 1'!$B$134,1,0)</f>
        <v>#REF!</v>
      </c>
      <c r="Z713" s="52" t="e">
        <f>IF(Tableau1[Occurrence2]=0,0,SUM($Y$3:Y713))</f>
        <v>#REF!</v>
      </c>
      <c r="AA713" s="52" t="e">
        <f>IF(Tableau1[Libellé Famille TARIF]='Feuil 1'!$B$156,1,0)</f>
        <v>#REF!</v>
      </c>
      <c r="AB713" s="52" t="e">
        <f>IF(Tableau1[Occurrence3]=0,0,SUM($AA$3:AA713))</f>
        <v>#REF!</v>
      </c>
      <c r="AC713" s="52" t="e">
        <f>IF(Tableau1[Libellé Famille TARIF]='Feuil 1'!#REF!,1,0)</f>
        <v>#REF!</v>
      </c>
      <c r="AD713" s="52" t="e">
        <f>IF(Tableau1[Occurrence4]=0,0,SUM($AC$3:AC713))</f>
        <v>#REF!</v>
      </c>
      <c r="AE713" s="52" t="e">
        <f>IF(Tableau1[Libellé Famille TARIF]='Feuil 1'!#REF!,1,0)</f>
        <v>#REF!</v>
      </c>
      <c r="AF713" s="52" t="e">
        <f>IF(Tableau1[Occurrence5]=0,0,SUM($AE$3:AE713))</f>
        <v>#REF!</v>
      </c>
      <c r="AG713" s="52" t="e">
        <f>IF(Tableau1[Libellé Famille TARIF]='Feuil 1'!#REF!,1,0)</f>
        <v>#REF!</v>
      </c>
      <c r="AH713" s="52" t="e">
        <f>IF(Tableau1[Occurrence6]=0,0,SUM($AG$3:AG713))</f>
        <v>#REF!</v>
      </c>
      <c r="AI713" s="52" t="e">
        <f>IF(Tableau1[Libellé Famille TARIF]='Feuil 1'!#REF!,1,0)</f>
        <v>#REF!</v>
      </c>
      <c r="AJ713" s="52" t="e">
        <f>IF(Tableau1[Occurrence7]=0,0,SUM($AI$3:AI713))</f>
        <v>#REF!</v>
      </c>
      <c r="AK713" s="52" t="e">
        <f>IF(Tableau1[Libellé Famille TARIF]='Feuil 1'!#REF!,1,0)</f>
        <v>#REF!</v>
      </c>
      <c r="AL713" s="52" t="e">
        <f>IF(Tableau1[Occurrence8]=0,0,SUM($AK$3:AK713))</f>
        <v>#REF!</v>
      </c>
      <c r="AM713" s="52" t="e">
        <f>IF(Tableau1[Libellé Famille TARIF]='Feuil 1'!#REF!,1,0)</f>
        <v>#REF!</v>
      </c>
      <c r="AN713" s="52" t="e">
        <f>IF(Tableau1[Occurrence9]=0,0,SUM($AM$3:AM713))</f>
        <v>#REF!</v>
      </c>
      <c r="AO713" s="52" t="e">
        <f>IF(Tableau1[Libellé Famille TARIF]='Feuil 1'!#REF!,1,0)</f>
        <v>#REF!</v>
      </c>
      <c r="AP713" s="52" t="e">
        <f>IF(Tableau1[Occurrence10]=0,0,SUM($AO$3:AO713))</f>
        <v>#REF!</v>
      </c>
      <c r="AQ713" s="52" t="e">
        <f>IF(Tableau1[Libellé Famille TARIF]='Feuil 1'!#REF!,1,0)</f>
        <v>#REF!</v>
      </c>
      <c r="AR713" s="52" t="e">
        <f>IF(Tableau1[Occurrence11]=0,0,SUM($AQ$3:AQ713))</f>
        <v>#REF!</v>
      </c>
      <c r="AS713" s="52" t="e">
        <f>IF(Tableau1[Libellé Famille TARIF]='Feuil 1'!#REF!,1,0)</f>
        <v>#REF!</v>
      </c>
      <c r="AT713" s="52" t="e">
        <f>IF(Tableau1[Occurrence12]=0,0,SUM($AS$3:AS713))</f>
        <v>#REF!</v>
      </c>
      <c r="AU713" s="52" t="e">
        <f>IF(Tableau1[Libellé Famille TARIF]='Feuil 1'!#REF!,1,0)</f>
        <v>#REF!</v>
      </c>
      <c r="AV713" s="52" t="e">
        <f>IF(Tableau1[Occurrence13]=0,0,SUM($AU$3:AU713))</f>
        <v>#REF!</v>
      </c>
      <c r="AW713" s="52" t="e">
        <f>IF(Tableau1[Libellé Famille TARIF]='Feuil 1'!#REF!,1,0)</f>
        <v>#REF!</v>
      </c>
      <c r="AX713" s="52" t="e">
        <f>IF(Tableau1[Occurrence14]=0,0,SUM($AW$3:AW713))</f>
        <v>#REF!</v>
      </c>
      <c r="AY713" s="52" t="e">
        <f>IF(Tableau1[Libellé Famille TARIF]='Feuil 1'!#REF!,1,0)</f>
        <v>#REF!</v>
      </c>
      <c r="AZ713" s="52" t="e">
        <f>IF(Tableau1[Occurrence15]=0,0,SUM($AY$3:AY713))</f>
        <v>#REF!</v>
      </c>
      <c r="BA713" s="52" t="e">
        <f>IF(Tableau1[Libellé Famille TARIF]='Feuil 1'!#REF!,1,0)</f>
        <v>#REF!</v>
      </c>
      <c r="BB713" s="52" t="e">
        <f>IF(Tableau1[Occurrence16]=0,0,SUM($BA$3:BA713))</f>
        <v>#REF!</v>
      </c>
      <c r="BC713" s="52" t="e">
        <f>IF(Tableau1[Libellé Famille TARIF]='Feuil 1'!#REF!,1,0)</f>
        <v>#REF!</v>
      </c>
      <c r="BD713" s="52" t="e">
        <f>IF(Tableau1[Occurrence17]=0,0,SUM($BC$3:BC713))</f>
        <v>#REF!</v>
      </c>
      <c r="BE713" s="52" t="e">
        <f>IF(Tableau1[Libellé Famille TARIF]='Feuil 1'!#REF!,1,0)</f>
        <v>#REF!</v>
      </c>
      <c r="BF713" s="52" t="e">
        <f>IF(Tableau1[Occurrence18]=0,0,SUM($BE$3:BE713))</f>
        <v>#REF!</v>
      </c>
      <c r="BG713" s="52" t="e">
        <f>IF(Tableau1[Libellé Famille TARIF]='Feuil 1'!#REF!,1,0)</f>
        <v>#REF!</v>
      </c>
      <c r="BH713" s="52" t="e">
        <f>IF(Tableau1[Occurrence19]=0,0,SUM($BG$3:BG713))</f>
        <v>#REF!</v>
      </c>
      <c r="BI713" s="52" t="e">
        <f>IF(Tableau1[Libellé Famille TARIF]='Feuil 1'!#REF!,1,0)</f>
        <v>#REF!</v>
      </c>
      <c r="BJ713" s="52" t="e">
        <f>IF(Tableau1[Occurrence20]=0,0,SUM($BI$3:BI713))</f>
        <v>#REF!</v>
      </c>
      <c r="BK713" s="52" t="e">
        <f>IF(Tableau1[Libellé Famille TARIF]='Feuil 1'!#REF!,1,0)</f>
        <v>#REF!</v>
      </c>
      <c r="BL713" s="52" t="e">
        <f>IF(Tableau1[Occurrence21]=0,0,SUM($BK$3:BK713))</f>
        <v>#REF!</v>
      </c>
      <c r="BM713" s="52" t="e">
        <f>IF(Tableau1[Libellé Famille TARIF]='Feuil 1'!#REF!,1,0)</f>
        <v>#REF!</v>
      </c>
      <c r="BN713" s="52" t="e">
        <f>IF(Tableau1[Occurrence22]=0,0,SUM($BM$3:BM713))</f>
        <v>#REF!</v>
      </c>
    </row>
    <row r="714" spans="1:66" x14ac:dyDescent="0.25">
      <c r="A714" s="74" t="e">
        <f>IF(ISNA(VLOOKUP(I714,#REF!,8,FALSE)),"",(VLOOKUP(I714,#REF!,8,FALSE)))</f>
        <v>#REF!</v>
      </c>
      <c r="B714" s="76" t="e">
        <f>IF(ISNA(VLOOKUP(A714,'TABLE FAMILLE'!$A$3:$C$73,3,FALSE)),"",VLOOKUP(A714,'TABLE FAMILLE'!$A$3:$C$73,3,FALSE))</f>
        <v>#REF!</v>
      </c>
      <c r="C714" s="13" t="s">
        <v>600</v>
      </c>
      <c r="D714" s="13" t="s">
        <v>1985</v>
      </c>
      <c r="E714" s="13" t="s">
        <v>600</v>
      </c>
      <c r="F714" s="13" t="s">
        <v>1985</v>
      </c>
      <c r="G714" s="14" t="s">
        <v>76</v>
      </c>
      <c r="H714" s="14" t="s">
        <v>77</v>
      </c>
      <c r="I714" s="14" t="s">
        <v>1626</v>
      </c>
      <c r="J714" s="14" t="s">
        <v>1627</v>
      </c>
      <c r="K714" s="14"/>
      <c r="L714" s="14"/>
      <c r="M714" s="14"/>
      <c r="N714" s="14"/>
      <c r="O714" s="14" t="s">
        <v>78</v>
      </c>
      <c r="P714" s="14" t="s">
        <v>542</v>
      </c>
      <c r="Q714" s="14" t="s">
        <v>0</v>
      </c>
      <c r="R714" s="14" t="s">
        <v>0</v>
      </c>
      <c r="S714" s="14" t="str">
        <f t="shared" si="11"/>
        <v>M2</v>
      </c>
      <c r="T714" s="14"/>
      <c r="U714" s="14"/>
      <c r="V714" s="14"/>
      <c r="W714" s="43" t="e">
        <f>IF(Tableau1[Libellé Famille TARIF]='Feuil 1'!$B$12,1,0)</f>
        <v>#REF!</v>
      </c>
      <c r="X714" s="43" t="e">
        <f>IF(Tableau1[Occurrence1]=0,0,SUM($W$3:W714))</f>
        <v>#REF!</v>
      </c>
      <c r="Y714" s="52" t="e">
        <f>IF(Tableau1[Libellé Famille TARIF]='Feuil 1'!$B$134,1,0)</f>
        <v>#REF!</v>
      </c>
      <c r="Z714" s="52" t="e">
        <f>IF(Tableau1[Occurrence2]=0,0,SUM($Y$3:Y714))</f>
        <v>#REF!</v>
      </c>
      <c r="AA714" s="52" t="e">
        <f>IF(Tableau1[Libellé Famille TARIF]='Feuil 1'!$B$156,1,0)</f>
        <v>#REF!</v>
      </c>
      <c r="AB714" s="52" t="e">
        <f>IF(Tableau1[Occurrence3]=0,0,SUM($AA$3:AA714))</f>
        <v>#REF!</v>
      </c>
      <c r="AC714" s="52" t="e">
        <f>IF(Tableau1[Libellé Famille TARIF]='Feuil 1'!#REF!,1,0)</f>
        <v>#REF!</v>
      </c>
      <c r="AD714" s="52" t="e">
        <f>IF(Tableau1[Occurrence4]=0,0,SUM($AC$3:AC714))</f>
        <v>#REF!</v>
      </c>
      <c r="AE714" s="52" t="e">
        <f>IF(Tableau1[Libellé Famille TARIF]='Feuil 1'!#REF!,1,0)</f>
        <v>#REF!</v>
      </c>
      <c r="AF714" s="52" t="e">
        <f>IF(Tableau1[Occurrence5]=0,0,SUM($AE$3:AE714))</f>
        <v>#REF!</v>
      </c>
      <c r="AG714" s="52" t="e">
        <f>IF(Tableau1[Libellé Famille TARIF]='Feuil 1'!#REF!,1,0)</f>
        <v>#REF!</v>
      </c>
      <c r="AH714" s="52" t="e">
        <f>IF(Tableau1[Occurrence6]=0,0,SUM($AG$3:AG714))</f>
        <v>#REF!</v>
      </c>
      <c r="AI714" s="52" t="e">
        <f>IF(Tableau1[Libellé Famille TARIF]='Feuil 1'!#REF!,1,0)</f>
        <v>#REF!</v>
      </c>
      <c r="AJ714" s="52" t="e">
        <f>IF(Tableau1[Occurrence7]=0,0,SUM($AI$3:AI714))</f>
        <v>#REF!</v>
      </c>
      <c r="AK714" s="52" t="e">
        <f>IF(Tableau1[Libellé Famille TARIF]='Feuil 1'!#REF!,1,0)</f>
        <v>#REF!</v>
      </c>
      <c r="AL714" s="52" t="e">
        <f>IF(Tableau1[Occurrence8]=0,0,SUM($AK$3:AK714))</f>
        <v>#REF!</v>
      </c>
      <c r="AM714" s="52" t="e">
        <f>IF(Tableau1[Libellé Famille TARIF]='Feuil 1'!#REF!,1,0)</f>
        <v>#REF!</v>
      </c>
      <c r="AN714" s="52" t="e">
        <f>IF(Tableau1[Occurrence9]=0,0,SUM($AM$3:AM714))</f>
        <v>#REF!</v>
      </c>
      <c r="AO714" s="52" t="e">
        <f>IF(Tableau1[Libellé Famille TARIF]='Feuil 1'!#REF!,1,0)</f>
        <v>#REF!</v>
      </c>
      <c r="AP714" s="52" t="e">
        <f>IF(Tableau1[Occurrence10]=0,0,SUM($AO$3:AO714))</f>
        <v>#REF!</v>
      </c>
      <c r="AQ714" s="52" t="e">
        <f>IF(Tableau1[Libellé Famille TARIF]='Feuil 1'!#REF!,1,0)</f>
        <v>#REF!</v>
      </c>
      <c r="AR714" s="52" t="e">
        <f>IF(Tableau1[Occurrence11]=0,0,SUM($AQ$3:AQ714))</f>
        <v>#REF!</v>
      </c>
      <c r="AS714" s="52" t="e">
        <f>IF(Tableau1[Libellé Famille TARIF]='Feuil 1'!#REF!,1,0)</f>
        <v>#REF!</v>
      </c>
      <c r="AT714" s="52" t="e">
        <f>IF(Tableau1[Occurrence12]=0,0,SUM($AS$3:AS714))</f>
        <v>#REF!</v>
      </c>
      <c r="AU714" s="52" t="e">
        <f>IF(Tableau1[Libellé Famille TARIF]='Feuil 1'!#REF!,1,0)</f>
        <v>#REF!</v>
      </c>
      <c r="AV714" s="52" t="e">
        <f>IF(Tableau1[Occurrence13]=0,0,SUM($AU$3:AU714))</f>
        <v>#REF!</v>
      </c>
      <c r="AW714" s="52" t="e">
        <f>IF(Tableau1[Libellé Famille TARIF]='Feuil 1'!#REF!,1,0)</f>
        <v>#REF!</v>
      </c>
      <c r="AX714" s="52" t="e">
        <f>IF(Tableau1[Occurrence14]=0,0,SUM($AW$3:AW714))</f>
        <v>#REF!</v>
      </c>
      <c r="AY714" s="52" t="e">
        <f>IF(Tableau1[Libellé Famille TARIF]='Feuil 1'!#REF!,1,0)</f>
        <v>#REF!</v>
      </c>
      <c r="AZ714" s="52" t="e">
        <f>IF(Tableau1[Occurrence15]=0,0,SUM($AY$3:AY714))</f>
        <v>#REF!</v>
      </c>
      <c r="BA714" s="52" t="e">
        <f>IF(Tableau1[Libellé Famille TARIF]='Feuil 1'!#REF!,1,0)</f>
        <v>#REF!</v>
      </c>
      <c r="BB714" s="52" t="e">
        <f>IF(Tableau1[Occurrence16]=0,0,SUM($BA$3:BA714))</f>
        <v>#REF!</v>
      </c>
      <c r="BC714" s="52" t="e">
        <f>IF(Tableau1[Libellé Famille TARIF]='Feuil 1'!#REF!,1,0)</f>
        <v>#REF!</v>
      </c>
      <c r="BD714" s="52" t="e">
        <f>IF(Tableau1[Occurrence17]=0,0,SUM($BC$3:BC714))</f>
        <v>#REF!</v>
      </c>
      <c r="BE714" s="52" t="e">
        <f>IF(Tableau1[Libellé Famille TARIF]='Feuil 1'!#REF!,1,0)</f>
        <v>#REF!</v>
      </c>
      <c r="BF714" s="52" t="e">
        <f>IF(Tableau1[Occurrence18]=0,0,SUM($BE$3:BE714))</f>
        <v>#REF!</v>
      </c>
      <c r="BG714" s="52" t="e">
        <f>IF(Tableau1[Libellé Famille TARIF]='Feuil 1'!#REF!,1,0)</f>
        <v>#REF!</v>
      </c>
      <c r="BH714" s="52" t="e">
        <f>IF(Tableau1[Occurrence19]=0,0,SUM($BG$3:BG714))</f>
        <v>#REF!</v>
      </c>
      <c r="BI714" s="52" t="e">
        <f>IF(Tableau1[Libellé Famille TARIF]='Feuil 1'!#REF!,1,0)</f>
        <v>#REF!</v>
      </c>
      <c r="BJ714" s="52" t="e">
        <f>IF(Tableau1[Occurrence20]=0,0,SUM($BI$3:BI714))</f>
        <v>#REF!</v>
      </c>
      <c r="BK714" s="52" t="e">
        <f>IF(Tableau1[Libellé Famille TARIF]='Feuil 1'!#REF!,1,0)</f>
        <v>#REF!</v>
      </c>
      <c r="BL714" s="52" t="e">
        <f>IF(Tableau1[Occurrence21]=0,0,SUM($BK$3:BK714))</f>
        <v>#REF!</v>
      </c>
      <c r="BM714" s="52" t="e">
        <f>IF(Tableau1[Libellé Famille TARIF]='Feuil 1'!#REF!,1,0)</f>
        <v>#REF!</v>
      </c>
      <c r="BN714" s="52" t="e">
        <f>IF(Tableau1[Occurrence22]=0,0,SUM($BM$3:BM714))</f>
        <v>#REF!</v>
      </c>
    </row>
    <row r="715" spans="1:66" x14ac:dyDescent="0.25">
      <c r="A715" s="74" t="e">
        <f>IF(ISNA(VLOOKUP(I715,#REF!,8,FALSE)),"",(VLOOKUP(I715,#REF!,8,FALSE)))</f>
        <v>#REF!</v>
      </c>
      <c r="B715" s="76" t="e">
        <f>IF(ISNA(VLOOKUP(A715,'TABLE FAMILLE'!$A$3:$C$73,3,FALSE)),"",VLOOKUP(A715,'TABLE FAMILLE'!$A$3:$C$73,3,FALSE))</f>
        <v>#REF!</v>
      </c>
      <c r="C715" s="13" t="s">
        <v>600</v>
      </c>
      <c r="D715" s="13" t="s">
        <v>1985</v>
      </c>
      <c r="E715" s="13" t="s">
        <v>600</v>
      </c>
      <c r="F715" s="13" t="s">
        <v>1985</v>
      </c>
      <c r="G715" s="14" t="s">
        <v>76</v>
      </c>
      <c r="H715" s="14" t="s">
        <v>77</v>
      </c>
      <c r="I715" s="14" t="s">
        <v>1628</v>
      </c>
      <c r="J715" s="14" t="s">
        <v>1629</v>
      </c>
      <c r="K715" s="14"/>
      <c r="L715" s="14"/>
      <c r="M715" s="14"/>
      <c r="N715" s="14"/>
      <c r="O715" s="14" t="s">
        <v>78</v>
      </c>
      <c r="P715" s="14" t="s">
        <v>542</v>
      </c>
      <c r="Q715" s="14" t="s">
        <v>0</v>
      </c>
      <c r="R715" s="14" t="s">
        <v>0</v>
      </c>
      <c r="S715" s="14" t="str">
        <f t="shared" si="11"/>
        <v>M2</v>
      </c>
      <c r="T715" s="14"/>
      <c r="U715" s="14"/>
      <c r="V715" s="14"/>
      <c r="W715" s="43" t="e">
        <f>IF(Tableau1[Libellé Famille TARIF]='Feuil 1'!$B$12,1,0)</f>
        <v>#REF!</v>
      </c>
      <c r="X715" s="43" t="e">
        <f>IF(Tableau1[Occurrence1]=0,0,SUM($W$3:W715))</f>
        <v>#REF!</v>
      </c>
      <c r="Y715" s="52" t="e">
        <f>IF(Tableau1[Libellé Famille TARIF]='Feuil 1'!$B$134,1,0)</f>
        <v>#REF!</v>
      </c>
      <c r="Z715" s="52" t="e">
        <f>IF(Tableau1[Occurrence2]=0,0,SUM($Y$3:Y715))</f>
        <v>#REF!</v>
      </c>
      <c r="AA715" s="52" t="e">
        <f>IF(Tableau1[Libellé Famille TARIF]='Feuil 1'!$B$156,1,0)</f>
        <v>#REF!</v>
      </c>
      <c r="AB715" s="52" t="e">
        <f>IF(Tableau1[Occurrence3]=0,0,SUM($AA$3:AA715))</f>
        <v>#REF!</v>
      </c>
      <c r="AC715" s="52" t="e">
        <f>IF(Tableau1[Libellé Famille TARIF]='Feuil 1'!#REF!,1,0)</f>
        <v>#REF!</v>
      </c>
      <c r="AD715" s="52" t="e">
        <f>IF(Tableau1[Occurrence4]=0,0,SUM($AC$3:AC715))</f>
        <v>#REF!</v>
      </c>
      <c r="AE715" s="52" t="e">
        <f>IF(Tableau1[Libellé Famille TARIF]='Feuil 1'!#REF!,1,0)</f>
        <v>#REF!</v>
      </c>
      <c r="AF715" s="52" t="e">
        <f>IF(Tableau1[Occurrence5]=0,0,SUM($AE$3:AE715))</f>
        <v>#REF!</v>
      </c>
      <c r="AG715" s="52" t="e">
        <f>IF(Tableau1[Libellé Famille TARIF]='Feuil 1'!#REF!,1,0)</f>
        <v>#REF!</v>
      </c>
      <c r="AH715" s="52" t="e">
        <f>IF(Tableau1[Occurrence6]=0,0,SUM($AG$3:AG715))</f>
        <v>#REF!</v>
      </c>
      <c r="AI715" s="52" t="e">
        <f>IF(Tableau1[Libellé Famille TARIF]='Feuil 1'!#REF!,1,0)</f>
        <v>#REF!</v>
      </c>
      <c r="AJ715" s="52" t="e">
        <f>IF(Tableau1[Occurrence7]=0,0,SUM($AI$3:AI715))</f>
        <v>#REF!</v>
      </c>
      <c r="AK715" s="52" t="e">
        <f>IF(Tableau1[Libellé Famille TARIF]='Feuil 1'!#REF!,1,0)</f>
        <v>#REF!</v>
      </c>
      <c r="AL715" s="52" t="e">
        <f>IF(Tableau1[Occurrence8]=0,0,SUM($AK$3:AK715))</f>
        <v>#REF!</v>
      </c>
      <c r="AM715" s="52" t="e">
        <f>IF(Tableau1[Libellé Famille TARIF]='Feuil 1'!#REF!,1,0)</f>
        <v>#REF!</v>
      </c>
      <c r="AN715" s="52" t="e">
        <f>IF(Tableau1[Occurrence9]=0,0,SUM($AM$3:AM715))</f>
        <v>#REF!</v>
      </c>
      <c r="AO715" s="52" t="e">
        <f>IF(Tableau1[Libellé Famille TARIF]='Feuil 1'!#REF!,1,0)</f>
        <v>#REF!</v>
      </c>
      <c r="AP715" s="52" t="e">
        <f>IF(Tableau1[Occurrence10]=0,0,SUM($AO$3:AO715))</f>
        <v>#REF!</v>
      </c>
      <c r="AQ715" s="52" t="e">
        <f>IF(Tableau1[Libellé Famille TARIF]='Feuil 1'!#REF!,1,0)</f>
        <v>#REF!</v>
      </c>
      <c r="AR715" s="52" t="e">
        <f>IF(Tableau1[Occurrence11]=0,0,SUM($AQ$3:AQ715))</f>
        <v>#REF!</v>
      </c>
      <c r="AS715" s="52" t="e">
        <f>IF(Tableau1[Libellé Famille TARIF]='Feuil 1'!#REF!,1,0)</f>
        <v>#REF!</v>
      </c>
      <c r="AT715" s="52" t="e">
        <f>IF(Tableau1[Occurrence12]=0,0,SUM($AS$3:AS715))</f>
        <v>#REF!</v>
      </c>
      <c r="AU715" s="52" t="e">
        <f>IF(Tableau1[Libellé Famille TARIF]='Feuil 1'!#REF!,1,0)</f>
        <v>#REF!</v>
      </c>
      <c r="AV715" s="52" t="e">
        <f>IF(Tableau1[Occurrence13]=0,0,SUM($AU$3:AU715))</f>
        <v>#REF!</v>
      </c>
      <c r="AW715" s="52" t="e">
        <f>IF(Tableau1[Libellé Famille TARIF]='Feuil 1'!#REF!,1,0)</f>
        <v>#REF!</v>
      </c>
      <c r="AX715" s="52" t="e">
        <f>IF(Tableau1[Occurrence14]=0,0,SUM($AW$3:AW715))</f>
        <v>#REF!</v>
      </c>
      <c r="AY715" s="52" t="e">
        <f>IF(Tableau1[Libellé Famille TARIF]='Feuil 1'!#REF!,1,0)</f>
        <v>#REF!</v>
      </c>
      <c r="AZ715" s="52" t="e">
        <f>IF(Tableau1[Occurrence15]=0,0,SUM($AY$3:AY715))</f>
        <v>#REF!</v>
      </c>
      <c r="BA715" s="52" t="e">
        <f>IF(Tableau1[Libellé Famille TARIF]='Feuil 1'!#REF!,1,0)</f>
        <v>#REF!</v>
      </c>
      <c r="BB715" s="52" t="e">
        <f>IF(Tableau1[Occurrence16]=0,0,SUM($BA$3:BA715))</f>
        <v>#REF!</v>
      </c>
      <c r="BC715" s="52" t="e">
        <f>IF(Tableau1[Libellé Famille TARIF]='Feuil 1'!#REF!,1,0)</f>
        <v>#REF!</v>
      </c>
      <c r="BD715" s="52" t="e">
        <f>IF(Tableau1[Occurrence17]=0,0,SUM($BC$3:BC715))</f>
        <v>#REF!</v>
      </c>
      <c r="BE715" s="52" t="e">
        <f>IF(Tableau1[Libellé Famille TARIF]='Feuil 1'!#REF!,1,0)</f>
        <v>#REF!</v>
      </c>
      <c r="BF715" s="52" t="e">
        <f>IF(Tableau1[Occurrence18]=0,0,SUM($BE$3:BE715))</f>
        <v>#REF!</v>
      </c>
      <c r="BG715" s="52" t="e">
        <f>IF(Tableau1[Libellé Famille TARIF]='Feuil 1'!#REF!,1,0)</f>
        <v>#REF!</v>
      </c>
      <c r="BH715" s="52" t="e">
        <f>IF(Tableau1[Occurrence19]=0,0,SUM($BG$3:BG715))</f>
        <v>#REF!</v>
      </c>
      <c r="BI715" s="52" t="e">
        <f>IF(Tableau1[Libellé Famille TARIF]='Feuil 1'!#REF!,1,0)</f>
        <v>#REF!</v>
      </c>
      <c r="BJ715" s="52" t="e">
        <f>IF(Tableau1[Occurrence20]=0,0,SUM($BI$3:BI715))</f>
        <v>#REF!</v>
      </c>
      <c r="BK715" s="52" t="e">
        <f>IF(Tableau1[Libellé Famille TARIF]='Feuil 1'!#REF!,1,0)</f>
        <v>#REF!</v>
      </c>
      <c r="BL715" s="52" t="e">
        <f>IF(Tableau1[Occurrence21]=0,0,SUM($BK$3:BK715))</f>
        <v>#REF!</v>
      </c>
      <c r="BM715" s="52" t="e">
        <f>IF(Tableau1[Libellé Famille TARIF]='Feuil 1'!#REF!,1,0)</f>
        <v>#REF!</v>
      </c>
      <c r="BN715" s="52" t="e">
        <f>IF(Tableau1[Occurrence22]=0,0,SUM($BM$3:BM715))</f>
        <v>#REF!</v>
      </c>
    </row>
    <row r="716" spans="1:66" x14ac:dyDescent="0.25">
      <c r="A716" s="74" t="e">
        <f>IF(ISNA(VLOOKUP(I716,#REF!,8,FALSE)),"",(VLOOKUP(I716,#REF!,8,FALSE)))</f>
        <v>#REF!</v>
      </c>
      <c r="B716" s="76" t="e">
        <f>IF(ISNA(VLOOKUP(A716,'TABLE FAMILLE'!$A$3:$C$73,3,FALSE)),"",VLOOKUP(A716,'TABLE FAMILLE'!$A$3:$C$73,3,FALSE))</f>
        <v>#REF!</v>
      </c>
      <c r="C716" s="13" t="s">
        <v>600</v>
      </c>
      <c r="D716" s="13" t="s">
        <v>1985</v>
      </c>
      <c r="E716" s="13" t="s">
        <v>600</v>
      </c>
      <c r="F716" s="13" t="s">
        <v>1985</v>
      </c>
      <c r="G716" s="14" t="s">
        <v>76</v>
      </c>
      <c r="H716" s="14" t="s">
        <v>77</v>
      </c>
      <c r="I716" s="14" t="s">
        <v>1630</v>
      </c>
      <c r="J716" s="14" t="s">
        <v>1631</v>
      </c>
      <c r="K716" s="14"/>
      <c r="L716" s="14"/>
      <c r="M716" s="14"/>
      <c r="N716" s="14"/>
      <c r="O716" s="14" t="s">
        <v>78</v>
      </c>
      <c r="P716" s="14" t="s">
        <v>542</v>
      </c>
      <c r="Q716" s="14" t="s">
        <v>0</v>
      </c>
      <c r="R716" s="14" t="s">
        <v>0</v>
      </c>
      <c r="S716" s="14" t="str">
        <f t="shared" si="11"/>
        <v>M2</v>
      </c>
      <c r="T716" s="14"/>
      <c r="U716" s="14"/>
      <c r="V716" s="14"/>
      <c r="W716" s="43" t="e">
        <f>IF(Tableau1[Libellé Famille TARIF]='Feuil 1'!$B$12,1,0)</f>
        <v>#REF!</v>
      </c>
      <c r="X716" s="43" t="e">
        <f>IF(Tableau1[Occurrence1]=0,0,SUM($W$3:W716))</f>
        <v>#REF!</v>
      </c>
      <c r="Y716" s="52" t="e">
        <f>IF(Tableau1[Libellé Famille TARIF]='Feuil 1'!$B$134,1,0)</f>
        <v>#REF!</v>
      </c>
      <c r="Z716" s="52" t="e">
        <f>IF(Tableau1[Occurrence2]=0,0,SUM($Y$3:Y716))</f>
        <v>#REF!</v>
      </c>
      <c r="AA716" s="52" t="e">
        <f>IF(Tableau1[Libellé Famille TARIF]='Feuil 1'!$B$156,1,0)</f>
        <v>#REF!</v>
      </c>
      <c r="AB716" s="52" t="e">
        <f>IF(Tableau1[Occurrence3]=0,0,SUM($AA$3:AA716))</f>
        <v>#REF!</v>
      </c>
      <c r="AC716" s="52" t="e">
        <f>IF(Tableau1[Libellé Famille TARIF]='Feuil 1'!#REF!,1,0)</f>
        <v>#REF!</v>
      </c>
      <c r="AD716" s="52" t="e">
        <f>IF(Tableau1[Occurrence4]=0,0,SUM($AC$3:AC716))</f>
        <v>#REF!</v>
      </c>
      <c r="AE716" s="52" t="e">
        <f>IF(Tableau1[Libellé Famille TARIF]='Feuil 1'!#REF!,1,0)</f>
        <v>#REF!</v>
      </c>
      <c r="AF716" s="52" t="e">
        <f>IF(Tableau1[Occurrence5]=0,0,SUM($AE$3:AE716))</f>
        <v>#REF!</v>
      </c>
      <c r="AG716" s="52" t="e">
        <f>IF(Tableau1[Libellé Famille TARIF]='Feuil 1'!#REF!,1,0)</f>
        <v>#REF!</v>
      </c>
      <c r="AH716" s="52" t="e">
        <f>IF(Tableau1[Occurrence6]=0,0,SUM($AG$3:AG716))</f>
        <v>#REF!</v>
      </c>
      <c r="AI716" s="52" t="e">
        <f>IF(Tableau1[Libellé Famille TARIF]='Feuil 1'!#REF!,1,0)</f>
        <v>#REF!</v>
      </c>
      <c r="AJ716" s="52" t="e">
        <f>IF(Tableau1[Occurrence7]=0,0,SUM($AI$3:AI716))</f>
        <v>#REF!</v>
      </c>
      <c r="AK716" s="52" t="e">
        <f>IF(Tableau1[Libellé Famille TARIF]='Feuil 1'!#REF!,1,0)</f>
        <v>#REF!</v>
      </c>
      <c r="AL716" s="52" t="e">
        <f>IF(Tableau1[Occurrence8]=0,0,SUM($AK$3:AK716))</f>
        <v>#REF!</v>
      </c>
      <c r="AM716" s="52" t="e">
        <f>IF(Tableau1[Libellé Famille TARIF]='Feuil 1'!#REF!,1,0)</f>
        <v>#REF!</v>
      </c>
      <c r="AN716" s="52" t="e">
        <f>IF(Tableau1[Occurrence9]=0,0,SUM($AM$3:AM716))</f>
        <v>#REF!</v>
      </c>
      <c r="AO716" s="52" t="e">
        <f>IF(Tableau1[Libellé Famille TARIF]='Feuil 1'!#REF!,1,0)</f>
        <v>#REF!</v>
      </c>
      <c r="AP716" s="52" t="e">
        <f>IF(Tableau1[Occurrence10]=0,0,SUM($AO$3:AO716))</f>
        <v>#REF!</v>
      </c>
      <c r="AQ716" s="52" t="e">
        <f>IF(Tableau1[Libellé Famille TARIF]='Feuil 1'!#REF!,1,0)</f>
        <v>#REF!</v>
      </c>
      <c r="AR716" s="52" t="e">
        <f>IF(Tableau1[Occurrence11]=0,0,SUM($AQ$3:AQ716))</f>
        <v>#REF!</v>
      </c>
      <c r="AS716" s="52" t="e">
        <f>IF(Tableau1[Libellé Famille TARIF]='Feuil 1'!#REF!,1,0)</f>
        <v>#REF!</v>
      </c>
      <c r="AT716" s="52" t="e">
        <f>IF(Tableau1[Occurrence12]=0,0,SUM($AS$3:AS716))</f>
        <v>#REF!</v>
      </c>
      <c r="AU716" s="52" t="e">
        <f>IF(Tableau1[Libellé Famille TARIF]='Feuil 1'!#REF!,1,0)</f>
        <v>#REF!</v>
      </c>
      <c r="AV716" s="52" t="e">
        <f>IF(Tableau1[Occurrence13]=0,0,SUM($AU$3:AU716))</f>
        <v>#REF!</v>
      </c>
      <c r="AW716" s="52" t="e">
        <f>IF(Tableau1[Libellé Famille TARIF]='Feuil 1'!#REF!,1,0)</f>
        <v>#REF!</v>
      </c>
      <c r="AX716" s="52" t="e">
        <f>IF(Tableau1[Occurrence14]=0,0,SUM($AW$3:AW716))</f>
        <v>#REF!</v>
      </c>
      <c r="AY716" s="52" t="e">
        <f>IF(Tableau1[Libellé Famille TARIF]='Feuil 1'!#REF!,1,0)</f>
        <v>#REF!</v>
      </c>
      <c r="AZ716" s="52" t="e">
        <f>IF(Tableau1[Occurrence15]=0,0,SUM($AY$3:AY716))</f>
        <v>#REF!</v>
      </c>
      <c r="BA716" s="52" t="e">
        <f>IF(Tableau1[Libellé Famille TARIF]='Feuil 1'!#REF!,1,0)</f>
        <v>#REF!</v>
      </c>
      <c r="BB716" s="52" t="e">
        <f>IF(Tableau1[Occurrence16]=0,0,SUM($BA$3:BA716))</f>
        <v>#REF!</v>
      </c>
      <c r="BC716" s="52" t="e">
        <f>IF(Tableau1[Libellé Famille TARIF]='Feuil 1'!#REF!,1,0)</f>
        <v>#REF!</v>
      </c>
      <c r="BD716" s="52" t="e">
        <f>IF(Tableau1[Occurrence17]=0,0,SUM($BC$3:BC716))</f>
        <v>#REF!</v>
      </c>
      <c r="BE716" s="52" t="e">
        <f>IF(Tableau1[Libellé Famille TARIF]='Feuil 1'!#REF!,1,0)</f>
        <v>#REF!</v>
      </c>
      <c r="BF716" s="52" t="e">
        <f>IF(Tableau1[Occurrence18]=0,0,SUM($BE$3:BE716))</f>
        <v>#REF!</v>
      </c>
      <c r="BG716" s="52" t="e">
        <f>IF(Tableau1[Libellé Famille TARIF]='Feuil 1'!#REF!,1,0)</f>
        <v>#REF!</v>
      </c>
      <c r="BH716" s="52" t="e">
        <f>IF(Tableau1[Occurrence19]=0,0,SUM($BG$3:BG716))</f>
        <v>#REF!</v>
      </c>
      <c r="BI716" s="52" t="e">
        <f>IF(Tableau1[Libellé Famille TARIF]='Feuil 1'!#REF!,1,0)</f>
        <v>#REF!</v>
      </c>
      <c r="BJ716" s="52" t="e">
        <f>IF(Tableau1[Occurrence20]=0,0,SUM($BI$3:BI716))</f>
        <v>#REF!</v>
      </c>
      <c r="BK716" s="52" t="e">
        <f>IF(Tableau1[Libellé Famille TARIF]='Feuil 1'!#REF!,1,0)</f>
        <v>#REF!</v>
      </c>
      <c r="BL716" s="52" t="e">
        <f>IF(Tableau1[Occurrence21]=0,0,SUM($BK$3:BK716))</f>
        <v>#REF!</v>
      </c>
      <c r="BM716" s="52" t="e">
        <f>IF(Tableau1[Libellé Famille TARIF]='Feuil 1'!#REF!,1,0)</f>
        <v>#REF!</v>
      </c>
      <c r="BN716" s="52" t="e">
        <f>IF(Tableau1[Occurrence22]=0,0,SUM($BM$3:BM716))</f>
        <v>#REF!</v>
      </c>
    </row>
    <row r="717" spans="1:66" x14ac:dyDescent="0.25">
      <c r="A717" s="74" t="e">
        <f>IF(ISNA(VLOOKUP(I717,#REF!,8,FALSE)),"",(VLOOKUP(I717,#REF!,8,FALSE)))</f>
        <v>#REF!</v>
      </c>
      <c r="B717" s="76" t="e">
        <f>IF(ISNA(VLOOKUP(A717,'TABLE FAMILLE'!$A$3:$C$73,3,FALSE)),"",VLOOKUP(A717,'TABLE FAMILLE'!$A$3:$C$73,3,FALSE))</f>
        <v>#REF!</v>
      </c>
      <c r="C717" s="13" t="s">
        <v>600</v>
      </c>
      <c r="D717" s="13" t="s">
        <v>1985</v>
      </c>
      <c r="E717" s="13" t="s">
        <v>600</v>
      </c>
      <c r="F717" s="13" t="s">
        <v>1985</v>
      </c>
      <c r="G717" s="14" t="s">
        <v>76</v>
      </c>
      <c r="H717" s="14" t="s">
        <v>77</v>
      </c>
      <c r="I717" s="14" t="s">
        <v>1632</v>
      </c>
      <c r="J717" s="14" t="s">
        <v>1633</v>
      </c>
      <c r="K717" s="14"/>
      <c r="L717" s="14"/>
      <c r="M717" s="14"/>
      <c r="N717" s="14"/>
      <c r="O717" s="14" t="s">
        <v>78</v>
      </c>
      <c r="P717" s="14" t="s">
        <v>542</v>
      </c>
      <c r="Q717" s="14" t="s">
        <v>0</v>
      </c>
      <c r="R717" s="14" t="s">
        <v>0</v>
      </c>
      <c r="S717" s="14" t="str">
        <f t="shared" si="11"/>
        <v>M2</v>
      </c>
      <c r="T717" s="14"/>
      <c r="U717" s="14"/>
      <c r="V717" s="14"/>
      <c r="W717" s="43" t="e">
        <f>IF(Tableau1[Libellé Famille TARIF]='Feuil 1'!$B$12,1,0)</f>
        <v>#REF!</v>
      </c>
      <c r="X717" s="43" t="e">
        <f>IF(Tableau1[Occurrence1]=0,0,SUM($W$3:W717))</f>
        <v>#REF!</v>
      </c>
      <c r="Y717" s="52" t="e">
        <f>IF(Tableau1[Libellé Famille TARIF]='Feuil 1'!$B$134,1,0)</f>
        <v>#REF!</v>
      </c>
      <c r="Z717" s="52" t="e">
        <f>IF(Tableau1[Occurrence2]=0,0,SUM($Y$3:Y717))</f>
        <v>#REF!</v>
      </c>
      <c r="AA717" s="52" t="e">
        <f>IF(Tableau1[Libellé Famille TARIF]='Feuil 1'!$B$156,1,0)</f>
        <v>#REF!</v>
      </c>
      <c r="AB717" s="52" t="e">
        <f>IF(Tableau1[Occurrence3]=0,0,SUM($AA$3:AA717))</f>
        <v>#REF!</v>
      </c>
      <c r="AC717" s="52" t="e">
        <f>IF(Tableau1[Libellé Famille TARIF]='Feuil 1'!#REF!,1,0)</f>
        <v>#REF!</v>
      </c>
      <c r="AD717" s="52" t="e">
        <f>IF(Tableau1[Occurrence4]=0,0,SUM($AC$3:AC717))</f>
        <v>#REF!</v>
      </c>
      <c r="AE717" s="52" t="e">
        <f>IF(Tableau1[Libellé Famille TARIF]='Feuil 1'!#REF!,1,0)</f>
        <v>#REF!</v>
      </c>
      <c r="AF717" s="52" t="e">
        <f>IF(Tableau1[Occurrence5]=0,0,SUM($AE$3:AE717))</f>
        <v>#REF!</v>
      </c>
      <c r="AG717" s="52" t="e">
        <f>IF(Tableau1[Libellé Famille TARIF]='Feuil 1'!#REF!,1,0)</f>
        <v>#REF!</v>
      </c>
      <c r="AH717" s="52" t="e">
        <f>IF(Tableau1[Occurrence6]=0,0,SUM($AG$3:AG717))</f>
        <v>#REF!</v>
      </c>
      <c r="AI717" s="52" t="e">
        <f>IF(Tableau1[Libellé Famille TARIF]='Feuil 1'!#REF!,1,0)</f>
        <v>#REF!</v>
      </c>
      <c r="AJ717" s="52" t="e">
        <f>IF(Tableau1[Occurrence7]=0,0,SUM($AI$3:AI717))</f>
        <v>#REF!</v>
      </c>
      <c r="AK717" s="52" t="e">
        <f>IF(Tableau1[Libellé Famille TARIF]='Feuil 1'!#REF!,1,0)</f>
        <v>#REF!</v>
      </c>
      <c r="AL717" s="52" t="e">
        <f>IF(Tableau1[Occurrence8]=0,0,SUM($AK$3:AK717))</f>
        <v>#REF!</v>
      </c>
      <c r="AM717" s="52" t="e">
        <f>IF(Tableau1[Libellé Famille TARIF]='Feuil 1'!#REF!,1,0)</f>
        <v>#REF!</v>
      </c>
      <c r="AN717" s="52" t="e">
        <f>IF(Tableau1[Occurrence9]=0,0,SUM($AM$3:AM717))</f>
        <v>#REF!</v>
      </c>
      <c r="AO717" s="52" t="e">
        <f>IF(Tableau1[Libellé Famille TARIF]='Feuil 1'!#REF!,1,0)</f>
        <v>#REF!</v>
      </c>
      <c r="AP717" s="52" t="e">
        <f>IF(Tableau1[Occurrence10]=0,0,SUM($AO$3:AO717))</f>
        <v>#REF!</v>
      </c>
      <c r="AQ717" s="52" t="e">
        <f>IF(Tableau1[Libellé Famille TARIF]='Feuil 1'!#REF!,1,0)</f>
        <v>#REF!</v>
      </c>
      <c r="AR717" s="52" t="e">
        <f>IF(Tableau1[Occurrence11]=0,0,SUM($AQ$3:AQ717))</f>
        <v>#REF!</v>
      </c>
      <c r="AS717" s="52" t="e">
        <f>IF(Tableau1[Libellé Famille TARIF]='Feuil 1'!#REF!,1,0)</f>
        <v>#REF!</v>
      </c>
      <c r="AT717" s="52" t="e">
        <f>IF(Tableau1[Occurrence12]=0,0,SUM($AS$3:AS717))</f>
        <v>#REF!</v>
      </c>
      <c r="AU717" s="52" t="e">
        <f>IF(Tableau1[Libellé Famille TARIF]='Feuil 1'!#REF!,1,0)</f>
        <v>#REF!</v>
      </c>
      <c r="AV717" s="52" t="e">
        <f>IF(Tableau1[Occurrence13]=0,0,SUM($AU$3:AU717))</f>
        <v>#REF!</v>
      </c>
      <c r="AW717" s="52" t="e">
        <f>IF(Tableau1[Libellé Famille TARIF]='Feuil 1'!#REF!,1,0)</f>
        <v>#REF!</v>
      </c>
      <c r="AX717" s="52" t="e">
        <f>IF(Tableau1[Occurrence14]=0,0,SUM($AW$3:AW717))</f>
        <v>#REF!</v>
      </c>
      <c r="AY717" s="52" t="e">
        <f>IF(Tableau1[Libellé Famille TARIF]='Feuil 1'!#REF!,1,0)</f>
        <v>#REF!</v>
      </c>
      <c r="AZ717" s="52" t="e">
        <f>IF(Tableau1[Occurrence15]=0,0,SUM($AY$3:AY717))</f>
        <v>#REF!</v>
      </c>
      <c r="BA717" s="52" t="e">
        <f>IF(Tableau1[Libellé Famille TARIF]='Feuil 1'!#REF!,1,0)</f>
        <v>#REF!</v>
      </c>
      <c r="BB717" s="52" t="e">
        <f>IF(Tableau1[Occurrence16]=0,0,SUM($BA$3:BA717))</f>
        <v>#REF!</v>
      </c>
      <c r="BC717" s="52" t="e">
        <f>IF(Tableau1[Libellé Famille TARIF]='Feuil 1'!#REF!,1,0)</f>
        <v>#REF!</v>
      </c>
      <c r="BD717" s="52" t="e">
        <f>IF(Tableau1[Occurrence17]=0,0,SUM($BC$3:BC717))</f>
        <v>#REF!</v>
      </c>
      <c r="BE717" s="52" t="e">
        <f>IF(Tableau1[Libellé Famille TARIF]='Feuil 1'!#REF!,1,0)</f>
        <v>#REF!</v>
      </c>
      <c r="BF717" s="52" t="e">
        <f>IF(Tableau1[Occurrence18]=0,0,SUM($BE$3:BE717))</f>
        <v>#REF!</v>
      </c>
      <c r="BG717" s="52" t="e">
        <f>IF(Tableau1[Libellé Famille TARIF]='Feuil 1'!#REF!,1,0)</f>
        <v>#REF!</v>
      </c>
      <c r="BH717" s="52" t="e">
        <f>IF(Tableau1[Occurrence19]=0,0,SUM($BG$3:BG717))</f>
        <v>#REF!</v>
      </c>
      <c r="BI717" s="52" t="e">
        <f>IF(Tableau1[Libellé Famille TARIF]='Feuil 1'!#REF!,1,0)</f>
        <v>#REF!</v>
      </c>
      <c r="BJ717" s="52" t="e">
        <f>IF(Tableau1[Occurrence20]=0,0,SUM($BI$3:BI717))</f>
        <v>#REF!</v>
      </c>
      <c r="BK717" s="52" t="e">
        <f>IF(Tableau1[Libellé Famille TARIF]='Feuil 1'!#REF!,1,0)</f>
        <v>#REF!</v>
      </c>
      <c r="BL717" s="52" t="e">
        <f>IF(Tableau1[Occurrence21]=0,0,SUM($BK$3:BK717))</f>
        <v>#REF!</v>
      </c>
      <c r="BM717" s="52" t="e">
        <f>IF(Tableau1[Libellé Famille TARIF]='Feuil 1'!#REF!,1,0)</f>
        <v>#REF!</v>
      </c>
      <c r="BN717" s="52" t="e">
        <f>IF(Tableau1[Occurrence22]=0,0,SUM($BM$3:BM717))</f>
        <v>#REF!</v>
      </c>
    </row>
    <row r="718" spans="1:66" x14ac:dyDescent="0.25">
      <c r="A718" s="74" t="e">
        <f>IF(ISNA(VLOOKUP(I718,#REF!,8,FALSE)),"",(VLOOKUP(I718,#REF!,8,FALSE)))</f>
        <v>#REF!</v>
      </c>
      <c r="B718" s="76" t="e">
        <f>IF(ISNA(VLOOKUP(A718,'TABLE FAMILLE'!$A$3:$C$73,3,FALSE)),"",VLOOKUP(A718,'TABLE FAMILLE'!$A$3:$C$73,3,FALSE))</f>
        <v>#REF!</v>
      </c>
      <c r="C718" s="13" t="s">
        <v>600</v>
      </c>
      <c r="D718" s="13" t="s">
        <v>1985</v>
      </c>
      <c r="E718" s="13" t="s">
        <v>600</v>
      </c>
      <c r="F718" s="13" t="s">
        <v>1985</v>
      </c>
      <c r="G718" s="14" t="s">
        <v>76</v>
      </c>
      <c r="H718" s="14" t="s">
        <v>77</v>
      </c>
      <c r="I718" s="14" t="s">
        <v>1634</v>
      </c>
      <c r="J718" s="14" t="s">
        <v>1635</v>
      </c>
      <c r="K718" s="14"/>
      <c r="L718" s="14"/>
      <c r="M718" s="14"/>
      <c r="N718" s="14"/>
      <c r="O718" s="14" t="s">
        <v>78</v>
      </c>
      <c r="P718" s="14" t="s">
        <v>542</v>
      </c>
      <c r="Q718" s="14" t="s">
        <v>0</v>
      </c>
      <c r="R718" s="14" t="s">
        <v>0</v>
      </c>
      <c r="S718" s="14" t="str">
        <f t="shared" si="11"/>
        <v>M2</v>
      </c>
      <c r="T718" s="14"/>
      <c r="U718" s="14"/>
      <c r="V718" s="14"/>
      <c r="W718" s="43" t="e">
        <f>IF(Tableau1[Libellé Famille TARIF]='Feuil 1'!$B$12,1,0)</f>
        <v>#REF!</v>
      </c>
      <c r="X718" s="43" t="e">
        <f>IF(Tableau1[Occurrence1]=0,0,SUM($W$3:W718))</f>
        <v>#REF!</v>
      </c>
      <c r="Y718" s="52" t="e">
        <f>IF(Tableau1[Libellé Famille TARIF]='Feuil 1'!$B$134,1,0)</f>
        <v>#REF!</v>
      </c>
      <c r="Z718" s="52" t="e">
        <f>IF(Tableau1[Occurrence2]=0,0,SUM($Y$3:Y718))</f>
        <v>#REF!</v>
      </c>
      <c r="AA718" s="52" t="e">
        <f>IF(Tableau1[Libellé Famille TARIF]='Feuil 1'!$B$156,1,0)</f>
        <v>#REF!</v>
      </c>
      <c r="AB718" s="52" t="e">
        <f>IF(Tableau1[Occurrence3]=0,0,SUM($AA$3:AA718))</f>
        <v>#REF!</v>
      </c>
      <c r="AC718" s="52" t="e">
        <f>IF(Tableau1[Libellé Famille TARIF]='Feuil 1'!#REF!,1,0)</f>
        <v>#REF!</v>
      </c>
      <c r="AD718" s="52" t="e">
        <f>IF(Tableau1[Occurrence4]=0,0,SUM($AC$3:AC718))</f>
        <v>#REF!</v>
      </c>
      <c r="AE718" s="52" t="e">
        <f>IF(Tableau1[Libellé Famille TARIF]='Feuil 1'!#REF!,1,0)</f>
        <v>#REF!</v>
      </c>
      <c r="AF718" s="52" t="e">
        <f>IF(Tableau1[Occurrence5]=0,0,SUM($AE$3:AE718))</f>
        <v>#REF!</v>
      </c>
      <c r="AG718" s="52" t="e">
        <f>IF(Tableau1[Libellé Famille TARIF]='Feuil 1'!#REF!,1,0)</f>
        <v>#REF!</v>
      </c>
      <c r="AH718" s="52" t="e">
        <f>IF(Tableau1[Occurrence6]=0,0,SUM($AG$3:AG718))</f>
        <v>#REF!</v>
      </c>
      <c r="AI718" s="52" t="e">
        <f>IF(Tableau1[Libellé Famille TARIF]='Feuil 1'!#REF!,1,0)</f>
        <v>#REF!</v>
      </c>
      <c r="AJ718" s="52" t="e">
        <f>IF(Tableau1[Occurrence7]=0,0,SUM($AI$3:AI718))</f>
        <v>#REF!</v>
      </c>
      <c r="AK718" s="52" t="e">
        <f>IF(Tableau1[Libellé Famille TARIF]='Feuil 1'!#REF!,1,0)</f>
        <v>#REF!</v>
      </c>
      <c r="AL718" s="52" t="e">
        <f>IF(Tableau1[Occurrence8]=0,0,SUM($AK$3:AK718))</f>
        <v>#REF!</v>
      </c>
      <c r="AM718" s="52" t="e">
        <f>IF(Tableau1[Libellé Famille TARIF]='Feuil 1'!#REF!,1,0)</f>
        <v>#REF!</v>
      </c>
      <c r="AN718" s="52" t="e">
        <f>IF(Tableau1[Occurrence9]=0,0,SUM($AM$3:AM718))</f>
        <v>#REF!</v>
      </c>
      <c r="AO718" s="52" t="e">
        <f>IF(Tableau1[Libellé Famille TARIF]='Feuil 1'!#REF!,1,0)</f>
        <v>#REF!</v>
      </c>
      <c r="AP718" s="52" t="e">
        <f>IF(Tableau1[Occurrence10]=0,0,SUM($AO$3:AO718))</f>
        <v>#REF!</v>
      </c>
      <c r="AQ718" s="52" t="e">
        <f>IF(Tableau1[Libellé Famille TARIF]='Feuil 1'!#REF!,1,0)</f>
        <v>#REF!</v>
      </c>
      <c r="AR718" s="52" t="e">
        <f>IF(Tableau1[Occurrence11]=0,0,SUM($AQ$3:AQ718))</f>
        <v>#REF!</v>
      </c>
      <c r="AS718" s="52" t="e">
        <f>IF(Tableau1[Libellé Famille TARIF]='Feuil 1'!#REF!,1,0)</f>
        <v>#REF!</v>
      </c>
      <c r="AT718" s="52" t="e">
        <f>IF(Tableau1[Occurrence12]=0,0,SUM($AS$3:AS718))</f>
        <v>#REF!</v>
      </c>
      <c r="AU718" s="52" t="e">
        <f>IF(Tableau1[Libellé Famille TARIF]='Feuil 1'!#REF!,1,0)</f>
        <v>#REF!</v>
      </c>
      <c r="AV718" s="52" t="e">
        <f>IF(Tableau1[Occurrence13]=0,0,SUM($AU$3:AU718))</f>
        <v>#REF!</v>
      </c>
      <c r="AW718" s="52" t="e">
        <f>IF(Tableau1[Libellé Famille TARIF]='Feuil 1'!#REF!,1,0)</f>
        <v>#REF!</v>
      </c>
      <c r="AX718" s="52" t="e">
        <f>IF(Tableau1[Occurrence14]=0,0,SUM($AW$3:AW718))</f>
        <v>#REF!</v>
      </c>
      <c r="AY718" s="52" t="e">
        <f>IF(Tableau1[Libellé Famille TARIF]='Feuil 1'!#REF!,1,0)</f>
        <v>#REF!</v>
      </c>
      <c r="AZ718" s="52" t="e">
        <f>IF(Tableau1[Occurrence15]=0,0,SUM($AY$3:AY718))</f>
        <v>#REF!</v>
      </c>
      <c r="BA718" s="52" t="e">
        <f>IF(Tableau1[Libellé Famille TARIF]='Feuil 1'!#REF!,1,0)</f>
        <v>#REF!</v>
      </c>
      <c r="BB718" s="52" t="e">
        <f>IF(Tableau1[Occurrence16]=0,0,SUM($BA$3:BA718))</f>
        <v>#REF!</v>
      </c>
      <c r="BC718" s="52" t="e">
        <f>IF(Tableau1[Libellé Famille TARIF]='Feuil 1'!#REF!,1,0)</f>
        <v>#REF!</v>
      </c>
      <c r="BD718" s="52" t="e">
        <f>IF(Tableau1[Occurrence17]=0,0,SUM($BC$3:BC718))</f>
        <v>#REF!</v>
      </c>
      <c r="BE718" s="52" t="e">
        <f>IF(Tableau1[Libellé Famille TARIF]='Feuil 1'!#REF!,1,0)</f>
        <v>#REF!</v>
      </c>
      <c r="BF718" s="52" t="e">
        <f>IF(Tableau1[Occurrence18]=0,0,SUM($BE$3:BE718))</f>
        <v>#REF!</v>
      </c>
      <c r="BG718" s="52" t="e">
        <f>IF(Tableau1[Libellé Famille TARIF]='Feuil 1'!#REF!,1,0)</f>
        <v>#REF!</v>
      </c>
      <c r="BH718" s="52" t="e">
        <f>IF(Tableau1[Occurrence19]=0,0,SUM($BG$3:BG718))</f>
        <v>#REF!</v>
      </c>
      <c r="BI718" s="52" t="e">
        <f>IF(Tableau1[Libellé Famille TARIF]='Feuil 1'!#REF!,1,0)</f>
        <v>#REF!</v>
      </c>
      <c r="BJ718" s="52" t="e">
        <f>IF(Tableau1[Occurrence20]=0,0,SUM($BI$3:BI718))</f>
        <v>#REF!</v>
      </c>
      <c r="BK718" s="52" t="e">
        <f>IF(Tableau1[Libellé Famille TARIF]='Feuil 1'!#REF!,1,0)</f>
        <v>#REF!</v>
      </c>
      <c r="BL718" s="52" t="e">
        <f>IF(Tableau1[Occurrence21]=0,0,SUM($BK$3:BK718))</f>
        <v>#REF!</v>
      </c>
      <c r="BM718" s="52" t="e">
        <f>IF(Tableau1[Libellé Famille TARIF]='Feuil 1'!#REF!,1,0)</f>
        <v>#REF!</v>
      </c>
      <c r="BN718" s="52" t="e">
        <f>IF(Tableau1[Occurrence22]=0,0,SUM($BM$3:BM718))</f>
        <v>#REF!</v>
      </c>
    </row>
    <row r="719" spans="1:66" x14ac:dyDescent="0.25">
      <c r="A719" s="74" t="e">
        <f>IF(ISNA(VLOOKUP(I719,#REF!,8,FALSE)),"",(VLOOKUP(I719,#REF!,8,FALSE)))</f>
        <v>#REF!</v>
      </c>
      <c r="B719" s="76" t="e">
        <f>IF(ISNA(VLOOKUP(A719,'TABLE FAMILLE'!$A$3:$C$73,3,FALSE)),"",VLOOKUP(A719,'TABLE FAMILLE'!$A$3:$C$73,3,FALSE))</f>
        <v>#REF!</v>
      </c>
      <c r="C719" s="13" t="s">
        <v>600</v>
      </c>
      <c r="D719" s="13" t="s">
        <v>1985</v>
      </c>
      <c r="E719" s="13" t="s">
        <v>600</v>
      </c>
      <c r="F719" s="13" t="s">
        <v>1985</v>
      </c>
      <c r="G719" s="14" t="s">
        <v>76</v>
      </c>
      <c r="H719" s="14" t="s">
        <v>77</v>
      </c>
      <c r="I719" s="14" t="s">
        <v>1636</v>
      </c>
      <c r="J719" s="14" t="s">
        <v>1637</v>
      </c>
      <c r="K719" s="14"/>
      <c r="L719" s="14"/>
      <c r="M719" s="14"/>
      <c r="N719" s="14"/>
      <c r="O719" s="14" t="s">
        <v>78</v>
      </c>
      <c r="P719" s="14" t="s">
        <v>542</v>
      </c>
      <c r="Q719" s="14" t="s">
        <v>0</v>
      </c>
      <c r="R719" s="14" t="s">
        <v>0</v>
      </c>
      <c r="S719" s="14" t="str">
        <f t="shared" si="11"/>
        <v>M2</v>
      </c>
      <c r="T719" s="14"/>
      <c r="U719" s="14"/>
      <c r="V719" s="14"/>
      <c r="W719" s="43" t="e">
        <f>IF(Tableau1[Libellé Famille TARIF]='Feuil 1'!$B$12,1,0)</f>
        <v>#REF!</v>
      </c>
      <c r="X719" s="43" t="e">
        <f>IF(Tableau1[Occurrence1]=0,0,SUM($W$3:W719))</f>
        <v>#REF!</v>
      </c>
      <c r="Y719" s="52" t="e">
        <f>IF(Tableau1[Libellé Famille TARIF]='Feuil 1'!$B$134,1,0)</f>
        <v>#REF!</v>
      </c>
      <c r="Z719" s="52" t="e">
        <f>IF(Tableau1[Occurrence2]=0,0,SUM($Y$3:Y719))</f>
        <v>#REF!</v>
      </c>
      <c r="AA719" s="52" t="e">
        <f>IF(Tableau1[Libellé Famille TARIF]='Feuil 1'!$B$156,1,0)</f>
        <v>#REF!</v>
      </c>
      <c r="AB719" s="52" t="e">
        <f>IF(Tableau1[Occurrence3]=0,0,SUM($AA$3:AA719))</f>
        <v>#REF!</v>
      </c>
      <c r="AC719" s="52" t="e">
        <f>IF(Tableau1[Libellé Famille TARIF]='Feuil 1'!#REF!,1,0)</f>
        <v>#REF!</v>
      </c>
      <c r="AD719" s="52" t="e">
        <f>IF(Tableau1[Occurrence4]=0,0,SUM($AC$3:AC719))</f>
        <v>#REF!</v>
      </c>
      <c r="AE719" s="52" t="e">
        <f>IF(Tableau1[Libellé Famille TARIF]='Feuil 1'!#REF!,1,0)</f>
        <v>#REF!</v>
      </c>
      <c r="AF719" s="52" t="e">
        <f>IF(Tableau1[Occurrence5]=0,0,SUM($AE$3:AE719))</f>
        <v>#REF!</v>
      </c>
      <c r="AG719" s="52" t="e">
        <f>IF(Tableau1[Libellé Famille TARIF]='Feuil 1'!#REF!,1,0)</f>
        <v>#REF!</v>
      </c>
      <c r="AH719" s="52" t="e">
        <f>IF(Tableau1[Occurrence6]=0,0,SUM($AG$3:AG719))</f>
        <v>#REF!</v>
      </c>
      <c r="AI719" s="52" t="e">
        <f>IF(Tableau1[Libellé Famille TARIF]='Feuil 1'!#REF!,1,0)</f>
        <v>#REF!</v>
      </c>
      <c r="AJ719" s="52" t="e">
        <f>IF(Tableau1[Occurrence7]=0,0,SUM($AI$3:AI719))</f>
        <v>#REF!</v>
      </c>
      <c r="AK719" s="52" t="e">
        <f>IF(Tableau1[Libellé Famille TARIF]='Feuil 1'!#REF!,1,0)</f>
        <v>#REF!</v>
      </c>
      <c r="AL719" s="52" t="e">
        <f>IF(Tableau1[Occurrence8]=0,0,SUM($AK$3:AK719))</f>
        <v>#REF!</v>
      </c>
      <c r="AM719" s="52" t="e">
        <f>IF(Tableau1[Libellé Famille TARIF]='Feuil 1'!#REF!,1,0)</f>
        <v>#REF!</v>
      </c>
      <c r="AN719" s="52" t="e">
        <f>IF(Tableau1[Occurrence9]=0,0,SUM($AM$3:AM719))</f>
        <v>#REF!</v>
      </c>
      <c r="AO719" s="52" t="e">
        <f>IF(Tableau1[Libellé Famille TARIF]='Feuil 1'!#REF!,1,0)</f>
        <v>#REF!</v>
      </c>
      <c r="AP719" s="52" t="e">
        <f>IF(Tableau1[Occurrence10]=0,0,SUM($AO$3:AO719))</f>
        <v>#REF!</v>
      </c>
      <c r="AQ719" s="52" t="e">
        <f>IF(Tableau1[Libellé Famille TARIF]='Feuil 1'!#REF!,1,0)</f>
        <v>#REF!</v>
      </c>
      <c r="AR719" s="52" t="e">
        <f>IF(Tableau1[Occurrence11]=0,0,SUM($AQ$3:AQ719))</f>
        <v>#REF!</v>
      </c>
      <c r="AS719" s="52" t="e">
        <f>IF(Tableau1[Libellé Famille TARIF]='Feuil 1'!#REF!,1,0)</f>
        <v>#REF!</v>
      </c>
      <c r="AT719" s="52" t="e">
        <f>IF(Tableau1[Occurrence12]=0,0,SUM($AS$3:AS719))</f>
        <v>#REF!</v>
      </c>
      <c r="AU719" s="52" t="e">
        <f>IF(Tableau1[Libellé Famille TARIF]='Feuil 1'!#REF!,1,0)</f>
        <v>#REF!</v>
      </c>
      <c r="AV719" s="52" t="e">
        <f>IF(Tableau1[Occurrence13]=0,0,SUM($AU$3:AU719))</f>
        <v>#REF!</v>
      </c>
      <c r="AW719" s="52" t="e">
        <f>IF(Tableau1[Libellé Famille TARIF]='Feuil 1'!#REF!,1,0)</f>
        <v>#REF!</v>
      </c>
      <c r="AX719" s="52" t="e">
        <f>IF(Tableau1[Occurrence14]=0,0,SUM($AW$3:AW719))</f>
        <v>#REF!</v>
      </c>
      <c r="AY719" s="52" t="e">
        <f>IF(Tableau1[Libellé Famille TARIF]='Feuil 1'!#REF!,1,0)</f>
        <v>#REF!</v>
      </c>
      <c r="AZ719" s="52" t="e">
        <f>IF(Tableau1[Occurrence15]=0,0,SUM($AY$3:AY719))</f>
        <v>#REF!</v>
      </c>
      <c r="BA719" s="52" t="e">
        <f>IF(Tableau1[Libellé Famille TARIF]='Feuil 1'!#REF!,1,0)</f>
        <v>#REF!</v>
      </c>
      <c r="BB719" s="52" t="e">
        <f>IF(Tableau1[Occurrence16]=0,0,SUM($BA$3:BA719))</f>
        <v>#REF!</v>
      </c>
      <c r="BC719" s="52" t="e">
        <f>IF(Tableau1[Libellé Famille TARIF]='Feuil 1'!#REF!,1,0)</f>
        <v>#REF!</v>
      </c>
      <c r="BD719" s="52" t="e">
        <f>IF(Tableau1[Occurrence17]=0,0,SUM($BC$3:BC719))</f>
        <v>#REF!</v>
      </c>
      <c r="BE719" s="52" t="e">
        <f>IF(Tableau1[Libellé Famille TARIF]='Feuil 1'!#REF!,1,0)</f>
        <v>#REF!</v>
      </c>
      <c r="BF719" s="52" t="e">
        <f>IF(Tableau1[Occurrence18]=0,0,SUM($BE$3:BE719))</f>
        <v>#REF!</v>
      </c>
      <c r="BG719" s="52" t="e">
        <f>IF(Tableau1[Libellé Famille TARIF]='Feuil 1'!#REF!,1,0)</f>
        <v>#REF!</v>
      </c>
      <c r="BH719" s="52" t="e">
        <f>IF(Tableau1[Occurrence19]=0,0,SUM($BG$3:BG719))</f>
        <v>#REF!</v>
      </c>
      <c r="BI719" s="52" t="e">
        <f>IF(Tableau1[Libellé Famille TARIF]='Feuil 1'!#REF!,1,0)</f>
        <v>#REF!</v>
      </c>
      <c r="BJ719" s="52" t="e">
        <f>IF(Tableau1[Occurrence20]=0,0,SUM($BI$3:BI719))</f>
        <v>#REF!</v>
      </c>
      <c r="BK719" s="52" t="e">
        <f>IF(Tableau1[Libellé Famille TARIF]='Feuil 1'!#REF!,1,0)</f>
        <v>#REF!</v>
      </c>
      <c r="BL719" s="52" t="e">
        <f>IF(Tableau1[Occurrence21]=0,0,SUM($BK$3:BK719))</f>
        <v>#REF!</v>
      </c>
      <c r="BM719" s="52" t="e">
        <f>IF(Tableau1[Libellé Famille TARIF]='Feuil 1'!#REF!,1,0)</f>
        <v>#REF!</v>
      </c>
      <c r="BN719" s="52" t="e">
        <f>IF(Tableau1[Occurrence22]=0,0,SUM($BM$3:BM719))</f>
        <v>#REF!</v>
      </c>
    </row>
    <row r="720" spans="1:66" x14ac:dyDescent="0.25">
      <c r="A720" s="74" t="e">
        <f>IF(ISNA(VLOOKUP(I720,#REF!,8,FALSE)),"",(VLOOKUP(I720,#REF!,8,FALSE)))</f>
        <v>#REF!</v>
      </c>
      <c r="B720" s="76" t="e">
        <f>IF(ISNA(VLOOKUP(A720,'TABLE FAMILLE'!$A$3:$C$73,3,FALSE)),"",VLOOKUP(A720,'TABLE FAMILLE'!$A$3:$C$73,3,FALSE))</f>
        <v>#REF!</v>
      </c>
      <c r="C720" s="13" t="s">
        <v>600</v>
      </c>
      <c r="D720" s="13" t="s">
        <v>1985</v>
      </c>
      <c r="E720" s="13" t="s">
        <v>600</v>
      </c>
      <c r="F720" s="13" t="s">
        <v>1985</v>
      </c>
      <c r="G720" s="14" t="s">
        <v>76</v>
      </c>
      <c r="H720" s="14" t="s">
        <v>77</v>
      </c>
      <c r="I720" s="14" t="s">
        <v>1638</v>
      </c>
      <c r="J720" s="14" t="s">
        <v>1639</v>
      </c>
      <c r="K720" s="14"/>
      <c r="L720" s="14"/>
      <c r="M720" s="14"/>
      <c r="N720" s="14"/>
      <c r="O720" s="14" t="s">
        <v>78</v>
      </c>
      <c r="P720" s="14" t="s">
        <v>542</v>
      </c>
      <c r="Q720" s="14" t="s">
        <v>0</v>
      </c>
      <c r="R720" s="14" t="s">
        <v>0</v>
      </c>
      <c r="S720" s="14" t="str">
        <f t="shared" si="11"/>
        <v>M2</v>
      </c>
      <c r="T720" s="14"/>
      <c r="U720" s="14"/>
      <c r="V720" s="14"/>
      <c r="W720" s="43" t="e">
        <f>IF(Tableau1[Libellé Famille TARIF]='Feuil 1'!$B$12,1,0)</f>
        <v>#REF!</v>
      </c>
      <c r="X720" s="43" t="e">
        <f>IF(Tableau1[Occurrence1]=0,0,SUM($W$3:W720))</f>
        <v>#REF!</v>
      </c>
      <c r="Y720" s="52" t="e">
        <f>IF(Tableau1[Libellé Famille TARIF]='Feuil 1'!$B$134,1,0)</f>
        <v>#REF!</v>
      </c>
      <c r="Z720" s="52" t="e">
        <f>IF(Tableau1[Occurrence2]=0,0,SUM($Y$3:Y720))</f>
        <v>#REF!</v>
      </c>
      <c r="AA720" s="52" t="e">
        <f>IF(Tableau1[Libellé Famille TARIF]='Feuil 1'!$B$156,1,0)</f>
        <v>#REF!</v>
      </c>
      <c r="AB720" s="52" t="e">
        <f>IF(Tableau1[Occurrence3]=0,0,SUM($AA$3:AA720))</f>
        <v>#REF!</v>
      </c>
      <c r="AC720" s="52" t="e">
        <f>IF(Tableau1[Libellé Famille TARIF]='Feuil 1'!#REF!,1,0)</f>
        <v>#REF!</v>
      </c>
      <c r="AD720" s="52" t="e">
        <f>IF(Tableau1[Occurrence4]=0,0,SUM($AC$3:AC720))</f>
        <v>#REF!</v>
      </c>
      <c r="AE720" s="52" t="e">
        <f>IF(Tableau1[Libellé Famille TARIF]='Feuil 1'!#REF!,1,0)</f>
        <v>#REF!</v>
      </c>
      <c r="AF720" s="52" t="e">
        <f>IF(Tableau1[Occurrence5]=0,0,SUM($AE$3:AE720))</f>
        <v>#REF!</v>
      </c>
      <c r="AG720" s="52" t="e">
        <f>IF(Tableau1[Libellé Famille TARIF]='Feuil 1'!#REF!,1,0)</f>
        <v>#REF!</v>
      </c>
      <c r="AH720" s="52" t="e">
        <f>IF(Tableau1[Occurrence6]=0,0,SUM($AG$3:AG720))</f>
        <v>#REF!</v>
      </c>
      <c r="AI720" s="52" t="e">
        <f>IF(Tableau1[Libellé Famille TARIF]='Feuil 1'!#REF!,1,0)</f>
        <v>#REF!</v>
      </c>
      <c r="AJ720" s="52" t="e">
        <f>IF(Tableau1[Occurrence7]=0,0,SUM($AI$3:AI720))</f>
        <v>#REF!</v>
      </c>
      <c r="AK720" s="52" t="e">
        <f>IF(Tableau1[Libellé Famille TARIF]='Feuil 1'!#REF!,1,0)</f>
        <v>#REF!</v>
      </c>
      <c r="AL720" s="52" t="e">
        <f>IF(Tableau1[Occurrence8]=0,0,SUM($AK$3:AK720))</f>
        <v>#REF!</v>
      </c>
      <c r="AM720" s="52" t="e">
        <f>IF(Tableau1[Libellé Famille TARIF]='Feuil 1'!#REF!,1,0)</f>
        <v>#REF!</v>
      </c>
      <c r="AN720" s="52" t="e">
        <f>IF(Tableau1[Occurrence9]=0,0,SUM($AM$3:AM720))</f>
        <v>#REF!</v>
      </c>
      <c r="AO720" s="52" t="e">
        <f>IF(Tableau1[Libellé Famille TARIF]='Feuil 1'!#REF!,1,0)</f>
        <v>#REF!</v>
      </c>
      <c r="AP720" s="52" t="e">
        <f>IF(Tableau1[Occurrence10]=0,0,SUM($AO$3:AO720))</f>
        <v>#REF!</v>
      </c>
      <c r="AQ720" s="52" t="e">
        <f>IF(Tableau1[Libellé Famille TARIF]='Feuil 1'!#REF!,1,0)</f>
        <v>#REF!</v>
      </c>
      <c r="AR720" s="52" t="e">
        <f>IF(Tableau1[Occurrence11]=0,0,SUM($AQ$3:AQ720))</f>
        <v>#REF!</v>
      </c>
      <c r="AS720" s="52" t="e">
        <f>IF(Tableau1[Libellé Famille TARIF]='Feuil 1'!#REF!,1,0)</f>
        <v>#REF!</v>
      </c>
      <c r="AT720" s="52" t="e">
        <f>IF(Tableau1[Occurrence12]=0,0,SUM($AS$3:AS720))</f>
        <v>#REF!</v>
      </c>
      <c r="AU720" s="52" t="e">
        <f>IF(Tableau1[Libellé Famille TARIF]='Feuil 1'!#REF!,1,0)</f>
        <v>#REF!</v>
      </c>
      <c r="AV720" s="52" t="e">
        <f>IF(Tableau1[Occurrence13]=0,0,SUM($AU$3:AU720))</f>
        <v>#REF!</v>
      </c>
      <c r="AW720" s="52" t="e">
        <f>IF(Tableau1[Libellé Famille TARIF]='Feuil 1'!#REF!,1,0)</f>
        <v>#REF!</v>
      </c>
      <c r="AX720" s="52" t="e">
        <f>IF(Tableau1[Occurrence14]=0,0,SUM($AW$3:AW720))</f>
        <v>#REF!</v>
      </c>
      <c r="AY720" s="52" t="e">
        <f>IF(Tableau1[Libellé Famille TARIF]='Feuil 1'!#REF!,1,0)</f>
        <v>#REF!</v>
      </c>
      <c r="AZ720" s="52" t="e">
        <f>IF(Tableau1[Occurrence15]=0,0,SUM($AY$3:AY720))</f>
        <v>#REF!</v>
      </c>
      <c r="BA720" s="52" t="e">
        <f>IF(Tableau1[Libellé Famille TARIF]='Feuil 1'!#REF!,1,0)</f>
        <v>#REF!</v>
      </c>
      <c r="BB720" s="52" t="e">
        <f>IF(Tableau1[Occurrence16]=0,0,SUM($BA$3:BA720))</f>
        <v>#REF!</v>
      </c>
      <c r="BC720" s="52" t="e">
        <f>IF(Tableau1[Libellé Famille TARIF]='Feuil 1'!#REF!,1,0)</f>
        <v>#REF!</v>
      </c>
      <c r="BD720" s="52" t="e">
        <f>IF(Tableau1[Occurrence17]=0,0,SUM($BC$3:BC720))</f>
        <v>#REF!</v>
      </c>
      <c r="BE720" s="52" t="e">
        <f>IF(Tableau1[Libellé Famille TARIF]='Feuil 1'!#REF!,1,0)</f>
        <v>#REF!</v>
      </c>
      <c r="BF720" s="52" t="e">
        <f>IF(Tableau1[Occurrence18]=0,0,SUM($BE$3:BE720))</f>
        <v>#REF!</v>
      </c>
      <c r="BG720" s="52" t="e">
        <f>IF(Tableau1[Libellé Famille TARIF]='Feuil 1'!#REF!,1,0)</f>
        <v>#REF!</v>
      </c>
      <c r="BH720" s="52" t="e">
        <f>IF(Tableau1[Occurrence19]=0,0,SUM($BG$3:BG720))</f>
        <v>#REF!</v>
      </c>
      <c r="BI720" s="52" t="e">
        <f>IF(Tableau1[Libellé Famille TARIF]='Feuil 1'!#REF!,1,0)</f>
        <v>#REF!</v>
      </c>
      <c r="BJ720" s="52" t="e">
        <f>IF(Tableau1[Occurrence20]=0,0,SUM($BI$3:BI720))</f>
        <v>#REF!</v>
      </c>
      <c r="BK720" s="52" t="e">
        <f>IF(Tableau1[Libellé Famille TARIF]='Feuil 1'!#REF!,1,0)</f>
        <v>#REF!</v>
      </c>
      <c r="BL720" s="52" t="e">
        <f>IF(Tableau1[Occurrence21]=0,0,SUM($BK$3:BK720))</f>
        <v>#REF!</v>
      </c>
      <c r="BM720" s="52" t="e">
        <f>IF(Tableau1[Libellé Famille TARIF]='Feuil 1'!#REF!,1,0)</f>
        <v>#REF!</v>
      </c>
      <c r="BN720" s="52" t="e">
        <f>IF(Tableau1[Occurrence22]=0,0,SUM($BM$3:BM720))</f>
        <v>#REF!</v>
      </c>
    </row>
    <row r="721" spans="1:66" x14ac:dyDescent="0.25">
      <c r="A721" s="74" t="e">
        <f>IF(ISNA(VLOOKUP(I721,#REF!,8,FALSE)),"",(VLOOKUP(I721,#REF!,8,FALSE)))</f>
        <v>#REF!</v>
      </c>
      <c r="B721" s="76" t="e">
        <f>IF(ISNA(VLOOKUP(A721,'TABLE FAMILLE'!$A$3:$C$73,3,FALSE)),"",VLOOKUP(A721,'TABLE FAMILLE'!$A$3:$C$73,3,FALSE))</f>
        <v>#REF!</v>
      </c>
      <c r="C721" s="13" t="s">
        <v>600</v>
      </c>
      <c r="D721" s="13" t="s">
        <v>1985</v>
      </c>
      <c r="E721" s="13" t="s">
        <v>600</v>
      </c>
      <c r="F721" s="13" t="s">
        <v>1985</v>
      </c>
      <c r="G721" s="14" t="s">
        <v>76</v>
      </c>
      <c r="H721" s="14" t="s">
        <v>77</v>
      </c>
      <c r="I721" s="14" t="s">
        <v>1640</v>
      </c>
      <c r="J721" s="14" t="s">
        <v>1641</v>
      </c>
      <c r="K721" s="14"/>
      <c r="L721" s="14"/>
      <c r="M721" s="14"/>
      <c r="N721" s="14"/>
      <c r="O721" s="14" t="s">
        <v>78</v>
      </c>
      <c r="P721" s="14" t="s">
        <v>542</v>
      </c>
      <c r="Q721" s="14" t="s">
        <v>0</v>
      </c>
      <c r="R721" s="14" t="s">
        <v>0</v>
      </c>
      <c r="S721" s="14" t="str">
        <f t="shared" si="11"/>
        <v>M2</v>
      </c>
      <c r="T721" s="14"/>
      <c r="U721" s="14"/>
      <c r="V721" s="14"/>
      <c r="W721" s="43" t="e">
        <f>IF(Tableau1[Libellé Famille TARIF]='Feuil 1'!$B$12,1,0)</f>
        <v>#REF!</v>
      </c>
      <c r="X721" s="43" t="e">
        <f>IF(Tableau1[Occurrence1]=0,0,SUM($W$3:W721))</f>
        <v>#REF!</v>
      </c>
      <c r="Y721" s="52" t="e">
        <f>IF(Tableau1[Libellé Famille TARIF]='Feuil 1'!$B$134,1,0)</f>
        <v>#REF!</v>
      </c>
      <c r="Z721" s="52" t="e">
        <f>IF(Tableau1[Occurrence2]=0,0,SUM($Y$3:Y721))</f>
        <v>#REF!</v>
      </c>
      <c r="AA721" s="52" t="e">
        <f>IF(Tableau1[Libellé Famille TARIF]='Feuil 1'!$B$156,1,0)</f>
        <v>#REF!</v>
      </c>
      <c r="AB721" s="52" t="e">
        <f>IF(Tableau1[Occurrence3]=0,0,SUM($AA$3:AA721))</f>
        <v>#REF!</v>
      </c>
      <c r="AC721" s="52" t="e">
        <f>IF(Tableau1[Libellé Famille TARIF]='Feuil 1'!#REF!,1,0)</f>
        <v>#REF!</v>
      </c>
      <c r="AD721" s="52" t="e">
        <f>IF(Tableau1[Occurrence4]=0,0,SUM($AC$3:AC721))</f>
        <v>#REF!</v>
      </c>
      <c r="AE721" s="52" t="e">
        <f>IF(Tableau1[Libellé Famille TARIF]='Feuil 1'!#REF!,1,0)</f>
        <v>#REF!</v>
      </c>
      <c r="AF721" s="52" t="e">
        <f>IF(Tableau1[Occurrence5]=0,0,SUM($AE$3:AE721))</f>
        <v>#REF!</v>
      </c>
      <c r="AG721" s="52" t="e">
        <f>IF(Tableau1[Libellé Famille TARIF]='Feuil 1'!#REF!,1,0)</f>
        <v>#REF!</v>
      </c>
      <c r="AH721" s="52" t="e">
        <f>IF(Tableau1[Occurrence6]=0,0,SUM($AG$3:AG721))</f>
        <v>#REF!</v>
      </c>
      <c r="AI721" s="52" t="e">
        <f>IF(Tableau1[Libellé Famille TARIF]='Feuil 1'!#REF!,1,0)</f>
        <v>#REF!</v>
      </c>
      <c r="AJ721" s="52" t="e">
        <f>IF(Tableau1[Occurrence7]=0,0,SUM($AI$3:AI721))</f>
        <v>#REF!</v>
      </c>
      <c r="AK721" s="52" t="e">
        <f>IF(Tableau1[Libellé Famille TARIF]='Feuil 1'!#REF!,1,0)</f>
        <v>#REF!</v>
      </c>
      <c r="AL721" s="52" t="e">
        <f>IF(Tableau1[Occurrence8]=0,0,SUM($AK$3:AK721))</f>
        <v>#REF!</v>
      </c>
      <c r="AM721" s="52" t="e">
        <f>IF(Tableau1[Libellé Famille TARIF]='Feuil 1'!#REF!,1,0)</f>
        <v>#REF!</v>
      </c>
      <c r="AN721" s="52" t="e">
        <f>IF(Tableau1[Occurrence9]=0,0,SUM($AM$3:AM721))</f>
        <v>#REF!</v>
      </c>
      <c r="AO721" s="52" t="e">
        <f>IF(Tableau1[Libellé Famille TARIF]='Feuil 1'!#REF!,1,0)</f>
        <v>#REF!</v>
      </c>
      <c r="AP721" s="52" t="e">
        <f>IF(Tableau1[Occurrence10]=0,0,SUM($AO$3:AO721))</f>
        <v>#REF!</v>
      </c>
      <c r="AQ721" s="52" t="e">
        <f>IF(Tableau1[Libellé Famille TARIF]='Feuil 1'!#REF!,1,0)</f>
        <v>#REF!</v>
      </c>
      <c r="AR721" s="52" t="e">
        <f>IF(Tableau1[Occurrence11]=0,0,SUM($AQ$3:AQ721))</f>
        <v>#REF!</v>
      </c>
      <c r="AS721" s="52" t="e">
        <f>IF(Tableau1[Libellé Famille TARIF]='Feuil 1'!#REF!,1,0)</f>
        <v>#REF!</v>
      </c>
      <c r="AT721" s="52" t="e">
        <f>IF(Tableau1[Occurrence12]=0,0,SUM($AS$3:AS721))</f>
        <v>#REF!</v>
      </c>
      <c r="AU721" s="52" t="e">
        <f>IF(Tableau1[Libellé Famille TARIF]='Feuil 1'!#REF!,1,0)</f>
        <v>#REF!</v>
      </c>
      <c r="AV721" s="52" t="e">
        <f>IF(Tableau1[Occurrence13]=0,0,SUM($AU$3:AU721))</f>
        <v>#REF!</v>
      </c>
      <c r="AW721" s="52" t="e">
        <f>IF(Tableau1[Libellé Famille TARIF]='Feuil 1'!#REF!,1,0)</f>
        <v>#REF!</v>
      </c>
      <c r="AX721" s="52" t="e">
        <f>IF(Tableau1[Occurrence14]=0,0,SUM($AW$3:AW721))</f>
        <v>#REF!</v>
      </c>
      <c r="AY721" s="52" t="e">
        <f>IF(Tableau1[Libellé Famille TARIF]='Feuil 1'!#REF!,1,0)</f>
        <v>#REF!</v>
      </c>
      <c r="AZ721" s="52" t="e">
        <f>IF(Tableau1[Occurrence15]=0,0,SUM($AY$3:AY721))</f>
        <v>#REF!</v>
      </c>
      <c r="BA721" s="52" t="e">
        <f>IF(Tableau1[Libellé Famille TARIF]='Feuil 1'!#REF!,1,0)</f>
        <v>#REF!</v>
      </c>
      <c r="BB721" s="52" t="e">
        <f>IF(Tableau1[Occurrence16]=0,0,SUM($BA$3:BA721))</f>
        <v>#REF!</v>
      </c>
      <c r="BC721" s="52" t="e">
        <f>IF(Tableau1[Libellé Famille TARIF]='Feuil 1'!#REF!,1,0)</f>
        <v>#REF!</v>
      </c>
      <c r="BD721" s="52" t="e">
        <f>IF(Tableau1[Occurrence17]=0,0,SUM($BC$3:BC721))</f>
        <v>#REF!</v>
      </c>
      <c r="BE721" s="52" t="e">
        <f>IF(Tableau1[Libellé Famille TARIF]='Feuil 1'!#REF!,1,0)</f>
        <v>#REF!</v>
      </c>
      <c r="BF721" s="52" t="e">
        <f>IF(Tableau1[Occurrence18]=0,0,SUM($BE$3:BE721))</f>
        <v>#REF!</v>
      </c>
      <c r="BG721" s="52" t="e">
        <f>IF(Tableau1[Libellé Famille TARIF]='Feuil 1'!#REF!,1,0)</f>
        <v>#REF!</v>
      </c>
      <c r="BH721" s="52" t="e">
        <f>IF(Tableau1[Occurrence19]=0,0,SUM($BG$3:BG721))</f>
        <v>#REF!</v>
      </c>
      <c r="BI721" s="52" t="e">
        <f>IF(Tableau1[Libellé Famille TARIF]='Feuil 1'!#REF!,1,0)</f>
        <v>#REF!</v>
      </c>
      <c r="BJ721" s="52" t="e">
        <f>IF(Tableau1[Occurrence20]=0,0,SUM($BI$3:BI721))</f>
        <v>#REF!</v>
      </c>
      <c r="BK721" s="52" t="e">
        <f>IF(Tableau1[Libellé Famille TARIF]='Feuil 1'!#REF!,1,0)</f>
        <v>#REF!</v>
      </c>
      <c r="BL721" s="52" t="e">
        <f>IF(Tableau1[Occurrence21]=0,0,SUM($BK$3:BK721))</f>
        <v>#REF!</v>
      </c>
      <c r="BM721" s="52" t="e">
        <f>IF(Tableau1[Libellé Famille TARIF]='Feuil 1'!#REF!,1,0)</f>
        <v>#REF!</v>
      </c>
      <c r="BN721" s="52" t="e">
        <f>IF(Tableau1[Occurrence22]=0,0,SUM($BM$3:BM721))</f>
        <v>#REF!</v>
      </c>
    </row>
    <row r="722" spans="1:66" x14ac:dyDescent="0.25">
      <c r="A722" s="74" t="e">
        <f>IF(ISNA(VLOOKUP(I722,#REF!,8,FALSE)),"",(VLOOKUP(I722,#REF!,8,FALSE)))</f>
        <v>#REF!</v>
      </c>
      <c r="B722" s="76" t="e">
        <f>IF(ISNA(VLOOKUP(A722,'TABLE FAMILLE'!$A$3:$C$73,3,FALSE)),"",VLOOKUP(A722,'TABLE FAMILLE'!$A$3:$C$73,3,FALSE))</f>
        <v>#REF!</v>
      </c>
      <c r="C722" s="13" t="s">
        <v>600</v>
      </c>
      <c r="D722" s="13" t="s">
        <v>1985</v>
      </c>
      <c r="E722" s="13" t="s">
        <v>600</v>
      </c>
      <c r="F722" s="13" t="s">
        <v>1985</v>
      </c>
      <c r="G722" s="14" t="s">
        <v>76</v>
      </c>
      <c r="H722" s="14" t="s">
        <v>77</v>
      </c>
      <c r="I722" s="14" t="s">
        <v>1642</v>
      </c>
      <c r="J722" s="14" t="s">
        <v>1643</v>
      </c>
      <c r="K722" s="14"/>
      <c r="L722" s="14"/>
      <c r="M722" s="14"/>
      <c r="N722" s="14"/>
      <c r="O722" s="14" t="s">
        <v>78</v>
      </c>
      <c r="P722" s="14" t="s">
        <v>542</v>
      </c>
      <c r="Q722" s="14" t="s">
        <v>0</v>
      </c>
      <c r="R722" s="14" t="s">
        <v>0</v>
      </c>
      <c r="S722" s="14" t="str">
        <f t="shared" si="11"/>
        <v>M2</v>
      </c>
      <c r="T722" s="14"/>
      <c r="U722" s="14"/>
      <c r="V722" s="14"/>
      <c r="W722" s="43" t="e">
        <f>IF(Tableau1[Libellé Famille TARIF]='Feuil 1'!$B$12,1,0)</f>
        <v>#REF!</v>
      </c>
      <c r="X722" s="43" t="e">
        <f>IF(Tableau1[Occurrence1]=0,0,SUM($W$3:W722))</f>
        <v>#REF!</v>
      </c>
      <c r="Y722" s="52" t="e">
        <f>IF(Tableau1[Libellé Famille TARIF]='Feuil 1'!$B$134,1,0)</f>
        <v>#REF!</v>
      </c>
      <c r="Z722" s="52" t="e">
        <f>IF(Tableau1[Occurrence2]=0,0,SUM($Y$3:Y722))</f>
        <v>#REF!</v>
      </c>
      <c r="AA722" s="52" t="e">
        <f>IF(Tableau1[Libellé Famille TARIF]='Feuil 1'!$B$156,1,0)</f>
        <v>#REF!</v>
      </c>
      <c r="AB722" s="52" t="e">
        <f>IF(Tableau1[Occurrence3]=0,0,SUM($AA$3:AA722))</f>
        <v>#REF!</v>
      </c>
      <c r="AC722" s="52" t="e">
        <f>IF(Tableau1[Libellé Famille TARIF]='Feuil 1'!#REF!,1,0)</f>
        <v>#REF!</v>
      </c>
      <c r="AD722" s="52" t="e">
        <f>IF(Tableau1[Occurrence4]=0,0,SUM($AC$3:AC722))</f>
        <v>#REF!</v>
      </c>
      <c r="AE722" s="52" t="e">
        <f>IF(Tableau1[Libellé Famille TARIF]='Feuil 1'!#REF!,1,0)</f>
        <v>#REF!</v>
      </c>
      <c r="AF722" s="52" t="e">
        <f>IF(Tableau1[Occurrence5]=0,0,SUM($AE$3:AE722))</f>
        <v>#REF!</v>
      </c>
      <c r="AG722" s="52" t="e">
        <f>IF(Tableau1[Libellé Famille TARIF]='Feuil 1'!#REF!,1,0)</f>
        <v>#REF!</v>
      </c>
      <c r="AH722" s="52" t="e">
        <f>IF(Tableau1[Occurrence6]=0,0,SUM($AG$3:AG722))</f>
        <v>#REF!</v>
      </c>
      <c r="AI722" s="52" t="e">
        <f>IF(Tableau1[Libellé Famille TARIF]='Feuil 1'!#REF!,1,0)</f>
        <v>#REF!</v>
      </c>
      <c r="AJ722" s="52" t="e">
        <f>IF(Tableau1[Occurrence7]=0,0,SUM($AI$3:AI722))</f>
        <v>#REF!</v>
      </c>
      <c r="AK722" s="52" t="e">
        <f>IF(Tableau1[Libellé Famille TARIF]='Feuil 1'!#REF!,1,0)</f>
        <v>#REF!</v>
      </c>
      <c r="AL722" s="52" t="e">
        <f>IF(Tableau1[Occurrence8]=0,0,SUM($AK$3:AK722))</f>
        <v>#REF!</v>
      </c>
      <c r="AM722" s="52" t="e">
        <f>IF(Tableau1[Libellé Famille TARIF]='Feuil 1'!#REF!,1,0)</f>
        <v>#REF!</v>
      </c>
      <c r="AN722" s="52" t="e">
        <f>IF(Tableau1[Occurrence9]=0,0,SUM($AM$3:AM722))</f>
        <v>#REF!</v>
      </c>
      <c r="AO722" s="52" t="e">
        <f>IF(Tableau1[Libellé Famille TARIF]='Feuil 1'!#REF!,1,0)</f>
        <v>#REF!</v>
      </c>
      <c r="AP722" s="52" t="e">
        <f>IF(Tableau1[Occurrence10]=0,0,SUM($AO$3:AO722))</f>
        <v>#REF!</v>
      </c>
      <c r="AQ722" s="52" t="e">
        <f>IF(Tableau1[Libellé Famille TARIF]='Feuil 1'!#REF!,1,0)</f>
        <v>#REF!</v>
      </c>
      <c r="AR722" s="52" t="e">
        <f>IF(Tableau1[Occurrence11]=0,0,SUM($AQ$3:AQ722))</f>
        <v>#REF!</v>
      </c>
      <c r="AS722" s="52" t="e">
        <f>IF(Tableau1[Libellé Famille TARIF]='Feuil 1'!#REF!,1,0)</f>
        <v>#REF!</v>
      </c>
      <c r="AT722" s="52" t="e">
        <f>IF(Tableau1[Occurrence12]=0,0,SUM($AS$3:AS722))</f>
        <v>#REF!</v>
      </c>
      <c r="AU722" s="52" t="e">
        <f>IF(Tableau1[Libellé Famille TARIF]='Feuil 1'!#REF!,1,0)</f>
        <v>#REF!</v>
      </c>
      <c r="AV722" s="52" t="e">
        <f>IF(Tableau1[Occurrence13]=0,0,SUM($AU$3:AU722))</f>
        <v>#REF!</v>
      </c>
      <c r="AW722" s="52" t="e">
        <f>IF(Tableau1[Libellé Famille TARIF]='Feuil 1'!#REF!,1,0)</f>
        <v>#REF!</v>
      </c>
      <c r="AX722" s="52" t="e">
        <f>IF(Tableau1[Occurrence14]=0,0,SUM($AW$3:AW722))</f>
        <v>#REF!</v>
      </c>
      <c r="AY722" s="52" t="e">
        <f>IF(Tableau1[Libellé Famille TARIF]='Feuil 1'!#REF!,1,0)</f>
        <v>#REF!</v>
      </c>
      <c r="AZ722" s="52" t="e">
        <f>IF(Tableau1[Occurrence15]=0,0,SUM($AY$3:AY722))</f>
        <v>#REF!</v>
      </c>
      <c r="BA722" s="52" t="e">
        <f>IF(Tableau1[Libellé Famille TARIF]='Feuil 1'!#REF!,1,0)</f>
        <v>#REF!</v>
      </c>
      <c r="BB722" s="52" t="e">
        <f>IF(Tableau1[Occurrence16]=0,0,SUM($BA$3:BA722))</f>
        <v>#REF!</v>
      </c>
      <c r="BC722" s="52" t="e">
        <f>IF(Tableau1[Libellé Famille TARIF]='Feuil 1'!#REF!,1,0)</f>
        <v>#REF!</v>
      </c>
      <c r="BD722" s="52" t="e">
        <f>IF(Tableau1[Occurrence17]=0,0,SUM($BC$3:BC722))</f>
        <v>#REF!</v>
      </c>
      <c r="BE722" s="52" t="e">
        <f>IF(Tableau1[Libellé Famille TARIF]='Feuil 1'!#REF!,1,0)</f>
        <v>#REF!</v>
      </c>
      <c r="BF722" s="52" t="e">
        <f>IF(Tableau1[Occurrence18]=0,0,SUM($BE$3:BE722))</f>
        <v>#REF!</v>
      </c>
      <c r="BG722" s="52" t="e">
        <f>IF(Tableau1[Libellé Famille TARIF]='Feuil 1'!#REF!,1,0)</f>
        <v>#REF!</v>
      </c>
      <c r="BH722" s="52" t="e">
        <f>IF(Tableau1[Occurrence19]=0,0,SUM($BG$3:BG722))</f>
        <v>#REF!</v>
      </c>
      <c r="BI722" s="52" t="e">
        <f>IF(Tableau1[Libellé Famille TARIF]='Feuil 1'!#REF!,1,0)</f>
        <v>#REF!</v>
      </c>
      <c r="BJ722" s="52" t="e">
        <f>IF(Tableau1[Occurrence20]=0,0,SUM($BI$3:BI722))</f>
        <v>#REF!</v>
      </c>
      <c r="BK722" s="52" t="e">
        <f>IF(Tableau1[Libellé Famille TARIF]='Feuil 1'!#REF!,1,0)</f>
        <v>#REF!</v>
      </c>
      <c r="BL722" s="52" t="e">
        <f>IF(Tableau1[Occurrence21]=0,0,SUM($BK$3:BK722))</f>
        <v>#REF!</v>
      </c>
      <c r="BM722" s="52" t="e">
        <f>IF(Tableau1[Libellé Famille TARIF]='Feuil 1'!#REF!,1,0)</f>
        <v>#REF!</v>
      </c>
      <c r="BN722" s="52" t="e">
        <f>IF(Tableau1[Occurrence22]=0,0,SUM($BM$3:BM722))</f>
        <v>#REF!</v>
      </c>
    </row>
    <row r="723" spans="1:66" x14ac:dyDescent="0.25">
      <c r="A723" s="74" t="e">
        <f>IF(ISNA(VLOOKUP(I723,#REF!,8,FALSE)),"",(VLOOKUP(I723,#REF!,8,FALSE)))</f>
        <v>#REF!</v>
      </c>
      <c r="B723" s="76" t="e">
        <f>IF(ISNA(VLOOKUP(A723,'TABLE FAMILLE'!$A$3:$C$73,3,FALSE)),"",VLOOKUP(A723,'TABLE FAMILLE'!$A$3:$C$73,3,FALSE))</f>
        <v>#REF!</v>
      </c>
      <c r="C723" s="13" t="s">
        <v>600</v>
      </c>
      <c r="D723" s="13" t="s">
        <v>1985</v>
      </c>
      <c r="E723" s="13" t="s">
        <v>600</v>
      </c>
      <c r="F723" s="13" t="s">
        <v>1985</v>
      </c>
      <c r="G723" s="14" t="s">
        <v>76</v>
      </c>
      <c r="H723" s="14" t="s">
        <v>77</v>
      </c>
      <c r="I723" s="14" t="s">
        <v>1644</v>
      </c>
      <c r="J723" s="14" t="s">
        <v>1645</v>
      </c>
      <c r="K723" s="14"/>
      <c r="L723" s="14"/>
      <c r="M723" s="14"/>
      <c r="N723" s="14"/>
      <c r="O723" s="14" t="s">
        <v>78</v>
      </c>
      <c r="P723" s="14" t="s">
        <v>542</v>
      </c>
      <c r="Q723" s="14" t="s">
        <v>0</v>
      </c>
      <c r="R723" s="14" t="s">
        <v>0</v>
      </c>
      <c r="S723" s="14" t="str">
        <f t="shared" si="11"/>
        <v>M2</v>
      </c>
      <c r="T723" s="14"/>
      <c r="U723" s="14"/>
      <c r="V723" s="14"/>
      <c r="W723" s="43" t="e">
        <f>IF(Tableau1[Libellé Famille TARIF]='Feuil 1'!$B$12,1,0)</f>
        <v>#REF!</v>
      </c>
      <c r="X723" s="43" t="e">
        <f>IF(Tableau1[Occurrence1]=0,0,SUM($W$3:W723))</f>
        <v>#REF!</v>
      </c>
      <c r="Y723" s="52" t="e">
        <f>IF(Tableau1[Libellé Famille TARIF]='Feuil 1'!$B$134,1,0)</f>
        <v>#REF!</v>
      </c>
      <c r="Z723" s="52" t="e">
        <f>IF(Tableau1[Occurrence2]=0,0,SUM($Y$3:Y723))</f>
        <v>#REF!</v>
      </c>
      <c r="AA723" s="52" t="e">
        <f>IF(Tableau1[Libellé Famille TARIF]='Feuil 1'!$B$156,1,0)</f>
        <v>#REF!</v>
      </c>
      <c r="AB723" s="52" t="e">
        <f>IF(Tableau1[Occurrence3]=0,0,SUM($AA$3:AA723))</f>
        <v>#REF!</v>
      </c>
      <c r="AC723" s="52" t="e">
        <f>IF(Tableau1[Libellé Famille TARIF]='Feuil 1'!#REF!,1,0)</f>
        <v>#REF!</v>
      </c>
      <c r="AD723" s="52" t="e">
        <f>IF(Tableau1[Occurrence4]=0,0,SUM($AC$3:AC723))</f>
        <v>#REF!</v>
      </c>
      <c r="AE723" s="52" t="e">
        <f>IF(Tableau1[Libellé Famille TARIF]='Feuil 1'!#REF!,1,0)</f>
        <v>#REF!</v>
      </c>
      <c r="AF723" s="52" t="e">
        <f>IF(Tableau1[Occurrence5]=0,0,SUM($AE$3:AE723))</f>
        <v>#REF!</v>
      </c>
      <c r="AG723" s="52" t="e">
        <f>IF(Tableau1[Libellé Famille TARIF]='Feuil 1'!#REF!,1,0)</f>
        <v>#REF!</v>
      </c>
      <c r="AH723" s="52" t="e">
        <f>IF(Tableau1[Occurrence6]=0,0,SUM($AG$3:AG723))</f>
        <v>#REF!</v>
      </c>
      <c r="AI723" s="52" t="e">
        <f>IF(Tableau1[Libellé Famille TARIF]='Feuil 1'!#REF!,1,0)</f>
        <v>#REF!</v>
      </c>
      <c r="AJ723" s="52" t="e">
        <f>IF(Tableau1[Occurrence7]=0,0,SUM($AI$3:AI723))</f>
        <v>#REF!</v>
      </c>
      <c r="AK723" s="52" t="e">
        <f>IF(Tableau1[Libellé Famille TARIF]='Feuil 1'!#REF!,1,0)</f>
        <v>#REF!</v>
      </c>
      <c r="AL723" s="52" t="e">
        <f>IF(Tableau1[Occurrence8]=0,0,SUM($AK$3:AK723))</f>
        <v>#REF!</v>
      </c>
      <c r="AM723" s="52" t="e">
        <f>IF(Tableau1[Libellé Famille TARIF]='Feuil 1'!#REF!,1,0)</f>
        <v>#REF!</v>
      </c>
      <c r="AN723" s="52" t="e">
        <f>IF(Tableau1[Occurrence9]=0,0,SUM($AM$3:AM723))</f>
        <v>#REF!</v>
      </c>
      <c r="AO723" s="52" t="e">
        <f>IF(Tableau1[Libellé Famille TARIF]='Feuil 1'!#REF!,1,0)</f>
        <v>#REF!</v>
      </c>
      <c r="AP723" s="52" t="e">
        <f>IF(Tableau1[Occurrence10]=0,0,SUM($AO$3:AO723))</f>
        <v>#REF!</v>
      </c>
      <c r="AQ723" s="52" t="e">
        <f>IF(Tableau1[Libellé Famille TARIF]='Feuil 1'!#REF!,1,0)</f>
        <v>#REF!</v>
      </c>
      <c r="AR723" s="52" t="e">
        <f>IF(Tableau1[Occurrence11]=0,0,SUM($AQ$3:AQ723))</f>
        <v>#REF!</v>
      </c>
      <c r="AS723" s="52" t="e">
        <f>IF(Tableau1[Libellé Famille TARIF]='Feuil 1'!#REF!,1,0)</f>
        <v>#REF!</v>
      </c>
      <c r="AT723" s="52" t="e">
        <f>IF(Tableau1[Occurrence12]=0,0,SUM($AS$3:AS723))</f>
        <v>#REF!</v>
      </c>
      <c r="AU723" s="52" t="e">
        <f>IF(Tableau1[Libellé Famille TARIF]='Feuil 1'!#REF!,1,0)</f>
        <v>#REF!</v>
      </c>
      <c r="AV723" s="52" t="e">
        <f>IF(Tableau1[Occurrence13]=0,0,SUM($AU$3:AU723))</f>
        <v>#REF!</v>
      </c>
      <c r="AW723" s="52" t="e">
        <f>IF(Tableau1[Libellé Famille TARIF]='Feuil 1'!#REF!,1,0)</f>
        <v>#REF!</v>
      </c>
      <c r="AX723" s="52" t="e">
        <f>IF(Tableau1[Occurrence14]=0,0,SUM($AW$3:AW723))</f>
        <v>#REF!</v>
      </c>
      <c r="AY723" s="52" t="e">
        <f>IF(Tableau1[Libellé Famille TARIF]='Feuil 1'!#REF!,1,0)</f>
        <v>#REF!</v>
      </c>
      <c r="AZ723" s="52" t="e">
        <f>IF(Tableau1[Occurrence15]=0,0,SUM($AY$3:AY723))</f>
        <v>#REF!</v>
      </c>
      <c r="BA723" s="52" t="e">
        <f>IF(Tableau1[Libellé Famille TARIF]='Feuil 1'!#REF!,1,0)</f>
        <v>#REF!</v>
      </c>
      <c r="BB723" s="52" t="e">
        <f>IF(Tableau1[Occurrence16]=0,0,SUM($BA$3:BA723))</f>
        <v>#REF!</v>
      </c>
      <c r="BC723" s="52" t="e">
        <f>IF(Tableau1[Libellé Famille TARIF]='Feuil 1'!#REF!,1,0)</f>
        <v>#REF!</v>
      </c>
      <c r="BD723" s="52" t="e">
        <f>IF(Tableau1[Occurrence17]=0,0,SUM($BC$3:BC723))</f>
        <v>#REF!</v>
      </c>
      <c r="BE723" s="52" t="e">
        <f>IF(Tableau1[Libellé Famille TARIF]='Feuil 1'!#REF!,1,0)</f>
        <v>#REF!</v>
      </c>
      <c r="BF723" s="52" t="e">
        <f>IF(Tableau1[Occurrence18]=0,0,SUM($BE$3:BE723))</f>
        <v>#REF!</v>
      </c>
      <c r="BG723" s="52" t="e">
        <f>IF(Tableau1[Libellé Famille TARIF]='Feuil 1'!#REF!,1,0)</f>
        <v>#REF!</v>
      </c>
      <c r="BH723" s="52" t="e">
        <f>IF(Tableau1[Occurrence19]=0,0,SUM($BG$3:BG723))</f>
        <v>#REF!</v>
      </c>
      <c r="BI723" s="52" t="e">
        <f>IF(Tableau1[Libellé Famille TARIF]='Feuil 1'!#REF!,1,0)</f>
        <v>#REF!</v>
      </c>
      <c r="BJ723" s="52" t="e">
        <f>IF(Tableau1[Occurrence20]=0,0,SUM($BI$3:BI723))</f>
        <v>#REF!</v>
      </c>
      <c r="BK723" s="52" t="e">
        <f>IF(Tableau1[Libellé Famille TARIF]='Feuil 1'!#REF!,1,0)</f>
        <v>#REF!</v>
      </c>
      <c r="BL723" s="52" t="e">
        <f>IF(Tableau1[Occurrence21]=0,0,SUM($BK$3:BK723))</f>
        <v>#REF!</v>
      </c>
      <c r="BM723" s="52" t="e">
        <f>IF(Tableau1[Libellé Famille TARIF]='Feuil 1'!#REF!,1,0)</f>
        <v>#REF!</v>
      </c>
      <c r="BN723" s="52" t="e">
        <f>IF(Tableau1[Occurrence22]=0,0,SUM($BM$3:BM723))</f>
        <v>#REF!</v>
      </c>
    </row>
    <row r="724" spans="1:66" x14ac:dyDescent="0.25">
      <c r="A724" s="74" t="e">
        <f>IF(ISNA(VLOOKUP(I724,#REF!,8,FALSE)),"",(VLOOKUP(I724,#REF!,8,FALSE)))</f>
        <v>#REF!</v>
      </c>
      <c r="B724" s="76" t="e">
        <f>IF(ISNA(VLOOKUP(A724,'TABLE FAMILLE'!$A$3:$C$73,3,FALSE)),"",VLOOKUP(A724,'TABLE FAMILLE'!$A$3:$C$73,3,FALSE))</f>
        <v>#REF!</v>
      </c>
      <c r="C724" s="13" t="s">
        <v>600</v>
      </c>
      <c r="D724" s="13" t="s">
        <v>1985</v>
      </c>
      <c r="E724" s="13" t="s">
        <v>600</v>
      </c>
      <c r="F724" s="13" t="s">
        <v>1985</v>
      </c>
      <c r="G724" s="14" t="s">
        <v>76</v>
      </c>
      <c r="H724" s="14" t="s">
        <v>77</v>
      </c>
      <c r="I724" s="14" t="s">
        <v>1646</v>
      </c>
      <c r="J724" s="14" t="s">
        <v>1647</v>
      </c>
      <c r="K724" s="14"/>
      <c r="L724" s="14"/>
      <c r="M724" s="14"/>
      <c r="N724" s="14"/>
      <c r="O724" s="14" t="s">
        <v>78</v>
      </c>
      <c r="P724" s="14" t="s">
        <v>542</v>
      </c>
      <c r="Q724" s="14" t="s">
        <v>0</v>
      </c>
      <c r="R724" s="14" t="s">
        <v>0</v>
      </c>
      <c r="S724" s="14" t="str">
        <f t="shared" si="11"/>
        <v>M2</v>
      </c>
      <c r="T724" s="14"/>
      <c r="U724" s="14"/>
      <c r="V724" s="14"/>
      <c r="W724" s="43" t="e">
        <f>IF(Tableau1[Libellé Famille TARIF]='Feuil 1'!$B$12,1,0)</f>
        <v>#REF!</v>
      </c>
      <c r="X724" s="43" t="e">
        <f>IF(Tableau1[Occurrence1]=0,0,SUM($W$3:W724))</f>
        <v>#REF!</v>
      </c>
      <c r="Y724" s="52" t="e">
        <f>IF(Tableau1[Libellé Famille TARIF]='Feuil 1'!$B$134,1,0)</f>
        <v>#REF!</v>
      </c>
      <c r="Z724" s="52" t="e">
        <f>IF(Tableau1[Occurrence2]=0,0,SUM($Y$3:Y724))</f>
        <v>#REF!</v>
      </c>
      <c r="AA724" s="52" t="e">
        <f>IF(Tableau1[Libellé Famille TARIF]='Feuil 1'!$B$156,1,0)</f>
        <v>#REF!</v>
      </c>
      <c r="AB724" s="52" t="e">
        <f>IF(Tableau1[Occurrence3]=0,0,SUM($AA$3:AA724))</f>
        <v>#REF!</v>
      </c>
      <c r="AC724" s="52" t="e">
        <f>IF(Tableau1[Libellé Famille TARIF]='Feuil 1'!#REF!,1,0)</f>
        <v>#REF!</v>
      </c>
      <c r="AD724" s="52" t="e">
        <f>IF(Tableau1[Occurrence4]=0,0,SUM($AC$3:AC724))</f>
        <v>#REF!</v>
      </c>
      <c r="AE724" s="52" t="e">
        <f>IF(Tableau1[Libellé Famille TARIF]='Feuil 1'!#REF!,1,0)</f>
        <v>#REF!</v>
      </c>
      <c r="AF724" s="52" t="e">
        <f>IF(Tableau1[Occurrence5]=0,0,SUM($AE$3:AE724))</f>
        <v>#REF!</v>
      </c>
      <c r="AG724" s="52" t="e">
        <f>IF(Tableau1[Libellé Famille TARIF]='Feuil 1'!#REF!,1,0)</f>
        <v>#REF!</v>
      </c>
      <c r="AH724" s="52" t="e">
        <f>IF(Tableau1[Occurrence6]=0,0,SUM($AG$3:AG724))</f>
        <v>#REF!</v>
      </c>
      <c r="AI724" s="52" t="e">
        <f>IF(Tableau1[Libellé Famille TARIF]='Feuil 1'!#REF!,1,0)</f>
        <v>#REF!</v>
      </c>
      <c r="AJ724" s="52" t="e">
        <f>IF(Tableau1[Occurrence7]=0,0,SUM($AI$3:AI724))</f>
        <v>#REF!</v>
      </c>
      <c r="AK724" s="52" t="e">
        <f>IF(Tableau1[Libellé Famille TARIF]='Feuil 1'!#REF!,1,0)</f>
        <v>#REF!</v>
      </c>
      <c r="AL724" s="52" t="e">
        <f>IF(Tableau1[Occurrence8]=0,0,SUM($AK$3:AK724))</f>
        <v>#REF!</v>
      </c>
      <c r="AM724" s="52" t="e">
        <f>IF(Tableau1[Libellé Famille TARIF]='Feuil 1'!#REF!,1,0)</f>
        <v>#REF!</v>
      </c>
      <c r="AN724" s="52" t="e">
        <f>IF(Tableau1[Occurrence9]=0,0,SUM($AM$3:AM724))</f>
        <v>#REF!</v>
      </c>
      <c r="AO724" s="52" t="e">
        <f>IF(Tableau1[Libellé Famille TARIF]='Feuil 1'!#REF!,1,0)</f>
        <v>#REF!</v>
      </c>
      <c r="AP724" s="52" t="e">
        <f>IF(Tableau1[Occurrence10]=0,0,SUM($AO$3:AO724))</f>
        <v>#REF!</v>
      </c>
      <c r="AQ724" s="52" t="e">
        <f>IF(Tableau1[Libellé Famille TARIF]='Feuil 1'!#REF!,1,0)</f>
        <v>#REF!</v>
      </c>
      <c r="AR724" s="52" t="e">
        <f>IF(Tableau1[Occurrence11]=0,0,SUM($AQ$3:AQ724))</f>
        <v>#REF!</v>
      </c>
      <c r="AS724" s="52" t="e">
        <f>IF(Tableau1[Libellé Famille TARIF]='Feuil 1'!#REF!,1,0)</f>
        <v>#REF!</v>
      </c>
      <c r="AT724" s="52" t="e">
        <f>IF(Tableau1[Occurrence12]=0,0,SUM($AS$3:AS724))</f>
        <v>#REF!</v>
      </c>
      <c r="AU724" s="52" t="e">
        <f>IF(Tableau1[Libellé Famille TARIF]='Feuil 1'!#REF!,1,0)</f>
        <v>#REF!</v>
      </c>
      <c r="AV724" s="52" t="e">
        <f>IF(Tableau1[Occurrence13]=0,0,SUM($AU$3:AU724))</f>
        <v>#REF!</v>
      </c>
      <c r="AW724" s="52" t="e">
        <f>IF(Tableau1[Libellé Famille TARIF]='Feuil 1'!#REF!,1,0)</f>
        <v>#REF!</v>
      </c>
      <c r="AX724" s="52" t="e">
        <f>IF(Tableau1[Occurrence14]=0,0,SUM($AW$3:AW724))</f>
        <v>#REF!</v>
      </c>
      <c r="AY724" s="52" t="e">
        <f>IF(Tableau1[Libellé Famille TARIF]='Feuil 1'!#REF!,1,0)</f>
        <v>#REF!</v>
      </c>
      <c r="AZ724" s="52" t="e">
        <f>IF(Tableau1[Occurrence15]=0,0,SUM($AY$3:AY724))</f>
        <v>#REF!</v>
      </c>
      <c r="BA724" s="52" t="e">
        <f>IF(Tableau1[Libellé Famille TARIF]='Feuil 1'!#REF!,1,0)</f>
        <v>#REF!</v>
      </c>
      <c r="BB724" s="52" t="e">
        <f>IF(Tableau1[Occurrence16]=0,0,SUM($BA$3:BA724))</f>
        <v>#REF!</v>
      </c>
      <c r="BC724" s="52" t="e">
        <f>IF(Tableau1[Libellé Famille TARIF]='Feuil 1'!#REF!,1,0)</f>
        <v>#REF!</v>
      </c>
      <c r="BD724" s="52" t="e">
        <f>IF(Tableau1[Occurrence17]=0,0,SUM($BC$3:BC724))</f>
        <v>#REF!</v>
      </c>
      <c r="BE724" s="52" t="e">
        <f>IF(Tableau1[Libellé Famille TARIF]='Feuil 1'!#REF!,1,0)</f>
        <v>#REF!</v>
      </c>
      <c r="BF724" s="52" t="e">
        <f>IF(Tableau1[Occurrence18]=0,0,SUM($BE$3:BE724))</f>
        <v>#REF!</v>
      </c>
      <c r="BG724" s="52" t="e">
        <f>IF(Tableau1[Libellé Famille TARIF]='Feuil 1'!#REF!,1,0)</f>
        <v>#REF!</v>
      </c>
      <c r="BH724" s="52" t="e">
        <f>IF(Tableau1[Occurrence19]=0,0,SUM($BG$3:BG724))</f>
        <v>#REF!</v>
      </c>
      <c r="BI724" s="52" t="e">
        <f>IF(Tableau1[Libellé Famille TARIF]='Feuil 1'!#REF!,1,0)</f>
        <v>#REF!</v>
      </c>
      <c r="BJ724" s="52" t="e">
        <f>IF(Tableau1[Occurrence20]=0,0,SUM($BI$3:BI724))</f>
        <v>#REF!</v>
      </c>
      <c r="BK724" s="52" t="e">
        <f>IF(Tableau1[Libellé Famille TARIF]='Feuil 1'!#REF!,1,0)</f>
        <v>#REF!</v>
      </c>
      <c r="BL724" s="52" t="e">
        <f>IF(Tableau1[Occurrence21]=0,0,SUM($BK$3:BK724))</f>
        <v>#REF!</v>
      </c>
      <c r="BM724" s="52" t="e">
        <f>IF(Tableau1[Libellé Famille TARIF]='Feuil 1'!#REF!,1,0)</f>
        <v>#REF!</v>
      </c>
      <c r="BN724" s="52" t="e">
        <f>IF(Tableau1[Occurrence22]=0,0,SUM($BM$3:BM724))</f>
        <v>#REF!</v>
      </c>
    </row>
    <row r="725" spans="1:66" x14ac:dyDescent="0.25">
      <c r="A725" s="74" t="e">
        <f>IF(ISNA(VLOOKUP(I725,#REF!,8,FALSE)),"",(VLOOKUP(I725,#REF!,8,FALSE)))</f>
        <v>#REF!</v>
      </c>
      <c r="B725" s="76" t="e">
        <f>IF(ISNA(VLOOKUP(A725,'TABLE FAMILLE'!$A$3:$C$73,3,FALSE)),"",VLOOKUP(A725,'TABLE FAMILLE'!$A$3:$C$73,3,FALSE))</f>
        <v>#REF!</v>
      </c>
      <c r="C725" s="13" t="s">
        <v>600</v>
      </c>
      <c r="D725" s="13" t="s">
        <v>1985</v>
      </c>
      <c r="E725" s="13" t="s">
        <v>600</v>
      </c>
      <c r="F725" s="13" t="s">
        <v>1985</v>
      </c>
      <c r="G725" s="14" t="s">
        <v>76</v>
      </c>
      <c r="H725" s="14" t="s">
        <v>77</v>
      </c>
      <c r="I725" s="14" t="s">
        <v>317</v>
      </c>
      <c r="J725" s="14" t="s">
        <v>1648</v>
      </c>
      <c r="K725" s="14"/>
      <c r="L725" s="14"/>
      <c r="M725" s="14"/>
      <c r="N725" s="14"/>
      <c r="O725" s="14" t="s">
        <v>78</v>
      </c>
      <c r="P725" s="14" t="s">
        <v>542</v>
      </c>
      <c r="Q725" s="14" t="s">
        <v>0</v>
      </c>
      <c r="R725" s="14" t="s">
        <v>0</v>
      </c>
      <c r="S725" s="14" t="str">
        <f t="shared" si="11"/>
        <v>M2</v>
      </c>
      <c r="T725" s="14"/>
      <c r="U725" s="14"/>
      <c r="V725" s="14"/>
      <c r="W725" s="43" t="e">
        <f>IF(Tableau1[Libellé Famille TARIF]='Feuil 1'!$B$12,1,0)</f>
        <v>#REF!</v>
      </c>
      <c r="X725" s="43" t="e">
        <f>IF(Tableau1[Occurrence1]=0,0,SUM($W$3:W725))</f>
        <v>#REF!</v>
      </c>
      <c r="Y725" s="52" t="e">
        <f>IF(Tableau1[Libellé Famille TARIF]='Feuil 1'!$B$134,1,0)</f>
        <v>#REF!</v>
      </c>
      <c r="Z725" s="52" t="e">
        <f>IF(Tableau1[Occurrence2]=0,0,SUM($Y$3:Y725))</f>
        <v>#REF!</v>
      </c>
      <c r="AA725" s="52" t="e">
        <f>IF(Tableau1[Libellé Famille TARIF]='Feuil 1'!$B$156,1,0)</f>
        <v>#REF!</v>
      </c>
      <c r="AB725" s="52" t="e">
        <f>IF(Tableau1[Occurrence3]=0,0,SUM($AA$3:AA725))</f>
        <v>#REF!</v>
      </c>
      <c r="AC725" s="52" t="e">
        <f>IF(Tableau1[Libellé Famille TARIF]='Feuil 1'!#REF!,1,0)</f>
        <v>#REF!</v>
      </c>
      <c r="AD725" s="52" t="e">
        <f>IF(Tableau1[Occurrence4]=0,0,SUM($AC$3:AC725))</f>
        <v>#REF!</v>
      </c>
      <c r="AE725" s="52" t="e">
        <f>IF(Tableau1[Libellé Famille TARIF]='Feuil 1'!#REF!,1,0)</f>
        <v>#REF!</v>
      </c>
      <c r="AF725" s="52" t="e">
        <f>IF(Tableau1[Occurrence5]=0,0,SUM($AE$3:AE725))</f>
        <v>#REF!</v>
      </c>
      <c r="AG725" s="52" t="e">
        <f>IF(Tableau1[Libellé Famille TARIF]='Feuil 1'!#REF!,1,0)</f>
        <v>#REF!</v>
      </c>
      <c r="AH725" s="52" t="e">
        <f>IF(Tableau1[Occurrence6]=0,0,SUM($AG$3:AG725))</f>
        <v>#REF!</v>
      </c>
      <c r="AI725" s="52" t="e">
        <f>IF(Tableau1[Libellé Famille TARIF]='Feuil 1'!#REF!,1,0)</f>
        <v>#REF!</v>
      </c>
      <c r="AJ725" s="52" t="e">
        <f>IF(Tableau1[Occurrence7]=0,0,SUM($AI$3:AI725))</f>
        <v>#REF!</v>
      </c>
      <c r="AK725" s="52" t="e">
        <f>IF(Tableau1[Libellé Famille TARIF]='Feuil 1'!#REF!,1,0)</f>
        <v>#REF!</v>
      </c>
      <c r="AL725" s="52" t="e">
        <f>IF(Tableau1[Occurrence8]=0,0,SUM($AK$3:AK725))</f>
        <v>#REF!</v>
      </c>
      <c r="AM725" s="52" t="e">
        <f>IF(Tableau1[Libellé Famille TARIF]='Feuil 1'!#REF!,1,0)</f>
        <v>#REF!</v>
      </c>
      <c r="AN725" s="52" t="e">
        <f>IF(Tableau1[Occurrence9]=0,0,SUM($AM$3:AM725))</f>
        <v>#REF!</v>
      </c>
      <c r="AO725" s="52" t="e">
        <f>IF(Tableau1[Libellé Famille TARIF]='Feuil 1'!#REF!,1,0)</f>
        <v>#REF!</v>
      </c>
      <c r="AP725" s="52" t="e">
        <f>IF(Tableau1[Occurrence10]=0,0,SUM($AO$3:AO725))</f>
        <v>#REF!</v>
      </c>
      <c r="AQ725" s="52" t="e">
        <f>IF(Tableau1[Libellé Famille TARIF]='Feuil 1'!#REF!,1,0)</f>
        <v>#REF!</v>
      </c>
      <c r="AR725" s="52" t="e">
        <f>IF(Tableau1[Occurrence11]=0,0,SUM($AQ$3:AQ725))</f>
        <v>#REF!</v>
      </c>
      <c r="AS725" s="52" t="e">
        <f>IF(Tableau1[Libellé Famille TARIF]='Feuil 1'!#REF!,1,0)</f>
        <v>#REF!</v>
      </c>
      <c r="AT725" s="52" t="e">
        <f>IF(Tableau1[Occurrence12]=0,0,SUM($AS$3:AS725))</f>
        <v>#REF!</v>
      </c>
      <c r="AU725" s="52" t="e">
        <f>IF(Tableau1[Libellé Famille TARIF]='Feuil 1'!#REF!,1,0)</f>
        <v>#REF!</v>
      </c>
      <c r="AV725" s="52" t="e">
        <f>IF(Tableau1[Occurrence13]=0,0,SUM($AU$3:AU725))</f>
        <v>#REF!</v>
      </c>
      <c r="AW725" s="52" t="e">
        <f>IF(Tableau1[Libellé Famille TARIF]='Feuil 1'!#REF!,1,0)</f>
        <v>#REF!</v>
      </c>
      <c r="AX725" s="52" t="e">
        <f>IF(Tableau1[Occurrence14]=0,0,SUM($AW$3:AW725))</f>
        <v>#REF!</v>
      </c>
      <c r="AY725" s="52" t="e">
        <f>IF(Tableau1[Libellé Famille TARIF]='Feuil 1'!#REF!,1,0)</f>
        <v>#REF!</v>
      </c>
      <c r="AZ725" s="52" t="e">
        <f>IF(Tableau1[Occurrence15]=0,0,SUM($AY$3:AY725))</f>
        <v>#REF!</v>
      </c>
      <c r="BA725" s="52" t="e">
        <f>IF(Tableau1[Libellé Famille TARIF]='Feuil 1'!#REF!,1,0)</f>
        <v>#REF!</v>
      </c>
      <c r="BB725" s="52" t="e">
        <f>IF(Tableau1[Occurrence16]=0,0,SUM($BA$3:BA725))</f>
        <v>#REF!</v>
      </c>
      <c r="BC725" s="52" t="e">
        <f>IF(Tableau1[Libellé Famille TARIF]='Feuil 1'!#REF!,1,0)</f>
        <v>#REF!</v>
      </c>
      <c r="BD725" s="52" t="e">
        <f>IF(Tableau1[Occurrence17]=0,0,SUM($BC$3:BC725))</f>
        <v>#REF!</v>
      </c>
      <c r="BE725" s="52" t="e">
        <f>IF(Tableau1[Libellé Famille TARIF]='Feuil 1'!#REF!,1,0)</f>
        <v>#REF!</v>
      </c>
      <c r="BF725" s="52" t="e">
        <f>IF(Tableau1[Occurrence18]=0,0,SUM($BE$3:BE725))</f>
        <v>#REF!</v>
      </c>
      <c r="BG725" s="52" t="e">
        <f>IF(Tableau1[Libellé Famille TARIF]='Feuil 1'!#REF!,1,0)</f>
        <v>#REF!</v>
      </c>
      <c r="BH725" s="52" t="e">
        <f>IF(Tableau1[Occurrence19]=0,0,SUM($BG$3:BG725))</f>
        <v>#REF!</v>
      </c>
      <c r="BI725" s="52" t="e">
        <f>IF(Tableau1[Libellé Famille TARIF]='Feuil 1'!#REF!,1,0)</f>
        <v>#REF!</v>
      </c>
      <c r="BJ725" s="52" t="e">
        <f>IF(Tableau1[Occurrence20]=0,0,SUM($BI$3:BI725))</f>
        <v>#REF!</v>
      </c>
      <c r="BK725" s="52" t="e">
        <f>IF(Tableau1[Libellé Famille TARIF]='Feuil 1'!#REF!,1,0)</f>
        <v>#REF!</v>
      </c>
      <c r="BL725" s="52" t="e">
        <f>IF(Tableau1[Occurrence21]=0,0,SUM($BK$3:BK725))</f>
        <v>#REF!</v>
      </c>
      <c r="BM725" s="52" t="e">
        <f>IF(Tableau1[Libellé Famille TARIF]='Feuil 1'!#REF!,1,0)</f>
        <v>#REF!</v>
      </c>
      <c r="BN725" s="52" t="e">
        <f>IF(Tableau1[Occurrence22]=0,0,SUM($BM$3:BM725))</f>
        <v>#REF!</v>
      </c>
    </row>
    <row r="726" spans="1:66" x14ac:dyDescent="0.25">
      <c r="A726" s="74" t="e">
        <f>IF(ISNA(VLOOKUP(I726,#REF!,8,FALSE)),"",(VLOOKUP(I726,#REF!,8,FALSE)))</f>
        <v>#REF!</v>
      </c>
      <c r="B726" s="76" t="e">
        <f>IF(ISNA(VLOOKUP(A726,'TABLE FAMILLE'!$A$3:$C$73,3,FALSE)),"",VLOOKUP(A726,'TABLE FAMILLE'!$A$3:$C$73,3,FALSE))</f>
        <v>#REF!</v>
      </c>
      <c r="C726" s="13" t="s">
        <v>600</v>
      </c>
      <c r="D726" s="13" t="s">
        <v>1985</v>
      </c>
      <c r="E726" s="13" t="s">
        <v>600</v>
      </c>
      <c r="F726" s="13" t="s">
        <v>1985</v>
      </c>
      <c r="G726" s="14" t="s">
        <v>76</v>
      </c>
      <c r="H726" s="14" t="s">
        <v>77</v>
      </c>
      <c r="I726" s="14" t="s">
        <v>1649</v>
      </c>
      <c r="J726" s="14" t="s">
        <v>1650</v>
      </c>
      <c r="K726" s="14"/>
      <c r="L726" s="14"/>
      <c r="M726" s="14"/>
      <c r="N726" s="14"/>
      <c r="O726" s="14" t="s">
        <v>78</v>
      </c>
      <c r="P726" s="14" t="s">
        <v>542</v>
      </c>
      <c r="Q726" s="14" t="s">
        <v>0</v>
      </c>
      <c r="R726" s="14" t="s">
        <v>0</v>
      </c>
      <c r="S726" s="14" t="str">
        <f t="shared" si="11"/>
        <v>M2</v>
      </c>
      <c r="T726" s="14"/>
      <c r="U726" s="14"/>
      <c r="V726" s="14"/>
      <c r="W726" s="43" t="e">
        <f>IF(Tableau1[Libellé Famille TARIF]='Feuil 1'!$B$12,1,0)</f>
        <v>#REF!</v>
      </c>
      <c r="X726" s="43" t="e">
        <f>IF(Tableau1[Occurrence1]=0,0,SUM($W$3:W726))</f>
        <v>#REF!</v>
      </c>
      <c r="Y726" s="52" t="e">
        <f>IF(Tableau1[Libellé Famille TARIF]='Feuil 1'!$B$134,1,0)</f>
        <v>#REF!</v>
      </c>
      <c r="Z726" s="52" t="e">
        <f>IF(Tableau1[Occurrence2]=0,0,SUM($Y$3:Y726))</f>
        <v>#REF!</v>
      </c>
      <c r="AA726" s="52" t="e">
        <f>IF(Tableau1[Libellé Famille TARIF]='Feuil 1'!$B$156,1,0)</f>
        <v>#REF!</v>
      </c>
      <c r="AB726" s="52" t="e">
        <f>IF(Tableau1[Occurrence3]=0,0,SUM($AA$3:AA726))</f>
        <v>#REF!</v>
      </c>
      <c r="AC726" s="52" t="e">
        <f>IF(Tableau1[Libellé Famille TARIF]='Feuil 1'!#REF!,1,0)</f>
        <v>#REF!</v>
      </c>
      <c r="AD726" s="52" t="e">
        <f>IF(Tableau1[Occurrence4]=0,0,SUM($AC$3:AC726))</f>
        <v>#REF!</v>
      </c>
      <c r="AE726" s="52" t="e">
        <f>IF(Tableau1[Libellé Famille TARIF]='Feuil 1'!#REF!,1,0)</f>
        <v>#REF!</v>
      </c>
      <c r="AF726" s="52" t="e">
        <f>IF(Tableau1[Occurrence5]=0,0,SUM($AE$3:AE726))</f>
        <v>#REF!</v>
      </c>
      <c r="AG726" s="52" t="e">
        <f>IF(Tableau1[Libellé Famille TARIF]='Feuil 1'!#REF!,1,0)</f>
        <v>#REF!</v>
      </c>
      <c r="AH726" s="52" t="e">
        <f>IF(Tableau1[Occurrence6]=0,0,SUM($AG$3:AG726))</f>
        <v>#REF!</v>
      </c>
      <c r="AI726" s="52" t="e">
        <f>IF(Tableau1[Libellé Famille TARIF]='Feuil 1'!#REF!,1,0)</f>
        <v>#REF!</v>
      </c>
      <c r="AJ726" s="52" t="e">
        <f>IF(Tableau1[Occurrence7]=0,0,SUM($AI$3:AI726))</f>
        <v>#REF!</v>
      </c>
      <c r="AK726" s="52" t="e">
        <f>IF(Tableau1[Libellé Famille TARIF]='Feuil 1'!#REF!,1,0)</f>
        <v>#REF!</v>
      </c>
      <c r="AL726" s="52" t="e">
        <f>IF(Tableau1[Occurrence8]=0,0,SUM($AK$3:AK726))</f>
        <v>#REF!</v>
      </c>
      <c r="AM726" s="52" t="e">
        <f>IF(Tableau1[Libellé Famille TARIF]='Feuil 1'!#REF!,1,0)</f>
        <v>#REF!</v>
      </c>
      <c r="AN726" s="52" t="e">
        <f>IF(Tableau1[Occurrence9]=0,0,SUM($AM$3:AM726))</f>
        <v>#REF!</v>
      </c>
      <c r="AO726" s="52" t="e">
        <f>IF(Tableau1[Libellé Famille TARIF]='Feuil 1'!#REF!,1,0)</f>
        <v>#REF!</v>
      </c>
      <c r="AP726" s="52" t="e">
        <f>IF(Tableau1[Occurrence10]=0,0,SUM($AO$3:AO726))</f>
        <v>#REF!</v>
      </c>
      <c r="AQ726" s="52" t="e">
        <f>IF(Tableau1[Libellé Famille TARIF]='Feuil 1'!#REF!,1,0)</f>
        <v>#REF!</v>
      </c>
      <c r="AR726" s="52" t="e">
        <f>IF(Tableau1[Occurrence11]=0,0,SUM($AQ$3:AQ726))</f>
        <v>#REF!</v>
      </c>
      <c r="AS726" s="52" t="e">
        <f>IF(Tableau1[Libellé Famille TARIF]='Feuil 1'!#REF!,1,0)</f>
        <v>#REF!</v>
      </c>
      <c r="AT726" s="52" t="e">
        <f>IF(Tableau1[Occurrence12]=0,0,SUM($AS$3:AS726))</f>
        <v>#REF!</v>
      </c>
      <c r="AU726" s="52" t="e">
        <f>IF(Tableau1[Libellé Famille TARIF]='Feuil 1'!#REF!,1,0)</f>
        <v>#REF!</v>
      </c>
      <c r="AV726" s="52" t="e">
        <f>IF(Tableau1[Occurrence13]=0,0,SUM($AU$3:AU726))</f>
        <v>#REF!</v>
      </c>
      <c r="AW726" s="52" t="e">
        <f>IF(Tableau1[Libellé Famille TARIF]='Feuil 1'!#REF!,1,0)</f>
        <v>#REF!</v>
      </c>
      <c r="AX726" s="52" t="e">
        <f>IF(Tableau1[Occurrence14]=0,0,SUM($AW$3:AW726))</f>
        <v>#REF!</v>
      </c>
      <c r="AY726" s="52" t="e">
        <f>IF(Tableau1[Libellé Famille TARIF]='Feuil 1'!#REF!,1,0)</f>
        <v>#REF!</v>
      </c>
      <c r="AZ726" s="52" t="e">
        <f>IF(Tableau1[Occurrence15]=0,0,SUM($AY$3:AY726))</f>
        <v>#REF!</v>
      </c>
      <c r="BA726" s="52" t="e">
        <f>IF(Tableau1[Libellé Famille TARIF]='Feuil 1'!#REF!,1,0)</f>
        <v>#REF!</v>
      </c>
      <c r="BB726" s="52" t="e">
        <f>IF(Tableau1[Occurrence16]=0,0,SUM($BA$3:BA726))</f>
        <v>#REF!</v>
      </c>
      <c r="BC726" s="52" t="e">
        <f>IF(Tableau1[Libellé Famille TARIF]='Feuil 1'!#REF!,1,0)</f>
        <v>#REF!</v>
      </c>
      <c r="BD726" s="52" t="e">
        <f>IF(Tableau1[Occurrence17]=0,0,SUM($BC$3:BC726))</f>
        <v>#REF!</v>
      </c>
      <c r="BE726" s="52" t="e">
        <f>IF(Tableau1[Libellé Famille TARIF]='Feuil 1'!#REF!,1,0)</f>
        <v>#REF!</v>
      </c>
      <c r="BF726" s="52" t="e">
        <f>IF(Tableau1[Occurrence18]=0,0,SUM($BE$3:BE726))</f>
        <v>#REF!</v>
      </c>
      <c r="BG726" s="52" t="e">
        <f>IF(Tableau1[Libellé Famille TARIF]='Feuil 1'!#REF!,1,0)</f>
        <v>#REF!</v>
      </c>
      <c r="BH726" s="52" t="e">
        <f>IF(Tableau1[Occurrence19]=0,0,SUM($BG$3:BG726))</f>
        <v>#REF!</v>
      </c>
      <c r="BI726" s="52" t="e">
        <f>IF(Tableau1[Libellé Famille TARIF]='Feuil 1'!#REF!,1,0)</f>
        <v>#REF!</v>
      </c>
      <c r="BJ726" s="52" t="e">
        <f>IF(Tableau1[Occurrence20]=0,0,SUM($BI$3:BI726))</f>
        <v>#REF!</v>
      </c>
      <c r="BK726" s="52" t="e">
        <f>IF(Tableau1[Libellé Famille TARIF]='Feuil 1'!#REF!,1,0)</f>
        <v>#REF!</v>
      </c>
      <c r="BL726" s="52" t="e">
        <f>IF(Tableau1[Occurrence21]=0,0,SUM($BK$3:BK726))</f>
        <v>#REF!</v>
      </c>
      <c r="BM726" s="52" t="e">
        <f>IF(Tableau1[Libellé Famille TARIF]='Feuil 1'!#REF!,1,0)</f>
        <v>#REF!</v>
      </c>
      <c r="BN726" s="52" t="e">
        <f>IF(Tableau1[Occurrence22]=0,0,SUM($BM$3:BM726))</f>
        <v>#REF!</v>
      </c>
    </row>
    <row r="727" spans="1:66" x14ac:dyDescent="0.25">
      <c r="A727" s="74" t="e">
        <f>IF(ISNA(VLOOKUP(I727,#REF!,8,FALSE)),"",(VLOOKUP(I727,#REF!,8,FALSE)))</f>
        <v>#REF!</v>
      </c>
      <c r="B727" s="76" t="e">
        <f>IF(ISNA(VLOOKUP(A727,'TABLE FAMILLE'!$A$3:$C$73,3,FALSE)),"",VLOOKUP(A727,'TABLE FAMILLE'!$A$3:$C$73,3,FALSE))</f>
        <v>#REF!</v>
      </c>
      <c r="C727" s="13" t="s">
        <v>600</v>
      </c>
      <c r="D727" s="13" t="s">
        <v>1985</v>
      </c>
      <c r="E727" s="13" t="s">
        <v>600</v>
      </c>
      <c r="F727" s="13" t="s">
        <v>1985</v>
      </c>
      <c r="G727" s="14" t="s">
        <v>76</v>
      </c>
      <c r="H727" s="14" t="s">
        <v>77</v>
      </c>
      <c r="I727" s="14" t="s">
        <v>1651</v>
      </c>
      <c r="J727" s="14" t="s">
        <v>1652</v>
      </c>
      <c r="K727" s="14"/>
      <c r="L727" s="14"/>
      <c r="M727" s="14"/>
      <c r="N727" s="14"/>
      <c r="O727" s="14" t="s">
        <v>78</v>
      </c>
      <c r="P727" s="14" t="s">
        <v>542</v>
      </c>
      <c r="Q727" s="14" t="s">
        <v>0</v>
      </c>
      <c r="R727" s="14" t="s">
        <v>0</v>
      </c>
      <c r="S727" s="14" t="str">
        <f t="shared" si="11"/>
        <v>M2</v>
      </c>
      <c r="T727" s="14"/>
      <c r="U727" s="14"/>
      <c r="V727" s="14"/>
      <c r="W727" s="43" t="e">
        <f>IF(Tableau1[Libellé Famille TARIF]='Feuil 1'!$B$12,1,0)</f>
        <v>#REF!</v>
      </c>
      <c r="X727" s="43" t="e">
        <f>IF(Tableau1[Occurrence1]=0,0,SUM($W$3:W727))</f>
        <v>#REF!</v>
      </c>
      <c r="Y727" s="52" t="e">
        <f>IF(Tableau1[Libellé Famille TARIF]='Feuil 1'!$B$134,1,0)</f>
        <v>#REF!</v>
      </c>
      <c r="Z727" s="52" t="e">
        <f>IF(Tableau1[Occurrence2]=0,0,SUM($Y$3:Y727))</f>
        <v>#REF!</v>
      </c>
      <c r="AA727" s="52" t="e">
        <f>IF(Tableau1[Libellé Famille TARIF]='Feuil 1'!$B$156,1,0)</f>
        <v>#REF!</v>
      </c>
      <c r="AB727" s="52" t="e">
        <f>IF(Tableau1[Occurrence3]=0,0,SUM($AA$3:AA727))</f>
        <v>#REF!</v>
      </c>
      <c r="AC727" s="52" t="e">
        <f>IF(Tableau1[Libellé Famille TARIF]='Feuil 1'!#REF!,1,0)</f>
        <v>#REF!</v>
      </c>
      <c r="AD727" s="52" t="e">
        <f>IF(Tableau1[Occurrence4]=0,0,SUM($AC$3:AC727))</f>
        <v>#REF!</v>
      </c>
      <c r="AE727" s="52" t="e">
        <f>IF(Tableau1[Libellé Famille TARIF]='Feuil 1'!#REF!,1,0)</f>
        <v>#REF!</v>
      </c>
      <c r="AF727" s="52" t="e">
        <f>IF(Tableau1[Occurrence5]=0,0,SUM($AE$3:AE727))</f>
        <v>#REF!</v>
      </c>
      <c r="AG727" s="52" t="e">
        <f>IF(Tableau1[Libellé Famille TARIF]='Feuil 1'!#REF!,1,0)</f>
        <v>#REF!</v>
      </c>
      <c r="AH727" s="52" t="e">
        <f>IF(Tableau1[Occurrence6]=0,0,SUM($AG$3:AG727))</f>
        <v>#REF!</v>
      </c>
      <c r="AI727" s="52" t="e">
        <f>IF(Tableau1[Libellé Famille TARIF]='Feuil 1'!#REF!,1,0)</f>
        <v>#REF!</v>
      </c>
      <c r="AJ727" s="52" t="e">
        <f>IF(Tableau1[Occurrence7]=0,0,SUM($AI$3:AI727))</f>
        <v>#REF!</v>
      </c>
      <c r="AK727" s="52" t="e">
        <f>IF(Tableau1[Libellé Famille TARIF]='Feuil 1'!#REF!,1,0)</f>
        <v>#REF!</v>
      </c>
      <c r="AL727" s="52" t="e">
        <f>IF(Tableau1[Occurrence8]=0,0,SUM($AK$3:AK727))</f>
        <v>#REF!</v>
      </c>
      <c r="AM727" s="52" t="e">
        <f>IF(Tableau1[Libellé Famille TARIF]='Feuil 1'!#REF!,1,0)</f>
        <v>#REF!</v>
      </c>
      <c r="AN727" s="52" t="e">
        <f>IF(Tableau1[Occurrence9]=0,0,SUM($AM$3:AM727))</f>
        <v>#REF!</v>
      </c>
      <c r="AO727" s="52" t="e">
        <f>IF(Tableau1[Libellé Famille TARIF]='Feuil 1'!#REF!,1,0)</f>
        <v>#REF!</v>
      </c>
      <c r="AP727" s="52" t="e">
        <f>IF(Tableau1[Occurrence10]=0,0,SUM($AO$3:AO727))</f>
        <v>#REF!</v>
      </c>
      <c r="AQ727" s="52" t="e">
        <f>IF(Tableau1[Libellé Famille TARIF]='Feuil 1'!#REF!,1,0)</f>
        <v>#REF!</v>
      </c>
      <c r="AR727" s="52" t="e">
        <f>IF(Tableau1[Occurrence11]=0,0,SUM($AQ$3:AQ727))</f>
        <v>#REF!</v>
      </c>
      <c r="AS727" s="52" t="e">
        <f>IF(Tableau1[Libellé Famille TARIF]='Feuil 1'!#REF!,1,0)</f>
        <v>#REF!</v>
      </c>
      <c r="AT727" s="52" t="e">
        <f>IF(Tableau1[Occurrence12]=0,0,SUM($AS$3:AS727))</f>
        <v>#REF!</v>
      </c>
      <c r="AU727" s="52" t="e">
        <f>IF(Tableau1[Libellé Famille TARIF]='Feuil 1'!#REF!,1,0)</f>
        <v>#REF!</v>
      </c>
      <c r="AV727" s="52" t="e">
        <f>IF(Tableau1[Occurrence13]=0,0,SUM($AU$3:AU727))</f>
        <v>#REF!</v>
      </c>
      <c r="AW727" s="52" t="e">
        <f>IF(Tableau1[Libellé Famille TARIF]='Feuil 1'!#REF!,1,0)</f>
        <v>#REF!</v>
      </c>
      <c r="AX727" s="52" t="e">
        <f>IF(Tableau1[Occurrence14]=0,0,SUM($AW$3:AW727))</f>
        <v>#REF!</v>
      </c>
      <c r="AY727" s="52" t="e">
        <f>IF(Tableau1[Libellé Famille TARIF]='Feuil 1'!#REF!,1,0)</f>
        <v>#REF!</v>
      </c>
      <c r="AZ727" s="52" t="e">
        <f>IF(Tableau1[Occurrence15]=0,0,SUM($AY$3:AY727))</f>
        <v>#REF!</v>
      </c>
      <c r="BA727" s="52" t="e">
        <f>IF(Tableau1[Libellé Famille TARIF]='Feuil 1'!#REF!,1,0)</f>
        <v>#REF!</v>
      </c>
      <c r="BB727" s="52" t="e">
        <f>IF(Tableau1[Occurrence16]=0,0,SUM($BA$3:BA727))</f>
        <v>#REF!</v>
      </c>
      <c r="BC727" s="52" t="e">
        <f>IF(Tableau1[Libellé Famille TARIF]='Feuil 1'!#REF!,1,0)</f>
        <v>#REF!</v>
      </c>
      <c r="BD727" s="52" t="e">
        <f>IF(Tableau1[Occurrence17]=0,0,SUM($BC$3:BC727))</f>
        <v>#REF!</v>
      </c>
      <c r="BE727" s="52" t="e">
        <f>IF(Tableau1[Libellé Famille TARIF]='Feuil 1'!#REF!,1,0)</f>
        <v>#REF!</v>
      </c>
      <c r="BF727" s="52" t="e">
        <f>IF(Tableau1[Occurrence18]=0,0,SUM($BE$3:BE727))</f>
        <v>#REF!</v>
      </c>
      <c r="BG727" s="52" t="e">
        <f>IF(Tableau1[Libellé Famille TARIF]='Feuil 1'!#REF!,1,0)</f>
        <v>#REF!</v>
      </c>
      <c r="BH727" s="52" t="e">
        <f>IF(Tableau1[Occurrence19]=0,0,SUM($BG$3:BG727))</f>
        <v>#REF!</v>
      </c>
      <c r="BI727" s="52" t="e">
        <f>IF(Tableau1[Libellé Famille TARIF]='Feuil 1'!#REF!,1,0)</f>
        <v>#REF!</v>
      </c>
      <c r="BJ727" s="52" t="e">
        <f>IF(Tableau1[Occurrence20]=0,0,SUM($BI$3:BI727))</f>
        <v>#REF!</v>
      </c>
      <c r="BK727" s="52" t="e">
        <f>IF(Tableau1[Libellé Famille TARIF]='Feuil 1'!#REF!,1,0)</f>
        <v>#REF!</v>
      </c>
      <c r="BL727" s="52" t="e">
        <f>IF(Tableau1[Occurrence21]=0,0,SUM($BK$3:BK727))</f>
        <v>#REF!</v>
      </c>
      <c r="BM727" s="52" t="e">
        <f>IF(Tableau1[Libellé Famille TARIF]='Feuil 1'!#REF!,1,0)</f>
        <v>#REF!</v>
      </c>
      <c r="BN727" s="52" t="e">
        <f>IF(Tableau1[Occurrence22]=0,0,SUM($BM$3:BM727))</f>
        <v>#REF!</v>
      </c>
    </row>
    <row r="728" spans="1:66" x14ac:dyDescent="0.25">
      <c r="A728" s="74" t="e">
        <f>IF(ISNA(VLOOKUP(I728,#REF!,8,FALSE)),"",(VLOOKUP(I728,#REF!,8,FALSE)))</f>
        <v>#REF!</v>
      </c>
      <c r="B728" s="76" t="e">
        <f>IF(ISNA(VLOOKUP(A728,'TABLE FAMILLE'!$A$3:$C$73,3,FALSE)),"",VLOOKUP(A728,'TABLE FAMILLE'!$A$3:$C$73,3,FALSE))</f>
        <v>#REF!</v>
      </c>
      <c r="C728" s="13" t="s">
        <v>600</v>
      </c>
      <c r="D728" s="13" t="s">
        <v>1985</v>
      </c>
      <c r="E728" s="13" t="s">
        <v>600</v>
      </c>
      <c r="F728" s="13" t="s">
        <v>1985</v>
      </c>
      <c r="G728" s="14" t="s">
        <v>76</v>
      </c>
      <c r="H728" s="14" t="s">
        <v>77</v>
      </c>
      <c r="I728" s="14" t="s">
        <v>1653</v>
      </c>
      <c r="J728" s="14" t="s">
        <v>1654</v>
      </c>
      <c r="K728" s="14"/>
      <c r="L728" s="14"/>
      <c r="M728" s="14"/>
      <c r="N728" s="14"/>
      <c r="O728" s="14" t="s">
        <v>78</v>
      </c>
      <c r="P728" s="14" t="s">
        <v>542</v>
      </c>
      <c r="Q728" s="14" t="s">
        <v>0</v>
      </c>
      <c r="R728" s="14" t="s">
        <v>0</v>
      </c>
      <c r="S728" s="14" t="str">
        <f t="shared" si="11"/>
        <v>M2</v>
      </c>
      <c r="T728" s="14"/>
      <c r="U728" s="14"/>
      <c r="V728" s="14"/>
      <c r="W728" s="43" t="e">
        <f>IF(Tableau1[Libellé Famille TARIF]='Feuil 1'!$B$12,1,0)</f>
        <v>#REF!</v>
      </c>
      <c r="X728" s="43" t="e">
        <f>IF(Tableau1[Occurrence1]=0,0,SUM($W$3:W728))</f>
        <v>#REF!</v>
      </c>
      <c r="Y728" s="52" t="e">
        <f>IF(Tableau1[Libellé Famille TARIF]='Feuil 1'!$B$134,1,0)</f>
        <v>#REF!</v>
      </c>
      <c r="Z728" s="52" t="e">
        <f>IF(Tableau1[Occurrence2]=0,0,SUM($Y$3:Y728))</f>
        <v>#REF!</v>
      </c>
      <c r="AA728" s="52" t="e">
        <f>IF(Tableau1[Libellé Famille TARIF]='Feuil 1'!$B$156,1,0)</f>
        <v>#REF!</v>
      </c>
      <c r="AB728" s="52" t="e">
        <f>IF(Tableau1[Occurrence3]=0,0,SUM($AA$3:AA728))</f>
        <v>#REF!</v>
      </c>
      <c r="AC728" s="52" t="e">
        <f>IF(Tableau1[Libellé Famille TARIF]='Feuil 1'!#REF!,1,0)</f>
        <v>#REF!</v>
      </c>
      <c r="AD728" s="52" t="e">
        <f>IF(Tableau1[Occurrence4]=0,0,SUM($AC$3:AC728))</f>
        <v>#REF!</v>
      </c>
      <c r="AE728" s="52" t="e">
        <f>IF(Tableau1[Libellé Famille TARIF]='Feuil 1'!#REF!,1,0)</f>
        <v>#REF!</v>
      </c>
      <c r="AF728" s="52" t="e">
        <f>IF(Tableau1[Occurrence5]=0,0,SUM($AE$3:AE728))</f>
        <v>#REF!</v>
      </c>
      <c r="AG728" s="52" t="e">
        <f>IF(Tableau1[Libellé Famille TARIF]='Feuil 1'!#REF!,1,0)</f>
        <v>#REF!</v>
      </c>
      <c r="AH728" s="52" t="e">
        <f>IF(Tableau1[Occurrence6]=0,0,SUM($AG$3:AG728))</f>
        <v>#REF!</v>
      </c>
      <c r="AI728" s="52" t="e">
        <f>IF(Tableau1[Libellé Famille TARIF]='Feuil 1'!#REF!,1,0)</f>
        <v>#REF!</v>
      </c>
      <c r="AJ728" s="52" t="e">
        <f>IF(Tableau1[Occurrence7]=0,0,SUM($AI$3:AI728))</f>
        <v>#REF!</v>
      </c>
      <c r="AK728" s="52" t="e">
        <f>IF(Tableau1[Libellé Famille TARIF]='Feuil 1'!#REF!,1,0)</f>
        <v>#REF!</v>
      </c>
      <c r="AL728" s="52" t="e">
        <f>IF(Tableau1[Occurrence8]=0,0,SUM($AK$3:AK728))</f>
        <v>#REF!</v>
      </c>
      <c r="AM728" s="52" t="e">
        <f>IF(Tableau1[Libellé Famille TARIF]='Feuil 1'!#REF!,1,0)</f>
        <v>#REF!</v>
      </c>
      <c r="AN728" s="52" t="e">
        <f>IF(Tableau1[Occurrence9]=0,0,SUM($AM$3:AM728))</f>
        <v>#REF!</v>
      </c>
      <c r="AO728" s="52" t="e">
        <f>IF(Tableau1[Libellé Famille TARIF]='Feuil 1'!#REF!,1,0)</f>
        <v>#REF!</v>
      </c>
      <c r="AP728" s="52" t="e">
        <f>IF(Tableau1[Occurrence10]=0,0,SUM($AO$3:AO728))</f>
        <v>#REF!</v>
      </c>
      <c r="AQ728" s="52" t="e">
        <f>IF(Tableau1[Libellé Famille TARIF]='Feuil 1'!#REF!,1,0)</f>
        <v>#REF!</v>
      </c>
      <c r="AR728" s="52" t="e">
        <f>IF(Tableau1[Occurrence11]=0,0,SUM($AQ$3:AQ728))</f>
        <v>#REF!</v>
      </c>
      <c r="AS728" s="52" t="e">
        <f>IF(Tableau1[Libellé Famille TARIF]='Feuil 1'!#REF!,1,0)</f>
        <v>#REF!</v>
      </c>
      <c r="AT728" s="52" t="e">
        <f>IF(Tableau1[Occurrence12]=0,0,SUM($AS$3:AS728))</f>
        <v>#REF!</v>
      </c>
      <c r="AU728" s="52" t="e">
        <f>IF(Tableau1[Libellé Famille TARIF]='Feuil 1'!#REF!,1,0)</f>
        <v>#REF!</v>
      </c>
      <c r="AV728" s="52" t="e">
        <f>IF(Tableau1[Occurrence13]=0,0,SUM($AU$3:AU728))</f>
        <v>#REF!</v>
      </c>
      <c r="AW728" s="52" t="e">
        <f>IF(Tableau1[Libellé Famille TARIF]='Feuil 1'!#REF!,1,0)</f>
        <v>#REF!</v>
      </c>
      <c r="AX728" s="52" t="e">
        <f>IF(Tableau1[Occurrence14]=0,0,SUM($AW$3:AW728))</f>
        <v>#REF!</v>
      </c>
      <c r="AY728" s="52" t="e">
        <f>IF(Tableau1[Libellé Famille TARIF]='Feuil 1'!#REF!,1,0)</f>
        <v>#REF!</v>
      </c>
      <c r="AZ728" s="52" t="e">
        <f>IF(Tableau1[Occurrence15]=0,0,SUM($AY$3:AY728))</f>
        <v>#REF!</v>
      </c>
      <c r="BA728" s="52" t="e">
        <f>IF(Tableau1[Libellé Famille TARIF]='Feuil 1'!#REF!,1,0)</f>
        <v>#REF!</v>
      </c>
      <c r="BB728" s="52" t="e">
        <f>IF(Tableau1[Occurrence16]=0,0,SUM($BA$3:BA728))</f>
        <v>#REF!</v>
      </c>
      <c r="BC728" s="52" t="e">
        <f>IF(Tableau1[Libellé Famille TARIF]='Feuil 1'!#REF!,1,0)</f>
        <v>#REF!</v>
      </c>
      <c r="BD728" s="52" t="e">
        <f>IF(Tableau1[Occurrence17]=0,0,SUM($BC$3:BC728))</f>
        <v>#REF!</v>
      </c>
      <c r="BE728" s="52" t="e">
        <f>IF(Tableau1[Libellé Famille TARIF]='Feuil 1'!#REF!,1,0)</f>
        <v>#REF!</v>
      </c>
      <c r="BF728" s="52" t="e">
        <f>IF(Tableau1[Occurrence18]=0,0,SUM($BE$3:BE728))</f>
        <v>#REF!</v>
      </c>
      <c r="BG728" s="52" t="e">
        <f>IF(Tableau1[Libellé Famille TARIF]='Feuil 1'!#REF!,1,0)</f>
        <v>#REF!</v>
      </c>
      <c r="BH728" s="52" t="e">
        <f>IF(Tableau1[Occurrence19]=0,0,SUM($BG$3:BG728))</f>
        <v>#REF!</v>
      </c>
      <c r="BI728" s="52" t="e">
        <f>IF(Tableau1[Libellé Famille TARIF]='Feuil 1'!#REF!,1,0)</f>
        <v>#REF!</v>
      </c>
      <c r="BJ728" s="52" t="e">
        <f>IF(Tableau1[Occurrence20]=0,0,SUM($BI$3:BI728))</f>
        <v>#REF!</v>
      </c>
      <c r="BK728" s="52" t="e">
        <f>IF(Tableau1[Libellé Famille TARIF]='Feuil 1'!#REF!,1,0)</f>
        <v>#REF!</v>
      </c>
      <c r="BL728" s="52" t="e">
        <f>IF(Tableau1[Occurrence21]=0,0,SUM($BK$3:BK728))</f>
        <v>#REF!</v>
      </c>
      <c r="BM728" s="52" t="e">
        <f>IF(Tableau1[Libellé Famille TARIF]='Feuil 1'!#REF!,1,0)</f>
        <v>#REF!</v>
      </c>
      <c r="BN728" s="52" t="e">
        <f>IF(Tableau1[Occurrence22]=0,0,SUM($BM$3:BM728))</f>
        <v>#REF!</v>
      </c>
    </row>
    <row r="729" spans="1:66" x14ac:dyDescent="0.25">
      <c r="A729" s="74" t="e">
        <f>IF(ISNA(VLOOKUP(I729,#REF!,8,FALSE)),"",(VLOOKUP(I729,#REF!,8,FALSE)))</f>
        <v>#REF!</v>
      </c>
      <c r="B729" s="76" t="e">
        <f>IF(ISNA(VLOOKUP(A729,'TABLE FAMILLE'!$A$3:$C$73,3,FALSE)),"",VLOOKUP(A729,'TABLE FAMILLE'!$A$3:$C$73,3,FALSE))</f>
        <v>#REF!</v>
      </c>
      <c r="C729" s="13" t="s">
        <v>600</v>
      </c>
      <c r="D729" s="13" t="s">
        <v>1985</v>
      </c>
      <c r="E729" s="13" t="s">
        <v>600</v>
      </c>
      <c r="F729" s="13" t="s">
        <v>1985</v>
      </c>
      <c r="G729" s="14" t="s">
        <v>76</v>
      </c>
      <c r="H729" s="14" t="s">
        <v>77</v>
      </c>
      <c r="I729" s="14" t="s">
        <v>1655</v>
      </c>
      <c r="J729" s="14" t="s">
        <v>1656</v>
      </c>
      <c r="K729" s="14"/>
      <c r="L729" s="14"/>
      <c r="M729" s="14"/>
      <c r="N729" s="14"/>
      <c r="O729" s="14" t="s">
        <v>78</v>
      </c>
      <c r="P729" s="14" t="s">
        <v>542</v>
      </c>
      <c r="Q729" s="14" t="s">
        <v>0</v>
      </c>
      <c r="R729" s="14" t="s">
        <v>0</v>
      </c>
      <c r="S729" s="14" t="str">
        <f t="shared" si="11"/>
        <v>M2</v>
      </c>
      <c r="T729" s="14"/>
      <c r="U729" s="14"/>
      <c r="V729" s="14"/>
      <c r="W729" s="43" t="e">
        <f>IF(Tableau1[Libellé Famille TARIF]='Feuil 1'!$B$12,1,0)</f>
        <v>#REF!</v>
      </c>
      <c r="X729" s="43" t="e">
        <f>IF(Tableau1[Occurrence1]=0,0,SUM($W$3:W729))</f>
        <v>#REF!</v>
      </c>
      <c r="Y729" s="52" t="e">
        <f>IF(Tableau1[Libellé Famille TARIF]='Feuil 1'!$B$134,1,0)</f>
        <v>#REF!</v>
      </c>
      <c r="Z729" s="52" t="e">
        <f>IF(Tableau1[Occurrence2]=0,0,SUM($Y$3:Y729))</f>
        <v>#REF!</v>
      </c>
      <c r="AA729" s="52" t="e">
        <f>IF(Tableau1[Libellé Famille TARIF]='Feuil 1'!$B$156,1,0)</f>
        <v>#REF!</v>
      </c>
      <c r="AB729" s="52" t="e">
        <f>IF(Tableau1[Occurrence3]=0,0,SUM($AA$3:AA729))</f>
        <v>#REF!</v>
      </c>
      <c r="AC729" s="52" t="e">
        <f>IF(Tableau1[Libellé Famille TARIF]='Feuil 1'!#REF!,1,0)</f>
        <v>#REF!</v>
      </c>
      <c r="AD729" s="52" t="e">
        <f>IF(Tableau1[Occurrence4]=0,0,SUM($AC$3:AC729))</f>
        <v>#REF!</v>
      </c>
      <c r="AE729" s="52" t="e">
        <f>IF(Tableau1[Libellé Famille TARIF]='Feuil 1'!#REF!,1,0)</f>
        <v>#REF!</v>
      </c>
      <c r="AF729" s="52" t="e">
        <f>IF(Tableau1[Occurrence5]=0,0,SUM($AE$3:AE729))</f>
        <v>#REF!</v>
      </c>
      <c r="AG729" s="52" t="e">
        <f>IF(Tableau1[Libellé Famille TARIF]='Feuil 1'!#REF!,1,0)</f>
        <v>#REF!</v>
      </c>
      <c r="AH729" s="52" t="e">
        <f>IF(Tableau1[Occurrence6]=0,0,SUM($AG$3:AG729))</f>
        <v>#REF!</v>
      </c>
      <c r="AI729" s="52" t="e">
        <f>IF(Tableau1[Libellé Famille TARIF]='Feuil 1'!#REF!,1,0)</f>
        <v>#REF!</v>
      </c>
      <c r="AJ729" s="52" t="e">
        <f>IF(Tableau1[Occurrence7]=0,0,SUM($AI$3:AI729))</f>
        <v>#REF!</v>
      </c>
      <c r="AK729" s="52" t="e">
        <f>IF(Tableau1[Libellé Famille TARIF]='Feuil 1'!#REF!,1,0)</f>
        <v>#REF!</v>
      </c>
      <c r="AL729" s="52" t="e">
        <f>IF(Tableau1[Occurrence8]=0,0,SUM($AK$3:AK729))</f>
        <v>#REF!</v>
      </c>
      <c r="AM729" s="52" t="e">
        <f>IF(Tableau1[Libellé Famille TARIF]='Feuil 1'!#REF!,1,0)</f>
        <v>#REF!</v>
      </c>
      <c r="AN729" s="52" t="e">
        <f>IF(Tableau1[Occurrence9]=0,0,SUM($AM$3:AM729))</f>
        <v>#REF!</v>
      </c>
      <c r="AO729" s="52" t="e">
        <f>IF(Tableau1[Libellé Famille TARIF]='Feuil 1'!#REF!,1,0)</f>
        <v>#REF!</v>
      </c>
      <c r="AP729" s="52" t="e">
        <f>IF(Tableau1[Occurrence10]=0,0,SUM($AO$3:AO729))</f>
        <v>#REF!</v>
      </c>
      <c r="AQ729" s="52" t="e">
        <f>IF(Tableau1[Libellé Famille TARIF]='Feuil 1'!#REF!,1,0)</f>
        <v>#REF!</v>
      </c>
      <c r="AR729" s="52" t="e">
        <f>IF(Tableau1[Occurrence11]=0,0,SUM($AQ$3:AQ729))</f>
        <v>#REF!</v>
      </c>
      <c r="AS729" s="52" t="e">
        <f>IF(Tableau1[Libellé Famille TARIF]='Feuil 1'!#REF!,1,0)</f>
        <v>#REF!</v>
      </c>
      <c r="AT729" s="52" t="e">
        <f>IF(Tableau1[Occurrence12]=0,0,SUM($AS$3:AS729))</f>
        <v>#REF!</v>
      </c>
      <c r="AU729" s="52" t="e">
        <f>IF(Tableau1[Libellé Famille TARIF]='Feuil 1'!#REF!,1,0)</f>
        <v>#REF!</v>
      </c>
      <c r="AV729" s="52" t="e">
        <f>IF(Tableau1[Occurrence13]=0,0,SUM($AU$3:AU729))</f>
        <v>#REF!</v>
      </c>
      <c r="AW729" s="52" t="e">
        <f>IF(Tableau1[Libellé Famille TARIF]='Feuil 1'!#REF!,1,0)</f>
        <v>#REF!</v>
      </c>
      <c r="AX729" s="52" t="e">
        <f>IF(Tableau1[Occurrence14]=0,0,SUM($AW$3:AW729))</f>
        <v>#REF!</v>
      </c>
      <c r="AY729" s="52" t="e">
        <f>IF(Tableau1[Libellé Famille TARIF]='Feuil 1'!#REF!,1,0)</f>
        <v>#REF!</v>
      </c>
      <c r="AZ729" s="52" t="e">
        <f>IF(Tableau1[Occurrence15]=0,0,SUM($AY$3:AY729))</f>
        <v>#REF!</v>
      </c>
      <c r="BA729" s="52" t="e">
        <f>IF(Tableau1[Libellé Famille TARIF]='Feuil 1'!#REF!,1,0)</f>
        <v>#REF!</v>
      </c>
      <c r="BB729" s="52" t="e">
        <f>IF(Tableau1[Occurrence16]=0,0,SUM($BA$3:BA729))</f>
        <v>#REF!</v>
      </c>
      <c r="BC729" s="52" t="e">
        <f>IF(Tableau1[Libellé Famille TARIF]='Feuil 1'!#REF!,1,0)</f>
        <v>#REF!</v>
      </c>
      <c r="BD729" s="52" t="e">
        <f>IF(Tableau1[Occurrence17]=0,0,SUM($BC$3:BC729))</f>
        <v>#REF!</v>
      </c>
      <c r="BE729" s="52" t="e">
        <f>IF(Tableau1[Libellé Famille TARIF]='Feuil 1'!#REF!,1,0)</f>
        <v>#REF!</v>
      </c>
      <c r="BF729" s="52" t="e">
        <f>IF(Tableau1[Occurrence18]=0,0,SUM($BE$3:BE729))</f>
        <v>#REF!</v>
      </c>
      <c r="BG729" s="52" t="e">
        <f>IF(Tableau1[Libellé Famille TARIF]='Feuil 1'!#REF!,1,0)</f>
        <v>#REF!</v>
      </c>
      <c r="BH729" s="52" t="e">
        <f>IF(Tableau1[Occurrence19]=0,0,SUM($BG$3:BG729))</f>
        <v>#REF!</v>
      </c>
      <c r="BI729" s="52" t="e">
        <f>IF(Tableau1[Libellé Famille TARIF]='Feuil 1'!#REF!,1,0)</f>
        <v>#REF!</v>
      </c>
      <c r="BJ729" s="52" t="e">
        <f>IF(Tableau1[Occurrence20]=0,0,SUM($BI$3:BI729))</f>
        <v>#REF!</v>
      </c>
      <c r="BK729" s="52" t="e">
        <f>IF(Tableau1[Libellé Famille TARIF]='Feuil 1'!#REF!,1,0)</f>
        <v>#REF!</v>
      </c>
      <c r="BL729" s="52" t="e">
        <f>IF(Tableau1[Occurrence21]=0,0,SUM($BK$3:BK729))</f>
        <v>#REF!</v>
      </c>
      <c r="BM729" s="52" t="e">
        <f>IF(Tableau1[Libellé Famille TARIF]='Feuil 1'!#REF!,1,0)</f>
        <v>#REF!</v>
      </c>
      <c r="BN729" s="52" t="e">
        <f>IF(Tableau1[Occurrence22]=0,0,SUM($BM$3:BM729))</f>
        <v>#REF!</v>
      </c>
    </row>
    <row r="730" spans="1:66" x14ac:dyDescent="0.25">
      <c r="A730" s="74" t="e">
        <f>IF(ISNA(VLOOKUP(I730,#REF!,8,FALSE)),"",(VLOOKUP(I730,#REF!,8,FALSE)))</f>
        <v>#REF!</v>
      </c>
      <c r="B730" s="76" t="e">
        <f>IF(ISNA(VLOOKUP(A730,'TABLE FAMILLE'!$A$3:$C$73,3,FALSE)),"",VLOOKUP(A730,'TABLE FAMILLE'!$A$3:$C$73,3,FALSE))</f>
        <v>#REF!</v>
      </c>
      <c r="C730" s="13" t="s">
        <v>600</v>
      </c>
      <c r="D730" s="13" t="s">
        <v>1985</v>
      </c>
      <c r="E730" s="13" t="s">
        <v>600</v>
      </c>
      <c r="F730" s="13" t="s">
        <v>1985</v>
      </c>
      <c r="G730" s="14" t="s">
        <v>76</v>
      </c>
      <c r="H730" s="14" t="s">
        <v>77</v>
      </c>
      <c r="I730" s="14" t="s">
        <v>1657</v>
      </c>
      <c r="J730" s="14" t="s">
        <v>1658</v>
      </c>
      <c r="K730" s="14"/>
      <c r="L730" s="14"/>
      <c r="M730" s="14"/>
      <c r="N730" s="14"/>
      <c r="O730" s="14" t="s">
        <v>78</v>
      </c>
      <c r="P730" s="14" t="s">
        <v>542</v>
      </c>
      <c r="Q730" s="14" t="s">
        <v>0</v>
      </c>
      <c r="R730" s="14" t="s">
        <v>0</v>
      </c>
      <c r="S730" s="14" t="str">
        <f t="shared" si="11"/>
        <v>M2</v>
      </c>
      <c r="T730" s="14"/>
      <c r="U730" s="14"/>
      <c r="V730" s="14"/>
      <c r="W730" s="43" t="e">
        <f>IF(Tableau1[Libellé Famille TARIF]='Feuil 1'!$B$12,1,0)</f>
        <v>#REF!</v>
      </c>
      <c r="X730" s="43" t="e">
        <f>IF(Tableau1[Occurrence1]=0,0,SUM($W$3:W730))</f>
        <v>#REF!</v>
      </c>
      <c r="Y730" s="52" t="e">
        <f>IF(Tableau1[Libellé Famille TARIF]='Feuil 1'!$B$134,1,0)</f>
        <v>#REF!</v>
      </c>
      <c r="Z730" s="52" t="e">
        <f>IF(Tableau1[Occurrence2]=0,0,SUM($Y$3:Y730))</f>
        <v>#REF!</v>
      </c>
      <c r="AA730" s="52" t="e">
        <f>IF(Tableau1[Libellé Famille TARIF]='Feuil 1'!$B$156,1,0)</f>
        <v>#REF!</v>
      </c>
      <c r="AB730" s="52" t="e">
        <f>IF(Tableau1[Occurrence3]=0,0,SUM($AA$3:AA730))</f>
        <v>#REF!</v>
      </c>
      <c r="AC730" s="52" t="e">
        <f>IF(Tableau1[Libellé Famille TARIF]='Feuil 1'!#REF!,1,0)</f>
        <v>#REF!</v>
      </c>
      <c r="AD730" s="52" t="e">
        <f>IF(Tableau1[Occurrence4]=0,0,SUM($AC$3:AC730))</f>
        <v>#REF!</v>
      </c>
      <c r="AE730" s="52" t="e">
        <f>IF(Tableau1[Libellé Famille TARIF]='Feuil 1'!#REF!,1,0)</f>
        <v>#REF!</v>
      </c>
      <c r="AF730" s="52" t="e">
        <f>IF(Tableau1[Occurrence5]=0,0,SUM($AE$3:AE730))</f>
        <v>#REF!</v>
      </c>
      <c r="AG730" s="52" t="e">
        <f>IF(Tableau1[Libellé Famille TARIF]='Feuil 1'!#REF!,1,0)</f>
        <v>#REF!</v>
      </c>
      <c r="AH730" s="52" t="e">
        <f>IF(Tableau1[Occurrence6]=0,0,SUM($AG$3:AG730))</f>
        <v>#REF!</v>
      </c>
      <c r="AI730" s="52" t="e">
        <f>IF(Tableau1[Libellé Famille TARIF]='Feuil 1'!#REF!,1,0)</f>
        <v>#REF!</v>
      </c>
      <c r="AJ730" s="52" t="e">
        <f>IF(Tableau1[Occurrence7]=0,0,SUM($AI$3:AI730))</f>
        <v>#REF!</v>
      </c>
      <c r="AK730" s="52" t="e">
        <f>IF(Tableau1[Libellé Famille TARIF]='Feuil 1'!#REF!,1,0)</f>
        <v>#REF!</v>
      </c>
      <c r="AL730" s="52" t="e">
        <f>IF(Tableau1[Occurrence8]=0,0,SUM($AK$3:AK730))</f>
        <v>#REF!</v>
      </c>
      <c r="AM730" s="52" t="e">
        <f>IF(Tableau1[Libellé Famille TARIF]='Feuil 1'!#REF!,1,0)</f>
        <v>#REF!</v>
      </c>
      <c r="AN730" s="52" t="e">
        <f>IF(Tableau1[Occurrence9]=0,0,SUM($AM$3:AM730))</f>
        <v>#REF!</v>
      </c>
      <c r="AO730" s="52" t="e">
        <f>IF(Tableau1[Libellé Famille TARIF]='Feuil 1'!#REF!,1,0)</f>
        <v>#REF!</v>
      </c>
      <c r="AP730" s="52" t="e">
        <f>IF(Tableau1[Occurrence10]=0,0,SUM($AO$3:AO730))</f>
        <v>#REF!</v>
      </c>
      <c r="AQ730" s="52" t="e">
        <f>IF(Tableau1[Libellé Famille TARIF]='Feuil 1'!#REF!,1,0)</f>
        <v>#REF!</v>
      </c>
      <c r="AR730" s="52" t="e">
        <f>IF(Tableau1[Occurrence11]=0,0,SUM($AQ$3:AQ730))</f>
        <v>#REF!</v>
      </c>
      <c r="AS730" s="52" t="e">
        <f>IF(Tableau1[Libellé Famille TARIF]='Feuil 1'!#REF!,1,0)</f>
        <v>#REF!</v>
      </c>
      <c r="AT730" s="52" t="e">
        <f>IF(Tableau1[Occurrence12]=0,0,SUM($AS$3:AS730))</f>
        <v>#REF!</v>
      </c>
      <c r="AU730" s="52" t="e">
        <f>IF(Tableau1[Libellé Famille TARIF]='Feuil 1'!#REF!,1,0)</f>
        <v>#REF!</v>
      </c>
      <c r="AV730" s="52" t="e">
        <f>IF(Tableau1[Occurrence13]=0,0,SUM($AU$3:AU730))</f>
        <v>#REF!</v>
      </c>
      <c r="AW730" s="52" t="e">
        <f>IF(Tableau1[Libellé Famille TARIF]='Feuil 1'!#REF!,1,0)</f>
        <v>#REF!</v>
      </c>
      <c r="AX730" s="52" t="e">
        <f>IF(Tableau1[Occurrence14]=0,0,SUM($AW$3:AW730))</f>
        <v>#REF!</v>
      </c>
      <c r="AY730" s="52" t="e">
        <f>IF(Tableau1[Libellé Famille TARIF]='Feuil 1'!#REF!,1,0)</f>
        <v>#REF!</v>
      </c>
      <c r="AZ730" s="52" t="e">
        <f>IF(Tableau1[Occurrence15]=0,0,SUM($AY$3:AY730))</f>
        <v>#REF!</v>
      </c>
      <c r="BA730" s="52" t="e">
        <f>IF(Tableau1[Libellé Famille TARIF]='Feuil 1'!#REF!,1,0)</f>
        <v>#REF!</v>
      </c>
      <c r="BB730" s="52" t="e">
        <f>IF(Tableau1[Occurrence16]=0,0,SUM($BA$3:BA730))</f>
        <v>#REF!</v>
      </c>
      <c r="BC730" s="52" t="e">
        <f>IF(Tableau1[Libellé Famille TARIF]='Feuil 1'!#REF!,1,0)</f>
        <v>#REF!</v>
      </c>
      <c r="BD730" s="52" t="e">
        <f>IF(Tableau1[Occurrence17]=0,0,SUM($BC$3:BC730))</f>
        <v>#REF!</v>
      </c>
      <c r="BE730" s="52" t="e">
        <f>IF(Tableau1[Libellé Famille TARIF]='Feuil 1'!#REF!,1,0)</f>
        <v>#REF!</v>
      </c>
      <c r="BF730" s="52" t="e">
        <f>IF(Tableau1[Occurrence18]=0,0,SUM($BE$3:BE730))</f>
        <v>#REF!</v>
      </c>
      <c r="BG730" s="52" t="e">
        <f>IF(Tableau1[Libellé Famille TARIF]='Feuil 1'!#REF!,1,0)</f>
        <v>#REF!</v>
      </c>
      <c r="BH730" s="52" t="e">
        <f>IF(Tableau1[Occurrence19]=0,0,SUM($BG$3:BG730))</f>
        <v>#REF!</v>
      </c>
      <c r="BI730" s="52" t="e">
        <f>IF(Tableau1[Libellé Famille TARIF]='Feuil 1'!#REF!,1,0)</f>
        <v>#REF!</v>
      </c>
      <c r="BJ730" s="52" t="e">
        <f>IF(Tableau1[Occurrence20]=0,0,SUM($BI$3:BI730))</f>
        <v>#REF!</v>
      </c>
      <c r="BK730" s="52" t="e">
        <f>IF(Tableau1[Libellé Famille TARIF]='Feuil 1'!#REF!,1,0)</f>
        <v>#REF!</v>
      </c>
      <c r="BL730" s="52" t="e">
        <f>IF(Tableau1[Occurrence21]=0,0,SUM($BK$3:BK730))</f>
        <v>#REF!</v>
      </c>
      <c r="BM730" s="52" t="e">
        <f>IF(Tableau1[Libellé Famille TARIF]='Feuil 1'!#REF!,1,0)</f>
        <v>#REF!</v>
      </c>
      <c r="BN730" s="52" t="e">
        <f>IF(Tableau1[Occurrence22]=0,0,SUM($BM$3:BM730))</f>
        <v>#REF!</v>
      </c>
    </row>
    <row r="731" spans="1:66" x14ac:dyDescent="0.25">
      <c r="A731" s="74" t="e">
        <f>IF(ISNA(VLOOKUP(I731,#REF!,8,FALSE)),"",(VLOOKUP(I731,#REF!,8,FALSE)))</f>
        <v>#REF!</v>
      </c>
      <c r="B731" s="76" t="e">
        <f>IF(ISNA(VLOOKUP(A731,'TABLE FAMILLE'!$A$3:$C$73,3,FALSE)),"",VLOOKUP(A731,'TABLE FAMILLE'!$A$3:$C$73,3,FALSE))</f>
        <v>#REF!</v>
      </c>
      <c r="C731" s="13" t="s">
        <v>600</v>
      </c>
      <c r="D731" s="13" t="s">
        <v>1985</v>
      </c>
      <c r="E731" s="13" t="s">
        <v>600</v>
      </c>
      <c r="F731" s="13" t="s">
        <v>1985</v>
      </c>
      <c r="G731" s="14" t="s">
        <v>76</v>
      </c>
      <c r="H731" s="14" t="s">
        <v>77</v>
      </c>
      <c r="I731" s="14" t="s">
        <v>1659</v>
      </c>
      <c r="J731" s="14" t="s">
        <v>1660</v>
      </c>
      <c r="K731" s="14"/>
      <c r="L731" s="14"/>
      <c r="M731" s="14"/>
      <c r="N731" s="14"/>
      <c r="O731" s="14" t="s">
        <v>78</v>
      </c>
      <c r="P731" s="14" t="s">
        <v>542</v>
      </c>
      <c r="Q731" s="14" t="s">
        <v>0</v>
      </c>
      <c r="R731" s="14" t="s">
        <v>0</v>
      </c>
      <c r="S731" s="14" t="str">
        <f t="shared" si="11"/>
        <v>M2</v>
      </c>
      <c r="T731" s="14"/>
      <c r="U731" s="14"/>
      <c r="V731" s="14"/>
      <c r="W731" s="43" t="e">
        <f>IF(Tableau1[Libellé Famille TARIF]='Feuil 1'!$B$12,1,0)</f>
        <v>#REF!</v>
      </c>
      <c r="X731" s="43" t="e">
        <f>IF(Tableau1[Occurrence1]=0,0,SUM($W$3:W731))</f>
        <v>#REF!</v>
      </c>
      <c r="Y731" s="52" t="e">
        <f>IF(Tableau1[Libellé Famille TARIF]='Feuil 1'!$B$134,1,0)</f>
        <v>#REF!</v>
      </c>
      <c r="Z731" s="52" t="e">
        <f>IF(Tableau1[Occurrence2]=0,0,SUM($Y$3:Y731))</f>
        <v>#REF!</v>
      </c>
      <c r="AA731" s="52" t="e">
        <f>IF(Tableau1[Libellé Famille TARIF]='Feuil 1'!$B$156,1,0)</f>
        <v>#REF!</v>
      </c>
      <c r="AB731" s="52" t="e">
        <f>IF(Tableau1[Occurrence3]=0,0,SUM($AA$3:AA731))</f>
        <v>#REF!</v>
      </c>
      <c r="AC731" s="52" t="e">
        <f>IF(Tableau1[Libellé Famille TARIF]='Feuil 1'!#REF!,1,0)</f>
        <v>#REF!</v>
      </c>
      <c r="AD731" s="52" t="e">
        <f>IF(Tableau1[Occurrence4]=0,0,SUM($AC$3:AC731))</f>
        <v>#REF!</v>
      </c>
      <c r="AE731" s="52" t="e">
        <f>IF(Tableau1[Libellé Famille TARIF]='Feuil 1'!#REF!,1,0)</f>
        <v>#REF!</v>
      </c>
      <c r="AF731" s="52" t="e">
        <f>IF(Tableau1[Occurrence5]=0,0,SUM($AE$3:AE731))</f>
        <v>#REF!</v>
      </c>
      <c r="AG731" s="52" t="e">
        <f>IF(Tableau1[Libellé Famille TARIF]='Feuil 1'!#REF!,1,0)</f>
        <v>#REF!</v>
      </c>
      <c r="AH731" s="52" t="e">
        <f>IF(Tableau1[Occurrence6]=0,0,SUM($AG$3:AG731))</f>
        <v>#REF!</v>
      </c>
      <c r="AI731" s="52" t="e">
        <f>IF(Tableau1[Libellé Famille TARIF]='Feuil 1'!#REF!,1,0)</f>
        <v>#REF!</v>
      </c>
      <c r="AJ731" s="52" t="e">
        <f>IF(Tableau1[Occurrence7]=0,0,SUM($AI$3:AI731))</f>
        <v>#REF!</v>
      </c>
      <c r="AK731" s="52" t="e">
        <f>IF(Tableau1[Libellé Famille TARIF]='Feuil 1'!#REF!,1,0)</f>
        <v>#REF!</v>
      </c>
      <c r="AL731" s="52" t="e">
        <f>IF(Tableau1[Occurrence8]=0,0,SUM($AK$3:AK731))</f>
        <v>#REF!</v>
      </c>
      <c r="AM731" s="52" t="e">
        <f>IF(Tableau1[Libellé Famille TARIF]='Feuil 1'!#REF!,1,0)</f>
        <v>#REF!</v>
      </c>
      <c r="AN731" s="52" t="e">
        <f>IF(Tableau1[Occurrence9]=0,0,SUM($AM$3:AM731))</f>
        <v>#REF!</v>
      </c>
      <c r="AO731" s="52" t="e">
        <f>IF(Tableau1[Libellé Famille TARIF]='Feuil 1'!#REF!,1,0)</f>
        <v>#REF!</v>
      </c>
      <c r="AP731" s="52" t="e">
        <f>IF(Tableau1[Occurrence10]=0,0,SUM($AO$3:AO731))</f>
        <v>#REF!</v>
      </c>
      <c r="AQ731" s="52" t="e">
        <f>IF(Tableau1[Libellé Famille TARIF]='Feuil 1'!#REF!,1,0)</f>
        <v>#REF!</v>
      </c>
      <c r="AR731" s="52" t="e">
        <f>IF(Tableau1[Occurrence11]=0,0,SUM($AQ$3:AQ731))</f>
        <v>#REF!</v>
      </c>
      <c r="AS731" s="52" t="e">
        <f>IF(Tableau1[Libellé Famille TARIF]='Feuil 1'!#REF!,1,0)</f>
        <v>#REF!</v>
      </c>
      <c r="AT731" s="52" t="e">
        <f>IF(Tableau1[Occurrence12]=0,0,SUM($AS$3:AS731))</f>
        <v>#REF!</v>
      </c>
      <c r="AU731" s="52" t="e">
        <f>IF(Tableau1[Libellé Famille TARIF]='Feuil 1'!#REF!,1,0)</f>
        <v>#REF!</v>
      </c>
      <c r="AV731" s="52" t="e">
        <f>IF(Tableau1[Occurrence13]=0,0,SUM($AU$3:AU731))</f>
        <v>#REF!</v>
      </c>
      <c r="AW731" s="52" t="e">
        <f>IF(Tableau1[Libellé Famille TARIF]='Feuil 1'!#REF!,1,0)</f>
        <v>#REF!</v>
      </c>
      <c r="AX731" s="52" t="e">
        <f>IF(Tableau1[Occurrence14]=0,0,SUM($AW$3:AW731))</f>
        <v>#REF!</v>
      </c>
      <c r="AY731" s="52" t="e">
        <f>IF(Tableau1[Libellé Famille TARIF]='Feuil 1'!#REF!,1,0)</f>
        <v>#REF!</v>
      </c>
      <c r="AZ731" s="52" t="e">
        <f>IF(Tableau1[Occurrence15]=0,0,SUM($AY$3:AY731))</f>
        <v>#REF!</v>
      </c>
      <c r="BA731" s="52" t="e">
        <f>IF(Tableau1[Libellé Famille TARIF]='Feuil 1'!#REF!,1,0)</f>
        <v>#REF!</v>
      </c>
      <c r="BB731" s="52" t="e">
        <f>IF(Tableau1[Occurrence16]=0,0,SUM($BA$3:BA731))</f>
        <v>#REF!</v>
      </c>
      <c r="BC731" s="52" t="e">
        <f>IF(Tableau1[Libellé Famille TARIF]='Feuil 1'!#REF!,1,0)</f>
        <v>#REF!</v>
      </c>
      <c r="BD731" s="52" t="e">
        <f>IF(Tableau1[Occurrence17]=0,0,SUM($BC$3:BC731))</f>
        <v>#REF!</v>
      </c>
      <c r="BE731" s="52" t="e">
        <f>IF(Tableau1[Libellé Famille TARIF]='Feuil 1'!#REF!,1,0)</f>
        <v>#REF!</v>
      </c>
      <c r="BF731" s="52" t="e">
        <f>IF(Tableau1[Occurrence18]=0,0,SUM($BE$3:BE731))</f>
        <v>#REF!</v>
      </c>
      <c r="BG731" s="52" t="e">
        <f>IF(Tableau1[Libellé Famille TARIF]='Feuil 1'!#REF!,1,0)</f>
        <v>#REF!</v>
      </c>
      <c r="BH731" s="52" t="e">
        <f>IF(Tableau1[Occurrence19]=0,0,SUM($BG$3:BG731))</f>
        <v>#REF!</v>
      </c>
      <c r="BI731" s="52" t="e">
        <f>IF(Tableau1[Libellé Famille TARIF]='Feuil 1'!#REF!,1,0)</f>
        <v>#REF!</v>
      </c>
      <c r="BJ731" s="52" t="e">
        <f>IF(Tableau1[Occurrence20]=0,0,SUM($BI$3:BI731))</f>
        <v>#REF!</v>
      </c>
      <c r="BK731" s="52" t="e">
        <f>IF(Tableau1[Libellé Famille TARIF]='Feuil 1'!#REF!,1,0)</f>
        <v>#REF!</v>
      </c>
      <c r="BL731" s="52" t="e">
        <f>IF(Tableau1[Occurrence21]=0,0,SUM($BK$3:BK731))</f>
        <v>#REF!</v>
      </c>
      <c r="BM731" s="52" t="e">
        <f>IF(Tableau1[Libellé Famille TARIF]='Feuil 1'!#REF!,1,0)</f>
        <v>#REF!</v>
      </c>
      <c r="BN731" s="52" t="e">
        <f>IF(Tableau1[Occurrence22]=0,0,SUM($BM$3:BM731))</f>
        <v>#REF!</v>
      </c>
    </row>
    <row r="732" spans="1:66" x14ac:dyDescent="0.25">
      <c r="A732" s="74" t="e">
        <f>IF(ISNA(VLOOKUP(I732,#REF!,8,FALSE)),"",(VLOOKUP(I732,#REF!,8,FALSE)))</f>
        <v>#REF!</v>
      </c>
      <c r="B732" s="76" t="e">
        <f>IF(ISNA(VLOOKUP(A732,'TABLE FAMILLE'!$A$3:$C$73,3,FALSE)),"",VLOOKUP(A732,'TABLE FAMILLE'!$A$3:$C$73,3,FALSE))</f>
        <v>#REF!</v>
      </c>
      <c r="C732" s="13" t="s">
        <v>600</v>
      </c>
      <c r="D732" s="13" t="s">
        <v>1985</v>
      </c>
      <c r="E732" s="13" t="s">
        <v>600</v>
      </c>
      <c r="F732" s="13" t="s">
        <v>1985</v>
      </c>
      <c r="G732" s="14" t="s">
        <v>76</v>
      </c>
      <c r="H732" s="14" t="s">
        <v>77</v>
      </c>
      <c r="I732" s="14" t="s">
        <v>1661</v>
      </c>
      <c r="J732" s="14" t="s">
        <v>1662</v>
      </c>
      <c r="K732" s="14"/>
      <c r="L732" s="14"/>
      <c r="M732" s="14"/>
      <c r="N732" s="14"/>
      <c r="O732" s="14" t="s">
        <v>78</v>
      </c>
      <c r="P732" s="14" t="s">
        <v>542</v>
      </c>
      <c r="Q732" s="14" t="s">
        <v>0</v>
      </c>
      <c r="R732" s="14" t="s">
        <v>0</v>
      </c>
      <c r="S732" s="14" t="str">
        <f t="shared" si="11"/>
        <v>M2</v>
      </c>
      <c r="T732" s="14"/>
      <c r="U732" s="14"/>
      <c r="V732" s="14"/>
      <c r="W732" s="43" t="e">
        <f>IF(Tableau1[Libellé Famille TARIF]='Feuil 1'!$B$12,1,0)</f>
        <v>#REF!</v>
      </c>
      <c r="X732" s="43" t="e">
        <f>IF(Tableau1[Occurrence1]=0,0,SUM($W$3:W732))</f>
        <v>#REF!</v>
      </c>
      <c r="Y732" s="52" t="e">
        <f>IF(Tableau1[Libellé Famille TARIF]='Feuil 1'!$B$134,1,0)</f>
        <v>#REF!</v>
      </c>
      <c r="Z732" s="52" t="e">
        <f>IF(Tableau1[Occurrence2]=0,0,SUM($Y$3:Y732))</f>
        <v>#REF!</v>
      </c>
      <c r="AA732" s="52" t="e">
        <f>IF(Tableau1[Libellé Famille TARIF]='Feuil 1'!$B$156,1,0)</f>
        <v>#REF!</v>
      </c>
      <c r="AB732" s="52" t="e">
        <f>IF(Tableau1[Occurrence3]=0,0,SUM($AA$3:AA732))</f>
        <v>#REF!</v>
      </c>
      <c r="AC732" s="52" t="e">
        <f>IF(Tableau1[Libellé Famille TARIF]='Feuil 1'!#REF!,1,0)</f>
        <v>#REF!</v>
      </c>
      <c r="AD732" s="52" t="e">
        <f>IF(Tableau1[Occurrence4]=0,0,SUM($AC$3:AC732))</f>
        <v>#REF!</v>
      </c>
      <c r="AE732" s="52" t="e">
        <f>IF(Tableau1[Libellé Famille TARIF]='Feuil 1'!#REF!,1,0)</f>
        <v>#REF!</v>
      </c>
      <c r="AF732" s="52" t="e">
        <f>IF(Tableau1[Occurrence5]=0,0,SUM($AE$3:AE732))</f>
        <v>#REF!</v>
      </c>
      <c r="AG732" s="52" t="e">
        <f>IF(Tableau1[Libellé Famille TARIF]='Feuil 1'!#REF!,1,0)</f>
        <v>#REF!</v>
      </c>
      <c r="AH732" s="52" t="e">
        <f>IF(Tableau1[Occurrence6]=0,0,SUM($AG$3:AG732))</f>
        <v>#REF!</v>
      </c>
      <c r="AI732" s="52" t="e">
        <f>IF(Tableau1[Libellé Famille TARIF]='Feuil 1'!#REF!,1,0)</f>
        <v>#REF!</v>
      </c>
      <c r="AJ732" s="52" t="e">
        <f>IF(Tableau1[Occurrence7]=0,0,SUM($AI$3:AI732))</f>
        <v>#REF!</v>
      </c>
      <c r="AK732" s="52" t="e">
        <f>IF(Tableau1[Libellé Famille TARIF]='Feuil 1'!#REF!,1,0)</f>
        <v>#REF!</v>
      </c>
      <c r="AL732" s="52" t="e">
        <f>IF(Tableau1[Occurrence8]=0,0,SUM($AK$3:AK732))</f>
        <v>#REF!</v>
      </c>
      <c r="AM732" s="52" t="e">
        <f>IF(Tableau1[Libellé Famille TARIF]='Feuil 1'!#REF!,1,0)</f>
        <v>#REF!</v>
      </c>
      <c r="AN732" s="52" t="e">
        <f>IF(Tableau1[Occurrence9]=0,0,SUM($AM$3:AM732))</f>
        <v>#REF!</v>
      </c>
      <c r="AO732" s="52" t="e">
        <f>IF(Tableau1[Libellé Famille TARIF]='Feuil 1'!#REF!,1,0)</f>
        <v>#REF!</v>
      </c>
      <c r="AP732" s="52" t="e">
        <f>IF(Tableau1[Occurrence10]=0,0,SUM($AO$3:AO732))</f>
        <v>#REF!</v>
      </c>
      <c r="AQ732" s="52" t="e">
        <f>IF(Tableau1[Libellé Famille TARIF]='Feuil 1'!#REF!,1,0)</f>
        <v>#REF!</v>
      </c>
      <c r="AR732" s="52" t="e">
        <f>IF(Tableau1[Occurrence11]=0,0,SUM($AQ$3:AQ732))</f>
        <v>#REF!</v>
      </c>
      <c r="AS732" s="52" t="e">
        <f>IF(Tableau1[Libellé Famille TARIF]='Feuil 1'!#REF!,1,0)</f>
        <v>#REF!</v>
      </c>
      <c r="AT732" s="52" t="e">
        <f>IF(Tableau1[Occurrence12]=0,0,SUM($AS$3:AS732))</f>
        <v>#REF!</v>
      </c>
      <c r="AU732" s="52" t="e">
        <f>IF(Tableau1[Libellé Famille TARIF]='Feuil 1'!#REF!,1,0)</f>
        <v>#REF!</v>
      </c>
      <c r="AV732" s="52" t="e">
        <f>IF(Tableau1[Occurrence13]=0,0,SUM($AU$3:AU732))</f>
        <v>#REF!</v>
      </c>
      <c r="AW732" s="52" t="e">
        <f>IF(Tableau1[Libellé Famille TARIF]='Feuil 1'!#REF!,1,0)</f>
        <v>#REF!</v>
      </c>
      <c r="AX732" s="52" t="e">
        <f>IF(Tableau1[Occurrence14]=0,0,SUM($AW$3:AW732))</f>
        <v>#REF!</v>
      </c>
      <c r="AY732" s="52" t="e">
        <f>IF(Tableau1[Libellé Famille TARIF]='Feuil 1'!#REF!,1,0)</f>
        <v>#REF!</v>
      </c>
      <c r="AZ732" s="52" t="e">
        <f>IF(Tableau1[Occurrence15]=0,0,SUM($AY$3:AY732))</f>
        <v>#REF!</v>
      </c>
      <c r="BA732" s="52" t="e">
        <f>IF(Tableau1[Libellé Famille TARIF]='Feuil 1'!#REF!,1,0)</f>
        <v>#REF!</v>
      </c>
      <c r="BB732" s="52" t="e">
        <f>IF(Tableau1[Occurrence16]=0,0,SUM($BA$3:BA732))</f>
        <v>#REF!</v>
      </c>
      <c r="BC732" s="52" t="e">
        <f>IF(Tableau1[Libellé Famille TARIF]='Feuil 1'!#REF!,1,0)</f>
        <v>#REF!</v>
      </c>
      <c r="BD732" s="52" t="e">
        <f>IF(Tableau1[Occurrence17]=0,0,SUM($BC$3:BC732))</f>
        <v>#REF!</v>
      </c>
      <c r="BE732" s="52" t="e">
        <f>IF(Tableau1[Libellé Famille TARIF]='Feuil 1'!#REF!,1,0)</f>
        <v>#REF!</v>
      </c>
      <c r="BF732" s="52" t="e">
        <f>IF(Tableau1[Occurrence18]=0,0,SUM($BE$3:BE732))</f>
        <v>#REF!</v>
      </c>
      <c r="BG732" s="52" t="e">
        <f>IF(Tableau1[Libellé Famille TARIF]='Feuil 1'!#REF!,1,0)</f>
        <v>#REF!</v>
      </c>
      <c r="BH732" s="52" t="e">
        <f>IF(Tableau1[Occurrence19]=0,0,SUM($BG$3:BG732))</f>
        <v>#REF!</v>
      </c>
      <c r="BI732" s="52" t="e">
        <f>IF(Tableau1[Libellé Famille TARIF]='Feuil 1'!#REF!,1,0)</f>
        <v>#REF!</v>
      </c>
      <c r="BJ732" s="52" t="e">
        <f>IF(Tableau1[Occurrence20]=0,0,SUM($BI$3:BI732))</f>
        <v>#REF!</v>
      </c>
      <c r="BK732" s="52" t="e">
        <f>IF(Tableau1[Libellé Famille TARIF]='Feuil 1'!#REF!,1,0)</f>
        <v>#REF!</v>
      </c>
      <c r="BL732" s="52" t="e">
        <f>IF(Tableau1[Occurrence21]=0,0,SUM($BK$3:BK732))</f>
        <v>#REF!</v>
      </c>
      <c r="BM732" s="52" t="e">
        <f>IF(Tableau1[Libellé Famille TARIF]='Feuil 1'!#REF!,1,0)</f>
        <v>#REF!</v>
      </c>
      <c r="BN732" s="52" t="e">
        <f>IF(Tableau1[Occurrence22]=0,0,SUM($BM$3:BM732))</f>
        <v>#REF!</v>
      </c>
    </row>
    <row r="733" spans="1:66" x14ac:dyDescent="0.25">
      <c r="A733" s="74" t="e">
        <f>IF(ISNA(VLOOKUP(I733,#REF!,8,FALSE)),"",(VLOOKUP(I733,#REF!,8,FALSE)))</f>
        <v>#REF!</v>
      </c>
      <c r="B733" s="76" t="e">
        <f>IF(ISNA(VLOOKUP(A733,'TABLE FAMILLE'!$A$3:$C$73,3,FALSE)),"",VLOOKUP(A733,'TABLE FAMILLE'!$A$3:$C$73,3,FALSE))</f>
        <v>#REF!</v>
      </c>
      <c r="C733" s="13" t="s">
        <v>600</v>
      </c>
      <c r="D733" s="13" t="s">
        <v>1985</v>
      </c>
      <c r="E733" s="13" t="s">
        <v>600</v>
      </c>
      <c r="F733" s="13" t="s">
        <v>1985</v>
      </c>
      <c r="G733" s="14" t="s">
        <v>76</v>
      </c>
      <c r="H733" s="14" t="s">
        <v>77</v>
      </c>
      <c r="I733" s="14" t="s">
        <v>1663</v>
      </c>
      <c r="J733" s="14" t="s">
        <v>1664</v>
      </c>
      <c r="K733" s="14"/>
      <c r="L733" s="14"/>
      <c r="M733" s="14"/>
      <c r="N733" s="14"/>
      <c r="O733" s="14" t="s">
        <v>78</v>
      </c>
      <c r="P733" s="14" t="s">
        <v>542</v>
      </c>
      <c r="Q733" s="14" t="s">
        <v>0</v>
      </c>
      <c r="R733" s="14" t="s">
        <v>0</v>
      </c>
      <c r="S733" s="14" t="str">
        <f t="shared" si="11"/>
        <v>M2</v>
      </c>
      <c r="T733" s="14"/>
      <c r="U733" s="14"/>
      <c r="V733" s="14"/>
      <c r="W733" s="43" t="e">
        <f>IF(Tableau1[Libellé Famille TARIF]='Feuil 1'!$B$12,1,0)</f>
        <v>#REF!</v>
      </c>
      <c r="X733" s="43" t="e">
        <f>IF(Tableau1[Occurrence1]=0,0,SUM($W$3:W733))</f>
        <v>#REF!</v>
      </c>
      <c r="Y733" s="52" t="e">
        <f>IF(Tableau1[Libellé Famille TARIF]='Feuil 1'!$B$134,1,0)</f>
        <v>#REF!</v>
      </c>
      <c r="Z733" s="52" t="e">
        <f>IF(Tableau1[Occurrence2]=0,0,SUM($Y$3:Y733))</f>
        <v>#REF!</v>
      </c>
      <c r="AA733" s="52" t="e">
        <f>IF(Tableau1[Libellé Famille TARIF]='Feuil 1'!$B$156,1,0)</f>
        <v>#REF!</v>
      </c>
      <c r="AB733" s="52" t="e">
        <f>IF(Tableau1[Occurrence3]=0,0,SUM($AA$3:AA733))</f>
        <v>#REF!</v>
      </c>
      <c r="AC733" s="52" t="e">
        <f>IF(Tableau1[Libellé Famille TARIF]='Feuil 1'!#REF!,1,0)</f>
        <v>#REF!</v>
      </c>
      <c r="AD733" s="52" t="e">
        <f>IF(Tableau1[Occurrence4]=0,0,SUM($AC$3:AC733))</f>
        <v>#REF!</v>
      </c>
      <c r="AE733" s="52" t="e">
        <f>IF(Tableau1[Libellé Famille TARIF]='Feuil 1'!#REF!,1,0)</f>
        <v>#REF!</v>
      </c>
      <c r="AF733" s="52" t="e">
        <f>IF(Tableau1[Occurrence5]=0,0,SUM($AE$3:AE733))</f>
        <v>#REF!</v>
      </c>
      <c r="AG733" s="52" t="e">
        <f>IF(Tableau1[Libellé Famille TARIF]='Feuil 1'!#REF!,1,0)</f>
        <v>#REF!</v>
      </c>
      <c r="AH733" s="52" t="e">
        <f>IF(Tableau1[Occurrence6]=0,0,SUM($AG$3:AG733))</f>
        <v>#REF!</v>
      </c>
      <c r="AI733" s="52" t="e">
        <f>IF(Tableau1[Libellé Famille TARIF]='Feuil 1'!#REF!,1,0)</f>
        <v>#REF!</v>
      </c>
      <c r="AJ733" s="52" t="e">
        <f>IF(Tableau1[Occurrence7]=0,0,SUM($AI$3:AI733))</f>
        <v>#REF!</v>
      </c>
      <c r="AK733" s="52" t="e">
        <f>IF(Tableau1[Libellé Famille TARIF]='Feuil 1'!#REF!,1,0)</f>
        <v>#REF!</v>
      </c>
      <c r="AL733" s="52" t="e">
        <f>IF(Tableau1[Occurrence8]=0,0,SUM($AK$3:AK733))</f>
        <v>#REF!</v>
      </c>
      <c r="AM733" s="52" t="e">
        <f>IF(Tableau1[Libellé Famille TARIF]='Feuil 1'!#REF!,1,0)</f>
        <v>#REF!</v>
      </c>
      <c r="AN733" s="52" t="e">
        <f>IF(Tableau1[Occurrence9]=0,0,SUM($AM$3:AM733))</f>
        <v>#REF!</v>
      </c>
      <c r="AO733" s="52" t="e">
        <f>IF(Tableau1[Libellé Famille TARIF]='Feuil 1'!#REF!,1,0)</f>
        <v>#REF!</v>
      </c>
      <c r="AP733" s="52" t="e">
        <f>IF(Tableau1[Occurrence10]=0,0,SUM($AO$3:AO733))</f>
        <v>#REF!</v>
      </c>
      <c r="AQ733" s="52" t="e">
        <f>IF(Tableau1[Libellé Famille TARIF]='Feuil 1'!#REF!,1,0)</f>
        <v>#REF!</v>
      </c>
      <c r="AR733" s="52" t="e">
        <f>IF(Tableau1[Occurrence11]=0,0,SUM($AQ$3:AQ733))</f>
        <v>#REF!</v>
      </c>
      <c r="AS733" s="52" t="e">
        <f>IF(Tableau1[Libellé Famille TARIF]='Feuil 1'!#REF!,1,0)</f>
        <v>#REF!</v>
      </c>
      <c r="AT733" s="52" t="e">
        <f>IF(Tableau1[Occurrence12]=0,0,SUM($AS$3:AS733))</f>
        <v>#REF!</v>
      </c>
      <c r="AU733" s="52" t="e">
        <f>IF(Tableau1[Libellé Famille TARIF]='Feuil 1'!#REF!,1,0)</f>
        <v>#REF!</v>
      </c>
      <c r="AV733" s="52" t="e">
        <f>IF(Tableau1[Occurrence13]=0,0,SUM($AU$3:AU733))</f>
        <v>#REF!</v>
      </c>
      <c r="AW733" s="52" t="e">
        <f>IF(Tableau1[Libellé Famille TARIF]='Feuil 1'!#REF!,1,0)</f>
        <v>#REF!</v>
      </c>
      <c r="AX733" s="52" t="e">
        <f>IF(Tableau1[Occurrence14]=0,0,SUM($AW$3:AW733))</f>
        <v>#REF!</v>
      </c>
      <c r="AY733" s="52" t="e">
        <f>IF(Tableau1[Libellé Famille TARIF]='Feuil 1'!#REF!,1,0)</f>
        <v>#REF!</v>
      </c>
      <c r="AZ733" s="52" t="e">
        <f>IF(Tableau1[Occurrence15]=0,0,SUM($AY$3:AY733))</f>
        <v>#REF!</v>
      </c>
      <c r="BA733" s="52" t="e">
        <f>IF(Tableau1[Libellé Famille TARIF]='Feuil 1'!#REF!,1,0)</f>
        <v>#REF!</v>
      </c>
      <c r="BB733" s="52" t="e">
        <f>IF(Tableau1[Occurrence16]=0,0,SUM($BA$3:BA733))</f>
        <v>#REF!</v>
      </c>
      <c r="BC733" s="52" t="e">
        <f>IF(Tableau1[Libellé Famille TARIF]='Feuil 1'!#REF!,1,0)</f>
        <v>#REF!</v>
      </c>
      <c r="BD733" s="52" t="e">
        <f>IF(Tableau1[Occurrence17]=0,0,SUM($BC$3:BC733))</f>
        <v>#REF!</v>
      </c>
      <c r="BE733" s="52" t="e">
        <f>IF(Tableau1[Libellé Famille TARIF]='Feuil 1'!#REF!,1,0)</f>
        <v>#REF!</v>
      </c>
      <c r="BF733" s="52" t="e">
        <f>IF(Tableau1[Occurrence18]=0,0,SUM($BE$3:BE733))</f>
        <v>#REF!</v>
      </c>
      <c r="BG733" s="52" t="e">
        <f>IF(Tableau1[Libellé Famille TARIF]='Feuil 1'!#REF!,1,0)</f>
        <v>#REF!</v>
      </c>
      <c r="BH733" s="52" t="e">
        <f>IF(Tableau1[Occurrence19]=0,0,SUM($BG$3:BG733))</f>
        <v>#REF!</v>
      </c>
      <c r="BI733" s="52" t="e">
        <f>IF(Tableau1[Libellé Famille TARIF]='Feuil 1'!#REF!,1,0)</f>
        <v>#REF!</v>
      </c>
      <c r="BJ733" s="52" t="e">
        <f>IF(Tableau1[Occurrence20]=0,0,SUM($BI$3:BI733))</f>
        <v>#REF!</v>
      </c>
      <c r="BK733" s="52" t="e">
        <f>IF(Tableau1[Libellé Famille TARIF]='Feuil 1'!#REF!,1,0)</f>
        <v>#REF!</v>
      </c>
      <c r="BL733" s="52" t="e">
        <f>IF(Tableau1[Occurrence21]=0,0,SUM($BK$3:BK733))</f>
        <v>#REF!</v>
      </c>
      <c r="BM733" s="52" t="e">
        <f>IF(Tableau1[Libellé Famille TARIF]='Feuil 1'!#REF!,1,0)</f>
        <v>#REF!</v>
      </c>
      <c r="BN733" s="52" t="e">
        <f>IF(Tableau1[Occurrence22]=0,0,SUM($BM$3:BM733))</f>
        <v>#REF!</v>
      </c>
    </row>
    <row r="734" spans="1:66" x14ac:dyDescent="0.25">
      <c r="A734" s="74" t="e">
        <f>IF(ISNA(VLOOKUP(I734,#REF!,8,FALSE)),"",(VLOOKUP(I734,#REF!,8,FALSE)))</f>
        <v>#REF!</v>
      </c>
      <c r="B734" s="76" t="e">
        <f>IF(ISNA(VLOOKUP(A734,'TABLE FAMILLE'!$A$3:$C$73,3,FALSE)),"",VLOOKUP(A734,'TABLE FAMILLE'!$A$3:$C$73,3,FALSE))</f>
        <v>#REF!</v>
      </c>
      <c r="C734" s="13" t="s">
        <v>600</v>
      </c>
      <c r="D734" s="13" t="s">
        <v>1985</v>
      </c>
      <c r="E734" s="13" t="s">
        <v>600</v>
      </c>
      <c r="F734" s="13" t="s">
        <v>1985</v>
      </c>
      <c r="G734" s="14" t="s">
        <v>76</v>
      </c>
      <c r="H734" s="14" t="s">
        <v>77</v>
      </c>
      <c r="I734" s="14" t="s">
        <v>1665</v>
      </c>
      <c r="J734" s="14" t="s">
        <v>1666</v>
      </c>
      <c r="K734" s="14"/>
      <c r="L734" s="14"/>
      <c r="M734" s="14"/>
      <c r="N734" s="14"/>
      <c r="O734" s="14" t="s">
        <v>78</v>
      </c>
      <c r="P734" s="14" t="s">
        <v>542</v>
      </c>
      <c r="Q734" s="14" t="s">
        <v>0</v>
      </c>
      <c r="R734" s="14" t="s">
        <v>0</v>
      </c>
      <c r="S734" s="14" t="str">
        <f t="shared" si="11"/>
        <v>M2</v>
      </c>
      <c r="T734" s="14"/>
      <c r="U734" s="14"/>
      <c r="V734" s="14"/>
      <c r="W734" s="43" t="e">
        <f>IF(Tableau1[Libellé Famille TARIF]='Feuil 1'!$B$12,1,0)</f>
        <v>#REF!</v>
      </c>
      <c r="X734" s="43" t="e">
        <f>IF(Tableau1[Occurrence1]=0,0,SUM($W$3:W734))</f>
        <v>#REF!</v>
      </c>
      <c r="Y734" s="52" t="e">
        <f>IF(Tableau1[Libellé Famille TARIF]='Feuil 1'!$B$134,1,0)</f>
        <v>#REF!</v>
      </c>
      <c r="Z734" s="52" t="e">
        <f>IF(Tableau1[Occurrence2]=0,0,SUM($Y$3:Y734))</f>
        <v>#REF!</v>
      </c>
      <c r="AA734" s="52" t="e">
        <f>IF(Tableau1[Libellé Famille TARIF]='Feuil 1'!$B$156,1,0)</f>
        <v>#REF!</v>
      </c>
      <c r="AB734" s="52" t="e">
        <f>IF(Tableau1[Occurrence3]=0,0,SUM($AA$3:AA734))</f>
        <v>#REF!</v>
      </c>
      <c r="AC734" s="52" t="e">
        <f>IF(Tableau1[Libellé Famille TARIF]='Feuil 1'!#REF!,1,0)</f>
        <v>#REF!</v>
      </c>
      <c r="AD734" s="52" t="e">
        <f>IF(Tableau1[Occurrence4]=0,0,SUM($AC$3:AC734))</f>
        <v>#REF!</v>
      </c>
      <c r="AE734" s="52" t="e">
        <f>IF(Tableau1[Libellé Famille TARIF]='Feuil 1'!#REF!,1,0)</f>
        <v>#REF!</v>
      </c>
      <c r="AF734" s="52" t="e">
        <f>IF(Tableau1[Occurrence5]=0,0,SUM($AE$3:AE734))</f>
        <v>#REF!</v>
      </c>
      <c r="AG734" s="52" t="e">
        <f>IF(Tableau1[Libellé Famille TARIF]='Feuil 1'!#REF!,1,0)</f>
        <v>#REF!</v>
      </c>
      <c r="AH734" s="52" t="e">
        <f>IF(Tableau1[Occurrence6]=0,0,SUM($AG$3:AG734))</f>
        <v>#REF!</v>
      </c>
      <c r="AI734" s="52" t="e">
        <f>IF(Tableau1[Libellé Famille TARIF]='Feuil 1'!#REF!,1,0)</f>
        <v>#REF!</v>
      </c>
      <c r="AJ734" s="52" t="e">
        <f>IF(Tableau1[Occurrence7]=0,0,SUM($AI$3:AI734))</f>
        <v>#REF!</v>
      </c>
      <c r="AK734" s="52" t="e">
        <f>IF(Tableau1[Libellé Famille TARIF]='Feuil 1'!#REF!,1,0)</f>
        <v>#REF!</v>
      </c>
      <c r="AL734" s="52" t="e">
        <f>IF(Tableau1[Occurrence8]=0,0,SUM($AK$3:AK734))</f>
        <v>#REF!</v>
      </c>
      <c r="AM734" s="52" t="e">
        <f>IF(Tableau1[Libellé Famille TARIF]='Feuil 1'!#REF!,1,0)</f>
        <v>#REF!</v>
      </c>
      <c r="AN734" s="52" t="e">
        <f>IF(Tableau1[Occurrence9]=0,0,SUM($AM$3:AM734))</f>
        <v>#REF!</v>
      </c>
      <c r="AO734" s="52" t="e">
        <f>IF(Tableau1[Libellé Famille TARIF]='Feuil 1'!#REF!,1,0)</f>
        <v>#REF!</v>
      </c>
      <c r="AP734" s="52" t="e">
        <f>IF(Tableau1[Occurrence10]=0,0,SUM($AO$3:AO734))</f>
        <v>#REF!</v>
      </c>
      <c r="AQ734" s="52" t="e">
        <f>IF(Tableau1[Libellé Famille TARIF]='Feuil 1'!#REF!,1,0)</f>
        <v>#REF!</v>
      </c>
      <c r="AR734" s="52" t="e">
        <f>IF(Tableau1[Occurrence11]=0,0,SUM($AQ$3:AQ734))</f>
        <v>#REF!</v>
      </c>
      <c r="AS734" s="52" t="e">
        <f>IF(Tableau1[Libellé Famille TARIF]='Feuil 1'!#REF!,1,0)</f>
        <v>#REF!</v>
      </c>
      <c r="AT734" s="52" t="e">
        <f>IF(Tableau1[Occurrence12]=0,0,SUM($AS$3:AS734))</f>
        <v>#REF!</v>
      </c>
      <c r="AU734" s="52" t="e">
        <f>IF(Tableau1[Libellé Famille TARIF]='Feuil 1'!#REF!,1,0)</f>
        <v>#REF!</v>
      </c>
      <c r="AV734" s="52" t="e">
        <f>IF(Tableau1[Occurrence13]=0,0,SUM($AU$3:AU734))</f>
        <v>#REF!</v>
      </c>
      <c r="AW734" s="52" t="e">
        <f>IF(Tableau1[Libellé Famille TARIF]='Feuil 1'!#REF!,1,0)</f>
        <v>#REF!</v>
      </c>
      <c r="AX734" s="52" t="e">
        <f>IF(Tableau1[Occurrence14]=0,0,SUM($AW$3:AW734))</f>
        <v>#REF!</v>
      </c>
      <c r="AY734" s="52" t="e">
        <f>IF(Tableau1[Libellé Famille TARIF]='Feuil 1'!#REF!,1,0)</f>
        <v>#REF!</v>
      </c>
      <c r="AZ734" s="52" t="e">
        <f>IF(Tableau1[Occurrence15]=0,0,SUM($AY$3:AY734))</f>
        <v>#REF!</v>
      </c>
      <c r="BA734" s="52" t="e">
        <f>IF(Tableau1[Libellé Famille TARIF]='Feuil 1'!#REF!,1,0)</f>
        <v>#REF!</v>
      </c>
      <c r="BB734" s="52" t="e">
        <f>IF(Tableau1[Occurrence16]=0,0,SUM($BA$3:BA734))</f>
        <v>#REF!</v>
      </c>
      <c r="BC734" s="52" t="e">
        <f>IF(Tableau1[Libellé Famille TARIF]='Feuil 1'!#REF!,1,0)</f>
        <v>#REF!</v>
      </c>
      <c r="BD734" s="52" t="e">
        <f>IF(Tableau1[Occurrence17]=0,0,SUM($BC$3:BC734))</f>
        <v>#REF!</v>
      </c>
      <c r="BE734" s="52" t="e">
        <f>IF(Tableau1[Libellé Famille TARIF]='Feuil 1'!#REF!,1,0)</f>
        <v>#REF!</v>
      </c>
      <c r="BF734" s="52" t="e">
        <f>IF(Tableau1[Occurrence18]=0,0,SUM($BE$3:BE734))</f>
        <v>#REF!</v>
      </c>
      <c r="BG734" s="52" t="e">
        <f>IF(Tableau1[Libellé Famille TARIF]='Feuil 1'!#REF!,1,0)</f>
        <v>#REF!</v>
      </c>
      <c r="BH734" s="52" t="e">
        <f>IF(Tableau1[Occurrence19]=0,0,SUM($BG$3:BG734))</f>
        <v>#REF!</v>
      </c>
      <c r="BI734" s="52" t="e">
        <f>IF(Tableau1[Libellé Famille TARIF]='Feuil 1'!#REF!,1,0)</f>
        <v>#REF!</v>
      </c>
      <c r="BJ734" s="52" t="e">
        <f>IF(Tableau1[Occurrence20]=0,0,SUM($BI$3:BI734))</f>
        <v>#REF!</v>
      </c>
      <c r="BK734" s="52" t="e">
        <f>IF(Tableau1[Libellé Famille TARIF]='Feuil 1'!#REF!,1,0)</f>
        <v>#REF!</v>
      </c>
      <c r="BL734" s="52" t="e">
        <f>IF(Tableau1[Occurrence21]=0,0,SUM($BK$3:BK734))</f>
        <v>#REF!</v>
      </c>
      <c r="BM734" s="52" t="e">
        <f>IF(Tableau1[Libellé Famille TARIF]='Feuil 1'!#REF!,1,0)</f>
        <v>#REF!</v>
      </c>
      <c r="BN734" s="52" t="e">
        <f>IF(Tableau1[Occurrence22]=0,0,SUM($BM$3:BM734))</f>
        <v>#REF!</v>
      </c>
    </row>
    <row r="735" spans="1:66" x14ac:dyDescent="0.25">
      <c r="A735" s="74" t="e">
        <f>IF(ISNA(VLOOKUP(I735,#REF!,8,FALSE)),"",(VLOOKUP(I735,#REF!,8,FALSE)))</f>
        <v>#REF!</v>
      </c>
      <c r="B735" s="76" t="e">
        <f>IF(ISNA(VLOOKUP(A735,'TABLE FAMILLE'!$A$3:$C$73,3,FALSE)),"",VLOOKUP(A735,'TABLE FAMILLE'!$A$3:$C$73,3,FALSE))</f>
        <v>#REF!</v>
      </c>
      <c r="C735" s="13" t="s">
        <v>600</v>
      </c>
      <c r="D735" s="13" t="s">
        <v>1985</v>
      </c>
      <c r="E735" s="13" t="s">
        <v>600</v>
      </c>
      <c r="F735" s="13" t="s">
        <v>1985</v>
      </c>
      <c r="G735" s="14" t="s">
        <v>76</v>
      </c>
      <c r="H735" s="14" t="s">
        <v>77</v>
      </c>
      <c r="I735" s="14" t="s">
        <v>324</v>
      </c>
      <c r="J735" s="14" t="s">
        <v>1667</v>
      </c>
      <c r="K735" s="14"/>
      <c r="L735" s="14"/>
      <c r="M735" s="14"/>
      <c r="N735" s="14"/>
      <c r="O735" s="14" t="s">
        <v>78</v>
      </c>
      <c r="P735" s="14" t="s">
        <v>542</v>
      </c>
      <c r="Q735" s="14" t="s">
        <v>0</v>
      </c>
      <c r="R735" s="14" t="s">
        <v>0</v>
      </c>
      <c r="S735" s="14" t="str">
        <f t="shared" si="11"/>
        <v>M2</v>
      </c>
      <c r="T735" s="14"/>
      <c r="U735" s="14"/>
      <c r="V735" s="14"/>
      <c r="W735" s="43" t="e">
        <f>IF(Tableau1[Libellé Famille TARIF]='Feuil 1'!$B$12,1,0)</f>
        <v>#REF!</v>
      </c>
      <c r="X735" s="43" t="e">
        <f>IF(Tableau1[Occurrence1]=0,0,SUM($W$3:W735))</f>
        <v>#REF!</v>
      </c>
      <c r="Y735" s="52" t="e">
        <f>IF(Tableau1[Libellé Famille TARIF]='Feuil 1'!$B$134,1,0)</f>
        <v>#REF!</v>
      </c>
      <c r="Z735" s="52" t="e">
        <f>IF(Tableau1[Occurrence2]=0,0,SUM($Y$3:Y735))</f>
        <v>#REF!</v>
      </c>
      <c r="AA735" s="52" t="e">
        <f>IF(Tableau1[Libellé Famille TARIF]='Feuil 1'!$B$156,1,0)</f>
        <v>#REF!</v>
      </c>
      <c r="AB735" s="52" t="e">
        <f>IF(Tableau1[Occurrence3]=0,0,SUM($AA$3:AA735))</f>
        <v>#REF!</v>
      </c>
      <c r="AC735" s="52" t="e">
        <f>IF(Tableau1[Libellé Famille TARIF]='Feuil 1'!#REF!,1,0)</f>
        <v>#REF!</v>
      </c>
      <c r="AD735" s="52" t="e">
        <f>IF(Tableau1[Occurrence4]=0,0,SUM($AC$3:AC735))</f>
        <v>#REF!</v>
      </c>
      <c r="AE735" s="52" t="e">
        <f>IF(Tableau1[Libellé Famille TARIF]='Feuil 1'!#REF!,1,0)</f>
        <v>#REF!</v>
      </c>
      <c r="AF735" s="52" t="e">
        <f>IF(Tableau1[Occurrence5]=0,0,SUM($AE$3:AE735))</f>
        <v>#REF!</v>
      </c>
      <c r="AG735" s="52" t="e">
        <f>IF(Tableau1[Libellé Famille TARIF]='Feuil 1'!#REF!,1,0)</f>
        <v>#REF!</v>
      </c>
      <c r="AH735" s="52" t="e">
        <f>IF(Tableau1[Occurrence6]=0,0,SUM($AG$3:AG735))</f>
        <v>#REF!</v>
      </c>
      <c r="AI735" s="52" t="e">
        <f>IF(Tableau1[Libellé Famille TARIF]='Feuil 1'!#REF!,1,0)</f>
        <v>#REF!</v>
      </c>
      <c r="AJ735" s="52" t="e">
        <f>IF(Tableau1[Occurrence7]=0,0,SUM($AI$3:AI735))</f>
        <v>#REF!</v>
      </c>
      <c r="AK735" s="52" t="e">
        <f>IF(Tableau1[Libellé Famille TARIF]='Feuil 1'!#REF!,1,0)</f>
        <v>#REF!</v>
      </c>
      <c r="AL735" s="52" t="e">
        <f>IF(Tableau1[Occurrence8]=0,0,SUM($AK$3:AK735))</f>
        <v>#REF!</v>
      </c>
      <c r="AM735" s="52" t="e">
        <f>IF(Tableau1[Libellé Famille TARIF]='Feuil 1'!#REF!,1,0)</f>
        <v>#REF!</v>
      </c>
      <c r="AN735" s="52" t="e">
        <f>IF(Tableau1[Occurrence9]=0,0,SUM($AM$3:AM735))</f>
        <v>#REF!</v>
      </c>
      <c r="AO735" s="52" t="e">
        <f>IF(Tableau1[Libellé Famille TARIF]='Feuil 1'!#REF!,1,0)</f>
        <v>#REF!</v>
      </c>
      <c r="AP735" s="52" t="e">
        <f>IF(Tableau1[Occurrence10]=0,0,SUM($AO$3:AO735))</f>
        <v>#REF!</v>
      </c>
      <c r="AQ735" s="52" t="e">
        <f>IF(Tableau1[Libellé Famille TARIF]='Feuil 1'!#REF!,1,0)</f>
        <v>#REF!</v>
      </c>
      <c r="AR735" s="52" t="e">
        <f>IF(Tableau1[Occurrence11]=0,0,SUM($AQ$3:AQ735))</f>
        <v>#REF!</v>
      </c>
      <c r="AS735" s="52" t="e">
        <f>IF(Tableau1[Libellé Famille TARIF]='Feuil 1'!#REF!,1,0)</f>
        <v>#REF!</v>
      </c>
      <c r="AT735" s="52" t="e">
        <f>IF(Tableau1[Occurrence12]=0,0,SUM($AS$3:AS735))</f>
        <v>#REF!</v>
      </c>
      <c r="AU735" s="52" t="e">
        <f>IF(Tableau1[Libellé Famille TARIF]='Feuil 1'!#REF!,1,0)</f>
        <v>#REF!</v>
      </c>
      <c r="AV735" s="52" t="e">
        <f>IF(Tableau1[Occurrence13]=0,0,SUM($AU$3:AU735))</f>
        <v>#REF!</v>
      </c>
      <c r="AW735" s="52" t="e">
        <f>IF(Tableau1[Libellé Famille TARIF]='Feuil 1'!#REF!,1,0)</f>
        <v>#REF!</v>
      </c>
      <c r="AX735" s="52" t="e">
        <f>IF(Tableau1[Occurrence14]=0,0,SUM($AW$3:AW735))</f>
        <v>#REF!</v>
      </c>
      <c r="AY735" s="52" t="e">
        <f>IF(Tableau1[Libellé Famille TARIF]='Feuil 1'!#REF!,1,0)</f>
        <v>#REF!</v>
      </c>
      <c r="AZ735" s="52" t="e">
        <f>IF(Tableau1[Occurrence15]=0,0,SUM($AY$3:AY735))</f>
        <v>#REF!</v>
      </c>
      <c r="BA735" s="52" t="e">
        <f>IF(Tableau1[Libellé Famille TARIF]='Feuil 1'!#REF!,1,0)</f>
        <v>#REF!</v>
      </c>
      <c r="BB735" s="52" t="e">
        <f>IF(Tableau1[Occurrence16]=0,0,SUM($BA$3:BA735))</f>
        <v>#REF!</v>
      </c>
      <c r="BC735" s="52" t="e">
        <f>IF(Tableau1[Libellé Famille TARIF]='Feuil 1'!#REF!,1,0)</f>
        <v>#REF!</v>
      </c>
      <c r="BD735" s="52" t="e">
        <f>IF(Tableau1[Occurrence17]=0,0,SUM($BC$3:BC735))</f>
        <v>#REF!</v>
      </c>
      <c r="BE735" s="52" t="e">
        <f>IF(Tableau1[Libellé Famille TARIF]='Feuil 1'!#REF!,1,0)</f>
        <v>#REF!</v>
      </c>
      <c r="BF735" s="52" t="e">
        <f>IF(Tableau1[Occurrence18]=0,0,SUM($BE$3:BE735))</f>
        <v>#REF!</v>
      </c>
      <c r="BG735" s="52" t="e">
        <f>IF(Tableau1[Libellé Famille TARIF]='Feuil 1'!#REF!,1,0)</f>
        <v>#REF!</v>
      </c>
      <c r="BH735" s="52" t="e">
        <f>IF(Tableau1[Occurrence19]=0,0,SUM($BG$3:BG735))</f>
        <v>#REF!</v>
      </c>
      <c r="BI735" s="52" t="e">
        <f>IF(Tableau1[Libellé Famille TARIF]='Feuil 1'!#REF!,1,0)</f>
        <v>#REF!</v>
      </c>
      <c r="BJ735" s="52" t="e">
        <f>IF(Tableau1[Occurrence20]=0,0,SUM($BI$3:BI735))</f>
        <v>#REF!</v>
      </c>
      <c r="BK735" s="52" t="e">
        <f>IF(Tableau1[Libellé Famille TARIF]='Feuil 1'!#REF!,1,0)</f>
        <v>#REF!</v>
      </c>
      <c r="BL735" s="52" t="e">
        <f>IF(Tableau1[Occurrence21]=0,0,SUM($BK$3:BK735))</f>
        <v>#REF!</v>
      </c>
      <c r="BM735" s="52" t="e">
        <f>IF(Tableau1[Libellé Famille TARIF]='Feuil 1'!#REF!,1,0)</f>
        <v>#REF!</v>
      </c>
      <c r="BN735" s="52" t="e">
        <f>IF(Tableau1[Occurrence22]=0,0,SUM($BM$3:BM735))</f>
        <v>#REF!</v>
      </c>
    </row>
    <row r="736" spans="1:66" x14ac:dyDescent="0.25">
      <c r="A736" s="74" t="e">
        <f>IF(ISNA(VLOOKUP(I736,#REF!,8,FALSE)),"",(VLOOKUP(I736,#REF!,8,FALSE)))</f>
        <v>#REF!</v>
      </c>
      <c r="B736" s="76" t="e">
        <f>IF(ISNA(VLOOKUP(A736,'TABLE FAMILLE'!$A$3:$C$73,3,FALSE)),"",VLOOKUP(A736,'TABLE FAMILLE'!$A$3:$C$73,3,FALSE))</f>
        <v>#REF!</v>
      </c>
      <c r="C736" s="13" t="s">
        <v>600</v>
      </c>
      <c r="D736" s="13" t="s">
        <v>1985</v>
      </c>
      <c r="E736" s="13" t="s">
        <v>600</v>
      </c>
      <c r="F736" s="13" t="s">
        <v>1985</v>
      </c>
      <c r="G736" s="14" t="s">
        <v>76</v>
      </c>
      <c r="H736" s="14" t="s">
        <v>77</v>
      </c>
      <c r="I736" s="14" t="s">
        <v>1668</v>
      </c>
      <c r="J736" s="14" t="s">
        <v>1669</v>
      </c>
      <c r="K736" s="14"/>
      <c r="L736" s="14"/>
      <c r="M736" s="14"/>
      <c r="N736" s="14"/>
      <c r="O736" s="14" t="s">
        <v>78</v>
      </c>
      <c r="P736" s="14" t="s">
        <v>542</v>
      </c>
      <c r="Q736" s="14" t="s">
        <v>0</v>
      </c>
      <c r="R736" s="14" t="s">
        <v>0</v>
      </c>
      <c r="S736" s="14" t="str">
        <f t="shared" si="11"/>
        <v>M2</v>
      </c>
      <c r="T736" s="14"/>
      <c r="U736" s="14"/>
      <c r="V736" s="14"/>
      <c r="W736" s="43" t="e">
        <f>IF(Tableau1[Libellé Famille TARIF]='Feuil 1'!$B$12,1,0)</f>
        <v>#REF!</v>
      </c>
      <c r="X736" s="43" t="e">
        <f>IF(Tableau1[Occurrence1]=0,0,SUM($W$3:W736))</f>
        <v>#REF!</v>
      </c>
      <c r="Y736" s="52" t="e">
        <f>IF(Tableau1[Libellé Famille TARIF]='Feuil 1'!$B$134,1,0)</f>
        <v>#REF!</v>
      </c>
      <c r="Z736" s="52" t="e">
        <f>IF(Tableau1[Occurrence2]=0,0,SUM($Y$3:Y736))</f>
        <v>#REF!</v>
      </c>
      <c r="AA736" s="52" t="e">
        <f>IF(Tableau1[Libellé Famille TARIF]='Feuil 1'!$B$156,1,0)</f>
        <v>#REF!</v>
      </c>
      <c r="AB736" s="52" t="e">
        <f>IF(Tableau1[Occurrence3]=0,0,SUM($AA$3:AA736))</f>
        <v>#REF!</v>
      </c>
      <c r="AC736" s="52" t="e">
        <f>IF(Tableau1[Libellé Famille TARIF]='Feuil 1'!#REF!,1,0)</f>
        <v>#REF!</v>
      </c>
      <c r="AD736" s="52" t="e">
        <f>IF(Tableau1[Occurrence4]=0,0,SUM($AC$3:AC736))</f>
        <v>#REF!</v>
      </c>
      <c r="AE736" s="52" t="e">
        <f>IF(Tableau1[Libellé Famille TARIF]='Feuil 1'!#REF!,1,0)</f>
        <v>#REF!</v>
      </c>
      <c r="AF736" s="52" t="e">
        <f>IF(Tableau1[Occurrence5]=0,0,SUM($AE$3:AE736))</f>
        <v>#REF!</v>
      </c>
      <c r="AG736" s="52" t="e">
        <f>IF(Tableau1[Libellé Famille TARIF]='Feuil 1'!#REF!,1,0)</f>
        <v>#REF!</v>
      </c>
      <c r="AH736" s="52" t="e">
        <f>IF(Tableau1[Occurrence6]=0,0,SUM($AG$3:AG736))</f>
        <v>#REF!</v>
      </c>
      <c r="AI736" s="52" t="e">
        <f>IF(Tableau1[Libellé Famille TARIF]='Feuil 1'!#REF!,1,0)</f>
        <v>#REF!</v>
      </c>
      <c r="AJ736" s="52" t="e">
        <f>IF(Tableau1[Occurrence7]=0,0,SUM($AI$3:AI736))</f>
        <v>#REF!</v>
      </c>
      <c r="AK736" s="52" t="e">
        <f>IF(Tableau1[Libellé Famille TARIF]='Feuil 1'!#REF!,1,0)</f>
        <v>#REF!</v>
      </c>
      <c r="AL736" s="52" t="e">
        <f>IF(Tableau1[Occurrence8]=0,0,SUM($AK$3:AK736))</f>
        <v>#REF!</v>
      </c>
      <c r="AM736" s="52" t="e">
        <f>IF(Tableau1[Libellé Famille TARIF]='Feuil 1'!#REF!,1,0)</f>
        <v>#REF!</v>
      </c>
      <c r="AN736" s="52" t="e">
        <f>IF(Tableau1[Occurrence9]=0,0,SUM($AM$3:AM736))</f>
        <v>#REF!</v>
      </c>
      <c r="AO736" s="52" t="e">
        <f>IF(Tableau1[Libellé Famille TARIF]='Feuil 1'!#REF!,1,0)</f>
        <v>#REF!</v>
      </c>
      <c r="AP736" s="52" t="e">
        <f>IF(Tableau1[Occurrence10]=0,0,SUM($AO$3:AO736))</f>
        <v>#REF!</v>
      </c>
      <c r="AQ736" s="52" t="e">
        <f>IF(Tableau1[Libellé Famille TARIF]='Feuil 1'!#REF!,1,0)</f>
        <v>#REF!</v>
      </c>
      <c r="AR736" s="52" t="e">
        <f>IF(Tableau1[Occurrence11]=0,0,SUM($AQ$3:AQ736))</f>
        <v>#REF!</v>
      </c>
      <c r="AS736" s="52" t="e">
        <f>IF(Tableau1[Libellé Famille TARIF]='Feuil 1'!#REF!,1,0)</f>
        <v>#REF!</v>
      </c>
      <c r="AT736" s="52" t="e">
        <f>IF(Tableau1[Occurrence12]=0,0,SUM($AS$3:AS736))</f>
        <v>#REF!</v>
      </c>
      <c r="AU736" s="52" t="e">
        <f>IF(Tableau1[Libellé Famille TARIF]='Feuil 1'!#REF!,1,0)</f>
        <v>#REF!</v>
      </c>
      <c r="AV736" s="52" t="e">
        <f>IF(Tableau1[Occurrence13]=0,0,SUM($AU$3:AU736))</f>
        <v>#REF!</v>
      </c>
      <c r="AW736" s="52" t="e">
        <f>IF(Tableau1[Libellé Famille TARIF]='Feuil 1'!#REF!,1,0)</f>
        <v>#REF!</v>
      </c>
      <c r="AX736" s="52" t="e">
        <f>IF(Tableau1[Occurrence14]=0,0,SUM($AW$3:AW736))</f>
        <v>#REF!</v>
      </c>
      <c r="AY736" s="52" t="e">
        <f>IF(Tableau1[Libellé Famille TARIF]='Feuil 1'!#REF!,1,0)</f>
        <v>#REF!</v>
      </c>
      <c r="AZ736" s="52" t="e">
        <f>IF(Tableau1[Occurrence15]=0,0,SUM($AY$3:AY736))</f>
        <v>#REF!</v>
      </c>
      <c r="BA736" s="52" t="e">
        <f>IF(Tableau1[Libellé Famille TARIF]='Feuil 1'!#REF!,1,0)</f>
        <v>#REF!</v>
      </c>
      <c r="BB736" s="52" t="e">
        <f>IF(Tableau1[Occurrence16]=0,0,SUM($BA$3:BA736))</f>
        <v>#REF!</v>
      </c>
      <c r="BC736" s="52" t="e">
        <f>IF(Tableau1[Libellé Famille TARIF]='Feuil 1'!#REF!,1,0)</f>
        <v>#REF!</v>
      </c>
      <c r="BD736" s="52" t="e">
        <f>IF(Tableau1[Occurrence17]=0,0,SUM($BC$3:BC736))</f>
        <v>#REF!</v>
      </c>
      <c r="BE736" s="52" t="e">
        <f>IF(Tableau1[Libellé Famille TARIF]='Feuil 1'!#REF!,1,0)</f>
        <v>#REF!</v>
      </c>
      <c r="BF736" s="52" t="e">
        <f>IF(Tableau1[Occurrence18]=0,0,SUM($BE$3:BE736))</f>
        <v>#REF!</v>
      </c>
      <c r="BG736" s="52" t="e">
        <f>IF(Tableau1[Libellé Famille TARIF]='Feuil 1'!#REF!,1,0)</f>
        <v>#REF!</v>
      </c>
      <c r="BH736" s="52" t="e">
        <f>IF(Tableau1[Occurrence19]=0,0,SUM($BG$3:BG736))</f>
        <v>#REF!</v>
      </c>
      <c r="BI736" s="52" t="e">
        <f>IF(Tableau1[Libellé Famille TARIF]='Feuil 1'!#REF!,1,0)</f>
        <v>#REF!</v>
      </c>
      <c r="BJ736" s="52" t="e">
        <f>IF(Tableau1[Occurrence20]=0,0,SUM($BI$3:BI736))</f>
        <v>#REF!</v>
      </c>
      <c r="BK736" s="52" t="e">
        <f>IF(Tableau1[Libellé Famille TARIF]='Feuil 1'!#REF!,1,0)</f>
        <v>#REF!</v>
      </c>
      <c r="BL736" s="52" t="e">
        <f>IF(Tableau1[Occurrence21]=0,0,SUM($BK$3:BK736))</f>
        <v>#REF!</v>
      </c>
      <c r="BM736" s="52" t="e">
        <f>IF(Tableau1[Libellé Famille TARIF]='Feuil 1'!#REF!,1,0)</f>
        <v>#REF!</v>
      </c>
      <c r="BN736" s="52" t="e">
        <f>IF(Tableau1[Occurrence22]=0,0,SUM($BM$3:BM736))</f>
        <v>#REF!</v>
      </c>
    </row>
    <row r="737" spans="1:66" x14ac:dyDescent="0.25">
      <c r="A737" s="74" t="e">
        <f>IF(ISNA(VLOOKUP(I737,#REF!,8,FALSE)),"",(VLOOKUP(I737,#REF!,8,FALSE)))</f>
        <v>#REF!</v>
      </c>
      <c r="B737" s="76" t="e">
        <f>IF(ISNA(VLOOKUP(A737,'TABLE FAMILLE'!$A$3:$C$73,3,FALSE)),"",VLOOKUP(A737,'TABLE FAMILLE'!$A$3:$C$73,3,FALSE))</f>
        <v>#REF!</v>
      </c>
      <c r="C737" s="13" t="s">
        <v>600</v>
      </c>
      <c r="D737" s="13" t="s">
        <v>1985</v>
      </c>
      <c r="E737" s="13" t="s">
        <v>600</v>
      </c>
      <c r="F737" s="13" t="s">
        <v>1985</v>
      </c>
      <c r="G737" s="14" t="s">
        <v>76</v>
      </c>
      <c r="H737" s="14" t="s">
        <v>77</v>
      </c>
      <c r="I737" s="14" t="s">
        <v>1670</v>
      </c>
      <c r="J737" s="14" t="s">
        <v>1671</v>
      </c>
      <c r="K737" s="14"/>
      <c r="L737" s="14"/>
      <c r="M737" s="14"/>
      <c r="N737" s="14"/>
      <c r="O737" s="14" t="s">
        <v>78</v>
      </c>
      <c r="P737" s="14" t="s">
        <v>542</v>
      </c>
      <c r="Q737" s="14" t="s">
        <v>0</v>
      </c>
      <c r="R737" s="14" t="s">
        <v>0</v>
      </c>
      <c r="S737" s="14" t="str">
        <f t="shared" si="11"/>
        <v>M2</v>
      </c>
      <c r="T737" s="14"/>
      <c r="U737" s="14"/>
      <c r="V737" s="14"/>
      <c r="W737" s="43" t="e">
        <f>IF(Tableau1[Libellé Famille TARIF]='Feuil 1'!$B$12,1,0)</f>
        <v>#REF!</v>
      </c>
      <c r="X737" s="43" t="e">
        <f>IF(Tableau1[Occurrence1]=0,0,SUM($W$3:W737))</f>
        <v>#REF!</v>
      </c>
      <c r="Y737" s="52" t="e">
        <f>IF(Tableau1[Libellé Famille TARIF]='Feuil 1'!$B$134,1,0)</f>
        <v>#REF!</v>
      </c>
      <c r="Z737" s="52" t="e">
        <f>IF(Tableau1[Occurrence2]=0,0,SUM($Y$3:Y737))</f>
        <v>#REF!</v>
      </c>
      <c r="AA737" s="52" t="e">
        <f>IF(Tableau1[Libellé Famille TARIF]='Feuil 1'!$B$156,1,0)</f>
        <v>#REF!</v>
      </c>
      <c r="AB737" s="52" t="e">
        <f>IF(Tableau1[Occurrence3]=0,0,SUM($AA$3:AA737))</f>
        <v>#REF!</v>
      </c>
      <c r="AC737" s="52" t="e">
        <f>IF(Tableau1[Libellé Famille TARIF]='Feuil 1'!#REF!,1,0)</f>
        <v>#REF!</v>
      </c>
      <c r="AD737" s="52" t="e">
        <f>IF(Tableau1[Occurrence4]=0,0,SUM($AC$3:AC737))</f>
        <v>#REF!</v>
      </c>
      <c r="AE737" s="52" t="e">
        <f>IF(Tableau1[Libellé Famille TARIF]='Feuil 1'!#REF!,1,0)</f>
        <v>#REF!</v>
      </c>
      <c r="AF737" s="52" t="e">
        <f>IF(Tableau1[Occurrence5]=0,0,SUM($AE$3:AE737))</f>
        <v>#REF!</v>
      </c>
      <c r="AG737" s="52" t="e">
        <f>IF(Tableau1[Libellé Famille TARIF]='Feuil 1'!#REF!,1,0)</f>
        <v>#REF!</v>
      </c>
      <c r="AH737" s="52" t="e">
        <f>IF(Tableau1[Occurrence6]=0,0,SUM($AG$3:AG737))</f>
        <v>#REF!</v>
      </c>
      <c r="AI737" s="52" t="e">
        <f>IF(Tableau1[Libellé Famille TARIF]='Feuil 1'!#REF!,1,0)</f>
        <v>#REF!</v>
      </c>
      <c r="AJ737" s="52" t="e">
        <f>IF(Tableau1[Occurrence7]=0,0,SUM($AI$3:AI737))</f>
        <v>#REF!</v>
      </c>
      <c r="AK737" s="52" t="e">
        <f>IF(Tableau1[Libellé Famille TARIF]='Feuil 1'!#REF!,1,0)</f>
        <v>#REF!</v>
      </c>
      <c r="AL737" s="52" t="e">
        <f>IF(Tableau1[Occurrence8]=0,0,SUM($AK$3:AK737))</f>
        <v>#REF!</v>
      </c>
      <c r="AM737" s="52" t="e">
        <f>IF(Tableau1[Libellé Famille TARIF]='Feuil 1'!#REF!,1,0)</f>
        <v>#REF!</v>
      </c>
      <c r="AN737" s="52" t="e">
        <f>IF(Tableau1[Occurrence9]=0,0,SUM($AM$3:AM737))</f>
        <v>#REF!</v>
      </c>
      <c r="AO737" s="52" t="e">
        <f>IF(Tableau1[Libellé Famille TARIF]='Feuil 1'!#REF!,1,0)</f>
        <v>#REF!</v>
      </c>
      <c r="AP737" s="52" t="e">
        <f>IF(Tableau1[Occurrence10]=0,0,SUM($AO$3:AO737))</f>
        <v>#REF!</v>
      </c>
      <c r="AQ737" s="52" t="e">
        <f>IF(Tableau1[Libellé Famille TARIF]='Feuil 1'!#REF!,1,0)</f>
        <v>#REF!</v>
      </c>
      <c r="AR737" s="52" t="e">
        <f>IF(Tableau1[Occurrence11]=0,0,SUM($AQ$3:AQ737))</f>
        <v>#REF!</v>
      </c>
      <c r="AS737" s="52" t="e">
        <f>IF(Tableau1[Libellé Famille TARIF]='Feuil 1'!#REF!,1,0)</f>
        <v>#REF!</v>
      </c>
      <c r="AT737" s="52" t="e">
        <f>IF(Tableau1[Occurrence12]=0,0,SUM($AS$3:AS737))</f>
        <v>#REF!</v>
      </c>
      <c r="AU737" s="52" t="e">
        <f>IF(Tableau1[Libellé Famille TARIF]='Feuil 1'!#REF!,1,0)</f>
        <v>#REF!</v>
      </c>
      <c r="AV737" s="52" t="e">
        <f>IF(Tableau1[Occurrence13]=0,0,SUM($AU$3:AU737))</f>
        <v>#REF!</v>
      </c>
      <c r="AW737" s="52" t="e">
        <f>IF(Tableau1[Libellé Famille TARIF]='Feuil 1'!#REF!,1,0)</f>
        <v>#REF!</v>
      </c>
      <c r="AX737" s="52" t="e">
        <f>IF(Tableau1[Occurrence14]=0,0,SUM($AW$3:AW737))</f>
        <v>#REF!</v>
      </c>
      <c r="AY737" s="52" t="e">
        <f>IF(Tableau1[Libellé Famille TARIF]='Feuil 1'!#REF!,1,0)</f>
        <v>#REF!</v>
      </c>
      <c r="AZ737" s="52" t="e">
        <f>IF(Tableau1[Occurrence15]=0,0,SUM($AY$3:AY737))</f>
        <v>#REF!</v>
      </c>
      <c r="BA737" s="52" t="e">
        <f>IF(Tableau1[Libellé Famille TARIF]='Feuil 1'!#REF!,1,0)</f>
        <v>#REF!</v>
      </c>
      <c r="BB737" s="52" t="e">
        <f>IF(Tableau1[Occurrence16]=0,0,SUM($BA$3:BA737))</f>
        <v>#REF!</v>
      </c>
      <c r="BC737" s="52" t="e">
        <f>IF(Tableau1[Libellé Famille TARIF]='Feuil 1'!#REF!,1,0)</f>
        <v>#REF!</v>
      </c>
      <c r="BD737" s="52" t="e">
        <f>IF(Tableau1[Occurrence17]=0,0,SUM($BC$3:BC737))</f>
        <v>#REF!</v>
      </c>
      <c r="BE737" s="52" t="e">
        <f>IF(Tableau1[Libellé Famille TARIF]='Feuil 1'!#REF!,1,0)</f>
        <v>#REF!</v>
      </c>
      <c r="BF737" s="52" t="e">
        <f>IF(Tableau1[Occurrence18]=0,0,SUM($BE$3:BE737))</f>
        <v>#REF!</v>
      </c>
      <c r="BG737" s="52" t="e">
        <f>IF(Tableau1[Libellé Famille TARIF]='Feuil 1'!#REF!,1,0)</f>
        <v>#REF!</v>
      </c>
      <c r="BH737" s="52" t="e">
        <f>IF(Tableau1[Occurrence19]=0,0,SUM($BG$3:BG737))</f>
        <v>#REF!</v>
      </c>
      <c r="BI737" s="52" t="e">
        <f>IF(Tableau1[Libellé Famille TARIF]='Feuil 1'!#REF!,1,0)</f>
        <v>#REF!</v>
      </c>
      <c r="BJ737" s="52" t="e">
        <f>IF(Tableau1[Occurrence20]=0,0,SUM($BI$3:BI737))</f>
        <v>#REF!</v>
      </c>
      <c r="BK737" s="52" t="e">
        <f>IF(Tableau1[Libellé Famille TARIF]='Feuil 1'!#REF!,1,0)</f>
        <v>#REF!</v>
      </c>
      <c r="BL737" s="52" t="e">
        <f>IF(Tableau1[Occurrence21]=0,0,SUM($BK$3:BK737))</f>
        <v>#REF!</v>
      </c>
      <c r="BM737" s="52" t="e">
        <f>IF(Tableau1[Libellé Famille TARIF]='Feuil 1'!#REF!,1,0)</f>
        <v>#REF!</v>
      </c>
      <c r="BN737" s="52" t="e">
        <f>IF(Tableau1[Occurrence22]=0,0,SUM($BM$3:BM737))</f>
        <v>#REF!</v>
      </c>
    </row>
    <row r="738" spans="1:66" x14ac:dyDescent="0.25">
      <c r="A738" s="74" t="e">
        <f>IF(ISNA(VLOOKUP(I738,#REF!,8,FALSE)),"",(VLOOKUP(I738,#REF!,8,FALSE)))</f>
        <v>#REF!</v>
      </c>
      <c r="B738" s="76" t="e">
        <f>IF(ISNA(VLOOKUP(A738,'TABLE FAMILLE'!$A$3:$C$73,3,FALSE)),"",VLOOKUP(A738,'TABLE FAMILLE'!$A$3:$C$73,3,FALSE))</f>
        <v>#REF!</v>
      </c>
      <c r="C738" s="13" t="s">
        <v>600</v>
      </c>
      <c r="D738" s="13" t="s">
        <v>1985</v>
      </c>
      <c r="E738" s="13" t="s">
        <v>600</v>
      </c>
      <c r="F738" s="13" t="s">
        <v>1985</v>
      </c>
      <c r="G738" s="14" t="s">
        <v>76</v>
      </c>
      <c r="H738" s="14" t="s">
        <v>77</v>
      </c>
      <c r="I738" s="14" t="s">
        <v>1672</v>
      </c>
      <c r="J738" s="14" t="s">
        <v>1673</v>
      </c>
      <c r="K738" s="14"/>
      <c r="L738" s="14"/>
      <c r="M738" s="14"/>
      <c r="N738" s="14"/>
      <c r="O738" s="14" t="s">
        <v>78</v>
      </c>
      <c r="P738" s="14" t="s">
        <v>542</v>
      </c>
      <c r="Q738" s="14" t="s">
        <v>0</v>
      </c>
      <c r="R738" s="14" t="s">
        <v>0</v>
      </c>
      <c r="S738" s="14" t="str">
        <f t="shared" si="11"/>
        <v>M2</v>
      </c>
      <c r="T738" s="14"/>
      <c r="U738" s="14"/>
      <c r="V738" s="14"/>
      <c r="W738" s="43" t="e">
        <f>IF(Tableau1[Libellé Famille TARIF]='Feuil 1'!$B$12,1,0)</f>
        <v>#REF!</v>
      </c>
      <c r="X738" s="43" t="e">
        <f>IF(Tableau1[Occurrence1]=0,0,SUM($W$3:W738))</f>
        <v>#REF!</v>
      </c>
      <c r="Y738" s="52" t="e">
        <f>IF(Tableau1[Libellé Famille TARIF]='Feuil 1'!$B$134,1,0)</f>
        <v>#REF!</v>
      </c>
      <c r="Z738" s="52" t="e">
        <f>IF(Tableau1[Occurrence2]=0,0,SUM($Y$3:Y738))</f>
        <v>#REF!</v>
      </c>
      <c r="AA738" s="52" t="e">
        <f>IF(Tableau1[Libellé Famille TARIF]='Feuil 1'!$B$156,1,0)</f>
        <v>#REF!</v>
      </c>
      <c r="AB738" s="52" t="e">
        <f>IF(Tableau1[Occurrence3]=0,0,SUM($AA$3:AA738))</f>
        <v>#REF!</v>
      </c>
      <c r="AC738" s="52" t="e">
        <f>IF(Tableau1[Libellé Famille TARIF]='Feuil 1'!#REF!,1,0)</f>
        <v>#REF!</v>
      </c>
      <c r="AD738" s="52" t="e">
        <f>IF(Tableau1[Occurrence4]=0,0,SUM($AC$3:AC738))</f>
        <v>#REF!</v>
      </c>
      <c r="AE738" s="52" t="e">
        <f>IF(Tableau1[Libellé Famille TARIF]='Feuil 1'!#REF!,1,0)</f>
        <v>#REF!</v>
      </c>
      <c r="AF738" s="52" t="e">
        <f>IF(Tableau1[Occurrence5]=0,0,SUM($AE$3:AE738))</f>
        <v>#REF!</v>
      </c>
      <c r="AG738" s="52" t="e">
        <f>IF(Tableau1[Libellé Famille TARIF]='Feuil 1'!#REF!,1,0)</f>
        <v>#REF!</v>
      </c>
      <c r="AH738" s="52" t="e">
        <f>IF(Tableau1[Occurrence6]=0,0,SUM($AG$3:AG738))</f>
        <v>#REF!</v>
      </c>
      <c r="AI738" s="52" t="e">
        <f>IF(Tableau1[Libellé Famille TARIF]='Feuil 1'!#REF!,1,0)</f>
        <v>#REF!</v>
      </c>
      <c r="AJ738" s="52" t="e">
        <f>IF(Tableau1[Occurrence7]=0,0,SUM($AI$3:AI738))</f>
        <v>#REF!</v>
      </c>
      <c r="AK738" s="52" t="e">
        <f>IF(Tableau1[Libellé Famille TARIF]='Feuil 1'!#REF!,1,0)</f>
        <v>#REF!</v>
      </c>
      <c r="AL738" s="52" t="e">
        <f>IF(Tableau1[Occurrence8]=0,0,SUM($AK$3:AK738))</f>
        <v>#REF!</v>
      </c>
      <c r="AM738" s="52" t="e">
        <f>IF(Tableau1[Libellé Famille TARIF]='Feuil 1'!#REF!,1,0)</f>
        <v>#REF!</v>
      </c>
      <c r="AN738" s="52" t="e">
        <f>IF(Tableau1[Occurrence9]=0,0,SUM($AM$3:AM738))</f>
        <v>#REF!</v>
      </c>
      <c r="AO738" s="52" t="e">
        <f>IF(Tableau1[Libellé Famille TARIF]='Feuil 1'!#REF!,1,0)</f>
        <v>#REF!</v>
      </c>
      <c r="AP738" s="52" t="e">
        <f>IF(Tableau1[Occurrence10]=0,0,SUM($AO$3:AO738))</f>
        <v>#REF!</v>
      </c>
      <c r="AQ738" s="52" t="e">
        <f>IF(Tableau1[Libellé Famille TARIF]='Feuil 1'!#REF!,1,0)</f>
        <v>#REF!</v>
      </c>
      <c r="AR738" s="52" t="e">
        <f>IF(Tableau1[Occurrence11]=0,0,SUM($AQ$3:AQ738))</f>
        <v>#REF!</v>
      </c>
      <c r="AS738" s="52" t="e">
        <f>IF(Tableau1[Libellé Famille TARIF]='Feuil 1'!#REF!,1,0)</f>
        <v>#REF!</v>
      </c>
      <c r="AT738" s="52" t="e">
        <f>IF(Tableau1[Occurrence12]=0,0,SUM($AS$3:AS738))</f>
        <v>#REF!</v>
      </c>
      <c r="AU738" s="52" t="e">
        <f>IF(Tableau1[Libellé Famille TARIF]='Feuil 1'!#REF!,1,0)</f>
        <v>#REF!</v>
      </c>
      <c r="AV738" s="52" t="e">
        <f>IF(Tableau1[Occurrence13]=0,0,SUM($AU$3:AU738))</f>
        <v>#REF!</v>
      </c>
      <c r="AW738" s="52" t="e">
        <f>IF(Tableau1[Libellé Famille TARIF]='Feuil 1'!#REF!,1,0)</f>
        <v>#REF!</v>
      </c>
      <c r="AX738" s="52" t="e">
        <f>IF(Tableau1[Occurrence14]=0,0,SUM($AW$3:AW738))</f>
        <v>#REF!</v>
      </c>
      <c r="AY738" s="52" t="e">
        <f>IF(Tableau1[Libellé Famille TARIF]='Feuil 1'!#REF!,1,0)</f>
        <v>#REF!</v>
      </c>
      <c r="AZ738" s="52" t="e">
        <f>IF(Tableau1[Occurrence15]=0,0,SUM($AY$3:AY738))</f>
        <v>#REF!</v>
      </c>
      <c r="BA738" s="52" t="e">
        <f>IF(Tableau1[Libellé Famille TARIF]='Feuil 1'!#REF!,1,0)</f>
        <v>#REF!</v>
      </c>
      <c r="BB738" s="52" t="e">
        <f>IF(Tableau1[Occurrence16]=0,0,SUM($BA$3:BA738))</f>
        <v>#REF!</v>
      </c>
      <c r="BC738" s="52" t="e">
        <f>IF(Tableau1[Libellé Famille TARIF]='Feuil 1'!#REF!,1,0)</f>
        <v>#REF!</v>
      </c>
      <c r="BD738" s="52" t="e">
        <f>IF(Tableau1[Occurrence17]=0,0,SUM($BC$3:BC738))</f>
        <v>#REF!</v>
      </c>
      <c r="BE738" s="52" t="e">
        <f>IF(Tableau1[Libellé Famille TARIF]='Feuil 1'!#REF!,1,0)</f>
        <v>#REF!</v>
      </c>
      <c r="BF738" s="52" t="e">
        <f>IF(Tableau1[Occurrence18]=0,0,SUM($BE$3:BE738))</f>
        <v>#REF!</v>
      </c>
      <c r="BG738" s="52" t="e">
        <f>IF(Tableau1[Libellé Famille TARIF]='Feuil 1'!#REF!,1,0)</f>
        <v>#REF!</v>
      </c>
      <c r="BH738" s="52" t="e">
        <f>IF(Tableau1[Occurrence19]=0,0,SUM($BG$3:BG738))</f>
        <v>#REF!</v>
      </c>
      <c r="BI738" s="52" t="e">
        <f>IF(Tableau1[Libellé Famille TARIF]='Feuil 1'!#REF!,1,0)</f>
        <v>#REF!</v>
      </c>
      <c r="BJ738" s="52" t="e">
        <f>IF(Tableau1[Occurrence20]=0,0,SUM($BI$3:BI738))</f>
        <v>#REF!</v>
      </c>
      <c r="BK738" s="52" t="e">
        <f>IF(Tableau1[Libellé Famille TARIF]='Feuil 1'!#REF!,1,0)</f>
        <v>#REF!</v>
      </c>
      <c r="BL738" s="52" t="e">
        <f>IF(Tableau1[Occurrence21]=0,0,SUM($BK$3:BK738))</f>
        <v>#REF!</v>
      </c>
      <c r="BM738" s="52" t="e">
        <f>IF(Tableau1[Libellé Famille TARIF]='Feuil 1'!#REF!,1,0)</f>
        <v>#REF!</v>
      </c>
      <c r="BN738" s="52" t="e">
        <f>IF(Tableau1[Occurrence22]=0,0,SUM($BM$3:BM738))</f>
        <v>#REF!</v>
      </c>
    </row>
    <row r="739" spans="1:66" x14ac:dyDescent="0.25">
      <c r="A739" s="74" t="e">
        <f>IF(ISNA(VLOOKUP(I739,#REF!,8,FALSE)),"",(VLOOKUP(I739,#REF!,8,FALSE)))</f>
        <v>#REF!</v>
      </c>
      <c r="B739" s="76" t="e">
        <f>IF(ISNA(VLOOKUP(A739,'TABLE FAMILLE'!$A$3:$C$73,3,FALSE)),"",VLOOKUP(A739,'TABLE FAMILLE'!$A$3:$C$73,3,FALSE))</f>
        <v>#REF!</v>
      </c>
      <c r="C739" s="13" t="s">
        <v>600</v>
      </c>
      <c r="D739" s="13" t="s">
        <v>1985</v>
      </c>
      <c r="E739" s="13" t="s">
        <v>600</v>
      </c>
      <c r="F739" s="13" t="s">
        <v>1985</v>
      </c>
      <c r="G739" s="14" t="s">
        <v>76</v>
      </c>
      <c r="H739" s="14" t="s">
        <v>77</v>
      </c>
      <c r="I739" s="14" t="s">
        <v>1674</v>
      </c>
      <c r="J739" s="14" t="s">
        <v>1675</v>
      </c>
      <c r="K739" s="14"/>
      <c r="L739" s="14"/>
      <c r="M739" s="14"/>
      <c r="N739" s="14"/>
      <c r="O739" s="14" t="s">
        <v>78</v>
      </c>
      <c r="P739" s="14" t="s">
        <v>542</v>
      </c>
      <c r="Q739" s="14" t="s">
        <v>0</v>
      </c>
      <c r="R739" s="14" t="s">
        <v>0</v>
      </c>
      <c r="S739" s="14" t="str">
        <f t="shared" si="11"/>
        <v>M2</v>
      </c>
      <c r="T739" s="14"/>
      <c r="U739" s="14"/>
      <c r="V739" s="14"/>
      <c r="W739" s="43" t="e">
        <f>IF(Tableau1[Libellé Famille TARIF]='Feuil 1'!$B$12,1,0)</f>
        <v>#REF!</v>
      </c>
      <c r="X739" s="43" t="e">
        <f>IF(Tableau1[Occurrence1]=0,0,SUM($W$3:W739))</f>
        <v>#REF!</v>
      </c>
      <c r="Y739" s="52" t="e">
        <f>IF(Tableau1[Libellé Famille TARIF]='Feuil 1'!$B$134,1,0)</f>
        <v>#REF!</v>
      </c>
      <c r="Z739" s="52" t="e">
        <f>IF(Tableau1[Occurrence2]=0,0,SUM($Y$3:Y739))</f>
        <v>#REF!</v>
      </c>
      <c r="AA739" s="52" t="e">
        <f>IF(Tableau1[Libellé Famille TARIF]='Feuil 1'!$B$156,1,0)</f>
        <v>#REF!</v>
      </c>
      <c r="AB739" s="52" t="e">
        <f>IF(Tableau1[Occurrence3]=0,0,SUM($AA$3:AA739))</f>
        <v>#REF!</v>
      </c>
      <c r="AC739" s="52" t="e">
        <f>IF(Tableau1[Libellé Famille TARIF]='Feuil 1'!#REF!,1,0)</f>
        <v>#REF!</v>
      </c>
      <c r="AD739" s="52" t="e">
        <f>IF(Tableau1[Occurrence4]=0,0,SUM($AC$3:AC739))</f>
        <v>#REF!</v>
      </c>
      <c r="AE739" s="52" t="e">
        <f>IF(Tableau1[Libellé Famille TARIF]='Feuil 1'!#REF!,1,0)</f>
        <v>#REF!</v>
      </c>
      <c r="AF739" s="52" t="e">
        <f>IF(Tableau1[Occurrence5]=0,0,SUM($AE$3:AE739))</f>
        <v>#REF!</v>
      </c>
      <c r="AG739" s="52" t="e">
        <f>IF(Tableau1[Libellé Famille TARIF]='Feuil 1'!#REF!,1,0)</f>
        <v>#REF!</v>
      </c>
      <c r="AH739" s="52" t="e">
        <f>IF(Tableau1[Occurrence6]=0,0,SUM($AG$3:AG739))</f>
        <v>#REF!</v>
      </c>
      <c r="AI739" s="52" t="e">
        <f>IF(Tableau1[Libellé Famille TARIF]='Feuil 1'!#REF!,1,0)</f>
        <v>#REF!</v>
      </c>
      <c r="AJ739" s="52" t="e">
        <f>IF(Tableau1[Occurrence7]=0,0,SUM($AI$3:AI739))</f>
        <v>#REF!</v>
      </c>
      <c r="AK739" s="52" t="e">
        <f>IF(Tableau1[Libellé Famille TARIF]='Feuil 1'!#REF!,1,0)</f>
        <v>#REF!</v>
      </c>
      <c r="AL739" s="52" t="e">
        <f>IF(Tableau1[Occurrence8]=0,0,SUM($AK$3:AK739))</f>
        <v>#REF!</v>
      </c>
      <c r="AM739" s="52" t="e">
        <f>IF(Tableau1[Libellé Famille TARIF]='Feuil 1'!#REF!,1,0)</f>
        <v>#REF!</v>
      </c>
      <c r="AN739" s="52" t="e">
        <f>IF(Tableau1[Occurrence9]=0,0,SUM($AM$3:AM739))</f>
        <v>#REF!</v>
      </c>
      <c r="AO739" s="52" t="e">
        <f>IF(Tableau1[Libellé Famille TARIF]='Feuil 1'!#REF!,1,0)</f>
        <v>#REF!</v>
      </c>
      <c r="AP739" s="52" t="e">
        <f>IF(Tableau1[Occurrence10]=0,0,SUM($AO$3:AO739))</f>
        <v>#REF!</v>
      </c>
      <c r="AQ739" s="52" t="e">
        <f>IF(Tableau1[Libellé Famille TARIF]='Feuil 1'!#REF!,1,0)</f>
        <v>#REF!</v>
      </c>
      <c r="AR739" s="52" t="e">
        <f>IF(Tableau1[Occurrence11]=0,0,SUM($AQ$3:AQ739))</f>
        <v>#REF!</v>
      </c>
      <c r="AS739" s="52" t="e">
        <f>IF(Tableau1[Libellé Famille TARIF]='Feuil 1'!#REF!,1,0)</f>
        <v>#REF!</v>
      </c>
      <c r="AT739" s="52" t="e">
        <f>IF(Tableau1[Occurrence12]=0,0,SUM($AS$3:AS739))</f>
        <v>#REF!</v>
      </c>
      <c r="AU739" s="52" t="e">
        <f>IF(Tableau1[Libellé Famille TARIF]='Feuil 1'!#REF!,1,0)</f>
        <v>#REF!</v>
      </c>
      <c r="AV739" s="52" t="e">
        <f>IF(Tableau1[Occurrence13]=0,0,SUM($AU$3:AU739))</f>
        <v>#REF!</v>
      </c>
      <c r="AW739" s="52" t="e">
        <f>IF(Tableau1[Libellé Famille TARIF]='Feuil 1'!#REF!,1,0)</f>
        <v>#REF!</v>
      </c>
      <c r="AX739" s="52" t="e">
        <f>IF(Tableau1[Occurrence14]=0,0,SUM($AW$3:AW739))</f>
        <v>#REF!</v>
      </c>
      <c r="AY739" s="52" t="e">
        <f>IF(Tableau1[Libellé Famille TARIF]='Feuil 1'!#REF!,1,0)</f>
        <v>#REF!</v>
      </c>
      <c r="AZ739" s="52" t="e">
        <f>IF(Tableau1[Occurrence15]=0,0,SUM($AY$3:AY739))</f>
        <v>#REF!</v>
      </c>
      <c r="BA739" s="52" t="e">
        <f>IF(Tableau1[Libellé Famille TARIF]='Feuil 1'!#REF!,1,0)</f>
        <v>#REF!</v>
      </c>
      <c r="BB739" s="52" t="e">
        <f>IF(Tableau1[Occurrence16]=0,0,SUM($BA$3:BA739))</f>
        <v>#REF!</v>
      </c>
      <c r="BC739" s="52" t="e">
        <f>IF(Tableau1[Libellé Famille TARIF]='Feuil 1'!#REF!,1,0)</f>
        <v>#REF!</v>
      </c>
      <c r="BD739" s="52" t="e">
        <f>IF(Tableau1[Occurrence17]=0,0,SUM($BC$3:BC739))</f>
        <v>#REF!</v>
      </c>
      <c r="BE739" s="52" t="e">
        <f>IF(Tableau1[Libellé Famille TARIF]='Feuil 1'!#REF!,1,0)</f>
        <v>#REF!</v>
      </c>
      <c r="BF739" s="52" t="e">
        <f>IF(Tableau1[Occurrence18]=0,0,SUM($BE$3:BE739))</f>
        <v>#REF!</v>
      </c>
      <c r="BG739" s="52" t="e">
        <f>IF(Tableau1[Libellé Famille TARIF]='Feuil 1'!#REF!,1,0)</f>
        <v>#REF!</v>
      </c>
      <c r="BH739" s="52" t="e">
        <f>IF(Tableau1[Occurrence19]=0,0,SUM($BG$3:BG739))</f>
        <v>#REF!</v>
      </c>
      <c r="BI739" s="52" t="e">
        <f>IF(Tableau1[Libellé Famille TARIF]='Feuil 1'!#REF!,1,0)</f>
        <v>#REF!</v>
      </c>
      <c r="BJ739" s="52" t="e">
        <f>IF(Tableau1[Occurrence20]=0,0,SUM($BI$3:BI739))</f>
        <v>#REF!</v>
      </c>
      <c r="BK739" s="52" t="e">
        <f>IF(Tableau1[Libellé Famille TARIF]='Feuil 1'!#REF!,1,0)</f>
        <v>#REF!</v>
      </c>
      <c r="BL739" s="52" t="e">
        <f>IF(Tableau1[Occurrence21]=0,0,SUM($BK$3:BK739))</f>
        <v>#REF!</v>
      </c>
      <c r="BM739" s="52" t="e">
        <f>IF(Tableau1[Libellé Famille TARIF]='Feuil 1'!#REF!,1,0)</f>
        <v>#REF!</v>
      </c>
      <c r="BN739" s="52" t="e">
        <f>IF(Tableau1[Occurrence22]=0,0,SUM($BM$3:BM739))</f>
        <v>#REF!</v>
      </c>
    </row>
    <row r="740" spans="1:66" x14ac:dyDescent="0.25">
      <c r="A740" s="74" t="e">
        <f>IF(ISNA(VLOOKUP(I740,#REF!,8,FALSE)),"",(VLOOKUP(I740,#REF!,8,FALSE)))</f>
        <v>#REF!</v>
      </c>
      <c r="B740" s="76" t="e">
        <f>IF(ISNA(VLOOKUP(A740,'TABLE FAMILLE'!$A$3:$C$73,3,FALSE)),"",VLOOKUP(A740,'TABLE FAMILLE'!$A$3:$C$73,3,FALSE))</f>
        <v>#REF!</v>
      </c>
      <c r="C740" s="13" t="s">
        <v>600</v>
      </c>
      <c r="D740" s="13" t="s">
        <v>1985</v>
      </c>
      <c r="E740" s="13" t="s">
        <v>600</v>
      </c>
      <c r="F740" s="13" t="s">
        <v>1985</v>
      </c>
      <c r="G740" s="14" t="s">
        <v>76</v>
      </c>
      <c r="H740" s="14" t="s">
        <v>77</v>
      </c>
      <c r="I740" s="14" t="s">
        <v>1676</v>
      </c>
      <c r="J740" s="14" t="s">
        <v>1677</v>
      </c>
      <c r="K740" s="14"/>
      <c r="L740" s="14"/>
      <c r="M740" s="14"/>
      <c r="N740" s="14"/>
      <c r="O740" s="14" t="s">
        <v>78</v>
      </c>
      <c r="P740" s="14" t="s">
        <v>542</v>
      </c>
      <c r="Q740" s="14" t="s">
        <v>0</v>
      </c>
      <c r="R740" s="14" t="s">
        <v>0</v>
      </c>
      <c r="S740" s="14" t="str">
        <f t="shared" si="11"/>
        <v>M2</v>
      </c>
      <c r="T740" s="14"/>
      <c r="U740" s="14"/>
      <c r="V740" s="14"/>
      <c r="W740" s="43" t="e">
        <f>IF(Tableau1[Libellé Famille TARIF]='Feuil 1'!$B$12,1,0)</f>
        <v>#REF!</v>
      </c>
      <c r="X740" s="43" t="e">
        <f>IF(Tableau1[Occurrence1]=0,0,SUM($W$3:W740))</f>
        <v>#REF!</v>
      </c>
      <c r="Y740" s="52" t="e">
        <f>IF(Tableau1[Libellé Famille TARIF]='Feuil 1'!$B$134,1,0)</f>
        <v>#REF!</v>
      </c>
      <c r="Z740" s="52" t="e">
        <f>IF(Tableau1[Occurrence2]=0,0,SUM($Y$3:Y740))</f>
        <v>#REF!</v>
      </c>
      <c r="AA740" s="52" t="e">
        <f>IF(Tableau1[Libellé Famille TARIF]='Feuil 1'!$B$156,1,0)</f>
        <v>#REF!</v>
      </c>
      <c r="AB740" s="52" t="e">
        <f>IF(Tableau1[Occurrence3]=0,0,SUM($AA$3:AA740))</f>
        <v>#REF!</v>
      </c>
      <c r="AC740" s="52" t="e">
        <f>IF(Tableau1[Libellé Famille TARIF]='Feuil 1'!#REF!,1,0)</f>
        <v>#REF!</v>
      </c>
      <c r="AD740" s="52" t="e">
        <f>IF(Tableau1[Occurrence4]=0,0,SUM($AC$3:AC740))</f>
        <v>#REF!</v>
      </c>
      <c r="AE740" s="52" t="e">
        <f>IF(Tableau1[Libellé Famille TARIF]='Feuil 1'!#REF!,1,0)</f>
        <v>#REF!</v>
      </c>
      <c r="AF740" s="52" t="e">
        <f>IF(Tableau1[Occurrence5]=0,0,SUM($AE$3:AE740))</f>
        <v>#REF!</v>
      </c>
      <c r="AG740" s="52" t="e">
        <f>IF(Tableau1[Libellé Famille TARIF]='Feuil 1'!#REF!,1,0)</f>
        <v>#REF!</v>
      </c>
      <c r="AH740" s="52" t="e">
        <f>IF(Tableau1[Occurrence6]=0,0,SUM($AG$3:AG740))</f>
        <v>#REF!</v>
      </c>
      <c r="AI740" s="52" t="e">
        <f>IF(Tableau1[Libellé Famille TARIF]='Feuil 1'!#REF!,1,0)</f>
        <v>#REF!</v>
      </c>
      <c r="AJ740" s="52" t="e">
        <f>IF(Tableau1[Occurrence7]=0,0,SUM($AI$3:AI740))</f>
        <v>#REF!</v>
      </c>
      <c r="AK740" s="52" t="e">
        <f>IF(Tableau1[Libellé Famille TARIF]='Feuil 1'!#REF!,1,0)</f>
        <v>#REF!</v>
      </c>
      <c r="AL740" s="52" t="e">
        <f>IF(Tableau1[Occurrence8]=0,0,SUM($AK$3:AK740))</f>
        <v>#REF!</v>
      </c>
      <c r="AM740" s="52" t="e">
        <f>IF(Tableau1[Libellé Famille TARIF]='Feuil 1'!#REF!,1,0)</f>
        <v>#REF!</v>
      </c>
      <c r="AN740" s="52" t="e">
        <f>IF(Tableau1[Occurrence9]=0,0,SUM($AM$3:AM740))</f>
        <v>#REF!</v>
      </c>
      <c r="AO740" s="52" t="e">
        <f>IF(Tableau1[Libellé Famille TARIF]='Feuil 1'!#REF!,1,0)</f>
        <v>#REF!</v>
      </c>
      <c r="AP740" s="52" t="e">
        <f>IF(Tableau1[Occurrence10]=0,0,SUM($AO$3:AO740))</f>
        <v>#REF!</v>
      </c>
      <c r="AQ740" s="52" t="e">
        <f>IF(Tableau1[Libellé Famille TARIF]='Feuil 1'!#REF!,1,0)</f>
        <v>#REF!</v>
      </c>
      <c r="AR740" s="52" t="e">
        <f>IF(Tableau1[Occurrence11]=0,0,SUM($AQ$3:AQ740))</f>
        <v>#REF!</v>
      </c>
      <c r="AS740" s="52" t="e">
        <f>IF(Tableau1[Libellé Famille TARIF]='Feuil 1'!#REF!,1,0)</f>
        <v>#REF!</v>
      </c>
      <c r="AT740" s="52" t="e">
        <f>IF(Tableau1[Occurrence12]=0,0,SUM($AS$3:AS740))</f>
        <v>#REF!</v>
      </c>
      <c r="AU740" s="52" t="e">
        <f>IF(Tableau1[Libellé Famille TARIF]='Feuil 1'!#REF!,1,0)</f>
        <v>#REF!</v>
      </c>
      <c r="AV740" s="52" t="e">
        <f>IF(Tableau1[Occurrence13]=0,0,SUM($AU$3:AU740))</f>
        <v>#REF!</v>
      </c>
      <c r="AW740" s="52" t="e">
        <f>IF(Tableau1[Libellé Famille TARIF]='Feuil 1'!#REF!,1,0)</f>
        <v>#REF!</v>
      </c>
      <c r="AX740" s="52" t="e">
        <f>IF(Tableau1[Occurrence14]=0,0,SUM($AW$3:AW740))</f>
        <v>#REF!</v>
      </c>
      <c r="AY740" s="52" t="e">
        <f>IF(Tableau1[Libellé Famille TARIF]='Feuil 1'!#REF!,1,0)</f>
        <v>#REF!</v>
      </c>
      <c r="AZ740" s="52" t="e">
        <f>IF(Tableau1[Occurrence15]=0,0,SUM($AY$3:AY740))</f>
        <v>#REF!</v>
      </c>
      <c r="BA740" s="52" t="e">
        <f>IF(Tableau1[Libellé Famille TARIF]='Feuil 1'!#REF!,1,0)</f>
        <v>#REF!</v>
      </c>
      <c r="BB740" s="52" t="e">
        <f>IF(Tableau1[Occurrence16]=0,0,SUM($BA$3:BA740))</f>
        <v>#REF!</v>
      </c>
      <c r="BC740" s="52" t="e">
        <f>IF(Tableau1[Libellé Famille TARIF]='Feuil 1'!#REF!,1,0)</f>
        <v>#REF!</v>
      </c>
      <c r="BD740" s="52" t="e">
        <f>IF(Tableau1[Occurrence17]=0,0,SUM($BC$3:BC740))</f>
        <v>#REF!</v>
      </c>
      <c r="BE740" s="52" t="e">
        <f>IF(Tableau1[Libellé Famille TARIF]='Feuil 1'!#REF!,1,0)</f>
        <v>#REF!</v>
      </c>
      <c r="BF740" s="52" t="e">
        <f>IF(Tableau1[Occurrence18]=0,0,SUM($BE$3:BE740))</f>
        <v>#REF!</v>
      </c>
      <c r="BG740" s="52" t="e">
        <f>IF(Tableau1[Libellé Famille TARIF]='Feuil 1'!#REF!,1,0)</f>
        <v>#REF!</v>
      </c>
      <c r="BH740" s="52" t="e">
        <f>IF(Tableau1[Occurrence19]=0,0,SUM($BG$3:BG740))</f>
        <v>#REF!</v>
      </c>
      <c r="BI740" s="52" t="e">
        <f>IF(Tableau1[Libellé Famille TARIF]='Feuil 1'!#REF!,1,0)</f>
        <v>#REF!</v>
      </c>
      <c r="BJ740" s="52" t="e">
        <f>IF(Tableau1[Occurrence20]=0,0,SUM($BI$3:BI740))</f>
        <v>#REF!</v>
      </c>
      <c r="BK740" s="52" t="e">
        <f>IF(Tableau1[Libellé Famille TARIF]='Feuil 1'!#REF!,1,0)</f>
        <v>#REF!</v>
      </c>
      <c r="BL740" s="52" t="e">
        <f>IF(Tableau1[Occurrence21]=0,0,SUM($BK$3:BK740))</f>
        <v>#REF!</v>
      </c>
      <c r="BM740" s="52" t="e">
        <f>IF(Tableau1[Libellé Famille TARIF]='Feuil 1'!#REF!,1,0)</f>
        <v>#REF!</v>
      </c>
      <c r="BN740" s="52" t="e">
        <f>IF(Tableau1[Occurrence22]=0,0,SUM($BM$3:BM740))</f>
        <v>#REF!</v>
      </c>
    </row>
    <row r="741" spans="1:66" x14ac:dyDescent="0.25">
      <c r="A741" s="74" t="e">
        <f>IF(ISNA(VLOOKUP(I741,#REF!,8,FALSE)),"",(VLOOKUP(I741,#REF!,8,FALSE)))</f>
        <v>#REF!</v>
      </c>
      <c r="B741" s="76" t="e">
        <f>IF(ISNA(VLOOKUP(A741,'TABLE FAMILLE'!$A$3:$C$73,3,FALSE)),"",VLOOKUP(A741,'TABLE FAMILLE'!$A$3:$C$73,3,FALSE))</f>
        <v>#REF!</v>
      </c>
      <c r="C741" s="13" t="s">
        <v>600</v>
      </c>
      <c r="D741" s="13" t="s">
        <v>1985</v>
      </c>
      <c r="E741" s="13" t="s">
        <v>600</v>
      </c>
      <c r="F741" s="13" t="s">
        <v>1985</v>
      </c>
      <c r="G741" s="14" t="s">
        <v>76</v>
      </c>
      <c r="H741" s="14" t="s">
        <v>77</v>
      </c>
      <c r="I741" s="14" t="s">
        <v>1678</v>
      </c>
      <c r="J741" s="14" t="s">
        <v>1679</v>
      </c>
      <c r="K741" s="14"/>
      <c r="L741" s="14"/>
      <c r="M741" s="14"/>
      <c r="N741" s="14"/>
      <c r="O741" s="14" t="s">
        <v>78</v>
      </c>
      <c r="P741" s="14" t="s">
        <v>542</v>
      </c>
      <c r="Q741" s="14" t="s">
        <v>0</v>
      </c>
      <c r="R741" s="14" t="s">
        <v>0</v>
      </c>
      <c r="S741" s="14" t="str">
        <f t="shared" si="11"/>
        <v>M2</v>
      </c>
      <c r="T741" s="14"/>
      <c r="U741" s="14"/>
      <c r="V741" s="14"/>
      <c r="W741" s="43" t="e">
        <f>IF(Tableau1[Libellé Famille TARIF]='Feuil 1'!$B$12,1,0)</f>
        <v>#REF!</v>
      </c>
      <c r="X741" s="43" t="e">
        <f>IF(Tableau1[Occurrence1]=0,0,SUM($W$3:W741))</f>
        <v>#REF!</v>
      </c>
      <c r="Y741" s="52" t="e">
        <f>IF(Tableau1[Libellé Famille TARIF]='Feuil 1'!$B$134,1,0)</f>
        <v>#REF!</v>
      </c>
      <c r="Z741" s="52" t="e">
        <f>IF(Tableau1[Occurrence2]=0,0,SUM($Y$3:Y741))</f>
        <v>#REF!</v>
      </c>
      <c r="AA741" s="52" t="e">
        <f>IF(Tableau1[Libellé Famille TARIF]='Feuil 1'!$B$156,1,0)</f>
        <v>#REF!</v>
      </c>
      <c r="AB741" s="52" t="e">
        <f>IF(Tableau1[Occurrence3]=0,0,SUM($AA$3:AA741))</f>
        <v>#REF!</v>
      </c>
      <c r="AC741" s="52" t="e">
        <f>IF(Tableau1[Libellé Famille TARIF]='Feuil 1'!#REF!,1,0)</f>
        <v>#REF!</v>
      </c>
      <c r="AD741" s="52" t="e">
        <f>IF(Tableau1[Occurrence4]=0,0,SUM($AC$3:AC741))</f>
        <v>#REF!</v>
      </c>
      <c r="AE741" s="52" t="e">
        <f>IF(Tableau1[Libellé Famille TARIF]='Feuil 1'!#REF!,1,0)</f>
        <v>#REF!</v>
      </c>
      <c r="AF741" s="52" t="e">
        <f>IF(Tableau1[Occurrence5]=0,0,SUM($AE$3:AE741))</f>
        <v>#REF!</v>
      </c>
      <c r="AG741" s="52" t="e">
        <f>IF(Tableau1[Libellé Famille TARIF]='Feuil 1'!#REF!,1,0)</f>
        <v>#REF!</v>
      </c>
      <c r="AH741" s="52" t="e">
        <f>IF(Tableau1[Occurrence6]=0,0,SUM($AG$3:AG741))</f>
        <v>#REF!</v>
      </c>
      <c r="AI741" s="52" t="e">
        <f>IF(Tableau1[Libellé Famille TARIF]='Feuil 1'!#REF!,1,0)</f>
        <v>#REF!</v>
      </c>
      <c r="AJ741" s="52" t="e">
        <f>IF(Tableau1[Occurrence7]=0,0,SUM($AI$3:AI741))</f>
        <v>#REF!</v>
      </c>
      <c r="AK741" s="52" t="e">
        <f>IF(Tableau1[Libellé Famille TARIF]='Feuil 1'!#REF!,1,0)</f>
        <v>#REF!</v>
      </c>
      <c r="AL741" s="52" t="e">
        <f>IF(Tableau1[Occurrence8]=0,0,SUM($AK$3:AK741))</f>
        <v>#REF!</v>
      </c>
      <c r="AM741" s="52" t="e">
        <f>IF(Tableau1[Libellé Famille TARIF]='Feuil 1'!#REF!,1,0)</f>
        <v>#REF!</v>
      </c>
      <c r="AN741" s="52" t="e">
        <f>IF(Tableau1[Occurrence9]=0,0,SUM($AM$3:AM741))</f>
        <v>#REF!</v>
      </c>
      <c r="AO741" s="52" t="e">
        <f>IF(Tableau1[Libellé Famille TARIF]='Feuil 1'!#REF!,1,0)</f>
        <v>#REF!</v>
      </c>
      <c r="AP741" s="52" t="e">
        <f>IF(Tableau1[Occurrence10]=0,0,SUM($AO$3:AO741))</f>
        <v>#REF!</v>
      </c>
      <c r="AQ741" s="52" t="e">
        <f>IF(Tableau1[Libellé Famille TARIF]='Feuil 1'!#REF!,1,0)</f>
        <v>#REF!</v>
      </c>
      <c r="AR741" s="52" t="e">
        <f>IF(Tableau1[Occurrence11]=0,0,SUM($AQ$3:AQ741))</f>
        <v>#REF!</v>
      </c>
      <c r="AS741" s="52" t="e">
        <f>IF(Tableau1[Libellé Famille TARIF]='Feuil 1'!#REF!,1,0)</f>
        <v>#REF!</v>
      </c>
      <c r="AT741" s="52" t="e">
        <f>IF(Tableau1[Occurrence12]=0,0,SUM($AS$3:AS741))</f>
        <v>#REF!</v>
      </c>
      <c r="AU741" s="52" t="e">
        <f>IF(Tableau1[Libellé Famille TARIF]='Feuil 1'!#REF!,1,0)</f>
        <v>#REF!</v>
      </c>
      <c r="AV741" s="52" t="e">
        <f>IF(Tableau1[Occurrence13]=0,0,SUM($AU$3:AU741))</f>
        <v>#REF!</v>
      </c>
      <c r="AW741" s="52" t="e">
        <f>IF(Tableau1[Libellé Famille TARIF]='Feuil 1'!#REF!,1,0)</f>
        <v>#REF!</v>
      </c>
      <c r="AX741" s="52" t="e">
        <f>IF(Tableau1[Occurrence14]=0,0,SUM($AW$3:AW741))</f>
        <v>#REF!</v>
      </c>
      <c r="AY741" s="52" t="e">
        <f>IF(Tableau1[Libellé Famille TARIF]='Feuil 1'!#REF!,1,0)</f>
        <v>#REF!</v>
      </c>
      <c r="AZ741" s="52" t="e">
        <f>IF(Tableau1[Occurrence15]=0,0,SUM($AY$3:AY741))</f>
        <v>#REF!</v>
      </c>
      <c r="BA741" s="52" t="e">
        <f>IF(Tableau1[Libellé Famille TARIF]='Feuil 1'!#REF!,1,0)</f>
        <v>#REF!</v>
      </c>
      <c r="BB741" s="52" t="e">
        <f>IF(Tableau1[Occurrence16]=0,0,SUM($BA$3:BA741))</f>
        <v>#REF!</v>
      </c>
      <c r="BC741" s="52" t="e">
        <f>IF(Tableau1[Libellé Famille TARIF]='Feuil 1'!#REF!,1,0)</f>
        <v>#REF!</v>
      </c>
      <c r="BD741" s="52" t="e">
        <f>IF(Tableau1[Occurrence17]=0,0,SUM($BC$3:BC741))</f>
        <v>#REF!</v>
      </c>
      <c r="BE741" s="52" t="e">
        <f>IF(Tableau1[Libellé Famille TARIF]='Feuil 1'!#REF!,1,0)</f>
        <v>#REF!</v>
      </c>
      <c r="BF741" s="52" t="e">
        <f>IF(Tableau1[Occurrence18]=0,0,SUM($BE$3:BE741))</f>
        <v>#REF!</v>
      </c>
      <c r="BG741" s="52" t="e">
        <f>IF(Tableau1[Libellé Famille TARIF]='Feuil 1'!#REF!,1,0)</f>
        <v>#REF!</v>
      </c>
      <c r="BH741" s="52" t="e">
        <f>IF(Tableau1[Occurrence19]=0,0,SUM($BG$3:BG741))</f>
        <v>#REF!</v>
      </c>
      <c r="BI741" s="52" t="e">
        <f>IF(Tableau1[Libellé Famille TARIF]='Feuil 1'!#REF!,1,0)</f>
        <v>#REF!</v>
      </c>
      <c r="BJ741" s="52" t="e">
        <f>IF(Tableau1[Occurrence20]=0,0,SUM($BI$3:BI741))</f>
        <v>#REF!</v>
      </c>
      <c r="BK741" s="52" t="e">
        <f>IF(Tableau1[Libellé Famille TARIF]='Feuil 1'!#REF!,1,0)</f>
        <v>#REF!</v>
      </c>
      <c r="BL741" s="52" t="e">
        <f>IF(Tableau1[Occurrence21]=0,0,SUM($BK$3:BK741))</f>
        <v>#REF!</v>
      </c>
      <c r="BM741" s="52" t="e">
        <f>IF(Tableau1[Libellé Famille TARIF]='Feuil 1'!#REF!,1,0)</f>
        <v>#REF!</v>
      </c>
      <c r="BN741" s="52" t="e">
        <f>IF(Tableau1[Occurrence22]=0,0,SUM($BM$3:BM741))</f>
        <v>#REF!</v>
      </c>
    </row>
    <row r="742" spans="1:66" x14ac:dyDescent="0.25">
      <c r="A742" s="74" t="e">
        <f>IF(ISNA(VLOOKUP(I742,#REF!,8,FALSE)),"",(VLOOKUP(I742,#REF!,8,FALSE)))</f>
        <v>#REF!</v>
      </c>
      <c r="B742" s="76" t="e">
        <f>IF(ISNA(VLOOKUP(A742,'TABLE FAMILLE'!$A$3:$C$73,3,FALSE)),"",VLOOKUP(A742,'TABLE FAMILLE'!$A$3:$C$73,3,FALSE))</f>
        <v>#REF!</v>
      </c>
      <c r="C742" s="13" t="s">
        <v>600</v>
      </c>
      <c r="D742" s="13" t="s">
        <v>1985</v>
      </c>
      <c r="E742" s="13" t="s">
        <v>600</v>
      </c>
      <c r="F742" s="13" t="s">
        <v>1985</v>
      </c>
      <c r="G742" s="14" t="s">
        <v>76</v>
      </c>
      <c r="H742" s="14" t="s">
        <v>77</v>
      </c>
      <c r="I742" s="14" t="s">
        <v>1680</v>
      </c>
      <c r="J742" s="14" t="s">
        <v>1681</v>
      </c>
      <c r="K742" s="14"/>
      <c r="L742" s="14"/>
      <c r="M742" s="14"/>
      <c r="N742" s="14"/>
      <c r="O742" s="14" t="s">
        <v>78</v>
      </c>
      <c r="P742" s="14" t="s">
        <v>542</v>
      </c>
      <c r="Q742" s="14" t="s">
        <v>0</v>
      </c>
      <c r="R742" s="14" t="s">
        <v>0</v>
      </c>
      <c r="S742" s="14" t="str">
        <f t="shared" si="11"/>
        <v>M2</v>
      </c>
      <c r="T742" s="14"/>
      <c r="U742" s="14"/>
      <c r="V742" s="14"/>
      <c r="W742" s="43" t="e">
        <f>IF(Tableau1[Libellé Famille TARIF]='Feuil 1'!$B$12,1,0)</f>
        <v>#REF!</v>
      </c>
      <c r="X742" s="43" t="e">
        <f>IF(Tableau1[Occurrence1]=0,0,SUM($W$3:W742))</f>
        <v>#REF!</v>
      </c>
      <c r="Y742" s="52" t="e">
        <f>IF(Tableau1[Libellé Famille TARIF]='Feuil 1'!$B$134,1,0)</f>
        <v>#REF!</v>
      </c>
      <c r="Z742" s="52" t="e">
        <f>IF(Tableau1[Occurrence2]=0,0,SUM($Y$3:Y742))</f>
        <v>#REF!</v>
      </c>
      <c r="AA742" s="52" t="e">
        <f>IF(Tableau1[Libellé Famille TARIF]='Feuil 1'!$B$156,1,0)</f>
        <v>#REF!</v>
      </c>
      <c r="AB742" s="52" t="e">
        <f>IF(Tableau1[Occurrence3]=0,0,SUM($AA$3:AA742))</f>
        <v>#REF!</v>
      </c>
      <c r="AC742" s="52" t="e">
        <f>IF(Tableau1[Libellé Famille TARIF]='Feuil 1'!#REF!,1,0)</f>
        <v>#REF!</v>
      </c>
      <c r="AD742" s="52" t="e">
        <f>IF(Tableau1[Occurrence4]=0,0,SUM($AC$3:AC742))</f>
        <v>#REF!</v>
      </c>
      <c r="AE742" s="52" t="e">
        <f>IF(Tableau1[Libellé Famille TARIF]='Feuil 1'!#REF!,1,0)</f>
        <v>#REF!</v>
      </c>
      <c r="AF742" s="52" t="e">
        <f>IF(Tableau1[Occurrence5]=0,0,SUM($AE$3:AE742))</f>
        <v>#REF!</v>
      </c>
      <c r="AG742" s="52" t="e">
        <f>IF(Tableau1[Libellé Famille TARIF]='Feuil 1'!#REF!,1,0)</f>
        <v>#REF!</v>
      </c>
      <c r="AH742" s="52" t="e">
        <f>IF(Tableau1[Occurrence6]=0,0,SUM($AG$3:AG742))</f>
        <v>#REF!</v>
      </c>
      <c r="AI742" s="52" t="e">
        <f>IF(Tableau1[Libellé Famille TARIF]='Feuil 1'!#REF!,1,0)</f>
        <v>#REF!</v>
      </c>
      <c r="AJ742" s="52" t="e">
        <f>IF(Tableau1[Occurrence7]=0,0,SUM($AI$3:AI742))</f>
        <v>#REF!</v>
      </c>
      <c r="AK742" s="52" t="e">
        <f>IF(Tableau1[Libellé Famille TARIF]='Feuil 1'!#REF!,1,0)</f>
        <v>#REF!</v>
      </c>
      <c r="AL742" s="52" t="e">
        <f>IF(Tableau1[Occurrence8]=0,0,SUM($AK$3:AK742))</f>
        <v>#REF!</v>
      </c>
      <c r="AM742" s="52" t="e">
        <f>IF(Tableau1[Libellé Famille TARIF]='Feuil 1'!#REF!,1,0)</f>
        <v>#REF!</v>
      </c>
      <c r="AN742" s="52" t="e">
        <f>IF(Tableau1[Occurrence9]=0,0,SUM($AM$3:AM742))</f>
        <v>#REF!</v>
      </c>
      <c r="AO742" s="52" t="e">
        <f>IF(Tableau1[Libellé Famille TARIF]='Feuil 1'!#REF!,1,0)</f>
        <v>#REF!</v>
      </c>
      <c r="AP742" s="52" t="e">
        <f>IF(Tableau1[Occurrence10]=0,0,SUM($AO$3:AO742))</f>
        <v>#REF!</v>
      </c>
      <c r="AQ742" s="52" t="e">
        <f>IF(Tableau1[Libellé Famille TARIF]='Feuil 1'!#REF!,1,0)</f>
        <v>#REF!</v>
      </c>
      <c r="AR742" s="52" t="e">
        <f>IF(Tableau1[Occurrence11]=0,0,SUM($AQ$3:AQ742))</f>
        <v>#REF!</v>
      </c>
      <c r="AS742" s="52" t="e">
        <f>IF(Tableau1[Libellé Famille TARIF]='Feuil 1'!#REF!,1,0)</f>
        <v>#REF!</v>
      </c>
      <c r="AT742" s="52" t="e">
        <f>IF(Tableau1[Occurrence12]=0,0,SUM($AS$3:AS742))</f>
        <v>#REF!</v>
      </c>
      <c r="AU742" s="52" t="e">
        <f>IF(Tableau1[Libellé Famille TARIF]='Feuil 1'!#REF!,1,0)</f>
        <v>#REF!</v>
      </c>
      <c r="AV742" s="52" t="e">
        <f>IF(Tableau1[Occurrence13]=0,0,SUM($AU$3:AU742))</f>
        <v>#REF!</v>
      </c>
      <c r="AW742" s="52" t="e">
        <f>IF(Tableau1[Libellé Famille TARIF]='Feuil 1'!#REF!,1,0)</f>
        <v>#REF!</v>
      </c>
      <c r="AX742" s="52" t="e">
        <f>IF(Tableau1[Occurrence14]=0,0,SUM($AW$3:AW742))</f>
        <v>#REF!</v>
      </c>
      <c r="AY742" s="52" t="e">
        <f>IF(Tableau1[Libellé Famille TARIF]='Feuil 1'!#REF!,1,0)</f>
        <v>#REF!</v>
      </c>
      <c r="AZ742" s="52" t="e">
        <f>IF(Tableau1[Occurrence15]=0,0,SUM($AY$3:AY742))</f>
        <v>#REF!</v>
      </c>
      <c r="BA742" s="52" t="e">
        <f>IF(Tableau1[Libellé Famille TARIF]='Feuil 1'!#REF!,1,0)</f>
        <v>#REF!</v>
      </c>
      <c r="BB742" s="52" t="e">
        <f>IF(Tableau1[Occurrence16]=0,0,SUM($BA$3:BA742))</f>
        <v>#REF!</v>
      </c>
      <c r="BC742" s="52" t="e">
        <f>IF(Tableau1[Libellé Famille TARIF]='Feuil 1'!#REF!,1,0)</f>
        <v>#REF!</v>
      </c>
      <c r="BD742" s="52" t="e">
        <f>IF(Tableau1[Occurrence17]=0,0,SUM($BC$3:BC742))</f>
        <v>#REF!</v>
      </c>
      <c r="BE742" s="52" t="e">
        <f>IF(Tableau1[Libellé Famille TARIF]='Feuil 1'!#REF!,1,0)</f>
        <v>#REF!</v>
      </c>
      <c r="BF742" s="52" t="e">
        <f>IF(Tableau1[Occurrence18]=0,0,SUM($BE$3:BE742))</f>
        <v>#REF!</v>
      </c>
      <c r="BG742" s="52" t="e">
        <f>IF(Tableau1[Libellé Famille TARIF]='Feuil 1'!#REF!,1,0)</f>
        <v>#REF!</v>
      </c>
      <c r="BH742" s="52" t="e">
        <f>IF(Tableau1[Occurrence19]=0,0,SUM($BG$3:BG742))</f>
        <v>#REF!</v>
      </c>
      <c r="BI742" s="52" t="e">
        <f>IF(Tableau1[Libellé Famille TARIF]='Feuil 1'!#REF!,1,0)</f>
        <v>#REF!</v>
      </c>
      <c r="BJ742" s="52" t="e">
        <f>IF(Tableau1[Occurrence20]=0,0,SUM($BI$3:BI742))</f>
        <v>#REF!</v>
      </c>
      <c r="BK742" s="52" t="e">
        <f>IF(Tableau1[Libellé Famille TARIF]='Feuil 1'!#REF!,1,0)</f>
        <v>#REF!</v>
      </c>
      <c r="BL742" s="52" t="e">
        <f>IF(Tableau1[Occurrence21]=0,0,SUM($BK$3:BK742))</f>
        <v>#REF!</v>
      </c>
      <c r="BM742" s="52" t="e">
        <f>IF(Tableau1[Libellé Famille TARIF]='Feuil 1'!#REF!,1,0)</f>
        <v>#REF!</v>
      </c>
      <c r="BN742" s="52" t="e">
        <f>IF(Tableau1[Occurrence22]=0,0,SUM($BM$3:BM742))</f>
        <v>#REF!</v>
      </c>
    </row>
    <row r="743" spans="1:66" x14ac:dyDescent="0.25">
      <c r="A743" s="74" t="e">
        <f>IF(ISNA(VLOOKUP(I743,#REF!,8,FALSE)),"",(VLOOKUP(I743,#REF!,8,FALSE)))</f>
        <v>#REF!</v>
      </c>
      <c r="B743" s="76" t="e">
        <f>IF(ISNA(VLOOKUP(A743,'TABLE FAMILLE'!$A$3:$C$73,3,FALSE)),"",VLOOKUP(A743,'TABLE FAMILLE'!$A$3:$C$73,3,FALSE))</f>
        <v>#REF!</v>
      </c>
      <c r="C743" s="13" t="s">
        <v>600</v>
      </c>
      <c r="D743" s="13" t="s">
        <v>1985</v>
      </c>
      <c r="E743" s="13" t="s">
        <v>600</v>
      </c>
      <c r="F743" s="13" t="s">
        <v>1985</v>
      </c>
      <c r="G743" s="14" t="s">
        <v>76</v>
      </c>
      <c r="H743" s="14" t="s">
        <v>77</v>
      </c>
      <c r="I743" s="14" t="s">
        <v>325</v>
      </c>
      <c r="J743" s="14" t="s">
        <v>1682</v>
      </c>
      <c r="K743" s="14"/>
      <c r="L743" s="14"/>
      <c r="M743" s="14"/>
      <c r="N743" s="14"/>
      <c r="O743" s="14" t="s">
        <v>78</v>
      </c>
      <c r="P743" s="14" t="s">
        <v>542</v>
      </c>
      <c r="Q743" s="14" t="s">
        <v>0</v>
      </c>
      <c r="R743" s="14" t="s">
        <v>0</v>
      </c>
      <c r="S743" s="14" t="str">
        <f t="shared" si="11"/>
        <v>M2</v>
      </c>
      <c r="T743" s="14"/>
      <c r="U743" s="14"/>
      <c r="V743" s="14"/>
      <c r="W743" s="43" t="e">
        <f>IF(Tableau1[Libellé Famille TARIF]='Feuil 1'!$B$12,1,0)</f>
        <v>#REF!</v>
      </c>
      <c r="X743" s="43" t="e">
        <f>IF(Tableau1[Occurrence1]=0,0,SUM($W$3:W743))</f>
        <v>#REF!</v>
      </c>
      <c r="Y743" s="52" t="e">
        <f>IF(Tableau1[Libellé Famille TARIF]='Feuil 1'!$B$134,1,0)</f>
        <v>#REF!</v>
      </c>
      <c r="Z743" s="52" t="e">
        <f>IF(Tableau1[Occurrence2]=0,0,SUM($Y$3:Y743))</f>
        <v>#REF!</v>
      </c>
      <c r="AA743" s="52" t="e">
        <f>IF(Tableau1[Libellé Famille TARIF]='Feuil 1'!$B$156,1,0)</f>
        <v>#REF!</v>
      </c>
      <c r="AB743" s="52" t="e">
        <f>IF(Tableau1[Occurrence3]=0,0,SUM($AA$3:AA743))</f>
        <v>#REF!</v>
      </c>
      <c r="AC743" s="52" t="e">
        <f>IF(Tableau1[Libellé Famille TARIF]='Feuil 1'!#REF!,1,0)</f>
        <v>#REF!</v>
      </c>
      <c r="AD743" s="52" t="e">
        <f>IF(Tableau1[Occurrence4]=0,0,SUM($AC$3:AC743))</f>
        <v>#REF!</v>
      </c>
      <c r="AE743" s="52" t="e">
        <f>IF(Tableau1[Libellé Famille TARIF]='Feuil 1'!#REF!,1,0)</f>
        <v>#REF!</v>
      </c>
      <c r="AF743" s="52" t="e">
        <f>IF(Tableau1[Occurrence5]=0,0,SUM($AE$3:AE743))</f>
        <v>#REF!</v>
      </c>
      <c r="AG743" s="52" t="e">
        <f>IF(Tableau1[Libellé Famille TARIF]='Feuil 1'!#REF!,1,0)</f>
        <v>#REF!</v>
      </c>
      <c r="AH743" s="52" t="e">
        <f>IF(Tableau1[Occurrence6]=0,0,SUM($AG$3:AG743))</f>
        <v>#REF!</v>
      </c>
      <c r="AI743" s="52" t="e">
        <f>IF(Tableau1[Libellé Famille TARIF]='Feuil 1'!#REF!,1,0)</f>
        <v>#REF!</v>
      </c>
      <c r="AJ743" s="52" t="e">
        <f>IF(Tableau1[Occurrence7]=0,0,SUM($AI$3:AI743))</f>
        <v>#REF!</v>
      </c>
      <c r="AK743" s="52" t="e">
        <f>IF(Tableau1[Libellé Famille TARIF]='Feuil 1'!#REF!,1,0)</f>
        <v>#REF!</v>
      </c>
      <c r="AL743" s="52" t="e">
        <f>IF(Tableau1[Occurrence8]=0,0,SUM($AK$3:AK743))</f>
        <v>#REF!</v>
      </c>
      <c r="AM743" s="52" t="e">
        <f>IF(Tableau1[Libellé Famille TARIF]='Feuil 1'!#REF!,1,0)</f>
        <v>#REF!</v>
      </c>
      <c r="AN743" s="52" t="e">
        <f>IF(Tableau1[Occurrence9]=0,0,SUM($AM$3:AM743))</f>
        <v>#REF!</v>
      </c>
      <c r="AO743" s="52" t="e">
        <f>IF(Tableau1[Libellé Famille TARIF]='Feuil 1'!#REF!,1,0)</f>
        <v>#REF!</v>
      </c>
      <c r="AP743" s="52" t="e">
        <f>IF(Tableau1[Occurrence10]=0,0,SUM($AO$3:AO743))</f>
        <v>#REF!</v>
      </c>
      <c r="AQ743" s="52" t="e">
        <f>IF(Tableau1[Libellé Famille TARIF]='Feuil 1'!#REF!,1,0)</f>
        <v>#REF!</v>
      </c>
      <c r="AR743" s="52" t="e">
        <f>IF(Tableau1[Occurrence11]=0,0,SUM($AQ$3:AQ743))</f>
        <v>#REF!</v>
      </c>
      <c r="AS743" s="52" t="e">
        <f>IF(Tableau1[Libellé Famille TARIF]='Feuil 1'!#REF!,1,0)</f>
        <v>#REF!</v>
      </c>
      <c r="AT743" s="52" t="e">
        <f>IF(Tableau1[Occurrence12]=0,0,SUM($AS$3:AS743))</f>
        <v>#REF!</v>
      </c>
      <c r="AU743" s="52" t="e">
        <f>IF(Tableau1[Libellé Famille TARIF]='Feuil 1'!#REF!,1,0)</f>
        <v>#REF!</v>
      </c>
      <c r="AV743" s="52" t="e">
        <f>IF(Tableau1[Occurrence13]=0,0,SUM($AU$3:AU743))</f>
        <v>#REF!</v>
      </c>
      <c r="AW743" s="52" t="e">
        <f>IF(Tableau1[Libellé Famille TARIF]='Feuil 1'!#REF!,1,0)</f>
        <v>#REF!</v>
      </c>
      <c r="AX743" s="52" t="e">
        <f>IF(Tableau1[Occurrence14]=0,0,SUM($AW$3:AW743))</f>
        <v>#REF!</v>
      </c>
      <c r="AY743" s="52" t="e">
        <f>IF(Tableau1[Libellé Famille TARIF]='Feuil 1'!#REF!,1,0)</f>
        <v>#REF!</v>
      </c>
      <c r="AZ743" s="52" t="e">
        <f>IF(Tableau1[Occurrence15]=0,0,SUM($AY$3:AY743))</f>
        <v>#REF!</v>
      </c>
      <c r="BA743" s="52" t="e">
        <f>IF(Tableau1[Libellé Famille TARIF]='Feuil 1'!#REF!,1,0)</f>
        <v>#REF!</v>
      </c>
      <c r="BB743" s="52" t="e">
        <f>IF(Tableau1[Occurrence16]=0,0,SUM($BA$3:BA743))</f>
        <v>#REF!</v>
      </c>
      <c r="BC743" s="52" t="e">
        <f>IF(Tableau1[Libellé Famille TARIF]='Feuil 1'!#REF!,1,0)</f>
        <v>#REF!</v>
      </c>
      <c r="BD743" s="52" t="e">
        <f>IF(Tableau1[Occurrence17]=0,0,SUM($BC$3:BC743))</f>
        <v>#REF!</v>
      </c>
      <c r="BE743" s="52" t="e">
        <f>IF(Tableau1[Libellé Famille TARIF]='Feuil 1'!#REF!,1,0)</f>
        <v>#REF!</v>
      </c>
      <c r="BF743" s="52" t="e">
        <f>IF(Tableau1[Occurrence18]=0,0,SUM($BE$3:BE743))</f>
        <v>#REF!</v>
      </c>
      <c r="BG743" s="52" t="e">
        <f>IF(Tableau1[Libellé Famille TARIF]='Feuil 1'!#REF!,1,0)</f>
        <v>#REF!</v>
      </c>
      <c r="BH743" s="52" t="e">
        <f>IF(Tableau1[Occurrence19]=0,0,SUM($BG$3:BG743))</f>
        <v>#REF!</v>
      </c>
      <c r="BI743" s="52" t="e">
        <f>IF(Tableau1[Libellé Famille TARIF]='Feuil 1'!#REF!,1,0)</f>
        <v>#REF!</v>
      </c>
      <c r="BJ743" s="52" t="e">
        <f>IF(Tableau1[Occurrence20]=0,0,SUM($BI$3:BI743))</f>
        <v>#REF!</v>
      </c>
      <c r="BK743" s="52" t="e">
        <f>IF(Tableau1[Libellé Famille TARIF]='Feuil 1'!#REF!,1,0)</f>
        <v>#REF!</v>
      </c>
      <c r="BL743" s="52" t="e">
        <f>IF(Tableau1[Occurrence21]=0,0,SUM($BK$3:BK743))</f>
        <v>#REF!</v>
      </c>
      <c r="BM743" s="52" t="e">
        <f>IF(Tableau1[Libellé Famille TARIF]='Feuil 1'!#REF!,1,0)</f>
        <v>#REF!</v>
      </c>
      <c r="BN743" s="52" t="e">
        <f>IF(Tableau1[Occurrence22]=0,0,SUM($BM$3:BM743))</f>
        <v>#REF!</v>
      </c>
    </row>
    <row r="744" spans="1:66" x14ac:dyDescent="0.25">
      <c r="A744" s="74" t="e">
        <f>IF(ISNA(VLOOKUP(I744,#REF!,8,FALSE)),"",(VLOOKUP(I744,#REF!,8,FALSE)))</f>
        <v>#REF!</v>
      </c>
      <c r="B744" s="76" t="e">
        <f>IF(ISNA(VLOOKUP(A744,'TABLE FAMILLE'!$A$3:$C$73,3,FALSE)),"",VLOOKUP(A744,'TABLE FAMILLE'!$A$3:$C$73,3,FALSE))</f>
        <v>#REF!</v>
      </c>
      <c r="C744" s="13" t="s">
        <v>600</v>
      </c>
      <c r="D744" s="13" t="s">
        <v>1985</v>
      </c>
      <c r="E744" s="13" t="s">
        <v>600</v>
      </c>
      <c r="F744" s="13" t="s">
        <v>1985</v>
      </c>
      <c r="G744" s="14" t="s">
        <v>76</v>
      </c>
      <c r="H744" s="14" t="s">
        <v>77</v>
      </c>
      <c r="I744" s="14" t="s">
        <v>1683</v>
      </c>
      <c r="J744" s="14" t="s">
        <v>1684</v>
      </c>
      <c r="K744" s="14"/>
      <c r="L744" s="14"/>
      <c r="M744" s="14"/>
      <c r="N744" s="14"/>
      <c r="O744" s="14" t="s">
        <v>78</v>
      </c>
      <c r="P744" s="14" t="s">
        <v>542</v>
      </c>
      <c r="Q744" s="14" t="s">
        <v>0</v>
      </c>
      <c r="R744" s="14" t="s">
        <v>0</v>
      </c>
      <c r="S744" s="14" t="str">
        <f t="shared" si="11"/>
        <v>M2</v>
      </c>
      <c r="T744" s="14"/>
      <c r="U744" s="14"/>
      <c r="V744" s="14"/>
      <c r="W744" s="43" t="e">
        <f>IF(Tableau1[Libellé Famille TARIF]='Feuil 1'!$B$12,1,0)</f>
        <v>#REF!</v>
      </c>
      <c r="X744" s="43" t="e">
        <f>IF(Tableau1[Occurrence1]=0,0,SUM($W$3:W744))</f>
        <v>#REF!</v>
      </c>
      <c r="Y744" s="52" t="e">
        <f>IF(Tableau1[Libellé Famille TARIF]='Feuil 1'!$B$134,1,0)</f>
        <v>#REF!</v>
      </c>
      <c r="Z744" s="52" t="e">
        <f>IF(Tableau1[Occurrence2]=0,0,SUM($Y$3:Y744))</f>
        <v>#REF!</v>
      </c>
      <c r="AA744" s="52" t="e">
        <f>IF(Tableau1[Libellé Famille TARIF]='Feuil 1'!$B$156,1,0)</f>
        <v>#REF!</v>
      </c>
      <c r="AB744" s="52" t="e">
        <f>IF(Tableau1[Occurrence3]=0,0,SUM($AA$3:AA744))</f>
        <v>#REF!</v>
      </c>
      <c r="AC744" s="52" t="e">
        <f>IF(Tableau1[Libellé Famille TARIF]='Feuil 1'!#REF!,1,0)</f>
        <v>#REF!</v>
      </c>
      <c r="AD744" s="52" t="e">
        <f>IF(Tableau1[Occurrence4]=0,0,SUM($AC$3:AC744))</f>
        <v>#REF!</v>
      </c>
      <c r="AE744" s="52" t="e">
        <f>IF(Tableau1[Libellé Famille TARIF]='Feuil 1'!#REF!,1,0)</f>
        <v>#REF!</v>
      </c>
      <c r="AF744" s="52" t="e">
        <f>IF(Tableau1[Occurrence5]=0,0,SUM($AE$3:AE744))</f>
        <v>#REF!</v>
      </c>
      <c r="AG744" s="52" t="e">
        <f>IF(Tableau1[Libellé Famille TARIF]='Feuil 1'!#REF!,1,0)</f>
        <v>#REF!</v>
      </c>
      <c r="AH744" s="52" t="e">
        <f>IF(Tableau1[Occurrence6]=0,0,SUM($AG$3:AG744))</f>
        <v>#REF!</v>
      </c>
      <c r="AI744" s="52" t="e">
        <f>IF(Tableau1[Libellé Famille TARIF]='Feuil 1'!#REF!,1,0)</f>
        <v>#REF!</v>
      </c>
      <c r="AJ744" s="52" t="e">
        <f>IF(Tableau1[Occurrence7]=0,0,SUM($AI$3:AI744))</f>
        <v>#REF!</v>
      </c>
      <c r="AK744" s="52" t="e">
        <f>IF(Tableau1[Libellé Famille TARIF]='Feuil 1'!#REF!,1,0)</f>
        <v>#REF!</v>
      </c>
      <c r="AL744" s="52" t="e">
        <f>IF(Tableau1[Occurrence8]=0,0,SUM($AK$3:AK744))</f>
        <v>#REF!</v>
      </c>
      <c r="AM744" s="52" t="e">
        <f>IF(Tableau1[Libellé Famille TARIF]='Feuil 1'!#REF!,1,0)</f>
        <v>#REF!</v>
      </c>
      <c r="AN744" s="52" t="e">
        <f>IF(Tableau1[Occurrence9]=0,0,SUM($AM$3:AM744))</f>
        <v>#REF!</v>
      </c>
      <c r="AO744" s="52" t="e">
        <f>IF(Tableau1[Libellé Famille TARIF]='Feuil 1'!#REF!,1,0)</f>
        <v>#REF!</v>
      </c>
      <c r="AP744" s="52" t="e">
        <f>IF(Tableau1[Occurrence10]=0,0,SUM($AO$3:AO744))</f>
        <v>#REF!</v>
      </c>
      <c r="AQ744" s="52" t="e">
        <f>IF(Tableau1[Libellé Famille TARIF]='Feuil 1'!#REF!,1,0)</f>
        <v>#REF!</v>
      </c>
      <c r="AR744" s="52" t="e">
        <f>IF(Tableau1[Occurrence11]=0,0,SUM($AQ$3:AQ744))</f>
        <v>#REF!</v>
      </c>
      <c r="AS744" s="52" t="e">
        <f>IF(Tableau1[Libellé Famille TARIF]='Feuil 1'!#REF!,1,0)</f>
        <v>#REF!</v>
      </c>
      <c r="AT744" s="52" t="e">
        <f>IF(Tableau1[Occurrence12]=0,0,SUM($AS$3:AS744))</f>
        <v>#REF!</v>
      </c>
      <c r="AU744" s="52" t="e">
        <f>IF(Tableau1[Libellé Famille TARIF]='Feuil 1'!#REF!,1,0)</f>
        <v>#REF!</v>
      </c>
      <c r="AV744" s="52" t="e">
        <f>IF(Tableau1[Occurrence13]=0,0,SUM($AU$3:AU744))</f>
        <v>#REF!</v>
      </c>
      <c r="AW744" s="52" t="e">
        <f>IF(Tableau1[Libellé Famille TARIF]='Feuil 1'!#REF!,1,0)</f>
        <v>#REF!</v>
      </c>
      <c r="AX744" s="52" t="e">
        <f>IF(Tableau1[Occurrence14]=0,0,SUM($AW$3:AW744))</f>
        <v>#REF!</v>
      </c>
      <c r="AY744" s="52" t="e">
        <f>IF(Tableau1[Libellé Famille TARIF]='Feuil 1'!#REF!,1,0)</f>
        <v>#REF!</v>
      </c>
      <c r="AZ744" s="52" t="e">
        <f>IF(Tableau1[Occurrence15]=0,0,SUM($AY$3:AY744))</f>
        <v>#REF!</v>
      </c>
      <c r="BA744" s="52" t="e">
        <f>IF(Tableau1[Libellé Famille TARIF]='Feuil 1'!#REF!,1,0)</f>
        <v>#REF!</v>
      </c>
      <c r="BB744" s="52" t="e">
        <f>IF(Tableau1[Occurrence16]=0,0,SUM($BA$3:BA744))</f>
        <v>#REF!</v>
      </c>
      <c r="BC744" s="52" t="e">
        <f>IF(Tableau1[Libellé Famille TARIF]='Feuil 1'!#REF!,1,0)</f>
        <v>#REF!</v>
      </c>
      <c r="BD744" s="52" t="e">
        <f>IF(Tableau1[Occurrence17]=0,0,SUM($BC$3:BC744))</f>
        <v>#REF!</v>
      </c>
      <c r="BE744" s="52" t="e">
        <f>IF(Tableau1[Libellé Famille TARIF]='Feuil 1'!#REF!,1,0)</f>
        <v>#REF!</v>
      </c>
      <c r="BF744" s="52" t="e">
        <f>IF(Tableau1[Occurrence18]=0,0,SUM($BE$3:BE744))</f>
        <v>#REF!</v>
      </c>
      <c r="BG744" s="52" t="e">
        <f>IF(Tableau1[Libellé Famille TARIF]='Feuil 1'!#REF!,1,0)</f>
        <v>#REF!</v>
      </c>
      <c r="BH744" s="52" t="e">
        <f>IF(Tableau1[Occurrence19]=0,0,SUM($BG$3:BG744))</f>
        <v>#REF!</v>
      </c>
      <c r="BI744" s="52" t="e">
        <f>IF(Tableau1[Libellé Famille TARIF]='Feuil 1'!#REF!,1,0)</f>
        <v>#REF!</v>
      </c>
      <c r="BJ744" s="52" t="e">
        <f>IF(Tableau1[Occurrence20]=0,0,SUM($BI$3:BI744))</f>
        <v>#REF!</v>
      </c>
      <c r="BK744" s="52" t="e">
        <f>IF(Tableau1[Libellé Famille TARIF]='Feuil 1'!#REF!,1,0)</f>
        <v>#REF!</v>
      </c>
      <c r="BL744" s="52" t="e">
        <f>IF(Tableau1[Occurrence21]=0,0,SUM($BK$3:BK744))</f>
        <v>#REF!</v>
      </c>
      <c r="BM744" s="52" t="e">
        <f>IF(Tableau1[Libellé Famille TARIF]='Feuil 1'!#REF!,1,0)</f>
        <v>#REF!</v>
      </c>
      <c r="BN744" s="52" t="e">
        <f>IF(Tableau1[Occurrence22]=0,0,SUM($BM$3:BM744))</f>
        <v>#REF!</v>
      </c>
    </row>
    <row r="745" spans="1:66" x14ac:dyDescent="0.25">
      <c r="A745" s="74" t="e">
        <f>IF(ISNA(VLOOKUP(I745,#REF!,8,FALSE)),"",(VLOOKUP(I745,#REF!,8,FALSE)))</f>
        <v>#REF!</v>
      </c>
      <c r="B745" s="76" t="e">
        <f>IF(ISNA(VLOOKUP(A745,'TABLE FAMILLE'!$A$3:$C$73,3,FALSE)),"",VLOOKUP(A745,'TABLE FAMILLE'!$A$3:$C$73,3,FALSE))</f>
        <v>#REF!</v>
      </c>
      <c r="C745" s="13" t="s">
        <v>600</v>
      </c>
      <c r="D745" s="13" t="s">
        <v>1985</v>
      </c>
      <c r="E745" s="13" t="s">
        <v>600</v>
      </c>
      <c r="F745" s="13" t="s">
        <v>1985</v>
      </c>
      <c r="G745" s="14" t="s">
        <v>76</v>
      </c>
      <c r="H745" s="14" t="s">
        <v>77</v>
      </c>
      <c r="I745" s="14" t="s">
        <v>1685</v>
      </c>
      <c r="J745" s="14" t="s">
        <v>1686</v>
      </c>
      <c r="K745" s="14"/>
      <c r="L745" s="14"/>
      <c r="M745" s="14"/>
      <c r="N745" s="14"/>
      <c r="O745" s="14" t="s">
        <v>78</v>
      </c>
      <c r="P745" s="14" t="s">
        <v>542</v>
      </c>
      <c r="Q745" s="14" t="s">
        <v>0</v>
      </c>
      <c r="R745" s="14" t="s">
        <v>0</v>
      </c>
      <c r="S745" s="14" t="str">
        <f t="shared" si="11"/>
        <v>M2</v>
      </c>
      <c r="T745" s="14"/>
      <c r="U745" s="14"/>
      <c r="V745" s="14"/>
      <c r="W745" s="43" t="e">
        <f>IF(Tableau1[Libellé Famille TARIF]='Feuil 1'!$B$12,1,0)</f>
        <v>#REF!</v>
      </c>
      <c r="X745" s="43" t="e">
        <f>IF(Tableau1[Occurrence1]=0,0,SUM($W$3:W745))</f>
        <v>#REF!</v>
      </c>
      <c r="Y745" s="52" t="e">
        <f>IF(Tableau1[Libellé Famille TARIF]='Feuil 1'!$B$134,1,0)</f>
        <v>#REF!</v>
      </c>
      <c r="Z745" s="52" t="e">
        <f>IF(Tableau1[Occurrence2]=0,0,SUM($Y$3:Y745))</f>
        <v>#REF!</v>
      </c>
      <c r="AA745" s="52" t="e">
        <f>IF(Tableau1[Libellé Famille TARIF]='Feuil 1'!$B$156,1,0)</f>
        <v>#REF!</v>
      </c>
      <c r="AB745" s="52" t="e">
        <f>IF(Tableau1[Occurrence3]=0,0,SUM($AA$3:AA745))</f>
        <v>#REF!</v>
      </c>
      <c r="AC745" s="52" t="e">
        <f>IF(Tableau1[Libellé Famille TARIF]='Feuil 1'!#REF!,1,0)</f>
        <v>#REF!</v>
      </c>
      <c r="AD745" s="52" t="e">
        <f>IF(Tableau1[Occurrence4]=0,0,SUM($AC$3:AC745))</f>
        <v>#REF!</v>
      </c>
      <c r="AE745" s="52" t="e">
        <f>IF(Tableau1[Libellé Famille TARIF]='Feuil 1'!#REF!,1,0)</f>
        <v>#REF!</v>
      </c>
      <c r="AF745" s="52" t="e">
        <f>IF(Tableau1[Occurrence5]=0,0,SUM($AE$3:AE745))</f>
        <v>#REF!</v>
      </c>
      <c r="AG745" s="52" t="e">
        <f>IF(Tableau1[Libellé Famille TARIF]='Feuil 1'!#REF!,1,0)</f>
        <v>#REF!</v>
      </c>
      <c r="AH745" s="52" t="e">
        <f>IF(Tableau1[Occurrence6]=0,0,SUM($AG$3:AG745))</f>
        <v>#REF!</v>
      </c>
      <c r="AI745" s="52" t="e">
        <f>IF(Tableau1[Libellé Famille TARIF]='Feuil 1'!#REF!,1,0)</f>
        <v>#REF!</v>
      </c>
      <c r="AJ745" s="52" t="e">
        <f>IF(Tableau1[Occurrence7]=0,0,SUM($AI$3:AI745))</f>
        <v>#REF!</v>
      </c>
      <c r="AK745" s="52" t="e">
        <f>IF(Tableau1[Libellé Famille TARIF]='Feuil 1'!#REF!,1,0)</f>
        <v>#REF!</v>
      </c>
      <c r="AL745" s="52" t="e">
        <f>IF(Tableau1[Occurrence8]=0,0,SUM($AK$3:AK745))</f>
        <v>#REF!</v>
      </c>
      <c r="AM745" s="52" t="e">
        <f>IF(Tableau1[Libellé Famille TARIF]='Feuil 1'!#REF!,1,0)</f>
        <v>#REF!</v>
      </c>
      <c r="AN745" s="52" t="e">
        <f>IF(Tableau1[Occurrence9]=0,0,SUM($AM$3:AM745))</f>
        <v>#REF!</v>
      </c>
      <c r="AO745" s="52" t="e">
        <f>IF(Tableau1[Libellé Famille TARIF]='Feuil 1'!#REF!,1,0)</f>
        <v>#REF!</v>
      </c>
      <c r="AP745" s="52" t="e">
        <f>IF(Tableau1[Occurrence10]=0,0,SUM($AO$3:AO745))</f>
        <v>#REF!</v>
      </c>
      <c r="AQ745" s="52" t="e">
        <f>IF(Tableau1[Libellé Famille TARIF]='Feuil 1'!#REF!,1,0)</f>
        <v>#REF!</v>
      </c>
      <c r="AR745" s="52" t="e">
        <f>IF(Tableau1[Occurrence11]=0,0,SUM($AQ$3:AQ745))</f>
        <v>#REF!</v>
      </c>
      <c r="AS745" s="52" t="e">
        <f>IF(Tableau1[Libellé Famille TARIF]='Feuil 1'!#REF!,1,0)</f>
        <v>#REF!</v>
      </c>
      <c r="AT745" s="52" t="e">
        <f>IF(Tableau1[Occurrence12]=0,0,SUM($AS$3:AS745))</f>
        <v>#REF!</v>
      </c>
      <c r="AU745" s="52" t="e">
        <f>IF(Tableau1[Libellé Famille TARIF]='Feuil 1'!#REF!,1,0)</f>
        <v>#REF!</v>
      </c>
      <c r="AV745" s="52" t="e">
        <f>IF(Tableau1[Occurrence13]=0,0,SUM($AU$3:AU745))</f>
        <v>#REF!</v>
      </c>
      <c r="AW745" s="52" t="e">
        <f>IF(Tableau1[Libellé Famille TARIF]='Feuil 1'!#REF!,1,0)</f>
        <v>#REF!</v>
      </c>
      <c r="AX745" s="52" t="e">
        <f>IF(Tableau1[Occurrence14]=0,0,SUM($AW$3:AW745))</f>
        <v>#REF!</v>
      </c>
      <c r="AY745" s="52" t="e">
        <f>IF(Tableau1[Libellé Famille TARIF]='Feuil 1'!#REF!,1,0)</f>
        <v>#REF!</v>
      </c>
      <c r="AZ745" s="52" t="e">
        <f>IF(Tableau1[Occurrence15]=0,0,SUM($AY$3:AY745))</f>
        <v>#REF!</v>
      </c>
      <c r="BA745" s="52" t="e">
        <f>IF(Tableau1[Libellé Famille TARIF]='Feuil 1'!#REF!,1,0)</f>
        <v>#REF!</v>
      </c>
      <c r="BB745" s="52" t="e">
        <f>IF(Tableau1[Occurrence16]=0,0,SUM($BA$3:BA745))</f>
        <v>#REF!</v>
      </c>
      <c r="BC745" s="52" t="e">
        <f>IF(Tableau1[Libellé Famille TARIF]='Feuil 1'!#REF!,1,0)</f>
        <v>#REF!</v>
      </c>
      <c r="BD745" s="52" t="e">
        <f>IF(Tableau1[Occurrence17]=0,0,SUM($BC$3:BC745))</f>
        <v>#REF!</v>
      </c>
      <c r="BE745" s="52" t="e">
        <f>IF(Tableau1[Libellé Famille TARIF]='Feuil 1'!#REF!,1,0)</f>
        <v>#REF!</v>
      </c>
      <c r="BF745" s="52" t="e">
        <f>IF(Tableau1[Occurrence18]=0,0,SUM($BE$3:BE745))</f>
        <v>#REF!</v>
      </c>
      <c r="BG745" s="52" t="e">
        <f>IF(Tableau1[Libellé Famille TARIF]='Feuil 1'!#REF!,1,0)</f>
        <v>#REF!</v>
      </c>
      <c r="BH745" s="52" t="e">
        <f>IF(Tableau1[Occurrence19]=0,0,SUM($BG$3:BG745))</f>
        <v>#REF!</v>
      </c>
      <c r="BI745" s="52" t="e">
        <f>IF(Tableau1[Libellé Famille TARIF]='Feuil 1'!#REF!,1,0)</f>
        <v>#REF!</v>
      </c>
      <c r="BJ745" s="52" t="e">
        <f>IF(Tableau1[Occurrence20]=0,0,SUM($BI$3:BI745))</f>
        <v>#REF!</v>
      </c>
      <c r="BK745" s="52" t="e">
        <f>IF(Tableau1[Libellé Famille TARIF]='Feuil 1'!#REF!,1,0)</f>
        <v>#REF!</v>
      </c>
      <c r="BL745" s="52" t="e">
        <f>IF(Tableau1[Occurrence21]=0,0,SUM($BK$3:BK745))</f>
        <v>#REF!</v>
      </c>
      <c r="BM745" s="52" t="e">
        <f>IF(Tableau1[Libellé Famille TARIF]='Feuil 1'!#REF!,1,0)</f>
        <v>#REF!</v>
      </c>
      <c r="BN745" s="52" t="e">
        <f>IF(Tableau1[Occurrence22]=0,0,SUM($BM$3:BM745))</f>
        <v>#REF!</v>
      </c>
    </row>
    <row r="746" spans="1:66" x14ac:dyDescent="0.25">
      <c r="A746" s="74" t="e">
        <f>IF(ISNA(VLOOKUP(I746,#REF!,8,FALSE)),"",(VLOOKUP(I746,#REF!,8,FALSE)))</f>
        <v>#REF!</v>
      </c>
      <c r="B746" s="76" t="e">
        <f>IF(ISNA(VLOOKUP(A746,'TABLE FAMILLE'!$A$3:$C$73,3,FALSE)),"",VLOOKUP(A746,'TABLE FAMILLE'!$A$3:$C$73,3,FALSE))</f>
        <v>#REF!</v>
      </c>
      <c r="C746" s="13" t="s">
        <v>600</v>
      </c>
      <c r="D746" s="13" t="s">
        <v>1985</v>
      </c>
      <c r="E746" s="13" t="s">
        <v>600</v>
      </c>
      <c r="F746" s="13" t="s">
        <v>1985</v>
      </c>
      <c r="G746" s="14" t="s">
        <v>76</v>
      </c>
      <c r="H746" s="14" t="s">
        <v>77</v>
      </c>
      <c r="I746" s="14" t="s">
        <v>1687</v>
      </c>
      <c r="J746" s="14" t="s">
        <v>1688</v>
      </c>
      <c r="K746" s="14"/>
      <c r="L746" s="14"/>
      <c r="M746" s="14"/>
      <c r="N746" s="14"/>
      <c r="O746" s="14" t="s">
        <v>78</v>
      </c>
      <c r="P746" s="14" t="s">
        <v>542</v>
      </c>
      <c r="Q746" s="14" t="s">
        <v>0</v>
      </c>
      <c r="R746" s="14" t="s">
        <v>0</v>
      </c>
      <c r="S746" s="14" t="str">
        <f t="shared" si="11"/>
        <v>M2</v>
      </c>
      <c r="T746" s="14"/>
      <c r="U746" s="14"/>
      <c r="V746" s="14"/>
      <c r="W746" s="43" t="e">
        <f>IF(Tableau1[Libellé Famille TARIF]='Feuil 1'!$B$12,1,0)</f>
        <v>#REF!</v>
      </c>
      <c r="X746" s="43" t="e">
        <f>IF(Tableau1[Occurrence1]=0,0,SUM($W$3:W746))</f>
        <v>#REF!</v>
      </c>
      <c r="Y746" s="52" t="e">
        <f>IF(Tableau1[Libellé Famille TARIF]='Feuil 1'!$B$134,1,0)</f>
        <v>#REF!</v>
      </c>
      <c r="Z746" s="52" t="e">
        <f>IF(Tableau1[Occurrence2]=0,0,SUM($Y$3:Y746))</f>
        <v>#REF!</v>
      </c>
      <c r="AA746" s="52" t="e">
        <f>IF(Tableau1[Libellé Famille TARIF]='Feuil 1'!$B$156,1,0)</f>
        <v>#REF!</v>
      </c>
      <c r="AB746" s="52" t="e">
        <f>IF(Tableau1[Occurrence3]=0,0,SUM($AA$3:AA746))</f>
        <v>#REF!</v>
      </c>
      <c r="AC746" s="52" t="e">
        <f>IF(Tableau1[Libellé Famille TARIF]='Feuil 1'!#REF!,1,0)</f>
        <v>#REF!</v>
      </c>
      <c r="AD746" s="52" t="e">
        <f>IF(Tableau1[Occurrence4]=0,0,SUM($AC$3:AC746))</f>
        <v>#REF!</v>
      </c>
      <c r="AE746" s="52" t="e">
        <f>IF(Tableau1[Libellé Famille TARIF]='Feuil 1'!#REF!,1,0)</f>
        <v>#REF!</v>
      </c>
      <c r="AF746" s="52" t="e">
        <f>IF(Tableau1[Occurrence5]=0,0,SUM($AE$3:AE746))</f>
        <v>#REF!</v>
      </c>
      <c r="AG746" s="52" t="e">
        <f>IF(Tableau1[Libellé Famille TARIF]='Feuil 1'!#REF!,1,0)</f>
        <v>#REF!</v>
      </c>
      <c r="AH746" s="52" t="e">
        <f>IF(Tableau1[Occurrence6]=0,0,SUM($AG$3:AG746))</f>
        <v>#REF!</v>
      </c>
      <c r="AI746" s="52" t="e">
        <f>IF(Tableau1[Libellé Famille TARIF]='Feuil 1'!#REF!,1,0)</f>
        <v>#REF!</v>
      </c>
      <c r="AJ746" s="52" t="e">
        <f>IF(Tableau1[Occurrence7]=0,0,SUM($AI$3:AI746))</f>
        <v>#REF!</v>
      </c>
      <c r="AK746" s="52" t="e">
        <f>IF(Tableau1[Libellé Famille TARIF]='Feuil 1'!#REF!,1,0)</f>
        <v>#REF!</v>
      </c>
      <c r="AL746" s="52" t="e">
        <f>IF(Tableau1[Occurrence8]=0,0,SUM($AK$3:AK746))</f>
        <v>#REF!</v>
      </c>
      <c r="AM746" s="52" t="e">
        <f>IF(Tableau1[Libellé Famille TARIF]='Feuil 1'!#REF!,1,0)</f>
        <v>#REF!</v>
      </c>
      <c r="AN746" s="52" t="e">
        <f>IF(Tableau1[Occurrence9]=0,0,SUM($AM$3:AM746))</f>
        <v>#REF!</v>
      </c>
      <c r="AO746" s="52" t="e">
        <f>IF(Tableau1[Libellé Famille TARIF]='Feuil 1'!#REF!,1,0)</f>
        <v>#REF!</v>
      </c>
      <c r="AP746" s="52" t="e">
        <f>IF(Tableau1[Occurrence10]=0,0,SUM($AO$3:AO746))</f>
        <v>#REF!</v>
      </c>
      <c r="AQ746" s="52" t="e">
        <f>IF(Tableau1[Libellé Famille TARIF]='Feuil 1'!#REF!,1,0)</f>
        <v>#REF!</v>
      </c>
      <c r="AR746" s="52" t="e">
        <f>IF(Tableau1[Occurrence11]=0,0,SUM($AQ$3:AQ746))</f>
        <v>#REF!</v>
      </c>
      <c r="AS746" s="52" t="e">
        <f>IF(Tableau1[Libellé Famille TARIF]='Feuil 1'!#REF!,1,0)</f>
        <v>#REF!</v>
      </c>
      <c r="AT746" s="52" t="e">
        <f>IF(Tableau1[Occurrence12]=0,0,SUM($AS$3:AS746))</f>
        <v>#REF!</v>
      </c>
      <c r="AU746" s="52" t="e">
        <f>IF(Tableau1[Libellé Famille TARIF]='Feuil 1'!#REF!,1,0)</f>
        <v>#REF!</v>
      </c>
      <c r="AV746" s="52" t="e">
        <f>IF(Tableau1[Occurrence13]=0,0,SUM($AU$3:AU746))</f>
        <v>#REF!</v>
      </c>
      <c r="AW746" s="52" t="e">
        <f>IF(Tableau1[Libellé Famille TARIF]='Feuil 1'!#REF!,1,0)</f>
        <v>#REF!</v>
      </c>
      <c r="AX746" s="52" t="e">
        <f>IF(Tableau1[Occurrence14]=0,0,SUM($AW$3:AW746))</f>
        <v>#REF!</v>
      </c>
      <c r="AY746" s="52" t="e">
        <f>IF(Tableau1[Libellé Famille TARIF]='Feuil 1'!#REF!,1,0)</f>
        <v>#REF!</v>
      </c>
      <c r="AZ746" s="52" t="e">
        <f>IF(Tableau1[Occurrence15]=0,0,SUM($AY$3:AY746))</f>
        <v>#REF!</v>
      </c>
      <c r="BA746" s="52" t="e">
        <f>IF(Tableau1[Libellé Famille TARIF]='Feuil 1'!#REF!,1,0)</f>
        <v>#REF!</v>
      </c>
      <c r="BB746" s="52" t="e">
        <f>IF(Tableau1[Occurrence16]=0,0,SUM($BA$3:BA746))</f>
        <v>#REF!</v>
      </c>
      <c r="BC746" s="52" t="e">
        <f>IF(Tableau1[Libellé Famille TARIF]='Feuil 1'!#REF!,1,0)</f>
        <v>#REF!</v>
      </c>
      <c r="BD746" s="52" t="e">
        <f>IF(Tableau1[Occurrence17]=0,0,SUM($BC$3:BC746))</f>
        <v>#REF!</v>
      </c>
      <c r="BE746" s="52" t="e">
        <f>IF(Tableau1[Libellé Famille TARIF]='Feuil 1'!#REF!,1,0)</f>
        <v>#REF!</v>
      </c>
      <c r="BF746" s="52" t="e">
        <f>IF(Tableau1[Occurrence18]=0,0,SUM($BE$3:BE746))</f>
        <v>#REF!</v>
      </c>
      <c r="BG746" s="52" t="e">
        <f>IF(Tableau1[Libellé Famille TARIF]='Feuil 1'!#REF!,1,0)</f>
        <v>#REF!</v>
      </c>
      <c r="BH746" s="52" t="e">
        <f>IF(Tableau1[Occurrence19]=0,0,SUM($BG$3:BG746))</f>
        <v>#REF!</v>
      </c>
      <c r="BI746" s="52" t="e">
        <f>IF(Tableau1[Libellé Famille TARIF]='Feuil 1'!#REF!,1,0)</f>
        <v>#REF!</v>
      </c>
      <c r="BJ746" s="52" t="e">
        <f>IF(Tableau1[Occurrence20]=0,0,SUM($BI$3:BI746))</f>
        <v>#REF!</v>
      </c>
      <c r="BK746" s="52" t="e">
        <f>IF(Tableau1[Libellé Famille TARIF]='Feuil 1'!#REF!,1,0)</f>
        <v>#REF!</v>
      </c>
      <c r="BL746" s="52" t="e">
        <f>IF(Tableau1[Occurrence21]=0,0,SUM($BK$3:BK746))</f>
        <v>#REF!</v>
      </c>
      <c r="BM746" s="52" t="e">
        <f>IF(Tableau1[Libellé Famille TARIF]='Feuil 1'!#REF!,1,0)</f>
        <v>#REF!</v>
      </c>
      <c r="BN746" s="52" t="e">
        <f>IF(Tableau1[Occurrence22]=0,0,SUM($BM$3:BM746))</f>
        <v>#REF!</v>
      </c>
    </row>
    <row r="747" spans="1:66" x14ac:dyDescent="0.25">
      <c r="A747" s="74" t="e">
        <f>IF(ISNA(VLOOKUP(I747,#REF!,8,FALSE)),"",(VLOOKUP(I747,#REF!,8,FALSE)))</f>
        <v>#REF!</v>
      </c>
      <c r="B747" s="76" t="e">
        <f>IF(ISNA(VLOOKUP(A747,'TABLE FAMILLE'!$A$3:$C$73,3,FALSE)),"",VLOOKUP(A747,'TABLE FAMILLE'!$A$3:$C$73,3,FALSE))</f>
        <v>#REF!</v>
      </c>
      <c r="C747" s="13" t="s">
        <v>600</v>
      </c>
      <c r="D747" s="13" t="s">
        <v>1985</v>
      </c>
      <c r="E747" s="13" t="s">
        <v>600</v>
      </c>
      <c r="F747" s="13" t="s">
        <v>1985</v>
      </c>
      <c r="G747" s="14" t="s">
        <v>76</v>
      </c>
      <c r="H747" s="14" t="s">
        <v>77</v>
      </c>
      <c r="I747" s="14" t="s">
        <v>318</v>
      </c>
      <c r="J747" s="14" t="s">
        <v>319</v>
      </c>
      <c r="K747" s="14"/>
      <c r="L747" s="14"/>
      <c r="M747" s="14"/>
      <c r="N747" s="14"/>
      <c r="O747" s="14" t="s">
        <v>78</v>
      </c>
      <c r="P747" s="14" t="s">
        <v>542</v>
      </c>
      <c r="Q747" s="14" t="s">
        <v>0</v>
      </c>
      <c r="R747" s="14" t="s">
        <v>0</v>
      </c>
      <c r="S747" s="14" t="str">
        <f t="shared" si="11"/>
        <v>M2</v>
      </c>
      <c r="T747" s="14"/>
      <c r="U747" s="14"/>
      <c r="V747" s="14"/>
      <c r="W747" s="43" t="e">
        <f>IF(Tableau1[Libellé Famille TARIF]='Feuil 1'!$B$12,1,0)</f>
        <v>#REF!</v>
      </c>
      <c r="X747" s="43" t="e">
        <f>IF(Tableau1[Occurrence1]=0,0,SUM($W$3:W747))</f>
        <v>#REF!</v>
      </c>
      <c r="Y747" s="52" t="e">
        <f>IF(Tableau1[Libellé Famille TARIF]='Feuil 1'!$B$134,1,0)</f>
        <v>#REF!</v>
      </c>
      <c r="Z747" s="52" t="e">
        <f>IF(Tableau1[Occurrence2]=0,0,SUM($Y$3:Y747))</f>
        <v>#REF!</v>
      </c>
      <c r="AA747" s="52" t="e">
        <f>IF(Tableau1[Libellé Famille TARIF]='Feuil 1'!$B$156,1,0)</f>
        <v>#REF!</v>
      </c>
      <c r="AB747" s="52" t="e">
        <f>IF(Tableau1[Occurrence3]=0,0,SUM($AA$3:AA747))</f>
        <v>#REF!</v>
      </c>
      <c r="AC747" s="52" t="e">
        <f>IF(Tableau1[Libellé Famille TARIF]='Feuil 1'!#REF!,1,0)</f>
        <v>#REF!</v>
      </c>
      <c r="AD747" s="52" t="e">
        <f>IF(Tableau1[Occurrence4]=0,0,SUM($AC$3:AC747))</f>
        <v>#REF!</v>
      </c>
      <c r="AE747" s="52" t="e">
        <f>IF(Tableau1[Libellé Famille TARIF]='Feuil 1'!#REF!,1,0)</f>
        <v>#REF!</v>
      </c>
      <c r="AF747" s="52" t="e">
        <f>IF(Tableau1[Occurrence5]=0,0,SUM($AE$3:AE747))</f>
        <v>#REF!</v>
      </c>
      <c r="AG747" s="52" t="e">
        <f>IF(Tableau1[Libellé Famille TARIF]='Feuil 1'!#REF!,1,0)</f>
        <v>#REF!</v>
      </c>
      <c r="AH747" s="52" t="e">
        <f>IF(Tableau1[Occurrence6]=0,0,SUM($AG$3:AG747))</f>
        <v>#REF!</v>
      </c>
      <c r="AI747" s="52" t="e">
        <f>IF(Tableau1[Libellé Famille TARIF]='Feuil 1'!#REF!,1,0)</f>
        <v>#REF!</v>
      </c>
      <c r="AJ747" s="52" t="e">
        <f>IF(Tableau1[Occurrence7]=0,0,SUM($AI$3:AI747))</f>
        <v>#REF!</v>
      </c>
      <c r="AK747" s="52" t="e">
        <f>IF(Tableau1[Libellé Famille TARIF]='Feuil 1'!#REF!,1,0)</f>
        <v>#REF!</v>
      </c>
      <c r="AL747" s="52" t="e">
        <f>IF(Tableau1[Occurrence8]=0,0,SUM($AK$3:AK747))</f>
        <v>#REF!</v>
      </c>
      <c r="AM747" s="52" t="e">
        <f>IF(Tableau1[Libellé Famille TARIF]='Feuil 1'!#REF!,1,0)</f>
        <v>#REF!</v>
      </c>
      <c r="AN747" s="52" t="e">
        <f>IF(Tableau1[Occurrence9]=0,0,SUM($AM$3:AM747))</f>
        <v>#REF!</v>
      </c>
      <c r="AO747" s="52" t="e">
        <f>IF(Tableau1[Libellé Famille TARIF]='Feuil 1'!#REF!,1,0)</f>
        <v>#REF!</v>
      </c>
      <c r="AP747" s="52" t="e">
        <f>IF(Tableau1[Occurrence10]=0,0,SUM($AO$3:AO747))</f>
        <v>#REF!</v>
      </c>
      <c r="AQ747" s="52" t="e">
        <f>IF(Tableau1[Libellé Famille TARIF]='Feuil 1'!#REF!,1,0)</f>
        <v>#REF!</v>
      </c>
      <c r="AR747" s="52" t="e">
        <f>IF(Tableau1[Occurrence11]=0,0,SUM($AQ$3:AQ747))</f>
        <v>#REF!</v>
      </c>
      <c r="AS747" s="52" t="e">
        <f>IF(Tableau1[Libellé Famille TARIF]='Feuil 1'!#REF!,1,0)</f>
        <v>#REF!</v>
      </c>
      <c r="AT747" s="52" t="e">
        <f>IF(Tableau1[Occurrence12]=0,0,SUM($AS$3:AS747))</f>
        <v>#REF!</v>
      </c>
      <c r="AU747" s="52" t="e">
        <f>IF(Tableau1[Libellé Famille TARIF]='Feuil 1'!#REF!,1,0)</f>
        <v>#REF!</v>
      </c>
      <c r="AV747" s="52" t="e">
        <f>IF(Tableau1[Occurrence13]=0,0,SUM($AU$3:AU747))</f>
        <v>#REF!</v>
      </c>
      <c r="AW747" s="52" t="e">
        <f>IF(Tableau1[Libellé Famille TARIF]='Feuil 1'!#REF!,1,0)</f>
        <v>#REF!</v>
      </c>
      <c r="AX747" s="52" t="e">
        <f>IF(Tableau1[Occurrence14]=0,0,SUM($AW$3:AW747))</f>
        <v>#REF!</v>
      </c>
      <c r="AY747" s="52" t="e">
        <f>IF(Tableau1[Libellé Famille TARIF]='Feuil 1'!#REF!,1,0)</f>
        <v>#REF!</v>
      </c>
      <c r="AZ747" s="52" t="e">
        <f>IF(Tableau1[Occurrence15]=0,0,SUM($AY$3:AY747))</f>
        <v>#REF!</v>
      </c>
      <c r="BA747" s="52" t="e">
        <f>IF(Tableau1[Libellé Famille TARIF]='Feuil 1'!#REF!,1,0)</f>
        <v>#REF!</v>
      </c>
      <c r="BB747" s="52" t="e">
        <f>IF(Tableau1[Occurrence16]=0,0,SUM($BA$3:BA747))</f>
        <v>#REF!</v>
      </c>
      <c r="BC747" s="52" t="e">
        <f>IF(Tableau1[Libellé Famille TARIF]='Feuil 1'!#REF!,1,0)</f>
        <v>#REF!</v>
      </c>
      <c r="BD747" s="52" t="e">
        <f>IF(Tableau1[Occurrence17]=0,0,SUM($BC$3:BC747))</f>
        <v>#REF!</v>
      </c>
      <c r="BE747" s="52" t="e">
        <f>IF(Tableau1[Libellé Famille TARIF]='Feuil 1'!#REF!,1,0)</f>
        <v>#REF!</v>
      </c>
      <c r="BF747" s="52" t="e">
        <f>IF(Tableau1[Occurrence18]=0,0,SUM($BE$3:BE747))</f>
        <v>#REF!</v>
      </c>
      <c r="BG747" s="52" t="e">
        <f>IF(Tableau1[Libellé Famille TARIF]='Feuil 1'!#REF!,1,0)</f>
        <v>#REF!</v>
      </c>
      <c r="BH747" s="52" t="e">
        <f>IF(Tableau1[Occurrence19]=0,0,SUM($BG$3:BG747))</f>
        <v>#REF!</v>
      </c>
      <c r="BI747" s="52" t="e">
        <f>IF(Tableau1[Libellé Famille TARIF]='Feuil 1'!#REF!,1,0)</f>
        <v>#REF!</v>
      </c>
      <c r="BJ747" s="52" t="e">
        <f>IF(Tableau1[Occurrence20]=0,0,SUM($BI$3:BI747))</f>
        <v>#REF!</v>
      </c>
      <c r="BK747" s="52" t="e">
        <f>IF(Tableau1[Libellé Famille TARIF]='Feuil 1'!#REF!,1,0)</f>
        <v>#REF!</v>
      </c>
      <c r="BL747" s="52" t="e">
        <f>IF(Tableau1[Occurrence21]=0,0,SUM($BK$3:BK747))</f>
        <v>#REF!</v>
      </c>
      <c r="BM747" s="52" t="e">
        <f>IF(Tableau1[Libellé Famille TARIF]='Feuil 1'!#REF!,1,0)</f>
        <v>#REF!</v>
      </c>
      <c r="BN747" s="52" t="e">
        <f>IF(Tableau1[Occurrence22]=0,0,SUM($BM$3:BM747))</f>
        <v>#REF!</v>
      </c>
    </row>
    <row r="748" spans="1:66" x14ac:dyDescent="0.25">
      <c r="A748" s="74" t="e">
        <f>IF(ISNA(VLOOKUP(I748,#REF!,8,FALSE)),"",(VLOOKUP(I748,#REF!,8,FALSE)))</f>
        <v>#REF!</v>
      </c>
      <c r="B748" s="76" t="e">
        <f>IF(ISNA(VLOOKUP(A748,'TABLE FAMILLE'!$A$3:$C$73,3,FALSE)),"",VLOOKUP(A748,'TABLE FAMILLE'!$A$3:$C$73,3,FALSE))</f>
        <v>#REF!</v>
      </c>
      <c r="C748" s="13" t="s">
        <v>600</v>
      </c>
      <c r="D748" s="13" t="s">
        <v>1985</v>
      </c>
      <c r="E748" s="13" t="s">
        <v>600</v>
      </c>
      <c r="F748" s="13" t="s">
        <v>1985</v>
      </c>
      <c r="G748" s="14" t="s">
        <v>76</v>
      </c>
      <c r="H748" s="14" t="s">
        <v>77</v>
      </c>
      <c r="I748" s="14" t="s">
        <v>1689</v>
      </c>
      <c r="J748" s="14" t="s">
        <v>1690</v>
      </c>
      <c r="K748" s="14"/>
      <c r="L748" s="14"/>
      <c r="M748" s="14"/>
      <c r="N748" s="14"/>
      <c r="O748" s="14" t="s">
        <v>78</v>
      </c>
      <c r="P748" s="14" t="s">
        <v>542</v>
      </c>
      <c r="Q748" s="14" t="s">
        <v>0</v>
      </c>
      <c r="R748" s="14" t="s">
        <v>0</v>
      </c>
      <c r="S748" s="14" t="str">
        <f t="shared" si="11"/>
        <v>M2</v>
      </c>
      <c r="T748" s="14"/>
      <c r="U748" s="14"/>
      <c r="V748" s="14"/>
      <c r="W748" s="43" t="e">
        <f>IF(Tableau1[Libellé Famille TARIF]='Feuil 1'!$B$12,1,0)</f>
        <v>#REF!</v>
      </c>
      <c r="X748" s="43" t="e">
        <f>IF(Tableau1[Occurrence1]=0,0,SUM($W$3:W748))</f>
        <v>#REF!</v>
      </c>
      <c r="Y748" s="52" t="e">
        <f>IF(Tableau1[Libellé Famille TARIF]='Feuil 1'!$B$134,1,0)</f>
        <v>#REF!</v>
      </c>
      <c r="Z748" s="52" t="e">
        <f>IF(Tableau1[Occurrence2]=0,0,SUM($Y$3:Y748))</f>
        <v>#REF!</v>
      </c>
      <c r="AA748" s="52" t="e">
        <f>IF(Tableau1[Libellé Famille TARIF]='Feuil 1'!$B$156,1,0)</f>
        <v>#REF!</v>
      </c>
      <c r="AB748" s="52" t="e">
        <f>IF(Tableau1[Occurrence3]=0,0,SUM($AA$3:AA748))</f>
        <v>#REF!</v>
      </c>
      <c r="AC748" s="52" t="e">
        <f>IF(Tableau1[Libellé Famille TARIF]='Feuil 1'!#REF!,1,0)</f>
        <v>#REF!</v>
      </c>
      <c r="AD748" s="52" t="e">
        <f>IF(Tableau1[Occurrence4]=0,0,SUM($AC$3:AC748))</f>
        <v>#REF!</v>
      </c>
      <c r="AE748" s="52" t="e">
        <f>IF(Tableau1[Libellé Famille TARIF]='Feuil 1'!#REF!,1,0)</f>
        <v>#REF!</v>
      </c>
      <c r="AF748" s="52" t="e">
        <f>IF(Tableau1[Occurrence5]=0,0,SUM($AE$3:AE748))</f>
        <v>#REF!</v>
      </c>
      <c r="AG748" s="52" t="e">
        <f>IF(Tableau1[Libellé Famille TARIF]='Feuil 1'!#REF!,1,0)</f>
        <v>#REF!</v>
      </c>
      <c r="AH748" s="52" t="e">
        <f>IF(Tableau1[Occurrence6]=0,0,SUM($AG$3:AG748))</f>
        <v>#REF!</v>
      </c>
      <c r="AI748" s="52" t="e">
        <f>IF(Tableau1[Libellé Famille TARIF]='Feuil 1'!#REF!,1,0)</f>
        <v>#REF!</v>
      </c>
      <c r="AJ748" s="52" t="e">
        <f>IF(Tableau1[Occurrence7]=0,0,SUM($AI$3:AI748))</f>
        <v>#REF!</v>
      </c>
      <c r="AK748" s="52" t="e">
        <f>IF(Tableau1[Libellé Famille TARIF]='Feuil 1'!#REF!,1,0)</f>
        <v>#REF!</v>
      </c>
      <c r="AL748" s="52" t="e">
        <f>IF(Tableau1[Occurrence8]=0,0,SUM($AK$3:AK748))</f>
        <v>#REF!</v>
      </c>
      <c r="AM748" s="52" t="e">
        <f>IF(Tableau1[Libellé Famille TARIF]='Feuil 1'!#REF!,1,0)</f>
        <v>#REF!</v>
      </c>
      <c r="AN748" s="52" t="e">
        <f>IF(Tableau1[Occurrence9]=0,0,SUM($AM$3:AM748))</f>
        <v>#REF!</v>
      </c>
      <c r="AO748" s="52" t="e">
        <f>IF(Tableau1[Libellé Famille TARIF]='Feuil 1'!#REF!,1,0)</f>
        <v>#REF!</v>
      </c>
      <c r="AP748" s="52" t="e">
        <f>IF(Tableau1[Occurrence10]=0,0,SUM($AO$3:AO748))</f>
        <v>#REF!</v>
      </c>
      <c r="AQ748" s="52" t="e">
        <f>IF(Tableau1[Libellé Famille TARIF]='Feuil 1'!#REF!,1,0)</f>
        <v>#REF!</v>
      </c>
      <c r="AR748" s="52" t="e">
        <f>IF(Tableau1[Occurrence11]=0,0,SUM($AQ$3:AQ748))</f>
        <v>#REF!</v>
      </c>
      <c r="AS748" s="52" t="e">
        <f>IF(Tableau1[Libellé Famille TARIF]='Feuil 1'!#REF!,1,0)</f>
        <v>#REF!</v>
      </c>
      <c r="AT748" s="52" t="e">
        <f>IF(Tableau1[Occurrence12]=0,0,SUM($AS$3:AS748))</f>
        <v>#REF!</v>
      </c>
      <c r="AU748" s="52" t="e">
        <f>IF(Tableau1[Libellé Famille TARIF]='Feuil 1'!#REF!,1,0)</f>
        <v>#REF!</v>
      </c>
      <c r="AV748" s="52" t="e">
        <f>IF(Tableau1[Occurrence13]=0,0,SUM($AU$3:AU748))</f>
        <v>#REF!</v>
      </c>
      <c r="AW748" s="52" t="e">
        <f>IF(Tableau1[Libellé Famille TARIF]='Feuil 1'!#REF!,1,0)</f>
        <v>#REF!</v>
      </c>
      <c r="AX748" s="52" t="e">
        <f>IF(Tableau1[Occurrence14]=0,0,SUM($AW$3:AW748))</f>
        <v>#REF!</v>
      </c>
      <c r="AY748" s="52" t="e">
        <f>IF(Tableau1[Libellé Famille TARIF]='Feuil 1'!#REF!,1,0)</f>
        <v>#REF!</v>
      </c>
      <c r="AZ748" s="52" t="e">
        <f>IF(Tableau1[Occurrence15]=0,0,SUM($AY$3:AY748))</f>
        <v>#REF!</v>
      </c>
      <c r="BA748" s="52" t="e">
        <f>IF(Tableau1[Libellé Famille TARIF]='Feuil 1'!#REF!,1,0)</f>
        <v>#REF!</v>
      </c>
      <c r="BB748" s="52" t="e">
        <f>IF(Tableau1[Occurrence16]=0,0,SUM($BA$3:BA748))</f>
        <v>#REF!</v>
      </c>
      <c r="BC748" s="52" t="e">
        <f>IF(Tableau1[Libellé Famille TARIF]='Feuil 1'!#REF!,1,0)</f>
        <v>#REF!</v>
      </c>
      <c r="BD748" s="52" t="e">
        <f>IF(Tableau1[Occurrence17]=0,0,SUM($BC$3:BC748))</f>
        <v>#REF!</v>
      </c>
      <c r="BE748" s="52" t="e">
        <f>IF(Tableau1[Libellé Famille TARIF]='Feuil 1'!#REF!,1,0)</f>
        <v>#REF!</v>
      </c>
      <c r="BF748" s="52" t="e">
        <f>IF(Tableau1[Occurrence18]=0,0,SUM($BE$3:BE748))</f>
        <v>#REF!</v>
      </c>
      <c r="BG748" s="52" t="e">
        <f>IF(Tableau1[Libellé Famille TARIF]='Feuil 1'!#REF!,1,0)</f>
        <v>#REF!</v>
      </c>
      <c r="BH748" s="52" t="e">
        <f>IF(Tableau1[Occurrence19]=0,0,SUM($BG$3:BG748))</f>
        <v>#REF!</v>
      </c>
      <c r="BI748" s="52" t="e">
        <f>IF(Tableau1[Libellé Famille TARIF]='Feuil 1'!#REF!,1,0)</f>
        <v>#REF!</v>
      </c>
      <c r="BJ748" s="52" t="e">
        <f>IF(Tableau1[Occurrence20]=0,0,SUM($BI$3:BI748))</f>
        <v>#REF!</v>
      </c>
      <c r="BK748" s="52" t="e">
        <f>IF(Tableau1[Libellé Famille TARIF]='Feuil 1'!#REF!,1,0)</f>
        <v>#REF!</v>
      </c>
      <c r="BL748" s="52" t="e">
        <f>IF(Tableau1[Occurrence21]=0,0,SUM($BK$3:BK748))</f>
        <v>#REF!</v>
      </c>
      <c r="BM748" s="52" t="e">
        <f>IF(Tableau1[Libellé Famille TARIF]='Feuil 1'!#REF!,1,0)</f>
        <v>#REF!</v>
      </c>
      <c r="BN748" s="52" t="e">
        <f>IF(Tableau1[Occurrence22]=0,0,SUM($BM$3:BM748))</f>
        <v>#REF!</v>
      </c>
    </row>
    <row r="749" spans="1:66" x14ac:dyDescent="0.25">
      <c r="A749" s="74" t="e">
        <f>IF(ISNA(VLOOKUP(I749,#REF!,8,FALSE)),"",(VLOOKUP(I749,#REF!,8,FALSE)))</f>
        <v>#REF!</v>
      </c>
      <c r="B749" s="76" t="e">
        <f>IF(ISNA(VLOOKUP(A749,'TABLE FAMILLE'!$A$3:$C$73,3,FALSE)),"",VLOOKUP(A749,'TABLE FAMILLE'!$A$3:$C$73,3,FALSE))</f>
        <v>#REF!</v>
      </c>
      <c r="C749" s="13" t="s">
        <v>600</v>
      </c>
      <c r="D749" s="13" t="s">
        <v>1985</v>
      </c>
      <c r="E749" s="13" t="s">
        <v>600</v>
      </c>
      <c r="F749" s="13" t="s">
        <v>1985</v>
      </c>
      <c r="G749" s="14" t="s">
        <v>76</v>
      </c>
      <c r="H749" s="14" t="s">
        <v>77</v>
      </c>
      <c r="I749" s="14" t="s">
        <v>1691</v>
      </c>
      <c r="J749" s="14" t="s">
        <v>1692</v>
      </c>
      <c r="K749" s="14"/>
      <c r="L749" s="14"/>
      <c r="M749" s="14"/>
      <c r="N749" s="14"/>
      <c r="O749" s="14" t="s">
        <v>78</v>
      </c>
      <c r="P749" s="14" t="s">
        <v>542</v>
      </c>
      <c r="Q749" s="14" t="s">
        <v>0</v>
      </c>
      <c r="R749" s="14" t="s">
        <v>0</v>
      </c>
      <c r="S749" s="14" t="str">
        <f t="shared" si="11"/>
        <v>M2</v>
      </c>
      <c r="T749" s="14"/>
      <c r="U749" s="14"/>
      <c r="V749" s="14"/>
      <c r="W749" s="43" t="e">
        <f>IF(Tableau1[Libellé Famille TARIF]='Feuil 1'!$B$12,1,0)</f>
        <v>#REF!</v>
      </c>
      <c r="X749" s="43" t="e">
        <f>IF(Tableau1[Occurrence1]=0,0,SUM($W$3:W749))</f>
        <v>#REF!</v>
      </c>
      <c r="Y749" s="52" t="e">
        <f>IF(Tableau1[Libellé Famille TARIF]='Feuil 1'!$B$134,1,0)</f>
        <v>#REF!</v>
      </c>
      <c r="Z749" s="52" t="e">
        <f>IF(Tableau1[Occurrence2]=0,0,SUM($Y$3:Y749))</f>
        <v>#REF!</v>
      </c>
      <c r="AA749" s="52" t="e">
        <f>IF(Tableau1[Libellé Famille TARIF]='Feuil 1'!$B$156,1,0)</f>
        <v>#REF!</v>
      </c>
      <c r="AB749" s="52" t="e">
        <f>IF(Tableau1[Occurrence3]=0,0,SUM($AA$3:AA749))</f>
        <v>#REF!</v>
      </c>
      <c r="AC749" s="52" t="e">
        <f>IF(Tableau1[Libellé Famille TARIF]='Feuil 1'!#REF!,1,0)</f>
        <v>#REF!</v>
      </c>
      <c r="AD749" s="52" t="e">
        <f>IF(Tableau1[Occurrence4]=0,0,SUM($AC$3:AC749))</f>
        <v>#REF!</v>
      </c>
      <c r="AE749" s="52" t="e">
        <f>IF(Tableau1[Libellé Famille TARIF]='Feuil 1'!#REF!,1,0)</f>
        <v>#REF!</v>
      </c>
      <c r="AF749" s="52" t="e">
        <f>IF(Tableau1[Occurrence5]=0,0,SUM($AE$3:AE749))</f>
        <v>#REF!</v>
      </c>
      <c r="AG749" s="52" t="e">
        <f>IF(Tableau1[Libellé Famille TARIF]='Feuil 1'!#REF!,1,0)</f>
        <v>#REF!</v>
      </c>
      <c r="AH749" s="52" t="e">
        <f>IF(Tableau1[Occurrence6]=0,0,SUM($AG$3:AG749))</f>
        <v>#REF!</v>
      </c>
      <c r="AI749" s="52" t="e">
        <f>IF(Tableau1[Libellé Famille TARIF]='Feuil 1'!#REF!,1,0)</f>
        <v>#REF!</v>
      </c>
      <c r="AJ749" s="52" t="e">
        <f>IF(Tableau1[Occurrence7]=0,0,SUM($AI$3:AI749))</f>
        <v>#REF!</v>
      </c>
      <c r="AK749" s="52" t="e">
        <f>IF(Tableau1[Libellé Famille TARIF]='Feuil 1'!#REF!,1,0)</f>
        <v>#REF!</v>
      </c>
      <c r="AL749" s="52" t="e">
        <f>IF(Tableau1[Occurrence8]=0,0,SUM($AK$3:AK749))</f>
        <v>#REF!</v>
      </c>
      <c r="AM749" s="52" t="e">
        <f>IF(Tableau1[Libellé Famille TARIF]='Feuil 1'!#REF!,1,0)</f>
        <v>#REF!</v>
      </c>
      <c r="AN749" s="52" t="e">
        <f>IF(Tableau1[Occurrence9]=0,0,SUM($AM$3:AM749))</f>
        <v>#REF!</v>
      </c>
      <c r="AO749" s="52" t="e">
        <f>IF(Tableau1[Libellé Famille TARIF]='Feuil 1'!#REF!,1,0)</f>
        <v>#REF!</v>
      </c>
      <c r="AP749" s="52" t="e">
        <f>IF(Tableau1[Occurrence10]=0,0,SUM($AO$3:AO749))</f>
        <v>#REF!</v>
      </c>
      <c r="AQ749" s="52" t="e">
        <f>IF(Tableau1[Libellé Famille TARIF]='Feuil 1'!#REF!,1,0)</f>
        <v>#REF!</v>
      </c>
      <c r="AR749" s="52" t="e">
        <f>IF(Tableau1[Occurrence11]=0,0,SUM($AQ$3:AQ749))</f>
        <v>#REF!</v>
      </c>
      <c r="AS749" s="52" t="e">
        <f>IF(Tableau1[Libellé Famille TARIF]='Feuil 1'!#REF!,1,0)</f>
        <v>#REF!</v>
      </c>
      <c r="AT749" s="52" t="e">
        <f>IF(Tableau1[Occurrence12]=0,0,SUM($AS$3:AS749))</f>
        <v>#REF!</v>
      </c>
      <c r="AU749" s="52" t="e">
        <f>IF(Tableau1[Libellé Famille TARIF]='Feuil 1'!#REF!,1,0)</f>
        <v>#REF!</v>
      </c>
      <c r="AV749" s="52" t="e">
        <f>IF(Tableau1[Occurrence13]=0,0,SUM($AU$3:AU749))</f>
        <v>#REF!</v>
      </c>
      <c r="AW749" s="52" t="e">
        <f>IF(Tableau1[Libellé Famille TARIF]='Feuil 1'!#REF!,1,0)</f>
        <v>#REF!</v>
      </c>
      <c r="AX749" s="52" t="e">
        <f>IF(Tableau1[Occurrence14]=0,0,SUM($AW$3:AW749))</f>
        <v>#REF!</v>
      </c>
      <c r="AY749" s="52" t="e">
        <f>IF(Tableau1[Libellé Famille TARIF]='Feuil 1'!#REF!,1,0)</f>
        <v>#REF!</v>
      </c>
      <c r="AZ749" s="52" t="e">
        <f>IF(Tableau1[Occurrence15]=0,0,SUM($AY$3:AY749))</f>
        <v>#REF!</v>
      </c>
      <c r="BA749" s="52" t="e">
        <f>IF(Tableau1[Libellé Famille TARIF]='Feuil 1'!#REF!,1,0)</f>
        <v>#REF!</v>
      </c>
      <c r="BB749" s="52" t="e">
        <f>IF(Tableau1[Occurrence16]=0,0,SUM($BA$3:BA749))</f>
        <v>#REF!</v>
      </c>
      <c r="BC749" s="52" t="e">
        <f>IF(Tableau1[Libellé Famille TARIF]='Feuil 1'!#REF!,1,0)</f>
        <v>#REF!</v>
      </c>
      <c r="BD749" s="52" t="e">
        <f>IF(Tableau1[Occurrence17]=0,0,SUM($BC$3:BC749))</f>
        <v>#REF!</v>
      </c>
      <c r="BE749" s="52" t="e">
        <f>IF(Tableau1[Libellé Famille TARIF]='Feuil 1'!#REF!,1,0)</f>
        <v>#REF!</v>
      </c>
      <c r="BF749" s="52" t="e">
        <f>IF(Tableau1[Occurrence18]=0,0,SUM($BE$3:BE749))</f>
        <v>#REF!</v>
      </c>
      <c r="BG749" s="52" t="e">
        <f>IF(Tableau1[Libellé Famille TARIF]='Feuil 1'!#REF!,1,0)</f>
        <v>#REF!</v>
      </c>
      <c r="BH749" s="52" t="e">
        <f>IF(Tableau1[Occurrence19]=0,0,SUM($BG$3:BG749))</f>
        <v>#REF!</v>
      </c>
      <c r="BI749" s="52" t="e">
        <f>IF(Tableau1[Libellé Famille TARIF]='Feuil 1'!#REF!,1,0)</f>
        <v>#REF!</v>
      </c>
      <c r="BJ749" s="52" t="e">
        <f>IF(Tableau1[Occurrence20]=0,0,SUM($BI$3:BI749))</f>
        <v>#REF!</v>
      </c>
      <c r="BK749" s="52" t="e">
        <f>IF(Tableau1[Libellé Famille TARIF]='Feuil 1'!#REF!,1,0)</f>
        <v>#REF!</v>
      </c>
      <c r="BL749" s="52" t="e">
        <f>IF(Tableau1[Occurrence21]=0,0,SUM($BK$3:BK749))</f>
        <v>#REF!</v>
      </c>
      <c r="BM749" s="52" t="e">
        <f>IF(Tableau1[Libellé Famille TARIF]='Feuil 1'!#REF!,1,0)</f>
        <v>#REF!</v>
      </c>
      <c r="BN749" s="52" t="e">
        <f>IF(Tableau1[Occurrence22]=0,0,SUM($BM$3:BM749))</f>
        <v>#REF!</v>
      </c>
    </row>
    <row r="750" spans="1:66" x14ac:dyDescent="0.25">
      <c r="A750" s="74" t="e">
        <f>IF(ISNA(VLOOKUP(I750,#REF!,8,FALSE)),"",(VLOOKUP(I750,#REF!,8,FALSE)))</f>
        <v>#REF!</v>
      </c>
      <c r="B750" s="76" t="e">
        <f>IF(ISNA(VLOOKUP(A750,'TABLE FAMILLE'!$A$3:$C$73,3,FALSE)),"",VLOOKUP(A750,'TABLE FAMILLE'!$A$3:$C$73,3,FALSE))</f>
        <v>#REF!</v>
      </c>
      <c r="C750" s="13" t="s">
        <v>600</v>
      </c>
      <c r="D750" s="13" t="s">
        <v>1985</v>
      </c>
      <c r="E750" s="13" t="s">
        <v>600</v>
      </c>
      <c r="F750" s="13" t="s">
        <v>1985</v>
      </c>
      <c r="G750" s="14" t="s">
        <v>76</v>
      </c>
      <c r="H750" s="14" t="s">
        <v>77</v>
      </c>
      <c r="I750" s="14" t="s">
        <v>1693</v>
      </c>
      <c r="J750" s="14" t="s">
        <v>1694</v>
      </c>
      <c r="K750" s="14"/>
      <c r="L750" s="14"/>
      <c r="M750" s="14"/>
      <c r="N750" s="14"/>
      <c r="O750" s="14" t="s">
        <v>78</v>
      </c>
      <c r="P750" s="14" t="s">
        <v>542</v>
      </c>
      <c r="Q750" s="14" t="s">
        <v>0</v>
      </c>
      <c r="R750" s="14" t="s">
        <v>0</v>
      </c>
      <c r="S750" s="14" t="str">
        <f t="shared" si="11"/>
        <v>M2</v>
      </c>
      <c r="T750" s="14"/>
      <c r="U750" s="14"/>
      <c r="V750" s="14"/>
      <c r="W750" s="43" t="e">
        <f>IF(Tableau1[Libellé Famille TARIF]='Feuil 1'!$B$12,1,0)</f>
        <v>#REF!</v>
      </c>
      <c r="X750" s="43" t="e">
        <f>IF(Tableau1[Occurrence1]=0,0,SUM($W$3:W750))</f>
        <v>#REF!</v>
      </c>
      <c r="Y750" s="52" t="e">
        <f>IF(Tableau1[Libellé Famille TARIF]='Feuil 1'!$B$134,1,0)</f>
        <v>#REF!</v>
      </c>
      <c r="Z750" s="52" t="e">
        <f>IF(Tableau1[Occurrence2]=0,0,SUM($Y$3:Y750))</f>
        <v>#REF!</v>
      </c>
      <c r="AA750" s="52" t="e">
        <f>IF(Tableau1[Libellé Famille TARIF]='Feuil 1'!$B$156,1,0)</f>
        <v>#REF!</v>
      </c>
      <c r="AB750" s="52" t="e">
        <f>IF(Tableau1[Occurrence3]=0,0,SUM($AA$3:AA750))</f>
        <v>#REF!</v>
      </c>
      <c r="AC750" s="52" t="e">
        <f>IF(Tableau1[Libellé Famille TARIF]='Feuil 1'!#REF!,1,0)</f>
        <v>#REF!</v>
      </c>
      <c r="AD750" s="52" t="e">
        <f>IF(Tableau1[Occurrence4]=0,0,SUM($AC$3:AC750))</f>
        <v>#REF!</v>
      </c>
      <c r="AE750" s="52" t="e">
        <f>IF(Tableau1[Libellé Famille TARIF]='Feuil 1'!#REF!,1,0)</f>
        <v>#REF!</v>
      </c>
      <c r="AF750" s="52" t="e">
        <f>IF(Tableau1[Occurrence5]=0,0,SUM($AE$3:AE750))</f>
        <v>#REF!</v>
      </c>
      <c r="AG750" s="52" t="e">
        <f>IF(Tableau1[Libellé Famille TARIF]='Feuil 1'!#REF!,1,0)</f>
        <v>#REF!</v>
      </c>
      <c r="AH750" s="52" t="e">
        <f>IF(Tableau1[Occurrence6]=0,0,SUM($AG$3:AG750))</f>
        <v>#REF!</v>
      </c>
      <c r="AI750" s="52" t="e">
        <f>IF(Tableau1[Libellé Famille TARIF]='Feuil 1'!#REF!,1,0)</f>
        <v>#REF!</v>
      </c>
      <c r="AJ750" s="52" t="e">
        <f>IF(Tableau1[Occurrence7]=0,0,SUM($AI$3:AI750))</f>
        <v>#REF!</v>
      </c>
      <c r="AK750" s="52" t="e">
        <f>IF(Tableau1[Libellé Famille TARIF]='Feuil 1'!#REF!,1,0)</f>
        <v>#REF!</v>
      </c>
      <c r="AL750" s="52" t="e">
        <f>IF(Tableau1[Occurrence8]=0,0,SUM($AK$3:AK750))</f>
        <v>#REF!</v>
      </c>
      <c r="AM750" s="52" t="e">
        <f>IF(Tableau1[Libellé Famille TARIF]='Feuil 1'!#REF!,1,0)</f>
        <v>#REF!</v>
      </c>
      <c r="AN750" s="52" t="e">
        <f>IF(Tableau1[Occurrence9]=0,0,SUM($AM$3:AM750))</f>
        <v>#REF!</v>
      </c>
      <c r="AO750" s="52" t="e">
        <f>IF(Tableau1[Libellé Famille TARIF]='Feuil 1'!#REF!,1,0)</f>
        <v>#REF!</v>
      </c>
      <c r="AP750" s="52" t="e">
        <f>IF(Tableau1[Occurrence10]=0,0,SUM($AO$3:AO750))</f>
        <v>#REF!</v>
      </c>
      <c r="AQ750" s="52" t="e">
        <f>IF(Tableau1[Libellé Famille TARIF]='Feuil 1'!#REF!,1,0)</f>
        <v>#REF!</v>
      </c>
      <c r="AR750" s="52" t="e">
        <f>IF(Tableau1[Occurrence11]=0,0,SUM($AQ$3:AQ750))</f>
        <v>#REF!</v>
      </c>
      <c r="AS750" s="52" t="e">
        <f>IF(Tableau1[Libellé Famille TARIF]='Feuil 1'!#REF!,1,0)</f>
        <v>#REF!</v>
      </c>
      <c r="AT750" s="52" t="e">
        <f>IF(Tableau1[Occurrence12]=0,0,SUM($AS$3:AS750))</f>
        <v>#REF!</v>
      </c>
      <c r="AU750" s="52" t="e">
        <f>IF(Tableau1[Libellé Famille TARIF]='Feuil 1'!#REF!,1,0)</f>
        <v>#REF!</v>
      </c>
      <c r="AV750" s="52" t="e">
        <f>IF(Tableau1[Occurrence13]=0,0,SUM($AU$3:AU750))</f>
        <v>#REF!</v>
      </c>
      <c r="AW750" s="52" t="e">
        <f>IF(Tableau1[Libellé Famille TARIF]='Feuil 1'!#REF!,1,0)</f>
        <v>#REF!</v>
      </c>
      <c r="AX750" s="52" t="e">
        <f>IF(Tableau1[Occurrence14]=0,0,SUM($AW$3:AW750))</f>
        <v>#REF!</v>
      </c>
      <c r="AY750" s="52" t="e">
        <f>IF(Tableau1[Libellé Famille TARIF]='Feuil 1'!#REF!,1,0)</f>
        <v>#REF!</v>
      </c>
      <c r="AZ750" s="52" t="e">
        <f>IF(Tableau1[Occurrence15]=0,0,SUM($AY$3:AY750))</f>
        <v>#REF!</v>
      </c>
      <c r="BA750" s="52" t="e">
        <f>IF(Tableau1[Libellé Famille TARIF]='Feuil 1'!#REF!,1,0)</f>
        <v>#REF!</v>
      </c>
      <c r="BB750" s="52" t="e">
        <f>IF(Tableau1[Occurrence16]=0,0,SUM($BA$3:BA750))</f>
        <v>#REF!</v>
      </c>
      <c r="BC750" s="52" t="e">
        <f>IF(Tableau1[Libellé Famille TARIF]='Feuil 1'!#REF!,1,0)</f>
        <v>#REF!</v>
      </c>
      <c r="BD750" s="52" t="e">
        <f>IF(Tableau1[Occurrence17]=0,0,SUM($BC$3:BC750))</f>
        <v>#REF!</v>
      </c>
      <c r="BE750" s="52" t="e">
        <f>IF(Tableau1[Libellé Famille TARIF]='Feuil 1'!#REF!,1,0)</f>
        <v>#REF!</v>
      </c>
      <c r="BF750" s="52" t="e">
        <f>IF(Tableau1[Occurrence18]=0,0,SUM($BE$3:BE750))</f>
        <v>#REF!</v>
      </c>
      <c r="BG750" s="52" t="e">
        <f>IF(Tableau1[Libellé Famille TARIF]='Feuil 1'!#REF!,1,0)</f>
        <v>#REF!</v>
      </c>
      <c r="BH750" s="52" t="e">
        <f>IF(Tableau1[Occurrence19]=0,0,SUM($BG$3:BG750))</f>
        <v>#REF!</v>
      </c>
      <c r="BI750" s="52" t="e">
        <f>IF(Tableau1[Libellé Famille TARIF]='Feuil 1'!#REF!,1,0)</f>
        <v>#REF!</v>
      </c>
      <c r="BJ750" s="52" t="e">
        <f>IF(Tableau1[Occurrence20]=0,0,SUM($BI$3:BI750))</f>
        <v>#REF!</v>
      </c>
      <c r="BK750" s="52" t="e">
        <f>IF(Tableau1[Libellé Famille TARIF]='Feuil 1'!#REF!,1,0)</f>
        <v>#REF!</v>
      </c>
      <c r="BL750" s="52" t="e">
        <f>IF(Tableau1[Occurrence21]=0,0,SUM($BK$3:BK750))</f>
        <v>#REF!</v>
      </c>
      <c r="BM750" s="52" t="e">
        <f>IF(Tableau1[Libellé Famille TARIF]='Feuil 1'!#REF!,1,0)</f>
        <v>#REF!</v>
      </c>
      <c r="BN750" s="52" t="e">
        <f>IF(Tableau1[Occurrence22]=0,0,SUM($BM$3:BM750))</f>
        <v>#REF!</v>
      </c>
    </row>
    <row r="751" spans="1:66" x14ac:dyDescent="0.25">
      <c r="A751" s="74" t="e">
        <f>IF(ISNA(VLOOKUP(I751,#REF!,8,FALSE)),"",(VLOOKUP(I751,#REF!,8,FALSE)))</f>
        <v>#REF!</v>
      </c>
      <c r="B751" s="76" t="e">
        <f>IF(ISNA(VLOOKUP(A751,'TABLE FAMILLE'!$A$3:$C$73,3,FALSE)),"",VLOOKUP(A751,'TABLE FAMILLE'!$A$3:$C$73,3,FALSE))</f>
        <v>#REF!</v>
      </c>
      <c r="C751" s="13" t="s">
        <v>600</v>
      </c>
      <c r="D751" s="13" t="s">
        <v>1985</v>
      </c>
      <c r="E751" s="13" t="s">
        <v>600</v>
      </c>
      <c r="F751" s="13" t="s">
        <v>1985</v>
      </c>
      <c r="G751" s="14" t="s">
        <v>76</v>
      </c>
      <c r="H751" s="14" t="s">
        <v>77</v>
      </c>
      <c r="I751" s="14" t="s">
        <v>1695</v>
      </c>
      <c r="J751" s="14" t="s">
        <v>1696</v>
      </c>
      <c r="K751" s="14"/>
      <c r="L751" s="14"/>
      <c r="M751" s="14"/>
      <c r="N751" s="14"/>
      <c r="O751" s="14" t="s">
        <v>78</v>
      </c>
      <c r="P751" s="14" t="s">
        <v>542</v>
      </c>
      <c r="Q751" s="14" t="s">
        <v>0</v>
      </c>
      <c r="R751" s="14" t="s">
        <v>0</v>
      </c>
      <c r="S751" s="14" t="str">
        <f t="shared" si="11"/>
        <v>M2</v>
      </c>
      <c r="T751" s="14"/>
      <c r="U751" s="14"/>
      <c r="V751" s="14"/>
      <c r="W751" s="43" t="e">
        <f>IF(Tableau1[Libellé Famille TARIF]='Feuil 1'!$B$12,1,0)</f>
        <v>#REF!</v>
      </c>
      <c r="X751" s="43" t="e">
        <f>IF(Tableau1[Occurrence1]=0,0,SUM($W$3:W751))</f>
        <v>#REF!</v>
      </c>
      <c r="Y751" s="52" t="e">
        <f>IF(Tableau1[Libellé Famille TARIF]='Feuil 1'!$B$134,1,0)</f>
        <v>#REF!</v>
      </c>
      <c r="Z751" s="52" t="e">
        <f>IF(Tableau1[Occurrence2]=0,0,SUM($Y$3:Y751))</f>
        <v>#REF!</v>
      </c>
      <c r="AA751" s="52" t="e">
        <f>IF(Tableau1[Libellé Famille TARIF]='Feuil 1'!$B$156,1,0)</f>
        <v>#REF!</v>
      </c>
      <c r="AB751" s="52" t="e">
        <f>IF(Tableau1[Occurrence3]=0,0,SUM($AA$3:AA751))</f>
        <v>#REF!</v>
      </c>
      <c r="AC751" s="52" t="e">
        <f>IF(Tableau1[Libellé Famille TARIF]='Feuil 1'!#REF!,1,0)</f>
        <v>#REF!</v>
      </c>
      <c r="AD751" s="52" t="e">
        <f>IF(Tableau1[Occurrence4]=0,0,SUM($AC$3:AC751))</f>
        <v>#REF!</v>
      </c>
      <c r="AE751" s="52" t="e">
        <f>IF(Tableau1[Libellé Famille TARIF]='Feuil 1'!#REF!,1,0)</f>
        <v>#REF!</v>
      </c>
      <c r="AF751" s="52" t="e">
        <f>IF(Tableau1[Occurrence5]=0,0,SUM($AE$3:AE751))</f>
        <v>#REF!</v>
      </c>
      <c r="AG751" s="52" t="e">
        <f>IF(Tableau1[Libellé Famille TARIF]='Feuil 1'!#REF!,1,0)</f>
        <v>#REF!</v>
      </c>
      <c r="AH751" s="52" t="e">
        <f>IF(Tableau1[Occurrence6]=0,0,SUM($AG$3:AG751))</f>
        <v>#REF!</v>
      </c>
      <c r="AI751" s="52" t="e">
        <f>IF(Tableau1[Libellé Famille TARIF]='Feuil 1'!#REF!,1,0)</f>
        <v>#REF!</v>
      </c>
      <c r="AJ751" s="52" t="e">
        <f>IF(Tableau1[Occurrence7]=0,0,SUM($AI$3:AI751))</f>
        <v>#REF!</v>
      </c>
      <c r="AK751" s="52" t="e">
        <f>IF(Tableau1[Libellé Famille TARIF]='Feuil 1'!#REF!,1,0)</f>
        <v>#REF!</v>
      </c>
      <c r="AL751" s="52" t="e">
        <f>IF(Tableau1[Occurrence8]=0,0,SUM($AK$3:AK751))</f>
        <v>#REF!</v>
      </c>
      <c r="AM751" s="52" t="e">
        <f>IF(Tableau1[Libellé Famille TARIF]='Feuil 1'!#REF!,1,0)</f>
        <v>#REF!</v>
      </c>
      <c r="AN751" s="52" t="e">
        <f>IF(Tableau1[Occurrence9]=0,0,SUM($AM$3:AM751))</f>
        <v>#REF!</v>
      </c>
      <c r="AO751" s="52" t="e">
        <f>IF(Tableau1[Libellé Famille TARIF]='Feuil 1'!#REF!,1,0)</f>
        <v>#REF!</v>
      </c>
      <c r="AP751" s="52" t="e">
        <f>IF(Tableau1[Occurrence10]=0,0,SUM($AO$3:AO751))</f>
        <v>#REF!</v>
      </c>
      <c r="AQ751" s="52" t="e">
        <f>IF(Tableau1[Libellé Famille TARIF]='Feuil 1'!#REF!,1,0)</f>
        <v>#REF!</v>
      </c>
      <c r="AR751" s="52" t="e">
        <f>IF(Tableau1[Occurrence11]=0,0,SUM($AQ$3:AQ751))</f>
        <v>#REF!</v>
      </c>
      <c r="AS751" s="52" t="e">
        <f>IF(Tableau1[Libellé Famille TARIF]='Feuil 1'!#REF!,1,0)</f>
        <v>#REF!</v>
      </c>
      <c r="AT751" s="52" t="e">
        <f>IF(Tableau1[Occurrence12]=0,0,SUM($AS$3:AS751))</f>
        <v>#REF!</v>
      </c>
      <c r="AU751" s="52" t="e">
        <f>IF(Tableau1[Libellé Famille TARIF]='Feuil 1'!#REF!,1,0)</f>
        <v>#REF!</v>
      </c>
      <c r="AV751" s="52" t="e">
        <f>IF(Tableau1[Occurrence13]=0,0,SUM($AU$3:AU751))</f>
        <v>#REF!</v>
      </c>
      <c r="AW751" s="52" t="e">
        <f>IF(Tableau1[Libellé Famille TARIF]='Feuil 1'!#REF!,1,0)</f>
        <v>#REF!</v>
      </c>
      <c r="AX751" s="52" t="e">
        <f>IF(Tableau1[Occurrence14]=0,0,SUM($AW$3:AW751))</f>
        <v>#REF!</v>
      </c>
      <c r="AY751" s="52" t="e">
        <f>IF(Tableau1[Libellé Famille TARIF]='Feuil 1'!#REF!,1,0)</f>
        <v>#REF!</v>
      </c>
      <c r="AZ751" s="52" t="e">
        <f>IF(Tableau1[Occurrence15]=0,0,SUM($AY$3:AY751))</f>
        <v>#REF!</v>
      </c>
      <c r="BA751" s="52" t="e">
        <f>IF(Tableau1[Libellé Famille TARIF]='Feuil 1'!#REF!,1,0)</f>
        <v>#REF!</v>
      </c>
      <c r="BB751" s="52" t="e">
        <f>IF(Tableau1[Occurrence16]=0,0,SUM($BA$3:BA751))</f>
        <v>#REF!</v>
      </c>
      <c r="BC751" s="52" t="e">
        <f>IF(Tableau1[Libellé Famille TARIF]='Feuil 1'!#REF!,1,0)</f>
        <v>#REF!</v>
      </c>
      <c r="BD751" s="52" t="e">
        <f>IF(Tableau1[Occurrence17]=0,0,SUM($BC$3:BC751))</f>
        <v>#REF!</v>
      </c>
      <c r="BE751" s="52" t="e">
        <f>IF(Tableau1[Libellé Famille TARIF]='Feuil 1'!#REF!,1,0)</f>
        <v>#REF!</v>
      </c>
      <c r="BF751" s="52" t="e">
        <f>IF(Tableau1[Occurrence18]=0,0,SUM($BE$3:BE751))</f>
        <v>#REF!</v>
      </c>
      <c r="BG751" s="52" t="e">
        <f>IF(Tableau1[Libellé Famille TARIF]='Feuil 1'!#REF!,1,0)</f>
        <v>#REF!</v>
      </c>
      <c r="BH751" s="52" t="e">
        <f>IF(Tableau1[Occurrence19]=0,0,SUM($BG$3:BG751))</f>
        <v>#REF!</v>
      </c>
      <c r="BI751" s="52" t="e">
        <f>IF(Tableau1[Libellé Famille TARIF]='Feuil 1'!#REF!,1,0)</f>
        <v>#REF!</v>
      </c>
      <c r="BJ751" s="52" t="e">
        <f>IF(Tableau1[Occurrence20]=0,0,SUM($BI$3:BI751))</f>
        <v>#REF!</v>
      </c>
      <c r="BK751" s="52" t="e">
        <f>IF(Tableau1[Libellé Famille TARIF]='Feuil 1'!#REF!,1,0)</f>
        <v>#REF!</v>
      </c>
      <c r="BL751" s="52" t="e">
        <f>IF(Tableau1[Occurrence21]=0,0,SUM($BK$3:BK751))</f>
        <v>#REF!</v>
      </c>
      <c r="BM751" s="52" t="e">
        <f>IF(Tableau1[Libellé Famille TARIF]='Feuil 1'!#REF!,1,0)</f>
        <v>#REF!</v>
      </c>
      <c r="BN751" s="52" t="e">
        <f>IF(Tableau1[Occurrence22]=0,0,SUM($BM$3:BM751))</f>
        <v>#REF!</v>
      </c>
    </row>
    <row r="752" spans="1:66" x14ac:dyDescent="0.25">
      <c r="A752" s="74" t="e">
        <f>IF(ISNA(VLOOKUP(I752,#REF!,8,FALSE)),"",(VLOOKUP(I752,#REF!,8,FALSE)))</f>
        <v>#REF!</v>
      </c>
      <c r="B752" s="76" t="e">
        <f>IF(ISNA(VLOOKUP(A752,'TABLE FAMILLE'!$A$3:$C$73,3,FALSE)),"",VLOOKUP(A752,'TABLE FAMILLE'!$A$3:$C$73,3,FALSE))</f>
        <v>#REF!</v>
      </c>
      <c r="C752" s="13" t="s">
        <v>600</v>
      </c>
      <c r="D752" s="13" t="s">
        <v>1985</v>
      </c>
      <c r="E752" s="13" t="s">
        <v>600</v>
      </c>
      <c r="F752" s="13" t="s">
        <v>1985</v>
      </c>
      <c r="G752" s="14" t="s">
        <v>76</v>
      </c>
      <c r="H752" s="14" t="s">
        <v>77</v>
      </c>
      <c r="I752" s="14" t="s">
        <v>1697</v>
      </c>
      <c r="J752" s="14" t="s">
        <v>1698</v>
      </c>
      <c r="K752" s="14"/>
      <c r="L752" s="14"/>
      <c r="M752" s="14"/>
      <c r="N752" s="14"/>
      <c r="O752" s="14" t="s">
        <v>78</v>
      </c>
      <c r="P752" s="14" t="s">
        <v>542</v>
      </c>
      <c r="Q752" s="14" t="s">
        <v>0</v>
      </c>
      <c r="R752" s="14" t="s">
        <v>0</v>
      </c>
      <c r="S752" s="14" t="str">
        <f t="shared" si="11"/>
        <v>M2</v>
      </c>
      <c r="T752" s="14"/>
      <c r="U752" s="14"/>
      <c r="V752" s="14"/>
      <c r="W752" s="43" t="e">
        <f>IF(Tableau1[Libellé Famille TARIF]='Feuil 1'!$B$12,1,0)</f>
        <v>#REF!</v>
      </c>
      <c r="X752" s="43" t="e">
        <f>IF(Tableau1[Occurrence1]=0,0,SUM($W$3:W752))</f>
        <v>#REF!</v>
      </c>
      <c r="Y752" s="52" t="e">
        <f>IF(Tableau1[Libellé Famille TARIF]='Feuil 1'!$B$134,1,0)</f>
        <v>#REF!</v>
      </c>
      <c r="Z752" s="52" t="e">
        <f>IF(Tableau1[Occurrence2]=0,0,SUM($Y$3:Y752))</f>
        <v>#REF!</v>
      </c>
      <c r="AA752" s="52" t="e">
        <f>IF(Tableau1[Libellé Famille TARIF]='Feuil 1'!$B$156,1,0)</f>
        <v>#REF!</v>
      </c>
      <c r="AB752" s="52" t="e">
        <f>IF(Tableau1[Occurrence3]=0,0,SUM($AA$3:AA752))</f>
        <v>#REF!</v>
      </c>
      <c r="AC752" s="52" t="e">
        <f>IF(Tableau1[Libellé Famille TARIF]='Feuil 1'!#REF!,1,0)</f>
        <v>#REF!</v>
      </c>
      <c r="AD752" s="52" t="e">
        <f>IF(Tableau1[Occurrence4]=0,0,SUM($AC$3:AC752))</f>
        <v>#REF!</v>
      </c>
      <c r="AE752" s="52" t="e">
        <f>IF(Tableau1[Libellé Famille TARIF]='Feuil 1'!#REF!,1,0)</f>
        <v>#REF!</v>
      </c>
      <c r="AF752" s="52" t="e">
        <f>IF(Tableau1[Occurrence5]=0,0,SUM($AE$3:AE752))</f>
        <v>#REF!</v>
      </c>
      <c r="AG752" s="52" t="e">
        <f>IF(Tableau1[Libellé Famille TARIF]='Feuil 1'!#REF!,1,0)</f>
        <v>#REF!</v>
      </c>
      <c r="AH752" s="52" t="e">
        <f>IF(Tableau1[Occurrence6]=0,0,SUM($AG$3:AG752))</f>
        <v>#REF!</v>
      </c>
      <c r="AI752" s="52" t="e">
        <f>IF(Tableau1[Libellé Famille TARIF]='Feuil 1'!#REF!,1,0)</f>
        <v>#REF!</v>
      </c>
      <c r="AJ752" s="52" t="e">
        <f>IF(Tableau1[Occurrence7]=0,0,SUM($AI$3:AI752))</f>
        <v>#REF!</v>
      </c>
      <c r="AK752" s="52" t="e">
        <f>IF(Tableau1[Libellé Famille TARIF]='Feuil 1'!#REF!,1,0)</f>
        <v>#REF!</v>
      </c>
      <c r="AL752" s="52" t="e">
        <f>IF(Tableau1[Occurrence8]=0,0,SUM($AK$3:AK752))</f>
        <v>#REF!</v>
      </c>
      <c r="AM752" s="52" t="e">
        <f>IF(Tableau1[Libellé Famille TARIF]='Feuil 1'!#REF!,1,0)</f>
        <v>#REF!</v>
      </c>
      <c r="AN752" s="52" t="e">
        <f>IF(Tableau1[Occurrence9]=0,0,SUM($AM$3:AM752))</f>
        <v>#REF!</v>
      </c>
      <c r="AO752" s="52" t="e">
        <f>IF(Tableau1[Libellé Famille TARIF]='Feuil 1'!#REF!,1,0)</f>
        <v>#REF!</v>
      </c>
      <c r="AP752" s="52" t="e">
        <f>IF(Tableau1[Occurrence10]=0,0,SUM($AO$3:AO752))</f>
        <v>#REF!</v>
      </c>
      <c r="AQ752" s="52" t="e">
        <f>IF(Tableau1[Libellé Famille TARIF]='Feuil 1'!#REF!,1,0)</f>
        <v>#REF!</v>
      </c>
      <c r="AR752" s="52" t="e">
        <f>IF(Tableau1[Occurrence11]=0,0,SUM($AQ$3:AQ752))</f>
        <v>#REF!</v>
      </c>
      <c r="AS752" s="52" t="e">
        <f>IF(Tableau1[Libellé Famille TARIF]='Feuil 1'!#REF!,1,0)</f>
        <v>#REF!</v>
      </c>
      <c r="AT752" s="52" t="e">
        <f>IF(Tableau1[Occurrence12]=0,0,SUM($AS$3:AS752))</f>
        <v>#REF!</v>
      </c>
      <c r="AU752" s="52" t="e">
        <f>IF(Tableau1[Libellé Famille TARIF]='Feuil 1'!#REF!,1,0)</f>
        <v>#REF!</v>
      </c>
      <c r="AV752" s="52" t="e">
        <f>IF(Tableau1[Occurrence13]=0,0,SUM($AU$3:AU752))</f>
        <v>#REF!</v>
      </c>
      <c r="AW752" s="52" t="e">
        <f>IF(Tableau1[Libellé Famille TARIF]='Feuil 1'!#REF!,1,0)</f>
        <v>#REF!</v>
      </c>
      <c r="AX752" s="52" t="e">
        <f>IF(Tableau1[Occurrence14]=0,0,SUM($AW$3:AW752))</f>
        <v>#REF!</v>
      </c>
      <c r="AY752" s="52" t="e">
        <f>IF(Tableau1[Libellé Famille TARIF]='Feuil 1'!#REF!,1,0)</f>
        <v>#REF!</v>
      </c>
      <c r="AZ752" s="52" t="e">
        <f>IF(Tableau1[Occurrence15]=0,0,SUM($AY$3:AY752))</f>
        <v>#REF!</v>
      </c>
      <c r="BA752" s="52" t="e">
        <f>IF(Tableau1[Libellé Famille TARIF]='Feuil 1'!#REF!,1,0)</f>
        <v>#REF!</v>
      </c>
      <c r="BB752" s="52" t="e">
        <f>IF(Tableau1[Occurrence16]=0,0,SUM($BA$3:BA752))</f>
        <v>#REF!</v>
      </c>
      <c r="BC752" s="52" t="e">
        <f>IF(Tableau1[Libellé Famille TARIF]='Feuil 1'!#REF!,1,0)</f>
        <v>#REF!</v>
      </c>
      <c r="BD752" s="52" t="e">
        <f>IF(Tableau1[Occurrence17]=0,0,SUM($BC$3:BC752))</f>
        <v>#REF!</v>
      </c>
      <c r="BE752" s="52" t="e">
        <f>IF(Tableau1[Libellé Famille TARIF]='Feuil 1'!#REF!,1,0)</f>
        <v>#REF!</v>
      </c>
      <c r="BF752" s="52" t="e">
        <f>IF(Tableau1[Occurrence18]=0,0,SUM($BE$3:BE752))</f>
        <v>#REF!</v>
      </c>
      <c r="BG752" s="52" t="e">
        <f>IF(Tableau1[Libellé Famille TARIF]='Feuil 1'!#REF!,1,0)</f>
        <v>#REF!</v>
      </c>
      <c r="BH752" s="52" t="e">
        <f>IF(Tableau1[Occurrence19]=0,0,SUM($BG$3:BG752))</f>
        <v>#REF!</v>
      </c>
      <c r="BI752" s="52" t="e">
        <f>IF(Tableau1[Libellé Famille TARIF]='Feuil 1'!#REF!,1,0)</f>
        <v>#REF!</v>
      </c>
      <c r="BJ752" s="52" t="e">
        <f>IF(Tableau1[Occurrence20]=0,0,SUM($BI$3:BI752))</f>
        <v>#REF!</v>
      </c>
      <c r="BK752" s="52" t="e">
        <f>IF(Tableau1[Libellé Famille TARIF]='Feuil 1'!#REF!,1,0)</f>
        <v>#REF!</v>
      </c>
      <c r="BL752" s="52" t="e">
        <f>IF(Tableau1[Occurrence21]=0,0,SUM($BK$3:BK752))</f>
        <v>#REF!</v>
      </c>
      <c r="BM752" s="52" t="e">
        <f>IF(Tableau1[Libellé Famille TARIF]='Feuil 1'!#REF!,1,0)</f>
        <v>#REF!</v>
      </c>
      <c r="BN752" s="52" t="e">
        <f>IF(Tableau1[Occurrence22]=0,0,SUM($BM$3:BM752))</f>
        <v>#REF!</v>
      </c>
    </row>
    <row r="753" spans="1:66" x14ac:dyDescent="0.25">
      <c r="A753" s="74" t="e">
        <f>IF(ISNA(VLOOKUP(I753,#REF!,8,FALSE)),"",(VLOOKUP(I753,#REF!,8,FALSE)))</f>
        <v>#REF!</v>
      </c>
      <c r="B753" s="76" t="e">
        <f>IF(ISNA(VLOOKUP(A753,'TABLE FAMILLE'!$A$3:$C$73,3,FALSE)),"",VLOOKUP(A753,'TABLE FAMILLE'!$A$3:$C$73,3,FALSE))</f>
        <v>#REF!</v>
      </c>
      <c r="C753" s="13" t="s">
        <v>600</v>
      </c>
      <c r="D753" s="13" t="s">
        <v>1985</v>
      </c>
      <c r="E753" s="13" t="s">
        <v>600</v>
      </c>
      <c r="F753" s="13" t="s">
        <v>1985</v>
      </c>
      <c r="G753" s="14" t="s">
        <v>76</v>
      </c>
      <c r="H753" s="14" t="s">
        <v>77</v>
      </c>
      <c r="I753" s="14" t="s">
        <v>1699</v>
      </c>
      <c r="J753" s="14" t="s">
        <v>1700</v>
      </c>
      <c r="K753" s="14"/>
      <c r="L753" s="14"/>
      <c r="M753" s="14"/>
      <c r="N753" s="14"/>
      <c r="O753" s="14" t="s">
        <v>78</v>
      </c>
      <c r="P753" s="14" t="s">
        <v>542</v>
      </c>
      <c r="Q753" s="14" t="s">
        <v>0</v>
      </c>
      <c r="R753" s="14" t="s">
        <v>0</v>
      </c>
      <c r="S753" s="14" t="str">
        <f t="shared" si="11"/>
        <v>M2</v>
      </c>
      <c r="T753" s="14"/>
      <c r="U753" s="14"/>
      <c r="V753" s="14"/>
      <c r="W753" s="43" t="e">
        <f>IF(Tableau1[Libellé Famille TARIF]='Feuil 1'!$B$12,1,0)</f>
        <v>#REF!</v>
      </c>
      <c r="X753" s="43" t="e">
        <f>IF(Tableau1[Occurrence1]=0,0,SUM($W$3:W753))</f>
        <v>#REF!</v>
      </c>
      <c r="Y753" s="52" t="e">
        <f>IF(Tableau1[Libellé Famille TARIF]='Feuil 1'!$B$134,1,0)</f>
        <v>#REF!</v>
      </c>
      <c r="Z753" s="52" t="e">
        <f>IF(Tableau1[Occurrence2]=0,0,SUM($Y$3:Y753))</f>
        <v>#REF!</v>
      </c>
      <c r="AA753" s="52" t="e">
        <f>IF(Tableau1[Libellé Famille TARIF]='Feuil 1'!$B$156,1,0)</f>
        <v>#REF!</v>
      </c>
      <c r="AB753" s="52" t="e">
        <f>IF(Tableau1[Occurrence3]=0,0,SUM($AA$3:AA753))</f>
        <v>#REF!</v>
      </c>
      <c r="AC753" s="52" t="e">
        <f>IF(Tableau1[Libellé Famille TARIF]='Feuil 1'!#REF!,1,0)</f>
        <v>#REF!</v>
      </c>
      <c r="AD753" s="52" t="e">
        <f>IF(Tableau1[Occurrence4]=0,0,SUM($AC$3:AC753))</f>
        <v>#REF!</v>
      </c>
      <c r="AE753" s="52" t="e">
        <f>IF(Tableau1[Libellé Famille TARIF]='Feuil 1'!#REF!,1,0)</f>
        <v>#REF!</v>
      </c>
      <c r="AF753" s="52" t="e">
        <f>IF(Tableau1[Occurrence5]=0,0,SUM($AE$3:AE753))</f>
        <v>#REF!</v>
      </c>
      <c r="AG753" s="52" t="e">
        <f>IF(Tableau1[Libellé Famille TARIF]='Feuil 1'!#REF!,1,0)</f>
        <v>#REF!</v>
      </c>
      <c r="AH753" s="52" t="e">
        <f>IF(Tableau1[Occurrence6]=0,0,SUM($AG$3:AG753))</f>
        <v>#REF!</v>
      </c>
      <c r="AI753" s="52" t="e">
        <f>IF(Tableau1[Libellé Famille TARIF]='Feuil 1'!#REF!,1,0)</f>
        <v>#REF!</v>
      </c>
      <c r="AJ753" s="52" t="e">
        <f>IF(Tableau1[Occurrence7]=0,0,SUM($AI$3:AI753))</f>
        <v>#REF!</v>
      </c>
      <c r="AK753" s="52" t="e">
        <f>IF(Tableau1[Libellé Famille TARIF]='Feuil 1'!#REF!,1,0)</f>
        <v>#REF!</v>
      </c>
      <c r="AL753" s="52" t="e">
        <f>IF(Tableau1[Occurrence8]=0,0,SUM($AK$3:AK753))</f>
        <v>#REF!</v>
      </c>
      <c r="AM753" s="52" t="e">
        <f>IF(Tableau1[Libellé Famille TARIF]='Feuil 1'!#REF!,1,0)</f>
        <v>#REF!</v>
      </c>
      <c r="AN753" s="52" t="e">
        <f>IF(Tableau1[Occurrence9]=0,0,SUM($AM$3:AM753))</f>
        <v>#REF!</v>
      </c>
      <c r="AO753" s="52" t="e">
        <f>IF(Tableau1[Libellé Famille TARIF]='Feuil 1'!#REF!,1,0)</f>
        <v>#REF!</v>
      </c>
      <c r="AP753" s="52" t="e">
        <f>IF(Tableau1[Occurrence10]=0,0,SUM($AO$3:AO753))</f>
        <v>#REF!</v>
      </c>
      <c r="AQ753" s="52" t="e">
        <f>IF(Tableau1[Libellé Famille TARIF]='Feuil 1'!#REF!,1,0)</f>
        <v>#REF!</v>
      </c>
      <c r="AR753" s="52" t="e">
        <f>IF(Tableau1[Occurrence11]=0,0,SUM($AQ$3:AQ753))</f>
        <v>#REF!</v>
      </c>
      <c r="AS753" s="52" t="e">
        <f>IF(Tableau1[Libellé Famille TARIF]='Feuil 1'!#REF!,1,0)</f>
        <v>#REF!</v>
      </c>
      <c r="AT753" s="52" t="e">
        <f>IF(Tableau1[Occurrence12]=0,0,SUM($AS$3:AS753))</f>
        <v>#REF!</v>
      </c>
      <c r="AU753" s="52" t="e">
        <f>IF(Tableau1[Libellé Famille TARIF]='Feuil 1'!#REF!,1,0)</f>
        <v>#REF!</v>
      </c>
      <c r="AV753" s="52" t="e">
        <f>IF(Tableau1[Occurrence13]=0,0,SUM($AU$3:AU753))</f>
        <v>#REF!</v>
      </c>
      <c r="AW753" s="52" t="e">
        <f>IF(Tableau1[Libellé Famille TARIF]='Feuil 1'!#REF!,1,0)</f>
        <v>#REF!</v>
      </c>
      <c r="AX753" s="52" t="e">
        <f>IF(Tableau1[Occurrence14]=0,0,SUM($AW$3:AW753))</f>
        <v>#REF!</v>
      </c>
      <c r="AY753" s="52" t="e">
        <f>IF(Tableau1[Libellé Famille TARIF]='Feuil 1'!#REF!,1,0)</f>
        <v>#REF!</v>
      </c>
      <c r="AZ753" s="52" t="e">
        <f>IF(Tableau1[Occurrence15]=0,0,SUM($AY$3:AY753))</f>
        <v>#REF!</v>
      </c>
      <c r="BA753" s="52" t="e">
        <f>IF(Tableau1[Libellé Famille TARIF]='Feuil 1'!#REF!,1,0)</f>
        <v>#REF!</v>
      </c>
      <c r="BB753" s="52" t="e">
        <f>IF(Tableau1[Occurrence16]=0,0,SUM($BA$3:BA753))</f>
        <v>#REF!</v>
      </c>
      <c r="BC753" s="52" t="e">
        <f>IF(Tableau1[Libellé Famille TARIF]='Feuil 1'!#REF!,1,0)</f>
        <v>#REF!</v>
      </c>
      <c r="BD753" s="52" t="e">
        <f>IF(Tableau1[Occurrence17]=0,0,SUM($BC$3:BC753))</f>
        <v>#REF!</v>
      </c>
      <c r="BE753" s="52" t="e">
        <f>IF(Tableau1[Libellé Famille TARIF]='Feuil 1'!#REF!,1,0)</f>
        <v>#REF!</v>
      </c>
      <c r="BF753" s="52" t="e">
        <f>IF(Tableau1[Occurrence18]=0,0,SUM($BE$3:BE753))</f>
        <v>#REF!</v>
      </c>
      <c r="BG753" s="52" t="e">
        <f>IF(Tableau1[Libellé Famille TARIF]='Feuil 1'!#REF!,1,0)</f>
        <v>#REF!</v>
      </c>
      <c r="BH753" s="52" t="e">
        <f>IF(Tableau1[Occurrence19]=0,0,SUM($BG$3:BG753))</f>
        <v>#REF!</v>
      </c>
      <c r="BI753" s="52" t="e">
        <f>IF(Tableau1[Libellé Famille TARIF]='Feuil 1'!#REF!,1,0)</f>
        <v>#REF!</v>
      </c>
      <c r="BJ753" s="52" t="e">
        <f>IF(Tableau1[Occurrence20]=0,0,SUM($BI$3:BI753))</f>
        <v>#REF!</v>
      </c>
      <c r="BK753" s="52" t="e">
        <f>IF(Tableau1[Libellé Famille TARIF]='Feuil 1'!#REF!,1,0)</f>
        <v>#REF!</v>
      </c>
      <c r="BL753" s="52" t="e">
        <f>IF(Tableau1[Occurrence21]=0,0,SUM($BK$3:BK753))</f>
        <v>#REF!</v>
      </c>
      <c r="BM753" s="52" t="e">
        <f>IF(Tableau1[Libellé Famille TARIF]='Feuil 1'!#REF!,1,0)</f>
        <v>#REF!</v>
      </c>
      <c r="BN753" s="52" t="e">
        <f>IF(Tableau1[Occurrence22]=0,0,SUM($BM$3:BM753))</f>
        <v>#REF!</v>
      </c>
    </row>
    <row r="754" spans="1:66" x14ac:dyDescent="0.25">
      <c r="A754" s="74" t="e">
        <f>IF(ISNA(VLOOKUP(I754,#REF!,8,FALSE)),"",(VLOOKUP(I754,#REF!,8,FALSE)))</f>
        <v>#REF!</v>
      </c>
      <c r="B754" s="76" t="e">
        <f>IF(ISNA(VLOOKUP(A754,'TABLE FAMILLE'!$A$3:$C$73,3,FALSE)),"",VLOOKUP(A754,'TABLE FAMILLE'!$A$3:$C$73,3,FALSE))</f>
        <v>#REF!</v>
      </c>
      <c r="C754" s="13" t="s">
        <v>600</v>
      </c>
      <c r="D754" s="13" t="s">
        <v>1985</v>
      </c>
      <c r="E754" s="13" t="s">
        <v>600</v>
      </c>
      <c r="F754" s="13" t="s">
        <v>1985</v>
      </c>
      <c r="G754" s="14" t="s">
        <v>76</v>
      </c>
      <c r="H754" s="14" t="s">
        <v>77</v>
      </c>
      <c r="I754" s="14" t="s">
        <v>1701</v>
      </c>
      <c r="J754" s="14" t="s">
        <v>1702</v>
      </c>
      <c r="K754" s="14"/>
      <c r="L754" s="14"/>
      <c r="M754" s="14"/>
      <c r="N754" s="14"/>
      <c r="O754" s="14" t="s">
        <v>78</v>
      </c>
      <c r="P754" s="14" t="s">
        <v>542</v>
      </c>
      <c r="Q754" s="14" t="s">
        <v>0</v>
      </c>
      <c r="R754" s="14" t="s">
        <v>0</v>
      </c>
      <c r="S754" s="14" t="str">
        <f t="shared" si="11"/>
        <v>M2</v>
      </c>
      <c r="T754" s="14"/>
      <c r="U754" s="14"/>
      <c r="V754" s="14"/>
      <c r="W754" s="43" t="e">
        <f>IF(Tableau1[Libellé Famille TARIF]='Feuil 1'!$B$12,1,0)</f>
        <v>#REF!</v>
      </c>
      <c r="X754" s="43" t="e">
        <f>IF(Tableau1[Occurrence1]=0,0,SUM($W$3:W754))</f>
        <v>#REF!</v>
      </c>
      <c r="Y754" s="52" t="e">
        <f>IF(Tableau1[Libellé Famille TARIF]='Feuil 1'!$B$134,1,0)</f>
        <v>#REF!</v>
      </c>
      <c r="Z754" s="52" t="e">
        <f>IF(Tableau1[Occurrence2]=0,0,SUM($Y$3:Y754))</f>
        <v>#REF!</v>
      </c>
      <c r="AA754" s="52" t="e">
        <f>IF(Tableau1[Libellé Famille TARIF]='Feuil 1'!$B$156,1,0)</f>
        <v>#REF!</v>
      </c>
      <c r="AB754" s="52" t="e">
        <f>IF(Tableau1[Occurrence3]=0,0,SUM($AA$3:AA754))</f>
        <v>#REF!</v>
      </c>
      <c r="AC754" s="52" t="e">
        <f>IF(Tableau1[Libellé Famille TARIF]='Feuil 1'!#REF!,1,0)</f>
        <v>#REF!</v>
      </c>
      <c r="AD754" s="52" t="e">
        <f>IF(Tableau1[Occurrence4]=0,0,SUM($AC$3:AC754))</f>
        <v>#REF!</v>
      </c>
      <c r="AE754" s="52" t="e">
        <f>IF(Tableau1[Libellé Famille TARIF]='Feuil 1'!#REF!,1,0)</f>
        <v>#REF!</v>
      </c>
      <c r="AF754" s="52" t="e">
        <f>IF(Tableau1[Occurrence5]=0,0,SUM($AE$3:AE754))</f>
        <v>#REF!</v>
      </c>
      <c r="AG754" s="52" t="e">
        <f>IF(Tableau1[Libellé Famille TARIF]='Feuil 1'!#REF!,1,0)</f>
        <v>#REF!</v>
      </c>
      <c r="AH754" s="52" t="e">
        <f>IF(Tableau1[Occurrence6]=0,0,SUM($AG$3:AG754))</f>
        <v>#REF!</v>
      </c>
      <c r="AI754" s="52" t="e">
        <f>IF(Tableau1[Libellé Famille TARIF]='Feuil 1'!#REF!,1,0)</f>
        <v>#REF!</v>
      </c>
      <c r="AJ754" s="52" t="e">
        <f>IF(Tableau1[Occurrence7]=0,0,SUM($AI$3:AI754))</f>
        <v>#REF!</v>
      </c>
      <c r="AK754" s="52" t="e">
        <f>IF(Tableau1[Libellé Famille TARIF]='Feuil 1'!#REF!,1,0)</f>
        <v>#REF!</v>
      </c>
      <c r="AL754" s="52" t="e">
        <f>IF(Tableau1[Occurrence8]=0,0,SUM($AK$3:AK754))</f>
        <v>#REF!</v>
      </c>
      <c r="AM754" s="52" t="e">
        <f>IF(Tableau1[Libellé Famille TARIF]='Feuil 1'!#REF!,1,0)</f>
        <v>#REF!</v>
      </c>
      <c r="AN754" s="52" t="e">
        <f>IF(Tableau1[Occurrence9]=0,0,SUM($AM$3:AM754))</f>
        <v>#REF!</v>
      </c>
      <c r="AO754" s="52" t="e">
        <f>IF(Tableau1[Libellé Famille TARIF]='Feuil 1'!#REF!,1,0)</f>
        <v>#REF!</v>
      </c>
      <c r="AP754" s="52" t="e">
        <f>IF(Tableau1[Occurrence10]=0,0,SUM($AO$3:AO754))</f>
        <v>#REF!</v>
      </c>
      <c r="AQ754" s="52" t="e">
        <f>IF(Tableau1[Libellé Famille TARIF]='Feuil 1'!#REF!,1,0)</f>
        <v>#REF!</v>
      </c>
      <c r="AR754" s="52" t="e">
        <f>IF(Tableau1[Occurrence11]=0,0,SUM($AQ$3:AQ754))</f>
        <v>#REF!</v>
      </c>
      <c r="AS754" s="52" t="e">
        <f>IF(Tableau1[Libellé Famille TARIF]='Feuil 1'!#REF!,1,0)</f>
        <v>#REF!</v>
      </c>
      <c r="AT754" s="52" t="e">
        <f>IF(Tableau1[Occurrence12]=0,0,SUM($AS$3:AS754))</f>
        <v>#REF!</v>
      </c>
      <c r="AU754" s="52" t="e">
        <f>IF(Tableau1[Libellé Famille TARIF]='Feuil 1'!#REF!,1,0)</f>
        <v>#REF!</v>
      </c>
      <c r="AV754" s="52" t="e">
        <f>IF(Tableau1[Occurrence13]=0,0,SUM($AU$3:AU754))</f>
        <v>#REF!</v>
      </c>
      <c r="AW754" s="52" t="e">
        <f>IF(Tableau1[Libellé Famille TARIF]='Feuil 1'!#REF!,1,0)</f>
        <v>#REF!</v>
      </c>
      <c r="AX754" s="52" t="e">
        <f>IF(Tableau1[Occurrence14]=0,0,SUM($AW$3:AW754))</f>
        <v>#REF!</v>
      </c>
      <c r="AY754" s="52" t="e">
        <f>IF(Tableau1[Libellé Famille TARIF]='Feuil 1'!#REF!,1,0)</f>
        <v>#REF!</v>
      </c>
      <c r="AZ754" s="52" t="e">
        <f>IF(Tableau1[Occurrence15]=0,0,SUM($AY$3:AY754))</f>
        <v>#REF!</v>
      </c>
      <c r="BA754" s="52" t="e">
        <f>IF(Tableau1[Libellé Famille TARIF]='Feuil 1'!#REF!,1,0)</f>
        <v>#REF!</v>
      </c>
      <c r="BB754" s="52" t="e">
        <f>IF(Tableau1[Occurrence16]=0,0,SUM($BA$3:BA754))</f>
        <v>#REF!</v>
      </c>
      <c r="BC754" s="52" t="e">
        <f>IF(Tableau1[Libellé Famille TARIF]='Feuil 1'!#REF!,1,0)</f>
        <v>#REF!</v>
      </c>
      <c r="BD754" s="52" t="e">
        <f>IF(Tableau1[Occurrence17]=0,0,SUM($BC$3:BC754))</f>
        <v>#REF!</v>
      </c>
      <c r="BE754" s="52" t="e">
        <f>IF(Tableau1[Libellé Famille TARIF]='Feuil 1'!#REF!,1,0)</f>
        <v>#REF!</v>
      </c>
      <c r="BF754" s="52" t="e">
        <f>IF(Tableau1[Occurrence18]=0,0,SUM($BE$3:BE754))</f>
        <v>#REF!</v>
      </c>
      <c r="BG754" s="52" t="e">
        <f>IF(Tableau1[Libellé Famille TARIF]='Feuil 1'!#REF!,1,0)</f>
        <v>#REF!</v>
      </c>
      <c r="BH754" s="52" t="e">
        <f>IF(Tableau1[Occurrence19]=0,0,SUM($BG$3:BG754))</f>
        <v>#REF!</v>
      </c>
      <c r="BI754" s="52" t="e">
        <f>IF(Tableau1[Libellé Famille TARIF]='Feuil 1'!#REF!,1,0)</f>
        <v>#REF!</v>
      </c>
      <c r="BJ754" s="52" t="e">
        <f>IF(Tableau1[Occurrence20]=0,0,SUM($BI$3:BI754))</f>
        <v>#REF!</v>
      </c>
      <c r="BK754" s="52" t="e">
        <f>IF(Tableau1[Libellé Famille TARIF]='Feuil 1'!#REF!,1,0)</f>
        <v>#REF!</v>
      </c>
      <c r="BL754" s="52" t="e">
        <f>IF(Tableau1[Occurrence21]=0,0,SUM($BK$3:BK754))</f>
        <v>#REF!</v>
      </c>
      <c r="BM754" s="52" t="e">
        <f>IF(Tableau1[Libellé Famille TARIF]='Feuil 1'!#REF!,1,0)</f>
        <v>#REF!</v>
      </c>
      <c r="BN754" s="52" t="e">
        <f>IF(Tableau1[Occurrence22]=0,0,SUM($BM$3:BM754))</f>
        <v>#REF!</v>
      </c>
    </row>
    <row r="755" spans="1:66" x14ac:dyDescent="0.25">
      <c r="A755" s="74" t="e">
        <f>IF(ISNA(VLOOKUP(I755,#REF!,8,FALSE)),"",(VLOOKUP(I755,#REF!,8,FALSE)))</f>
        <v>#REF!</v>
      </c>
      <c r="B755" s="76" t="e">
        <f>IF(ISNA(VLOOKUP(A755,'TABLE FAMILLE'!$A$3:$C$73,3,FALSE)),"",VLOOKUP(A755,'TABLE FAMILLE'!$A$3:$C$73,3,FALSE))</f>
        <v>#REF!</v>
      </c>
      <c r="C755" s="13" t="s">
        <v>600</v>
      </c>
      <c r="D755" s="13" t="s">
        <v>1985</v>
      </c>
      <c r="E755" s="13" t="s">
        <v>600</v>
      </c>
      <c r="F755" s="13" t="s">
        <v>1985</v>
      </c>
      <c r="G755" s="14" t="s">
        <v>76</v>
      </c>
      <c r="H755" s="14" t="s">
        <v>77</v>
      </c>
      <c r="I755" s="14" t="s">
        <v>1703</v>
      </c>
      <c r="J755" s="14" t="s">
        <v>1704</v>
      </c>
      <c r="K755" s="14"/>
      <c r="L755" s="14"/>
      <c r="M755" s="14"/>
      <c r="N755" s="14"/>
      <c r="O755" s="14" t="s">
        <v>78</v>
      </c>
      <c r="P755" s="14" t="s">
        <v>542</v>
      </c>
      <c r="Q755" s="14" t="s">
        <v>0</v>
      </c>
      <c r="R755" s="14" t="s">
        <v>0</v>
      </c>
      <c r="S755" s="14" t="str">
        <f t="shared" si="11"/>
        <v>M2</v>
      </c>
      <c r="T755" s="14"/>
      <c r="U755" s="14"/>
      <c r="V755" s="14"/>
      <c r="W755" s="43" t="e">
        <f>IF(Tableau1[Libellé Famille TARIF]='Feuil 1'!$B$12,1,0)</f>
        <v>#REF!</v>
      </c>
      <c r="X755" s="43" t="e">
        <f>IF(Tableau1[Occurrence1]=0,0,SUM($W$3:W755))</f>
        <v>#REF!</v>
      </c>
      <c r="Y755" s="52" t="e">
        <f>IF(Tableau1[Libellé Famille TARIF]='Feuil 1'!$B$134,1,0)</f>
        <v>#REF!</v>
      </c>
      <c r="Z755" s="52" t="e">
        <f>IF(Tableau1[Occurrence2]=0,0,SUM($Y$3:Y755))</f>
        <v>#REF!</v>
      </c>
      <c r="AA755" s="52" t="e">
        <f>IF(Tableau1[Libellé Famille TARIF]='Feuil 1'!$B$156,1,0)</f>
        <v>#REF!</v>
      </c>
      <c r="AB755" s="52" t="e">
        <f>IF(Tableau1[Occurrence3]=0,0,SUM($AA$3:AA755))</f>
        <v>#REF!</v>
      </c>
      <c r="AC755" s="52" t="e">
        <f>IF(Tableau1[Libellé Famille TARIF]='Feuil 1'!#REF!,1,0)</f>
        <v>#REF!</v>
      </c>
      <c r="AD755" s="52" t="e">
        <f>IF(Tableau1[Occurrence4]=0,0,SUM($AC$3:AC755))</f>
        <v>#REF!</v>
      </c>
      <c r="AE755" s="52" t="e">
        <f>IF(Tableau1[Libellé Famille TARIF]='Feuil 1'!#REF!,1,0)</f>
        <v>#REF!</v>
      </c>
      <c r="AF755" s="52" t="e">
        <f>IF(Tableau1[Occurrence5]=0,0,SUM($AE$3:AE755))</f>
        <v>#REF!</v>
      </c>
      <c r="AG755" s="52" t="e">
        <f>IF(Tableau1[Libellé Famille TARIF]='Feuil 1'!#REF!,1,0)</f>
        <v>#REF!</v>
      </c>
      <c r="AH755" s="52" t="e">
        <f>IF(Tableau1[Occurrence6]=0,0,SUM($AG$3:AG755))</f>
        <v>#REF!</v>
      </c>
      <c r="AI755" s="52" t="e">
        <f>IF(Tableau1[Libellé Famille TARIF]='Feuil 1'!#REF!,1,0)</f>
        <v>#REF!</v>
      </c>
      <c r="AJ755" s="52" t="e">
        <f>IF(Tableau1[Occurrence7]=0,0,SUM($AI$3:AI755))</f>
        <v>#REF!</v>
      </c>
      <c r="AK755" s="52" t="e">
        <f>IF(Tableau1[Libellé Famille TARIF]='Feuil 1'!#REF!,1,0)</f>
        <v>#REF!</v>
      </c>
      <c r="AL755" s="52" t="e">
        <f>IF(Tableau1[Occurrence8]=0,0,SUM($AK$3:AK755))</f>
        <v>#REF!</v>
      </c>
      <c r="AM755" s="52" t="e">
        <f>IF(Tableau1[Libellé Famille TARIF]='Feuil 1'!#REF!,1,0)</f>
        <v>#REF!</v>
      </c>
      <c r="AN755" s="52" t="e">
        <f>IF(Tableau1[Occurrence9]=0,0,SUM($AM$3:AM755))</f>
        <v>#REF!</v>
      </c>
      <c r="AO755" s="52" t="e">
        <f>IF(Tableau1[Libellé Famille TARIF]='Feuil 1'!#REF!,1,0)</f>
        <v>#REF!</v>
      </c>
      <c r="AP755" s="52" t="e">
        <f>IF(Tableau1[Occurrence10]=0,0,SUM($AO$3:AO755))</f>
        <v>#REF!</v>
      </c>
      <c r="AQ755" s="52" t="e">
        <f>IF(Tableau1[Libellé Famille TARIF]='Feuil 1'!#REF!,1,0)</f>
        <v>#REF!</v>
      </c>
      <c r="AR755" s="52" t="e">
        <f>IF(Tableau1[Occurrence11]=0,0,SUM($AQ$3:AQ755))</f>
        <v>#REF!</v>
      </c>
      <c r="AS755" s="52" t="e">
        <f>IF(Tableau1[Libellé Famille TARIF]='Feuil 1'!#REF!,1,0)</f>
        <v>#REF!</v>
      </c>
      <c r="AT755" s="52" t="e">
        <f>IF(Tableau1[Occurrence12]=0,0,SUM($AS$3:AS755))</f>
        <v>#REF!</v>
      </c>
      <c r="AU755" s="52" t="e">
        <f>IF(Tableau1[Libellé Famille TARIF]='Feuil 1'!#REF!,1,0)</f>
        <v>#REF!</v>
      </c>
      <c r="AV755" s="52" t="e">
        <f>IF(Tableau1[Occurrence13]=0,0,SUM($AU$3:AU755))</f>
        <v>#REF!</v>
      </c>
      <c r="AW755" s="52" t="e">
        <f>IF(Tableau1[Libellé Famille TARIF]='Feuil 1'!#REF!,1,0)</f>
        <v>#REF!</v>
      </c>
      <c r="AX755" s="52" t="e">
        <f>IF(Tableau1[Occurrence14]=0,0,SUM($AW$3:AW755))</f>
        <v>#REF!</v>
      </c>
      <c r="AY755" s="52" t="e">
        <f>IF(Tableau1[Libellé Famille TARIF]='Feuil 1'!#REF!,1,0)</f>
        <v>#REF!</v>
      </c>
      <c r="AZ755" s="52" t="e">
        <f>IF(Tableau1[Occurrence15]=0,0,SUM($AY$3:AY755))</f>
        <v>#REF!</v>
      </c>
      <c r="BA755" s="52" t="e">
        <f>IF(Tableau1[Libellé Famille TARIF]='Feuil 1'!#REF!,1,0)</f>
        <v>#REF!</v>
      </c>
      <c r="BB755" s="52" t="e">
        <f>IF(Tableau1[Occurrence16]=0,0,SUM($BA$3:BA755))</f>
        <v>#REF!</v>
      </c>
      <c r="BC755" s="52" t="e">
        <f>IF(Tableau1[Libellé Famille TARIF]='Feuil 1'!#REF!,1,0)</f>
        <v>#REF!</v>
      </c>
      <c r="BD755" s="52" t="e">
        <f>IF(Tableau1[Occurrence17]=0,0,SUM($BC$3:BC755))</f>
        <v>#REF!</v>
      </c>
      <c r="BE755" s="52" t="e">
        <f>IF(Tableau1[Libellé Famille TARIF]='Feuil 1'!#REF!,1,0)</f>
        <v>#REF!</v>
      </c>
      <c r="BF755" s="52" t="e">
        <f>IF(Tableau1[Occurrence18]=0,0,SUM($BE$3:BE755))</f>
        <v>#REF!</v>
      </c>
      <c r="BG755" s="52" t="e">
        <f>IF(Tableau1[Libellé Famille TARIF]='Feuil 1'!#REF!,1,0)</f>
        <v>#REF!</v>
      </c>
      <c r="BH755" s="52" t="e">
        <f>IF(Tableau1[Occurrence19]=0,0,SUM($BG$3:BG755))</f>
        <v>#REF!</v>
      </c>
      <c r="BI755" s="52" t="e">
        <f>IF(Tableau1[Libellé Famille TARIF]='Feuil 1'!#REF!,1,0)</f>
        <v>#REF!</v>
      </c>
      <c r="BJ755" s="52" t="e">
        <f>IF(Tableau1[Occurrence20]=0,0,SUM($BI$3:BI755))</f>
        <v>#REF!</v>
      </c>
      <c r="BK755" s="52" t="e">
        <f>IF(Tableau1[Libellé Famille TARIF]='Feuil 1'!#REF!,1,0)</f>
        <v>#REF!</v>
      </c>
      <c r="BL755" s="52" t="e">
        <f>IF(Tableau1[Occurrence21]=0,0,SUM($BK$3:BK755))</f>
        <v>#REF!</v>
      </c>
      <c r="BM755" s="52" t="e">
        <f>IF(Tableau1[Libellé Famille TARIF]='Feuil 1'!#REF!,1,0)</f>
        <v>#REF!</v>
      </c>
      <c r="BN755" s="52" t="e">
        <f>IF(Tableau1[Occurrence22]=0,0,SUM($BM$3:BM755))</f>
        <v>#REF!</v>
      </c>
    </row>
    <row r="756" spans="1:66" x14ac:dyDescent="0.25">
      <c r="A756" s="74" t="e">
        <f>IF(ISNA(VLOOKUP(I756,#REF!,8,FALSE)),"",(VLOOKUP(I756,#REF!,8,FALSE)))</f>
        <v>#REF!</v>
      </c>
      <c r="B756" s="76" t="e">
        <f>IF(ISNA(VLOOKUP(A756,'TABLE FAMILLE'!$A$3:$C$73,3,FALSE)),"",VLOOKUP(A756,'TABLE FAMILLE'!$A$3:$C$73,3,FALSE))</f>
        <v>#REF!</v>
      </c>
      <c r="C756" s="13" t="s">
        <v>600</v>
      </c>
      <c r="D756" s="13" t="s">
        <v>1985</v>
      </c>
      <c r="E756" s="13" t="s">
        <v>600</v>
      </c>
      <c r="F756" s="13" t="s">
        <v>1985</v>
      </c>
      <c r="G756" s="14" t="s">
        <v>76</v>
      </c>
      <c r="H756" s="14" t="s">
        <v>77</v>
      </c>
      <c r="I756" s="14" t="s">
        <v>1705</v>
      </c>
      <c r="J756" s="14" t="s">
        <v>1706</v>
      </c>
      <c r="K756" s="14"/>
      <c r="L756" s="14"/>
      <c r="M756" s="14"/>
      <c r="N756" s="14"/>
      <c r="O756" s="14" t="s">
        <v>78</v>
      </c>
      <c r="P756" s="14" t="s">
        <v>542</v>
      </c>
      <c r="Q756" s="14" t="s">
        <v>0</v>
      </c>
      <c r="R756" s="14" t="s">
        <v>0</v>
      </c>
      <c r="S756" s="14" t="str">
        <f t="shared" si="11"/>
        <v>M2</v>
      </c>
      <c r="T756" s="14"/>
      <c r="U756" s="14"/>
      <c r="V756" s="14"/>
      <c r="W756" s="43" t="e">
        <f>IF(Tableau1[Libellé Famille TARIF]='Feuil 1'!$B$12,1,0)</f>
        <v>#REF!</v>
      </c>
      <c r="X756" s="43" t="e">
        <f>IF(Tableau1[Occurrence1]=0,0,SUM($W$3:W756))</f>
        <v>#REF!</v>
      </c>
      <c r="Y756" s="52" t="e">
        <f>IF(Tableau1[Libellé Famille TARIF]='Feuil 1'!$B$134,1,0)</f>
        <v>#REF!</v>
      </c>
      <c r="Z756" s="52" t="e">
        <f>IF(Tableau1[Occurrence2]=0,0,SUM($Y$3:Y756))</f>
        <v>#REF!</v>
      </c>
      <c r="AA756" s="52" t="e">
        <f>IF(Tableau1[Libellé Famille TARIF]='Feuil 1'!$B$156,1,0)</f>
        <v>#REF!</v>
      </c>
      <c r="AB756" s="52" t="e">
        <f>IF(Tableau1[Occurrence3]=0,0,SUM($AA$3:AA756))</f>
        <v>#REF!</v>
      </c>
      <c r="AC756" s="52" t="e">
        <f>IF(Tableau1[Libellé Famille TARIF]='Feuil 1'!#REF!,1,0)</f>
        <v>#REF!</v>
      </c>
      <c r="AD756" s="52" t="e">
        <f>IF(Tableau1[Occurrence4]=0,0,SUM($AC$3:AC756))</f>
        <v>#REF!</v>
      </c>
      <c r="AE756" s="52" t="e">
        <f>IF(Tableau1[Libellé Famille TARIF]='Feuil 1'!#REF!,1,0)</f>
        <v>#REF!</v>
      </c>
      <c r="AF756" s="52" t="e">
        <f>IF(Tableau1[Occurrence5]=0,0,SUM($AE$3:AE756))</f>
        <v>#REF!</v>
      </c>
      <c r="AG756" s="52" t="e">
        <f>IF(Tableau1[Libellé Famille TARIF]='Feuil 1'!#REF!,1,0)</f>
        <v>#REF!</v>
      </c>
      <c r="AH756" s="52" t="e">
        <f>IF(Tableau1[Occurrence6]=0,0,SUM($AG$3:AG756))</f>
        <v>#REF!</v>
      </c>
      <c r="AI756" s="52" t="e">
        <f>IF(Tableau1[Libellé Famille TARIF]='Feuil 1'!#REF!,1,0)</f>
        <v>#REF!</v>
      </c>
      <c r="AJ756" s="52" t="e">
        <f>IF(Tableau1[Occurrence7]=0,0,SUM($AI$3:AI756))</f>
        <v>#REF!</v>
      </c>
      <c r="AK756" s="52" t="e">
        <f>IF(Tableau1[Libellé Famille TARIF]='Feuil 1'!#REF!,1,0)</f>
        <v>#REF!</v>
      </c>
      <c r="AL756" s="52" t="e">
        <f>IF(Tableau1[Occurrence8]=0,0,SUM($AK$3:AK756))</f>
        <v>#REF!</v>
      </c>
      <c r="AM756" s="52" t="e">
        <f>IF(Tableau1[Libellé Famille TARIF]='Feuil 1'!#REF!,1,0)</f>
        <v>#REF!</v>
      </c>
      <c r="AN756" s="52" t="e">
        <f>IF(Tableau1[Occurrence9]=0,0,SUM($AM$3:AM756))</f>
        <v>#REF!</v>
      </c>
      <c r="AO756" s="52" t="e">
        <f>IF(Tableau1[Libellé Famille TARIF]='Feuil 1'!#REF!,1,0)</f>
        <v>#REF!</v>
      </c>
      <c r="AP756" s="52" t="e">
        <f>IF(Tableau1[Occurrence10]=0,0,SUM($AO$3:AO756))</f>
        <v>#REF!</v>
      </c>
      <c r="AQ756" s="52" t="e">
        <f>IF(Tableau1[Libellé Famille TARIF]='Feuil 1'!#REF!,1,0)</f>
        <v>#REF!</v>
      </c>
      <c r="AR756" s="52" t="e">
        <f>IF(Tableau1[Occurrence11]=0,0,SUM($AQ$3:AQ756))</f>
        <v>#REF!</v>
      </c>
      <c r="AS756" s="52" t="e">
        <f>IF(Tableau1[Libellé Famille TARIF]='Feuil 1'!#REF!,1,0)</f>
        <v>#REF!</v>
      </c>
      <c r="AT756" s="52" t="e">
        <f>IF(Tableau1[Occurrence12]=0,0,SUM($AS$3:AS756))</f>
        <v>#REF!</v>
      </c>
      <c r="AU756" s="52" t="e">
        <f>IF(Tableau1[Libellé Famille TARIF]='Feuil 1'!#REF!,1,0)</f>
        <v>#REF!</v>
      </c>
      <c r="AV756" s="52" t="e">
        <f>IF(Tableau1[Occurrence13]=0,0,SUM($AU$3:AU756))</f>
        <v>#REF!</v>
      </c>
      <c r="AW756" s="52" t="e">
        <f>IF(Tableau1[Libellé Famille TARIF]='Feuil 1'!#REF!,1,0)</f>
        <v>#REF!</v>
      </c>
      <c r="AX756" s="52" t="e">
        <f>IF(Tableau1[Occurrence14]=0,0,SUM($AW$3:AW756))</f>
        <v>#REF!</v>
      </c>
      <c r="AY756" s="52" t="e">
        <f>IF(Tableau1[Libellé Famille TARIF]='Feuil 1'!#REF!,1,0)</f>
        <v>#REF!</v>
      </c>
      <c r="AZ756" s="52" t="e">
        <f>IF(Tableau1[Occurrence15]=0,0,SUM($AY$3:AY756))</f>
        <v>#REF!</v>
      </c>
      <c r="BA756" s="52" t="e">
        <f>IF(Tableau1[Libellé Famille TARIF]='Feuil 1'!#REF!,1,0)</f>
        <v>#REF!</v>
      </c>
      <c r="BB756" s="52" t="e">
        <f>IF(Tableau1[Occurrence16]=0,0,SUM($BA$3:BA756))</f>
        <v>#REF!</v>
      </c>
      <c r="BC756" s="52" t="e">
        <f>IF(Tableau1[Libellé Famille TARIF]='Feuil 1'!#REF!,1,0)</f>
        <v>#REF!</v>
      </c>
      <c r="BD756" s="52" t="e">
        <f>IF(Tableau1[Occurrence17]=0,0,SUM($BC$3:BC756))</f>
        <v>#REF!</v>
      </c>
      <c r="BE756" s="52" t="e">
        <f>IF(Tableau1[Libellé Famille TARIF]='Feuil 1'!#REF!,1,0)</f>
        <v>#REF!</v>
      </c>
      <c r="BF756" s="52" t="e">
        <f>IF(Tableau1[Occurrence18]=0,0,SUM($BE$3:BE756))</f>
        <v>#REF!</v>
      </c>
      <c r="BG756" s="52" t="e">
        <f>IF(Tableau1[Libellé Famille TARIF]='Feuil 1'!#REF!,1,0)</f>
        <v>#REF!</v>
      </c>
      <c r="BH756" s="52" t="e">
        <f>IF(Tableau1[Occurrence19]=0,0,SUM($BG$3:BG756))</f>
        <v>#REF!</v>
      </c>
      <c r="BI756" s="52" t="e">
        <f>IF(Tableau1[Libellé Famille TARIF]='Feuil 1'!#REF!,1,0)</f>
        <v>#REF!</v>
      </c>
      <c r="BJ756" s="52" t="e">
        <f>IF(Tableau1[Occurrence20]=0,0,SUM($BI$3:BI756))</f>
        <v>#REF!</v>
      </c>
      <c r="BK756" s="52" t="e">
        <f>IF(Tableau1[Libellé Famille TARIF]='Feuil 1'!#REF!,1,0)</f>
        <v>#REF!</v>
      </c>
      <c r="BL756" s="52" t="e">
        <f>IF(Tableau1[Occurrence21]=0,0,SUM($BK$3:BK756))</f>
        <v>#REF!</v>
      </c>
      <c r="BM756" s="52" t="e">
        <f>IF(Tableau1[Libellé Famille TARIF]='Feuil 1'!#REF!,1,0)</f>
        <v>#REF!</v>
      </c>
      <c r="BN756" s="52" t="e">
        <f>IF(Tableau1[Occurrence22]=0,0,SUM($BM$3:BM756))</f>
        <v>#REF!</v>
      </c>
    </row>
    <row r="757" spans="1:66" x14ac:dyDescent="0.25">
      <c r="A757" s="74" t="e">
        <f>IF(ISNA(VLOOKUP(I757,#REF!,8,FALSE)),"",(VLOOKUP(I757,#REF!,8,FALSE)))</f>
        <v>#REF!</v>
      </c>
      <c r="B757" s="76" t="e">
        <f>IF(ISNA(VLOOKUP(A757,'TABLE FAMILLE'!$A$3:$C$73,3,FALSE)),"",VLOOKUP(A757,'TABLE FAMILLE'!$A$3:$C$73,3,FALSE))</f>
        <v>#REF!</v>
      </c>
      <c r="C757" s="13" t="s">
        <v>600</v>
      </c>
      <c r="D757" s="13" t="s">
        <v>1985</v>
      </c>
      <c r="E757" s="13" t="s">
        <v>600</v>
      </c>
      <c r="F757" s="13" t="s">
        <v>1985</v>
      </c>
      <c r="G757" s="14" t="s">
        <v>76</v>
      </c>
      <c r="H757" s="14" t="s">
        <v>77</v>
      </c>
      <c r="I757" s="14" t="s">
        <v>1707</v>
      </c>
      <c r="J757" s="14" t="s">
        <v>1708</v>
      </c>
      <c r="K757" s="14"/>
      <c r="L757" s="14"/>
      <c r="M757" s="14"/>
      <c r="N757" s="14"/>
      <c r="O757" s="14" t="s">
        <v>78</v>
      </c>
      <c r="P757" s="14" t="s">
        <v>542</v>
      </c>
      <c r="Q757" s="14" t="s">
        <v>0</v>
      </c>
      <c r="R757" s="14" t="s">
        <v>0</v>
      </c>
      <c r="S757" s="14" t="str">
        <f t="shared" si="11"/>
        <v>M2</v>
      </c>
      <c r="T757" s="14"/>
      <c r="U757" s="14"/>
      <c r="V757" s="14"/>
      <c r="W757" s="43" t="e">
        <f>IF(Tableau1[Libellé Famille TARIF]='Feuil 1'!$B$12,1,0)</f>
        <v>#REF!</v>
      </c>
      <c r="X757" s="43" t="e">
        <f>IF(Tableau1[Occurrence1]=0,0,SUM($W$3:W757))</f>
        <v>#REF!</v>
      </c>
      <c r="Y757" s="52" t="e">
        <f>IF(Tableau1[Libellé Famille TARIF]='Feuil 1'!$B$134,1,0)</f>
        <v>#REF!</v>
      </c>
      <c r="Z757" s="52" t="e">
        <f>IF(Tableau1[Occurrence2]=0,0,SUM($Y$3:Y757))</f>
        <v>#REF!</v>
      </c>
      <c r="AA757" s="52" t="e">
        <f>IF(Tableau1[Libellé Famille TARIF]='Feuil 1'!$B$156,1,0)</f>
        <v>#REF!</v>
      </c>
      <c r="AB757" s="52" t="e">
        <f>IF(Tableau1[Occurrence3]=0,0,SUM($AA$3:AA757))</f>
        <v>#REF!</v>
      </c>
      <c r="AC757" s="52" t="e">
        <f>IF(Tableau1[Libellé Famille TARIF]='Feuil 1'!#REF!,1,0)</f>
        <v>#REF!</v>
      </c>
      <c r="AD757" s="52" t="e">
        <f>IF(Tableau1[Occurrence4]=0,0,SUM($AC$3:AC757))</f>
        <v>#REF!</v>
      </c>
      <c r="AE757" s="52" t="e">
        <f>IF(Tableau1[Libellé Famille TARIF]='Feuil 1'!#REF!,1,0)</f>
        <v>#REF!</v>
      </c>
      <c r="AF757" s="52" t="e">
        <f>IF(Tableau1[Occurrence5]=0,0,SUM($AE$3:AE757))</f>
        <v>#REF!</v>
      </c>
      <c r="AG757" s="52" t="e">
        <f>IF(Tableau1[Libellé Famille TARIF]='Feuil 1'!#REF!,1,0)</f>
        <v>#REF!</v>
      </c>
      <c r="AH757" s="52" t="e">
        <f>IF(Tableau1[Occurrence6]=0,0,SUM($AG$3:AG757))</f>
        <v>#REF!</v>
      </c>
      <c r="AI757" s="52" t="e">
        <f>IF(Tableau1[Libellé Famille TARIF]='Feuil 1'!#REF!,1,0)</f>
        <v>#REF!</v>
      </c>
      <c r="AJ757" s="52" t="e">
        <f>IF(Tableau1[Occurrence7]=0,0,SUM($AI$3:AI757))</f>
        <v>#REF!</v>
      </c>
      <c r="AK757" s="52" t="e">
        <f>IF(Tableau1[Libellé Famille TARIF]='Feuil 1'!#REF!,1,0)</f>
        <v>#REF!</v>
      </c>
      <c r="AL757" s="52" t="e">
        <f>IF(Tableau1[Occurrence8]=0,0,SUM($AK$3:AK757))</f>
        <v>#REF!</v>
      </c>
      <c r="AM757" s="52" t="e">
        <f>IF(Tableau1[Libellé Famille TARIF]='Feuil 1'!#REF!,1,0)</f>
        <v>#REF!</v>
      </c>
      <c r="AN757" s="52" t="e">
        <f>IF(Tableau1[Occurrence9]=0,0,SUM($AM$3:AM757))</f>
        <v>#REF!</v>
      </c>
      <c r="AO757" s="52" t="e">
        <f>IF(Tableau1[Libellé Famille TARIF]='Feuil 1'!#REF!,1,0)</f>
        <v>#REF!</v>
      </c>
      <c r="AP757" s="52" t="e">
        <f>IF(Tableau1[Occurrence10]=0,0,SUM($AO$3:AO757))</f>
        <v>#REF!</v>
      </c>
      <c r="AQ757" s="52" t="e">
        <f>IF(Tableau1[Libellé Famille TARIF]='Feuil 1'!#REF!,1,0)</f>
        <v>#REF!</v>
      </c>
      <c r="AR757" s="52" t="e">
        <f>IF(Tableau1[Occurrence11]=0,0,SUM($AQ$3:AQ757))</f>
        <v>#REF!</v>
      </c>
      <c r="AS757" s="52" t="e">
        <f>IF(Tableau1[Libellé Famille TARIF]='Feuil 1'!#REF!,1,0)</f>
        <v>#REF!</v>
      </c>
      <c r="AT757" s="52" t="e">
        <f>IF(Tableau1[Occurrence12]=0,0,SUM($AS$3:AS757))</f>
        <v>#REF!</v>
      </c>
      <c r="AU757" s="52" t="e">
        <f>IF(Tableau1[Libellé Famille TARIF]='Feuil 1'!#REF!,1,0)</f>
        <v>#REF!</v>
      </c>
      <c r="AV757" s="52" t="e">
        <f>IF(Tableau1[Occurrence13]=0,0,SUM($AU$3:AU757))</f>
        <v>#REF!</v>
      </c>
      <c r="AW757" s="52" t="e">
        <f>IF(Tableau1[Libellé Famille TARIF]='Feuil 1'!#REF!,1,0)</f>
        <v>#REF!</v>
      </c>
      <c r="AX757" s="52" t="e">
        <f>IF(Tableau1[Occurrence14]=0,0,SUM($AW$3:AW757))</f>
        <v>#REF!</v>
      </c>
      <c r="AY757" s="52" t="e">
        <f>IF(Tableau1[Libellé Famille TARIF]='Feuil 1'!#REF!,1,0)</f>
        <v>#REF!</v>
      </c>
      <c r="AZ757" s="52" t="e">
        <f>IF(Tableau1[Occurrence15]=0,0,SUM($AY$3:AY757))</f>
        <v>#REF!</v>
      </c>
      <c r="BA757" s="52" t="e">
        <f>IF(Tableau1[Libellé Famille TARIF]='Feuil 1'!#REF!,1,0)</f>
        <v>#REF!</v>
      </c>
      <c r="BB757" s="52" t="e">
        <f>IF(Tableau1[Occurrence16]=0,0,SUM($BA$3:BA757))</f>
        <v>#REF!</v>
      </c>
      <c r="BC757" s="52" t="e">
        <f>IF(Tableau1[Libellé Famille TARIF]='Feuil 1'!#REF!,1,0)</f>
        <v>#REF!</v>
      </c>
      <c r="BD757" s="52" t="e">
        <f>IF(Tableau1[Occurrence17]=0,0,SUM($BC$3:BC757))</f>
        <v>#REF!</v>
      </c>
      <c r="BE757" s="52" t="e">
        <f>IF(Tableau1[Libellé Famille TARIF]='Feuil 1'!#REF!,1,0)</f>
        <v>#REF!</v>
      </c>
      <c r="BF757" s="52" t="e">
        <f>IF(Tableau1[Occurrence18]=0,0,SUM($BE$3:BE757))</f>
        <v>#REF!</v>
      </c>
      <c r="BG757" s="52" t="e">
        <f>IF(Tableau1[Libellé Famille TARIF]='Feuil 1'!#REF!,1,0)</f>
        <v>#REF!</v>
      </c>
      <c r="BH757" s="52" t="e">
        <f>IF(Tableau1[Occurrence19]=0,0,SUM($BG$3:BG757))</f>
        <v>#REF!</v>
      </c>
      <c r="BI757" s="52" t="e">
        <f>IF(Tableau1[Libellé Famille TARIF]='Feuil 1'!#REF!,1,0)</f>
        <v>#REF!</v>
      </c>
      <c r="BJ757" s="52" t="e">
        <f>IF(Tableau1[Occurrence20]=0,0,SUM($BI$3:BI757))</f>
        <v>#REF!</v>
      </c>
      <c r="BK757" s="52" t="e">
        <f>IF(Tableau1[Libellé Famille TARIF]='Feuil 1'!#REF!,1,0)</f>
        <v>#REF!</v>
      </c>
      <c r="BL757" s="52" t="e">
        <f>IF(Tableau1[Occurrence21]=0,0,SUM($BK$3:BK757))</f>
        <v>#REF!</v>
      </c>
      <c r="BM757" s="52" t="e">
        <f>IF(Tableau1[Libellé Famille TARIF]='Feuil 1'!#REF!,1,0)</f>
        <v>#REF!</v>
      </c>
      <c r="BN757" s="52" t="e">
        <f>IF(Tableau1[Occurrence22]=0,0,SUM($BM$3:BM757))</f>
        <v>#REF!</v>
      </c>
    </row>
    <row r="758" spans="1:66" x14ac:dyDescent="0.25">
      <c r="A758" s="74" t="e">
        <f>IF(ISNA(VLOOKUP(I758,#REF!,8,FALSE)),"",(VLOOKUP(I758,#REF!,8,FALSE)))</f>
        <v>#REF!</v>
      </c>
      <c r="B758" s="76" t="e">
        <f>IF(ISNA(VLOOKUP(A758,'TABLE FAMILLE'!$A$3:$C$73,3,FALSE)),"",VLOOKUP(A758,'TABLE FAMILLE'!$A$3:$C$73,3,FALSE))</f>
        <v>#REF!</v>
      </c>
      <c r="C758" s="13" t="s">
        <v>600</v>
      </c>
      <c r="D758" s="13" t="s">
        <v>1985</v>
      </c>
      <c r="E758" s="13" t="s">
        <v>600</v>
      </c>
      <c r="F758" s="13" t="s">
        <v>1985</v>
      </c>
      <c r="G758" s="14" t="s">
        <v>76</v>
      </c>
      <c r="H758" s="14" t="s">
        <v>77</v>
      </c>
      <c r="I758" s="14" t="s">
        <v>1709</v>
      </c>
      <c r="J758" s="14" t="s">
        <v>1710</v>
      </c>
      <c r="K758" s="14"/>
      <c r="L758" s="14"/>
      <c r="M758" s="14"/>
      <c r="N758" s="14"/>
      <c r="O758" s="14" t="s">
        <v>78</v>
      </c>
      <c r="P758" s="14" t="s">
        <v>542</v>
      </c>
      <c r="Q758" s="14" t="s">
        <v>0</v>
      </c>
      <c r="R758" s="14" t="s">
        <v>0</v>
      </c>
      <c r="S758" s="14" t="str">
        <f t="shared" si="11"/>
        <v>M2</v>
      </c>
      <c r="T758" s="14"/>
      <c r="U758" s="14"/>
      <c r="V758" s="14"/>
      <c r="W758" s="43" t="e">
        <f>IF(Tableau1[Libellé Famille TARIF]='Feuil 1'!$B$12,1,0)</f>
        <v>#REF!</v>
      </c>
      <c r="X758" s="43" t="e">
        <f>IF(Tableau1[Occurrence1]=0,0,SUM($W$3:W758))</f>
        <v>#REF!</v>
      </c>
      <c r="Y758" s="52" t="e">
        <f>IF(Tableau1[Libellé Famille TARIF]='Feuil 1'!$B$134,1,0)</f>
        <v>#REF!</v>
      </c>
      <c r="Z758" s="52" t="e">
        <f>IF(Tableau1[Occurrence2]=0,0,SUM($Y$3:Y758))</f>
        <v>#REF!</v>
      </c>
      <c r="AA758" s="52" t="e">
        <f>IF(Tableau1[Libellé Famille TARIF]='Feuil 1'!$B$156,1,0)</f>
        <v>#REF!</v>
      </c>
      <c r="AB758" s="52" t="e">
        <f>IF(Tableau1[Occurrence3]=0,0,SUM($AA$3:AA758))</f>
        <v>#REF!</v>
      </c>
      <c r="AC758" s="52" t="e">
        <f>IF(Tableau1[Libellé Famille TARIF]='Feuil 1'!#REF!,1,0)</f>
        <v>#REF!</v>
      </c>
      <c r="AD758" s="52" t="e">
        <f>IF(Tableau1[Occurrence4]=0,0,SUM($AC$3:AC758))</f>
        <v>#REF!</v>
      </c>
      <c r="AE758" s="52" t="e">
        <f>IF(Tableau1[Libellé Famille TARIF]='Feuil 1'!#REF!,1,0)</f>
        <v>#REF!</v>
      </c>
      <c r="AF758" s="52" t="e">
        <f>IF(Tableau1[Occurrence5]=0,0,SUM($AE$3:AE758))</f>
        <v>#REF!</v>
      </c>
      <c r="AG758" s="52" t="e">
        <f>IF(Tableau1[Libellé Famille TARIF]='Feuil 1'!#REF!,1,0)</f>
        <v>#REF!</v>
      </c>
      <c r="AH758" s="52" t="e">
        <f>IF(Tableau1[Occurrence6]=0,0,SUM($AG$3:AG758))</f>
        <v>#REF!</v>
      </c>
      <c r="AI758" s="52" t="e">
        <f>IF(Tableau1[Libellé Famille TARIF]='Feuil 1'!#REF!,1,0)</f>
        <v>#REF!</v>
      </c>
      <c r="AJ758" s="52" t="e">
        <f>IF(Tableau1[Occurrence7]=0,0,SUM($AI$3:AI758))</f>
        <v>#REF!</v>
      </c>
      <c r="AK758" s="52" t="e">
        <f>IF(Tableau1[Libellé Famille TARIF]='Feuil 1'!#REF!,1,0)</f>
        <v>#REF!</v>
      </c>
      <c r="AL758" s="52" t="e">
        <f>IF(Tableau1[Occurrence8]=0,0,SUM($AK$3:AK758))</f>
        <v>#REF!</v>
      </c>
      <c r="AM758" s="52" t="e">
        <f>IF(Tableau1[Libellé Famille TARIF]='Feuil 1'!#REF!,1,0)</f>
        <v>#REF!</v>
      </c>
      <c r="AN758" s="52" t="e">
        <f>IF(Tableau1[Occurrence9]=0,0,SUM($AM$3:AM758))</f>
        <v>#REF!</v>
      </c>
      <c r="AO758" s="52" t="e">
        <f>IF(Tableau1[Libellé Famille TARIF]='Feuil 1'!#REF!,1,0)</f>
        <v>#REF!</v>
      </c>
      <c r="AP758" s="52" t="e">
        <f>IF(Tableau1[Occurrence10]=0,0,SUM($AO$3:AO758))</f>
        <v>#REF!</v>
      </c>
      <c r="AQ758" s="52" t="e">
        <f>IF(Tableau1[Libellé Famille TARIF]='Feuil 1'!#REF!,1,0)</f>
        <v>#REF!</v>
      </c>
      <c r="AR758" s="52" t="e">
        <f>IF(Tableau1[Occurrence11]=0,0,SUM($AQ$3:AQ758))</f>
        <v>#REF!</v>
      </c>
      <c r="AS758" s="52" t="e">
        <f>IF(Tableau1[Libellé Famille TARIF]='Feuil 1'!#REF!,1,0)</f>
        <v>#REF!</v>
      </c>
      <c r="AT758" s="52" t="e">
        <f>IF(Tableau1[Occurrence12]=0,0,SUM($AS$3:AS758))</f>
        <v>#REF!</v>
      </c>
      <c r="AU758" s="52" t="e">
        <f>IF(Tableau1[Libellé Famille TARIF]='Feuil 1'!#REF!,1,0)</f>
        <v>#REF!</v>
      </c>
      <c r="AV758" s="52" t="e">
        <f>IF(Tableau1[Occurrence13]=0,0,SUM($AU$3:AU758))</f>
        <v>#REF!</v>
      </c>
      <c r="AW758" s="52" t="e">
        <f>IF(Tableau1[Libellé Famille TARIF]='Feuil 1'!#REF!,1,0)</f>
        <v>#REF!</v>
      </c>
      <c r="AX758" s="52" t="e">
        <f>IF(Tableau1[Occurrence14]=0,0,SUM($AW$3:AW758))</f>
        <v>#REF!</v>
      </c>
      <c r="AY758" s="52" t="e">
        <f>IF(Tableau1[Libellé Famille TARIF]='Feuil 1'!#REF!,1,0)</f>
        <v>#REF!</v>
      </c>
      <c r="AZ758" s="52" t="e">
        <f>IF(Tableau1[Occurrence15]=0,0,SUM($AY$3:AY758))</f>
        <v>#REF!</v>
      </c>
      <c r="BA758" s="52" t="e">
        <f>IF(Tableau1[Libellé Famille TARIF]='Feuil 1'!#REF!,1,0)</f>
        <v>#REF!</v>
      </c>
      <c r="BB758" s="52" t="e">
        <f>IF(Tableau1[Occurrence16]=0,0,SUM($BA$3:BA758))</f>
        <v>#REF!</v>
      </c>
      <c r="BC758" s="52" t="e">
        <f>IF(Tableau1[Libellé Famille TARIF]='Feuil 1'!#REF!,1,0)</f>
        <v>#REF!</v>
      </c>
      <c r="BD758" s="52" t="e">
        <f>IF(Tableau1[Occurrence17]=0,0,SUM($BC$3:BC758))</f>
        <v>#REF!</v>
      </c>
      <c r="BE758" s="52" t="e">
        <f>IF(Tableau1[Libellé Famille TARIF]='Feuil 1'!#REF!,1,0)</f>
        <v>#REF!</v>
      </c>
      <c r="BF758" s="52" t="e">
        <f>IF(Tableau1[Occurrence18]=0,0,SUM($BE$3:BE758))</f>
        <v>#REF!</v>
      </c>
      <c r="BG758" s="52" t="e">
        <f>IF(Tableau1[Libellé Famille TARIF]='Feuil 1'!#REF!,1,0)</f>
        <v>#REF!</v>
      </c>
      <c r="BH758" s="52" t="e">
        <f>IF(Tableau1[Occurrence19]=0,0,SUM($BG$3:BG758))</f>
        <v>#REF!</v>
      </c>
      <c r="BI758" s="52" t="e">
        <f>IF(Tableau1[Libellé Famille TARIF]='Feuil 1'!#REF!,1,0)</f>
        <v>#REF!</v>
      </c>
      <c r="BJ758" s="52" t="e">
        <f>IF(Tableau1[Occurrence20]=0,0,SUM($BI$3:BI758))</f>
        <v>#REF!</v>
      </c>
      <c r="BK758" s="52" t="e">
        <f>IF(Tableau1[Libellé Famille TARIF]='Feuil 1'!#REF!,1,0)</f>
        <v>#REF!</v>
      </c>
      <c r="BL758" s="52" t="e">
        <f>IF(Tableau1[Occurrence21]=0,0,SUM($BK$3:BK758))</f>
        <v>#REF!</v>
      </c>
      <c r="BM758" s="52" t="e">
        <f>IF(Tableau1[Libellé Famille TARIF]='Feuil 1'!#REF!,1,0)</f>
        <v>#REF!</v>
      </c>
      <c r="BN758" s="52" t="e">
        <f>IF(Tableau1[Occurrence22]=0,0,SUM($BM$3:BM758))</f>
        <v>#REF!</v>
      </c>
    </row>
    <row r="759" spans="1:66" x14ac:dyDescent="0.25">
      <c r="A759" s="74" t="e">
        <f>IF(ISNA(VLOOKUP(I759,#REF!,8,FALSE)),"",(VLOOKUP(I759,#REF!,8,FALSE)))</f>
        <v>#REF!</v>
      </c>
      <c r="B759" s="76" t="e">
        <f>IF(ISNA(VLOOKUP(A759,'TABLE FAMILLE'!$A$3:$C$73,3,FALSE)),"",VLOOKUP(A759,'TABLE FAMILLE'!$A$3:$C$73,3,FALSE))</f>
        <v>#REF!</v>
      </c>
      <c r="C759" s="13" t="s">
        <v>600</v>
      </c>
      <c r="D759" s="13" t="s">
        <v>1985</v>
      </c>
      <c r="E759" s="13" t="s">
        <v>600</v>
      </c>
      <c r="F759" s="13" t="s">
        <v>1985</v>
      </c>
      <c r="G759" s="14" t="s">
        <v>76</v>
      </c>
      <c r="H759" s="14" t="s">
        <v>77</v>
      </c>
      <c r="I759" s="14" t="s">
        <v>1711</v>
      </c>
      <c r="J759" s="14" t="s">
        <v>1712</v>
      </c>
      <c r="K759" s="14"/>
      <c r="L759" s="14"/>
      <c r="M759" s="14"/>
      <c r="N759" s="14"/>
      <c r="O759" s="14" t="s">
        <v>78</v>
      </c>
      <c r="P759" s="14" t="s">
        <v>542</v>
      </c>
      <c r="Q759" s="14" t="s">
        <v>0</v>
      </c>
      <c r="R759" s="14" t="s">
        <v>0</v>
      </c>
      <c r="S759" s="14" t="str">
        <f t="shared" si="11"/>
        <v>M2</v>
      </c>
      <c r="T759" s="14"/>
      <c r="U759" s="14"/>
      <c r="V759" s="14"/>
      <c r="W759" s="43" t="e">
        <f>IF(Tableau1[Libellé Famille TARIF]='Feuil 1'!$B$12,1,0)</f>
        <v>#REF!</v>
      </c>
      <c r="X759" s="43" t="e">
        <f>IF(Tableau1[Occurrence1]=0,0,SUM($W$3:W759))</f>
        <v>#REF!</v>
      </c>
      <c r="Y759" s="52" t="e">
        <f>IF(Tableau1[Libellé Famille TARIF]='Feuil 1'!$B$134,1,0)</f>
        <v>#REF!</v>
      </c>
      <c r="Z759" s="52" t="e">
        <f>IF(Tableau1[Occurrence2]=0,0,SUM($Y$3:Y759))</f>
        <v>#REF!</v>
      </c>
      <c r="AA759" s="52" t="e">
        <f>IF(Tableau1[Libellé Famille TARIF]='Feuil 1'!$B$156,1,0)</f>
        <v>#REF!</v>
      </c>
      <c r="AB759" s="52" t="e">
        <f>IF(Tableau1[Occurrence3]=0,0,SUM($AA$3:AA759))</f>
        <v>#REF!</v>
      </c>
      <c r="AC759" s="52" t="e">
        <f>IF(Tableau1[Libellé Famille TARIF]='Feuil 1'!#REF!,1,0)</f>
        <v>#REF!</v>
      </c>
      <c r="AD759" s="52" t="e">
        <f>IF(Tableau1[Occurrence4]=0,0,SUM($AC$3:AC759))</f>
        <v>#REF!</v>
      </c>
      <c r="AE759" s="52" t="e">
        <f>IF(Tableau1[Libellé Famille TARIF]='Feuil 1'!#REF!,1,0)</f>
        <v>#REF!</v>
      </c>
      <c r="AF759" s="52" t="e">
        <f>IF(Tableau1[Occurrence5]=0,0,SUM($AE$3:AE759))</f>
        <v>#REF!</v>
      </c>
      <c r="AG759" s="52" t="e">
        <f>IF(Tableau1[Libellé Famille TARIF]='Feuil 1'!#REF!,1,0)</f>
        <v>#REF!</v>
      </c>
      <c r="AH759" s="52" t="e">
        <f>IF(Tableau1[Occurrence6]=0,0,SUM($AG$3:AG759))</f>
        <v>#REF!</v>
      </c>
      <c r="AI759" s="52" t="e">
        <f>IF(Tableau1[Libellé Famille TARIF]='Feuil 1'!#REF!,1,0)</f>
        <v>#REF!</v>
      </c>
      <c r="AJ759" s="52" t="e">
        <f>IF(Tableau1[Occurrence7]=0,0,SUM($AI$3:AI759))</f>
        <v>#REF!</v>
      </c>
      <c r="AK759" s="52" t="e">
        <f>IF(Tableau1[Libellé Famille TARIF]='Feuil 1'!#REF!,1,0)</f>
        <v>#REF!</v>
      </c>
      <c r="AL759" s="52" t="e">
        <f>IF(Tableau1[Occurrence8]=0,0,SUM($AK$3:AK759))</f>
        <v>#REF!</v>
      </c>
      <c r="AM759" s="52" t="e">
        <f>IF(Tableau1[Libellé Famille TARIF]='Feuil 1'!#REF!,1,0)</f>
        <v>#REF!</v>
      </c>
      <c r="AN759" s="52" t="e">
        <f>IF(Tableau1[Occurrence9]=0,0,SUM($AM$3:AM759))</f>
        <v>#REF!</v>
      </c>
      <c r="AO759" s="52" t="e">
        <f>IF(Tableau1[Libellé Famille TARIF]='Feuil 1'!#REF!,1,0)</f>
        <v>#REF!</v>
      </c>
      <c r="AP759" s="52" t="e">
        <f>IF(Tableau1[Occurrence10]=0,0,SUM($AO$3:AO759))</f>
        <v>#REF!</v>
      </c>
      <c r="AQ759" s="52" t="e">
        <f>IF(Tableau1[Libellé Famille TARIF]='Feuil 1'!#REF!,1,0)</f>
        <v>#REF!</v>
      </c>
      <c r="AR759" s="52" t="e">
        <f>IF(Tableau1[Occurrence11]=0,0,SUM($AQ$3:AQ759))</f>
        <v>#REF!</v>
      </c>
      <c r="AS759" s="52" t="e">
        <f>IF(Tableau1[Libellé Famille TARIF]='Feuil 1'!#REF!,1,0)</f>
        <v>#REF!</v>
      </c>
      <c r="AT759" s="52" t="e">
        <f>IF(Tableau1[Occurrence12]=0,0,SUM($AS$3:AS759))</f>
        <v>#REF!</v>
      </c>
      <c r="AU759" s="52" t="e">
        <f>IF(Tableau1[Libellé Famille TARIF]='Feuil 1'!#REF!,1,0)</f>
        <v>#REF!</v>
      </c>
      <c r="AV759" s="52" t="e">
        <f>IF(Tableau1[Occurrence13]=0,0,SUM($AU$3:AU759))</f>
        <v>#REF!</v>
      </c>
      <c r="AW759" s="52" t="e">
        <f>IF(Tableau1[Libellé Famille TARIF]='Feuil 1'!#REF!,1,0)</f>
        <v>#REF!</v>
      </c>
      <c r="AX759" s="52" t="e">
        <f>IF(Tableau1[Occurrence14]=0,0,SUM($AW$3:AW759))</f>
        <v>#REF!</v>
      </c>
      <c r="AY759" s="52" t="e">
        <f>IF(Tableau1[Libellé Famille TARIF]='Feuil 1'!#REF!,1,0)</f>
        <v>#REF!</v>
      </c>
      <c r="AZ759" s="52" t="e">
        <f>IF(Tableau1[Occurrence15]=0,0,SUM($AY$3:AY759))</f>
        <v>#REF!</v>
      </c>
      <c r="BA759" s="52" t="e">
        <f>IF(Tableau1[Libellé Famille TARIF]='Feuil 1'!#REF!,1,0)</f>
        <v>#REF!</v>
      </c>
      <c r="BB759" s="52" t="e">
        <f>IF(Tableau1[Occurrence16]=0,0,SUM($BA$3:BA759))</f>
        <v>#REF!</v>
      </c>
      <c r="BC759" s="52" t="e">
        <f>IF(Tableau1[Libellé Famille TARIF]='Feuil 1'!#REF!,1,0)</f>
        <v>#REF!</v>
      </c>
      <c r="BD759" s="52" t="e">
        <f>IF(Tableau1[Occurrence17]=0,0,SUM($BC$3:BC759))</f>
        <v>#REF!</v>
      </c>
      <c r="BE759" s="52" t="e">
        <f>IF(Tableau1[Libellé Famille TARIF]='Feuil 1'!#REF!,1,0)</f>
        <v>#REF!</v>
      </c>
      <c r="BF759" s="52" t="e">
        <f>IF(Tableau1[Occurrence18]=0,0,SUM($BE$3:BE759))</f>
        <v>#REF!</v>
      </c>
      <c r="BG759" s="52" t="e">
        <f>IF(Tableau1[Libellé Famille TARIF]='Feuil 1'!#REF!,1,0)</f>
        <v>#REF!</v>
      </c>
      <c r="BH759" s="52" t="e">
        <f>IF(Tableau1[Occurrence19]=0,0,SUM($BG$3:BG759))</f>
        <v>#REF!</v>
      </c>
      <c r="BI759" s="52" t="e">
        <f>IF(Tableau1[Libellé Famille TARIF]='Feuil 1'!#REF!,1,0)</f>
        <v>#REF!</v>
      </c>
      <c r="BJ759" s="52" t="e">
        <f>IF(Tableau1[Occurrence20]=0,0,SUM($BI$3:BI759))</f>
        <v>#REF!</v>
      </c>
      <c r="BK759" s="52" t="e">
        <f>IF(Tableau1[Libellé Famille TARIF]='Feuil 1'!#REF!,1,0)</f>
        <v>#REF!</v>
      </c>
      <c r="BL759" s="52" t="e">
        <f>IF(Tableau1[Occurrence21]=0,0,SUM($BK$3:BK759))</f>
        <v>#REF!</v>
      </c>
      <c r="BM759" s="52" t="e">
        <f>IF(Tableau1[Libellé Famille TARIF]='Feuil 1'!#REF!,1,0)</f>
        <v>#REF!</v>
      </c>
      <c r="BN759" s="52" t="e">
        <f>IF(Tableau1[Occurrence22]=0,0,SUM($BM$3:BM759))</f>
        <v>#REF!</v>
      </c>
    </row>
    <row r="760" spans="1:66" x14ac:dyDescent="0.25">
      <c r="A760" s="74" t="e">
        <f>IF(ISNA(VLOOKUP(I760,#REF!,8,FALSE)),"",(VLOOKUP(I760,#REF!,8,FALSE)))</f>
        <v>#REF!</v>
      </c>
      <c r="B760" s="76" t="e">
        <f>IF(ISNA(VLOOKUP(A760,'TABLE FAMILLE'!$A$3:$C$73,3,FALSE)),"",VLOOKUP(A760,'TABLE FAMILLE'!$A$3:$C$73,3,FALSE))</f>
        <v>#REF!</v>
      </c>
      <c r="C760" s="13" t="s">
        <v>600</v>
      </c>
      <c r="D760" s="13" t="s">
        <v>1985</v>
      </c>
      <c r="E760" s="13" t="s">
        <v>600</v>
      </c>
      <c r="F760" s="13" t="s">
        <v>1985</v>
      </c>
      <c r="G760" s="14" t="s">
        <v>76</v>
      </c>
      <c r="H760" s="14" t="s">
        <v>77</v>
      </c>
      <c r="I760" s="14" t="s">
        <v>326</v>
      </c>
      <c r="J760" s="14" t="s">
        <v>327</v>
      </c>
      <c r="K760" s="14"/>
      <c r="L760" s="14"/>
      <c r="M760" s="14"/>
      <c r="N760" s="14"/>
      <c r="O760" s="14" t="s">
        <v>78</v>
      </c>
      <c r="P760" s="14" t="s">
        <v>542</v>
      </c>
      <c r="Q760" s="14" t="s">
        <v>0</v>
      </c>
      <c r="R760" s="14" t="s">
        <v>0</v>
      </c>
      <c r="S760" s="14" t="str">
        <f t="shared" si="11"/>
        <v>M2</v>
      </c>
      <c r="T760" s="14"/>
      <c r="U760" s="14"/>
      <c r="V760" s="14"/>
      <c r="W760" s="43" t="e">
        <f>IF(Tableau1[Libellé Famille TARIF]='Feuil 1'!$B$12,1,0)</f>
        <v>#REF!</v>
      </c>
      <c r="X760" s="43" t="e">
        <f>IF(Tableau1[Occurrence1]=0,0,SUM($W$3:W760))</f>
        <v>#REF!</v>
      </c>
      <c r="Y760" s="52" t="e">
        <f>IF(Tableau1[Libellé Famille TARIF]='Feuil 1'!$B$134,1,0)</f>
        <v>#REF!</v>
      </c>
      <c r="Z760" s="52" t="e">
        <f>IF(Tableau1[Occurrence2]=0,0,SUM($Y$3:Y760))</f>
        <v>#REF!</v>
      </c>
      <c r="AA760" s="52" t="e">
        <f>IF(Tableau1[Libellé Famille TARIF]='Feuil 1'!$B$156,1,0)</f>
        <v>#REF!</v>
      </c>
      <c r="AB760" s="52" t="e">
        <f>IF(Tableau1[Occurrence3]=0,0,SUM($AA$3:AA760))</f>
        <v>#REF!</v>
      </c>
      <c r="AC760" s="52" t="e">
        <f>IF(Tableau1[Libellé Famille TARIF]='Feuil 1'!#REF!,1,0)</f>
        <v>#REF!</v>
      </c>
      <c r="AD760" s="52" t="e">
        <f>IF(Tableau1[Occurrence4]=0,0,SUM($AC$3:AC760))</f>
        <v>#REF!</v>
      </c>
      <c r="AE760" s="52" t="e">
        <f>IF(Tableau1[Libellé Famille TARIF]='Feuil 1'!#REF!,1,0)</f>
        <v>#REF!</v>
      </c>
      <c r="AF760" s="52" t="e">
        <f>IF(Tableau1[Occurrence5]=0,0,SUM($AE$3:AE760))</f>
        <v>#REF!</v>
      </c>
      <c r="AG760" s="52" t="e">
        <f>IF(Tableau1[Libellé Famille TARIF]='Feuil 1'!#REF!,1,0)</f>
        <v>#REF!</v>
      </c>
      <c r="AH760" s="52" t="e">
        <f>IF(Tableau1[Occurrence6]=0,0,SUM($AG$3:AG760))</f>
        <v>#REF!</v>
      </c>
      <c r="AI760" s="52" t="e">
        <f>IF(Tableau1[Libellé Famille TARIF]='Feuil 1'!#REF!,1,0)</f>
        <v>#REF!</v>
      </c>
      <c r="AJ760" s="52" t="e">
        <f>IF(Tableau1[Occurrence7]=0,0,SUM($AI$3:AI760))</f>
        <v>#REF!</v>
      </c>
      <c r="AK760" s="52" t="e">
        <f>IF(Tableau1[Libellé Famille TARIF]='Feuil 1'!#REF!,1,0)</f>
        <v>#REF!</v>
      </c>
      <c r="AL760" s="52" t="e">
        <f>IF(Tableau1[Occurrence8]=0,0,SUM($AK$3:AK760))</f>
        <v>#REF!</v>
      </c>
      <c r="AM760" s="52" t="e">
        <f>IF(Tableau1[Libellé Famille TARIF]='Feuil 1'!#REF!,1,0)</f>
        <v>#REF!</v>
      </c>
      <c r="AN760" s="52" t="e">
        <f>IF(Tableau1[Occurrence9]=0,0,SUM($AM$3:AM760))</f>
        <v>#REF!</v>
      </c>
      <c r="AO760" s="52" t="e">
        <f>IF(Tableau1[Libellé Famille TARIF]='Feuil 1'!#REF!,1,0)</f>
        <v>#REF!</v>
      </c>
      <c r="AP760" s="52" t="e">
        <f>IF(Tableau1[Occurrence10]=0,0,SUM($AO$3:AO760))</f>
        <v>#REF!</v>
      </c>
      <c r="AQ760" s="52" t="e">
        <f>IF(Tableau1[Libellé Famille TARIF]='Feuil 1'!#REF!,1,0)</f>
        <v>#REF!</v>
      </c>
      <c r="AR760" s="52" t="e">
        <f>IF(Tableau1[Occurrence11]=0,0,SUM($AQ$3:AQ760))</f>
        <v>#REF!</v>
      </c>
      <c r="AS760" s="52" t="e">
        <f>IF(Tableau1[Libellé Famille TARIF]='Feuil 1'!#REF!,1,0)</f>
        <v>#REF!</v>
      </c>
      <c r="AT760" s="52" t="e">
        <f>IF(Tableau1[Occurrence12]=0,0,SUM($AS$3:AS760))</f>
        <v>#REF!</v>
      </c>
      <c r="AU760" s="52" t="e">
        <f>IF(Tableau1[Libellé Famille TARIF]='Feuil 1'!#REF!,1,0)</f>
        <v>#REF!</v>
      </c>
      <c r="AV760" s="52" t="e">
        <f>IF(Tableau1[Occurrence13]=0,0,SUM($AU$3:AU760))</f>
        <v>#REF!</v>
      </c>
      <c r="AW760" s="52" t="e">
        <f>IF(Tableau1[Libellé Famille TARIF]='Feuil 1'!#REF!,1,0)</f>
        <v>#REF!</v>
      </c>
      <c r="AX760" s="52" t="e">
        <f>IF(Tableau1[Occurrence14]=0,0,SUM($AW$3:AW760))</f>
        <v>#REF!</v>
      </c>
      <c r="AY760" s="52" t="e">
        <f>IF(Tableau1[Libellé Famille TARIF]='Feuil 1'!#REF!,1,0)</f>
        <v>#REF!</v>
      </c>
      <c r="AZ760" s="52" t="e">
        <f>IF(Tableau1[Occurrence15]=0,0,SUM($AY$3:AY760))</f>
        <v>#REF!</v>
      </c>
      <c r="BA760" s="52" t="e">
        <f>IF(Tableau1[Libellé Famille TARIF]='Feuil 1'!#REF!,1,0)</f>
        <v>#REF!</v>
      </c>
      <c r="BB760" s="52" t="e">
        <f>IF(Tableau1[Occurrence16]=0,0,SUM($BA$3:BA760))</f>
        <v>#REF!</v>
      </c>
      <c r="BC760" s="52" t="e">
        <f>IF(Tableau1[Libellé Famille TARIF]='Feuil 1'!#REF!,1,0)</f>
        <v>#REF!</v>
      </c>
      <c r="BD760" s="52" t="e">
        <f>IF(Tableau1[Occurrence17]=0,0,SUM($BC$3:BC760))</f>
        <v>#REF!</v>
      </c>
      <c r="BE760" s="52" t="e">
        <f>IF(Tableau1[Libellé Famille TARIF]='Feuil 1'!#REF!,1,0)</f>
        <v>#REF!</v>
      </c>
      <c r="BF760" s="52" t="e">
        <f>IF(Tableau1[Occurrence18]=0,0,SUM($BE$3:BE760))</f>
        <v>#REF!</v>
      </c>
      <c r="BG760" s="52" t="e">
        <f>IF(Tableau1[Libellé Famille TARIF]='Feuil 1'!#REF!,1,0)</f>
        <v>#REF!</v>
      </c>
      <c r="BH760" s="52" t="e">
        <f>IF(Tableau1[Occurrence19]=0,0,SUM($BG$3:BG760))</f>
        <v>#REF!</v>
      </c>
      <c r="BI760" s="52" t="e">
        <f>IF(Tableau1[Libellé Famille TARIF]='Feuil 1'!#REF!,1,0)</f>
        <v>#REF!</v>
      </c>
      <c r="BJ760" s="52" t="e">
        <f>IF(Tableau1[Occurrence20]=0,0,SUM($BI$3:BI760))</f>
        <v>#REF!</v>
      </c>
      <c r="BK760" s="52" t="e">
        <f>IF(Tableau1[Libellé Famille TARIF]='Feuil 1'!#REF!,1,0)</f>
        <v>#REF!</v>
      </c>
      <c r="BL760" s="52" t="e">
        <f>IF(Tableau1[Occurrence21]=0,0,SUM($BK$3:BK760))</f>
        <v>#REF!</v>
      </c>
      <c r="BM760" s="52" t="e">
        <f>IF(Tableau1[Libellé Famille TARIF]='Feuil 1'!#REF!,1,0)</f>
        <v>#REF!</v>
      </c>
      <c r="BN760" s="52" t="e">
        <f>IF(Tableau1[Occurrence22]=0,0,SUM($BM$3:BM760))</f>
        <v>#REF!</v>
      </c>
    </row>
    <row r="761" spans="1:66" x14ac:dyDescent="0.25">
      <c r="A761" s="74" t="e">
        <f>IF(ISNA(VLOOKUP(I761,#REF!,8,FALSE)),"",(VLOOKUP(I761,#REF!,8,FALSE)))</f>
        <v>#REF!</v>
      </c>
      <c r="B761" s="76" t="e">
        <f>IF(ISNA(VLOOKUP(A761,'TABLE FAMILLE'!$A$3:$C$73,3,FALSE)),"",VLOOKUP(A761,'TABLE FAMILLE'!$A$3:$C$73,3,FALSE))</f>
        <v>#REF!</v>
      </c>
      <c r="C761" s="13" t="s">
        <v>600</v>
      </c>
      <c r="D761" s="13" t="s">
        <v>1985</v>
      </c>
      <c r="E761" s="13" t="s">
        <v>600</v>
      </c>
      <c r="F761" s="13" t="s">
        <v>1985</v>
      </c>
      <c r="G761" s="14" t="s">
        <v>76</v>
      </c>
      <c r="H761" s="14" t="s">
        <v>77</v>
      </c>
      <c r="I761" s="14" t="s">
        <v>1713</v>
      </c>
      <c r="J761" s="14" t="s">
        <v>1714</v>
      </c>
      <c r="K761" s="14"/>
      <c r="L761" s="14"/>
      <c r="M761" s="14"/>
      <c r="N761" s="14"/>
      <c r="O761" s="14" t="s">
        <v>78</v>
      </c>
      <c r="P761" s="14" t="s">
        <v>542</v>
      </c>
      <c r="Q761" s="14" t="s">
        <v>0</v>
      </c>
      <c r="R761" s="14" t="s">
        <v>0</v>
      </c>
      <c r="S761" s="14" t="str">
        <f t="shared" si="11"/>
        <v>M2</v>
      </c>
      <c r="T761" s="14"/>
      <c r="U761" s="14"/>
      <c r="V761" s="14"/>
      <c r="W761" s="43" t="e">
        <f>IF(Tableau1[Libellé Famille TARIF]='Feuil 1'!$B$12,1,0)</f>
        <v>#REF!</v>
      </c>
      <c r="X761" s="43" t="e">
        <f>IF(Tableau1[Occurrence1]=0,0,SUM($W$3:W761))</f>
        <v>#REF!</v>
      </c>
      <c r="Y761" s="52" t="e">
        <f>IF(Tableau1[Libellé Famille TARIF]='Feuil 1'!$B$134,1,0)</f>
        <v>#REF!</v>
      </c>
      <c r="Z761" s="52" t="e">
        <f>IF(Tableau1[Occurrence2]=0,0,SUM($Y$3:Y761))</f>
        <v>#REF!</v>
      </c>
      <c r="AA761" s="52" t="e">
        <f>IF(Tableau1[Libellé Famille TARIF]='Feuil 1'!$B$156,1,0)</f>
        <v>#REF!</v>
      </c>
      <c r="AB761" s="52" t="e">
        <f>IF(Tableau1[Occurrence3]=0,0,SUM($AA$3:AA761))</f>
        <v>#REF!</v>
      </c>
      <c r="AC761" s="52" t="e">
        <f>IF(Tableau1[Libellé Famille TARIF]='Feuil 1'!#REF!,1,0)</f>
        <v>#REF!</v>
      </c>
      <c r="AD761" s="52" t="e">
        <f>IF(Tableau1[Occurrence4]=0,0,SUM($AC$3:AC761))</f>
        <v>#REF!</v>
      </c>
      <c r="AE761" s="52" t="e">
        <f>IF(Tableau1[Libellé Famille TARIF]='Feuil 1'!#REF!,1,0)</f>
        <v>#REF!</v>
      </c>
      <c r="AF761" s="52" t="e">
        <f>IF(Tableau1[Occurrence5]=0,0,SUM($AE$3:AE761))</f>
        <v>#REF!</v>
      </c>
      <c r="AG761" s="52" t="e">
        <f>IF(Tableau1[Libellé Famille TARIF]='Feuil 1'!#REF!,1,0)</f>
        <v>#REF!</v>
      </c>
      <c r="AH761" s="52" t="e">
        <f>IF(Tableau1[Occurrence6]=0,0,SUM($AG$3:AG761))</f>
        <v>#REF!</v>
      </c>
      <c r="AI761" s="52" t="e">
        <f>IF(Tableau1[Libellé Famille TARIF]='Feuil 1'!#REF!,1,0)</f>
        <v>#REF!</v>
      </c>
      <c r="AJ761" s="52" t="e">
        <f>IF(Tableau1[Occurrence7]=0,0,SUM($AI$3:AI761))</f>
        <v>#REF!</v>
      </c>
      <c r="AK761" s="52" t="e">
        <f>IF(Tableau1[Libellé Famille TARIF]='Feuil 1'!#REF!,1,0)</f>
        <v>#REF!</v>
      </c>
      <c r="AL761" s="52" t="e">
        <f>IF(Tableau1[Occurrence8]=0,0,SUM($AK$3:AK761))</f>
        <v>#REF!</v>
      </c>
      <c r="AM761" s="52" t="e">
        <f>IF(Tableau1[Libellé Famille TARIF]='Feuil 1'!#REF!,1,0)</f>
        <v>#REF!</v>
      </c>
      <c r="AN761" s="52" t="e">
        <f>IF(Tableau1[Occurrence9]=0,0,SUM($AM$3:AM761))</f>
        <v>#REF!</v>
      </c>
      <c r="AO761" s="52" t="e">
        <f>IF(Tableau1[Libellé Famille TARIF]='Feuil 1'!#REF!,1,0)</f>
        <v>#REF!</v>
      </c>
      <c r="AP761" s="52" t="e">
        <f>IF(Tableau1[Occurrence10]=0,0,SUM($AO$3:AO761))</f>
        <v>#REF!</v>
      </c>
      <c r="AQ761" s="52" t="e">
        <f>IF(Tableau1[Libellé Famille TARIF]='Feuil 1'!#REF!,1,0)</f>
        <v>#REF!</v>
      </c>
      <c r="AR761" s="52" t="e">
        <f>IF(Tableau1[Occurrence11]=0,0,SUM($AQ$3:AQ761))</f>
        <v>#REF!</v>
      </c>
      <c r="AS761" s="52" t="e">
        <f>IF(Tableau1[Libellé Famille TARIF]='Feuil 1'!#REF!,1,0)</f>
        <v>#REF!</v>
      </c>
      <c r="AT761" s="52" t="e">
        <f>IF(Tableau1[Occurrence12]=0,0,SUM($AS$3:AS761))</f>
        <v>#REF!</v>
      </c>
      <c r="AU761" s="52" t="e">
        <f>IF(Tableau1[Libellé Famille TARIF]='Feuil 1'!#REF!,1,0)</f>
        <v>#REF!</v>
      </c>
      <c r="AV761" s="52" t="e">
        <f>IF(Tableau1[Occurrence13]=0,0,SUM($AU$3:AU761))</f>
        <v>#REF!</v>
      </c>
      <c r="AW761" s="52" t="e">
        <f>IF(Tableau1[Libellé Famille TARIF]='Feuil 1'!#REF!,1,0)</f>
        <v>#REF!</v>
      </c>
      <c r="AX761" s="52" t="e">
        <f>IF(Tableau1[Occurrence14]=0,0,SUM($AW$3:AW761))</f>
        <v>#REF!</v>
      </c>
      <c r="AY761" s="52" t="e">
        <f>IF(Tableau1[Libellé Famille TARIF]='Feuil 1'!#REF!,1,0)</f>
        <v>#REF!</v>
      </c>
      <c r="AZ761" s="52" t="e">
        <f>IF(Tableau1[Occurrence15]=0,0,SUM($AY$3:AY761))</f>
        <v>#REF!</v>
      </c>
      <c r="BA761" s="52" t="e">
        <f>IF(Tableau1[Libellé Famille TARIF]='Feuil 1'!#REF!,1,0)</f>
        <v>#REF!</v>
      </c>
      <c r="BB761" s="52" t="e">
        <f>IF(Tableau1[Occurrence16]=0,0,SUM($BA$3:BA761))</f>
        <v>#REF!</v>
      </c>
      <c r="BC761" s="52" t="e">
        <f>IF(Tableau1[Libellé Famille TARIF]='Feuil 1'!#REF!,1,0)</f>
        <v>#REF!</v>
      </c>
      <c r="BD761" s="52" t="e">
        <f>IF(Tableau1[Occurrence17]=0,0,SUM($BC$3:BC761))</f>
        <v>#REF!</v>
      </c>
      <c r="BE761" s="52" t="e">
        <f>IF(Tableau1[Libellé Famille TARIF]='Feuil 1'!#REF!,1,0)</f>
        <v>#REF!</v>
      </c>
      <c r="BF761" s="52" t="e">
        <f>IF(Tableau1[Occurrence18]=0,0,SUM($BE$3:BE761))</f>
        <v>#REF!</v>
      </c>
      <c r="BG761" s="52" t="e">
        <f>IF(Tableau1[Libellé Famille TARIF]='Feuil 1'!#REF!,1,0)</f>
        <v>#REF!</v>
      </c>
      <c r="BH761" s="52" t="e">
        <f>IF(Tableau1[Occurrence19]=0,0,SUM($BG$3:BG761))</f>
        <v>#REF!</v>
      </c>
      <c r="BI761" s="52" t="e">
        <f>IF(Tableau1[Libellé Famille TARIF]='Feuil 1'!#REF!,1,0)</f>
        <v>#REF!</v>
      </c>
      <c r="BJ761" s="52" t="e">
        <f>IF(Tableau1[Occurrence20]=0,0,SUM($BI$3:BI761))</f>
        <v>#REF!</v>
      </c>
      <c r="BK761" s="52" t="e">
        <f>IF(Tableau1[Libellé Famille TARIF]='Feuil 1'!#REF!,1,0)</f>
        <v>#REF!</v>
      </c>
      <c r="BL761" s="52" t="e">
        <f>IF(Tableau1[Occurrence21]=0,0,SUM($BK$3:BK761))</f>
        <v>#REF!</v>
      </c>
      <c r="BM761" s="52" t="e">
        <f>IF(Tableau1[Libellé Famille TARIF]='Feuil 1'!#REF!,1,0)</f>
        <v>#REF!</v>
      </c>
      <c r="BN761" s="52" t="e">
        <f>IF(Tableau1[Occurrence22]=0,0,SUM($BM$3:BM761))</f>
        <v>#REF!</v>
      </c>
    </row>
    <row r="762" spans="1:66" x14ac:dyDescent="0.25">
      <c r="A762" s="74" t="e">
        <f>IF(ISNA(VLOOKUP(I762,#REF!,8,FALSE)),"",(VLOOKUP(I762,#REF!,8,FALSE)))</f>
        <v>#REF!</v>
      </c>
      <c r="B762" s="76" t="e">
        <f>IF(ISNA(VLOOKUP(A762,'TABLE FAMILLE'!$A$3:$C$73,3,FALSE)),"",VLOOKUP(A762,'TABLE FAMILLE'!$A$3:$C$73,3,FALSE))</f>
        <v>#REF!</v>
      </c>
      <c r="C762" s="13" t="s">
        <v>600</v>
      </c>
      <c r="D762" s="13" t="s">
        <v>1985</v>
      </c>
      <c r="E762" s="13" t="s">
        <v>600</v>
      </c>
      <c r="F762" s="13" t="s">
        <v>1985</v>
      </c>
      <c r="G762" s="14" t="s">
        <v>76</v>
      </c>
      <c r="H762" s="14" t="s">
        <v>77</v>
      </c>
      <c r="I762" s="14" t="s">
        <v>328</v>
      </c>
      <c r="J762" s="14" t="s">
        <v>329</v>
      </c>
      <c r="K762" s="14"/>
      <c r="L762" s="14"/>
      <c r="M762" s="14"/>
      <c r="N762" s="14"/>
      <c r="O762" s="14" t="s">
        <v>78</v>
      </c>
      <c r="P762" s="14" t="s">
        <v>542</v>
      </c>
      <c r="Q762" s="14" t="s">
        <v>0</v>
      </c>
      <c r="R762" s="14" t="s">
        <v>0</v>
      </c>
      <c r="S762" s="14" t="str">
        <f t="shared" si="11"/>
        <v>M2</v>
      </c>
      <c r="T762" s="14"/>
      <c r="U762" s="14"/>
      <c r="V762" s="14"/>
      <c r="W762" s="43" t="e">
        <f>IF(Tableau1[Libellé Famille TARIF]='Feuil 1'!$B$12,1,0)</f>
        <v>#REF!</v>
      </c>
      <c r="X762" s="43" t="e">
        <f>IF(Tableau1[Occurrence1]=0,0,SUM($W$3:W762))</f>
        <v>#REF!</v>
      </c>
      <c r="Y762" s="52" t="e">
        <f>IF(Tableau1[Libellé Famille TARIF]='Feuil 1'!$B$134,1,0)</f>
        <v>#REF!</v>
      </c>
      <c r="Z762" s="52" t="e">
        <f>IF(Tableau1[Occurrence2]=0,0,SUM($Y$3:Y762))</f>
        <v>#REF!</v>
      </c>
      <c r="AA762" s="52" t="e">
        <f>IF(Tableau1[Libellé Famille TARIF]='Feuil 1'!$B$156,1,0)</f>
        <v>#REF!</v>
      </c>
      <c r="AB762" s="52" t="e">
        <f>IF(Tableau1[Occurrence3]=0,0,SUM($AA$3:AA762))</f>
        <v>#REF!</v>
      </c>
      <c r="AC762" s="52" t="e">
        <f>IF(Tableau1[Libellé Famille TARIF]='Feuil 1'!#REF!,1,0)</f>
        <v>#REF!</v>
      </c>
      <c r="AD762" s="52" t="e">
        <f>IF(Tableau1[Occurrence4]=0,0,SUM($AC$3:AC762))</f>
        <v>#REF!</v>
      </c>
      <c r="AE762" s="52" t="e">
        <f>IF(Tableau1[Libellé Famille TARIF]='Feuil 1'!#REF!,1,0)</f>
        <v>#REF!</v>
      </c>
      <c r="AF762" s="52" t="e">
        <f>IF(Tableau1[Occurrence5]=0,0,SUM($AE$3:AE762))</f>
        <v>#REF!</v>
      </c>
      <c r="AG762" s="52" t="e">
        <f>IF(Tableau1[Libellé Famille TARIF]='Feuil 1'!#REF!,1,0)</f>
        <v>#REF!</v>
      </c>
      <c r="AH762" s="52" t="e">
        <f>IF(Tableau1[Occurrence6]=0,0,SUM($AG$3:AG762))</f>
        <v>#REF!</v>
      </c>
      <c r="AI762" s="52" t="e">
        <f>IF(Tableau1[Libellé Famille TARIF]='Feuil 1'!#REF!,1,0)</f>
        <v>#REF!</v>
      </c>
      <c r="AJ762" s="52" t="e">
        <f>IF(Tableau1[Occurrence7]=0,0,SUM($AI$3:AI762))</f>
        <v>#REF!</v>
      </c>
      <c r="AK762" s="52" t="e">
        <f>IF(Tableau1[Libellé Famille TARIF]='Feuil 1'!#REF!,1,0)</f>
        <v>#REF!</v>
      </c>
      <c r="AL762" s="52" t="e">
        <f>IF(Tableau1[Occurrence8]=0,0,SUM($AK$3:AK762))</f>
        <v>#REF!</v>
      </c>
      <c r="AM762" s="52" t="e">
        <f>IF(Tableau1[Libellé Famille TARIF]='Feuil 1'!#REF!,1,0)</f>
        <v>#REF!</v>
      </c>
      <c r="AN762" s="52" t="e">
        <f>IF(Tableau1[Occurrence9]=0,0,SUM($AM$3:AM762))</f>
        <v>#REF!</v>
      </c>
      <c r="AO762" s="52" t="e">
        <f>IF(Tableau1[Libellé Famille TARIF]='Feuil 1'!#REF!,1,0)</f>
        <v>#REF!</v>
      </c>
      <c r="AP762" s="52" t="e">
        <f>IF(Tableau1[Occurrence10]=0,0,SUM($AO$3:AO762))</f>
        <v>#REF!</v>
      </c>
      <c r="AQ762" s="52" t="e">
        <f>IF(Tableau1[Libellé Famille TARIF]='Feuil 1'!#REF!,1,0)</f>
        <v>#REF!</v>
      </c>
      <c r="AR762" s="52" t="e">
        <f>IF(Tableau1[Occurrence11]=0,0,SUM($AQ$3:AQ762))</f>
        <v>#REF!</v>
      </c>
      <c r="AS762" s="52" t="e">
        <f>IF(Tableau1[Libellé Famille TARIF]='Feuil 1'!#REF!,1,0)</f>
        <v>#REF!</v>
      </c>
      <c r="AT762" s="52" t="e">
        <f>IF(Tableau1[Occurrence12]=0,0,SUM($AS$3:AS762))</f>
        <v>#REF!</v>
      </c>
      <c r="AU762" s="52" t="e">
        <f>IF(Tableau1[Libellé Famille TARIF]='Feuil 1'!#REF!,1,0)</f>
        <v>#REF!</v>
      </c>
      <c r="AV762" s="52" t="e">
        <f>IF(Tableau1[Occurrence13]=0,0,SUM($AU$3:AU762))</f>
        <v>#REF!</v>
      </c>
      <c r="AW762" s="52" t="e">
        <f>IF(Tableau1[Libellé Famille TARIF]='Feuil 1'!#REF!,1,0)</f>
        <v>#REF!</v>
      </c>
      <c r="AX762" s="52" t="e">
        <f>IF(Tableau1[Occurrence14]=0,0,SUM($AW$3:AW762))</f>
        <v>#REF!</v>
      </c>
      <c r="AY762" s="52" t="e">
        <f>IF(Tableau1[Libellé Famille TARIF]='Feuil 1'!#REF!,1,0)</f>
        <v>#REF!</v>
      </c>
      <c r="AZ762" s="52" t="e">
        <f>IF(Tableau1[Occurrence15]=0,0,SUM($AY$3:AY762))</f>
        <v>#REF!</v>
      </c>
      <c r="BA762" s="52" t="e">
        <f>IF(Tableau1[Libellé Famille TARIF]='Feuil 1'!#REF!,1,0)</f>
        <v>#REF!</v>
      </c>
      <c r="BB762" s="52" t="e">
        <f>IF(Tableau1[Occurrence16]=0,0,SUM($BA$3:BA762))</f>
        <v>#REF!</v>
      </c>
      <c r="BC762" s="52" t="e">
        <f>IF(Tableau1[Libellé Famille TARIF]='Feuil 1'!#REF!,1,0)</f>
        <v>#REF!</v>
      </c>
      <c r="BD762" s="52" t="e">
        <f>IF(Tableau1[Occurrence17]=0,0,SUM($BC$3:BC762))</f>
        <v>#REF!</v>
      </c>
      <c r="BE762" s="52" t="e">
        <f>IF(Tableau1[Libellé Famille TARIF]='Feuil 1'!#REF!,1,0)</f>
        <v>#REF!</v>
      </c>
      <c r="BF762" s="52" t="e">
        <f>IF(Tableau1[Occurrence18]=0,0,SUM($BE$3:BE762))</f>
        <v>#REF!</v>
      </c>
      <c r="BG762" s="52" t="e">
        <f>IF(Tableau1[Libellé Famille TARIF]='Feuil 1'!#REF!,1,0)</f>
        <v>#REF!</v>
      </c>
      <c r="BH762" s="52" t="e">
        <f>IF(Tableau1[Occurrence19]=0,0,SUM($BG$3:BG762))</f>
        <v>#REF!</v>
      </c>
      <c r="BI762" s="52" t="e">
        <f>IF(Tableau1[Libellé Famille TARIF]='Feuil 1'!#REF!,1,0)</f>
        <v>#REF!</v>
      </c>
      <c r="BJ762" s="52" t="e">
        <f>IF(Tableau1[Occurrence20]=0,0,SUM($BI$3:BI762))</f>
        <v>#REF!</v>
      </c>
      <c r="BK762" s="52" t="e">
        <f>IF(Tableau1[Libellé Famille TARIF]='Feuil 1'!#REF!,1,0)</f>
        <v>#REF!</v>
      </c>
      <c r="BL762" s="52" t="e">
        <f>IF(Tableau1[Occurrence21]=0,0,SUM($BK$3:BK762))</f>
        <v>#REF!</v>
      </c>
      <c r="BM762" s="52" t="e">
        <f>IF(Tableau1[Libellé Famille TARIF]='Feuil 1'!#REF!,1,0)</f>
        <v>#REF!</v>
      </c>
      <c r="BN762" s="52" t="e">
        <f>IF(Tableau1[Occurrence22]=0,0,SUM($BM$3:BM762))</f>
        <v>#REF!</v>
      </c>
    </row>
    <row r="763" spans="1:66" x14ac:dyDescent="0.25">
      <c r="A763" s="74" t="e">
        <f>IF(ISNA(VLOOKUP(I763,#REF!,8,FALSE)),"",(VLOOKUP(I763,#REF!,8,FALSE)))</f>
        <v>#REF!</v>
      </c>
      <c r="B763" s="76" t="e">
        <f>IF(ISNA(VLOOKUP(A763,'TABLE FAMILLE'!$A$3:$C$73,3,FALSE)),"",VLOOKUP(A763,'TABLE FAMILLE'!$A$3:$C$73,3,FALSE))</f>
        <v>#REF!</v>
      </c>
      <c r="C763" s="13" t="s">
        <v>600</v>
      </c>
      <c r="D763" s="13" t="s">
        <v>1985</v>
      </c>
      <c r="E763" s="13" t="s">
        <v>600</v>
      </c>
      <c r="F763" s="13" t="s">
        <v>1985</v>
      </c>
      <c r="G763" s="14" t="s">
        <v>76</v>
      </c>
      <c r="H763" s="14" t="s">
        <v>77</v>
      </c>
      <c r="I763" s="14" t="s">
        <v>1715</v>
      </c>
      <c r="J763" s="14" t="s">
        <v>1716</v>
      </c>
      <c r="K763" s="14"/>
      <c r="L763" s="14"/>
      <c r="M763" s="14"/>
      <c r="N763" s="14"/>
      <c r="O763" s="14" t="s">
        <v>78</v>
      </c>
      <c r="P763" s="14" t="s">
        <v>542</v>
      </c>
      <c r="Q763" s="14" t="s">
        <v>0</v>
      </c>
      <c r="R763" s="14" t="s">
        <v>0</v>
      </c>
      <c r="S763" s="14" t="str">
        <f t="shared" si="11"/>
        <v>M2</v>
      </c>
      <c r="T763" s="14"/>
      <c r="U763" s="14"/>
      <c r="V763" s="14"/>
      <c r="W763" s="43" t="e">
        <f>IF(Tableau1[Libellé Famille TARIF]='Feuil 1'!$B$12,1,0)</f>
        <v>#REF!</v>
      </c>
      <c r="X763" s="43" t="e">
        <f>IF(Tableau1[Occurrence1]=0,0,SUM($W$3:W763))</f>
        <v>#REF!</v>
      </c>
      <c r="Y763" s="52" t="e">
        <f>IF(Tableau1[Libellé Famille TARIF]='Feuil 1'!$B$134,1,0)</f>
        <v>#REF!</v>
      </c>
      <c r="Z763" s="52" t="e">
        <f>IF(Tableau1[Occurrence2]=0,0,SUM($Y$3:Y763))</f>
        <v>#REF!</v>
      </c>
      <c r="AA763" s="52" t="e">
        <f>IF(Tableau1[Libellé Famille TARIF]='Feuil 1'!$B$156,1,0)</f>
        <v>#REF!</v>
      </c>
      <c r="AB763" s="52" t="e">
        <f>IF(Tableau1[Occurrence3]=0,0,SUM($AA$3:AA763))</f>
        <v>#REF!</v>
      </c>
      <c r="AC763" s="52" t="e">
        <f>IF(Tableau1[Libellé Famille TARIF]='Feuil 1'!#REF!,1,0)</f>
        <v>#REF!</v>
      </c>
      <c r="AD763" s="52" t="e">
        <f>IF(Tableau1[Occurrence4]=0,0,SUM($AC$3:AC763))</f>
        <v>#REF!</v>
      </c>
      <c r="AE763" s="52" t="e">
        <f>IF(Tableau1[Libellé Famille TARIF]='Feuil 1'!#REF!,1,0)</f>
        <v>#REF!</v>
      </c>
      <c r="AF763" s="52" t="e">
        <f>IF(Tableau1[Occurrence5]=0,0,SUM($AE$3:AE763))</f>
        <v>#REF!</v>
      </c>
      <c r="AG763" s="52" t="e">
        <f>IF(Tableau1[Libellé Famille TARIF]='Feuil 1'!#REF!,1,0)</f>
        <v>#REF!</v>
      </c>
      <c r="AH763" s="52" t="e">
        <f>IF(Tableau1[Occurrence6]=0,0,SUM($AG$3:AG763))</f>
        <v>#REF!</v>
      </c>
      <c r="AI763" s="52" t="e">
        <f>IF(Tableau1[Libellé Famille TARIF]='Feuil 1'!#REF!,1,0)</f>
        <v>#REF!</v>
      </c>
      <c r="AJ763" s="52" t="e">
        <f>IF(Tableau1[Occurrence7]=0,0,SUM($AI$3:AI763))</f>
        <v>#REF!</v>
      </c>
      <c r="AK763" s="52" t="e">
        <f>IF(Tableau1[Libellé Famille TARIF]='Feuil 1'!#REF!,1,0)</f>
        <v>#REF!</v>
      </c>
      <c r="AL763" s="52" t="e">
        <f>IF(Tableau1[Occurrence8]=0,0,SUM($AK$3:AK763))</f>
        <v>#REF!</v>
      </c>
      <c r="AM763" s="52" t="e">
        <f>IF(Tableau1[Libellé Famille TARIF]='Feuil 1'!#REF!,1,0)</f>
        <v>#REF!</v>
      </c>
      <c r="AN763" s="52" t="e">
        <f>IF(Tableau1[Occurrence9]=0,0,SUM($AM$3:AM763))</f>
        <v>#REF!</v>
      </c>
      <c r="AO763" s="52" t="e">
        <f>IF(Tableau1[Libellé Famille TARIF]='Feuil 1'!#REF!,1,0)</f>
        <v>#REF!</v>
      </c>
      <c r="AP763" s="52" t="e">
        <f>IF(Tableau1[Occurrence10]=0,0,SUM($AO$3:AO763))</f>
        <v>#REF!</v>
      </c>
      <c r="AQ763" s="52" t="e">
        <f>IF(Tableau1[Libellé Famille TARIF]='Feuil 1'!#REF!,1,0)</f>
        <v>#REF!</v>
      </c>
      <c r="AR763" s="52" t="e">
        <f>IF(Tableau1[Occurrence11]=0,0,SUM($AQ$3:AQ763))</f>
        <v>#REF!</v>
      </c>
      <c r="AS763" s="52" t="e">
        <f>IF(Tableau1[Libellé Famille TARIF]='Feuil 1'!#REF!,1,0)</f>
        <v>#REF!</v>
      </c>
      <c r="AT763" s="52" t="e">
        <f>IF(Tableau1[Occurrence12]=0,0,SUM($AS$3:AS763))</f>
        <v>#REF!</v>
      </c>
      <c r="AU763" s="52" t="e">
        <f>IF(Tableau1[Libellé Famille TARIF]='Feuil 1'!#REF!,1,0)</f>
        <v>#REF!</v>
      </c>
      <c r="AV763" s="52" t="e">
        <f>IF(Tableau1[Occurrence13]=0,0,SUM($AU$3:AU763))</f>
        <v>#REF!</v>
      </c>
      <c r="AW763" s="52" t="e">
        <f>IF(Tableau1[Libellé Famille TARIF]='Feuil 1'!#REF!,1,0)</f>
        <v>#REF!</v>
      </c>
      <c r="AX763" s="52" t="e">
        <f>IF(Tableau1[Occurrence14]=0,0,SUM($AW$3:AW763))</f>
        <v>#REF!</v>
      </c>
      <c r="AY763" s="52" t="e">
        <f>IF(Tableau1[Libellé Famille TARIF]='Feuil 1'!#REF!,1,0)</f>
        <v>#REF!</v>
      </c>
      <c r="AZ763" s="52" t="e">
        <f>IF(Tableau1[Occurrence15]=0,0,SUM($AY$3:AY763))</f>
        <v>#REF!</v>
      </c>
      <c r="BA763" s="52" t="e">
        <f>IF(Tableau1[Libellé Famille TARIF]='Feuil 1'!#REF!,1,0)</f>
        <v>#REF!</v>
      </c>
      <c r="BB763" s="52" t="e">
        <f>IF(Tableau1[Occurrence16]=0,0,SUM($BA$3:BA763))</f>
        <v>#REF!</v>
      </c>
      <c r="BC763" s="52" t="e">
        <f>IF(Tableau1[Libellé Famille TARIF]='Feuil 1'!#REF!,1,0)</f>
        <v>#REF!</v>
      </c>
      <c r="BD763" s="52" t="e">
        <f>IF(Tableau1[Occurrence17]=0,0,SUM($BC$3:BC763))</f>
        <v>#REF!</v>
      </c>
      <c r="BE763" s="52" t="e">
        <f>IF(Tableau1[Libellé Famille TARIF]='Feuil 1'!#REF!,1,0)</f>
        <v>#REF!</v>
      </c>
      <c r="BF763" s="52" t="e">
        <f>IF(Tableau1[Occurrence18]=0,0,SUM($BE$3:BE763))</f>
        <v>#REF!</v>
      </c>
      <c r="BG763" s="52" t="e">
        <f>IF(Tableau1[Libellé Famille TARIF]='Feuil 1'!#REF!,1,0)</f>
        <v>#REF!</v>
      </c>
      <c r="BH763" s="52" t="e">
        <f>IF(Tableau1[Occurrence19]=0,0,SUM($BG$3:BG763))</f>
        <v>#REF!</v>
      </c>
      <c r="BI763" s="52" t="e">
        <f>IF(Tableau1[Libellé Famille TARIF]='Feuil 1'!#REF!,1,0)</f>
        <v>#REF!</v>
      </c>
      <c r="BJ763" s="52" t="e">
        <f>IF(Tableau1[Occurrence20]=0,0,SUM($BI$3:BI763))</f>
        <v>#REF!</v>
      </c>
      <c r="BK763" s="52" t="e">
        <f>IF(Tableau1[Libellé Famille TARIF]='Feuil 1'!#REF!,1,0)</f>
        <v>#REF!</v>
      </c>
      <c r="BL763" s="52" t="e">
        <f>IF(Tableau1[Occurrence21]=0,0,SUM($BK$3:BK763))</f>
        <v>#REF!</v>
      </c>
      <c r="BM763" s="52" t="e">
        <f>IF(Tableau1[Libellé Famille TARIF]='Feuil 1'!#REF!,1,0)</f>
        <v>#REF!</v>
      </c>
      <c r="BN763" s="52" t="e">
        <f>IF(Tableau1[Occurrence22]=0,0,SUM($BM$3:BM763))</f>
        <v>#REF!</v>
      </c>
    </row>
    <row r="764" spans="1:66" x14ac:dyDescent="0.25">
      <c r="A764" s="74" t="e">
        <f>IF(ISNA(VLOOKUP(I764,#REF!,8,FALSE)),"",(VLOOKUP(I764,#REF!,8,FALSE)))</f>
        <v>#REF!</v>
      </c>
      <c r="B764" s="76" t="e">
        <f>IF(ISNA(VLOOKUP(A764,'TABLE FAMILLE'!$A$3:$C$73,3,FALSE)),"",VLOOKUP(A764,'TABLE FAMILLE'!$A$3:$C$73,3,FALSE))</f>
        <v>#REF!</v>
      </c>
      <c r="C764" s="13" t="s">
        <v>600</v>
      </c>
      <c r="D764" s="13" t="s">
        <v>1985</v>
      </c>
      <c r="E764" s="13" t="s">
        <v>600</v>
      </c>
      <c r="F764" s="13" t="s">
        <v>1985</v>
      </c>
      <c r="G764" s="14" t="s">
        <v>76</v>
      </c>
      <c r="H764" s="14" t="s">
        <v>77</v>
      </c>
      <c r="I764" s="14" t="s">
        <v>1717</v>
      </c>
      <c r="J764" s="14" t="s">
        <v>1718</v>
      </c>
      <c r="K764" s="14"/>
      <c r="L764" s="14"/>
      <c r="M764" s="14"/>
      <c r="N764" s="14"/>
      <c r="O764" s="14" t="s">
        <v>78</v>
      </c>
      <c r="P764" s="14" t="s">
        <v>542</v>
      </c>
      <c r="Q764" s="14" t="s">
        <v>0</v>
      </c>
      <c r="R764" s="14" t="s">
        <v>0</v>
      </c>
      <c r="S764" s="14" t="str">
        <f t="shared" si="11"/>
        <v>M2</v>
      </c>
      <c r="T764" s="14"/>
      <c r="U764" s="14"/>
      <c r="V764" s="14"/>
      <c r="W764" s="43" t="e">
        <f>IF(Tableau1[Libellé Famille TARIF]='Feuil 1'!$B$12,1,0)</f>
        <v>#REF!</v>
      </c>
      <c r="X764" s="43" t="e">
        <f>IF(Tableau1[Occurrence1]=0,0,SUM($W$3:W764))</f>
        <v>#REF!</v>
      </c>
      <c r="Y764" s="52" t="e">
        <f>IF(Tableau1[Libellé Famille TARIF]='Feuil 1'!$B$134,1,0)</f>
        <v>#REF!</v>
      </c>
      <c r="Z764" s="52" t="e">
        <f>IF(Tableau1[Occurrence2]=0,0,SUM($Y$3:Y764))</f>
        <v>#REF!</v>
      </c>
      <c r="AA764" s="52" t="e">
        <f>IF(Tableau1[Libellé Famille TARIF]='Feuil 1'!$B$156,1,0)</f>
        <v>#REF!</v>
      </c>
      <c r="AB764" s="52" t="e">
        <f>IF(Tableau1[Occurrence3]=0,0,SUM($AA$3:AA764))</f>
        <v>#REF!</v>
      </c>
      <c r="AC764" s="52" t="e">
        <f>IF(Tableau1[Libellé Famille TARIF]='Feuil 1'!#REF!,1,0)</f>
        <v>#REF!</v>
      </c>
      <c r="AD764" s="52" t="e">
        <f>IF(Tableau1[Occurrence4]=0,0,SUM($AC$3:AC764))</f>
        <v>#REF!</v>
      </c>
      <c r="AE764" s="52" t="e">
        <f>IF(Tableau1[Libellé Famille TARIF]='Feuil 1'!#REF!,1,0)</f>
        <v>#REF!</v>
      </c>
      <c r="AF764" s="52" t="e">
        <f>IF(Tableau1[Occurrence5]=0,0,SUM($AE$3:AE764))</f>
        <v>#REF!</v>
      </c>
      <c r="AG764" s="52" t="e">
        <f>IF(Tableau1[Libellé Famille TARIF]='Feuil 1'!#REF!,1,0)</f>
        <v>#REF!</v>
      </c>
      <c r="AH764" s="52" t="e">
        <f>IF(Tableau1[Occurrence6]=0,0,SUM($AG$3:AG764))</f>
        <v>#REF!</v>
      </c>
      <c r="AI764" s="52" t="e">
        <f>IF(Tableau1[Libellé Famille TARIF]='Feuil 1'!#REF!,1,0)</f>
        <v>#REF!</v>
      </c>
      <c r="AJ764" s="52" t="e">
        <f>IF(Tableau1[Occurrence7]=0,0,SUM($AI$3:AI764))</f>
        <v>#REF!</v>
      </c>
      <c r="AK764" s="52" t="e">
        <f>IF(Tableau1[Libellé Famille TARIF]='Feuil 1'!#REF!,1,0)</f>
        <v>#REF!</v>
      </c>
      <c r="AL764" s="52" t="e">
        <f>IF(Tableau1[Occurrence8]=0,0,SUM($AK$3:AK764))</f>
        <v>#REF!</v>
      </c>
      <c r="AM764" s="52" t="e">
        <f>IF(Tableau1[Libellé Famille TARIF]='Feuil 1'!#REF!,1,0)</f>
        <v>#REF!</v>
      </c>
      <c r="AN764" s="52" t="e">
        <f>IF(Tableau1[Occurrence9]=0,0,SUM($AM$3:AM764))</f>
        <v>#REF!</v>
      </c>
      <c r="AO764" s="52" t="e">
        <f>IF(Tableau1[Libellé Famille TARIF]='Feuil 1'!#REF!,1,0)</f>
        <v>#REF!</v>
      </c>
      <c r="AP764" s="52" t="e">
        <f>IF(Tableau1[Occurrence10]=0,0,SUM($AO$3:AO764))</f>
        <v>#REF!</v>
      </c>
      <c r="AQ764" s="52" t="e">
        <f>IF(Tableau1[Libellé Famille TARIF]='Feuil 1'!#REF!,1,0)</f>
        <v>#REF!</v>
      </c>
      <c r="AR764" s="52" t="e">
        <f>IF(Tableau1[Occurrence11]=0,0,SUM($AQ$3:AQ764))</f>
        <v>#REF!</v>
      </c>
      <c r="AS764" s="52" t="e">
        <f>IF(Tableau1[Libellé Famille TARIF]='Feuil 1'!#REF!,1,0)</f>
        <v>#REF!</v>
      </c>
      <c r="AT764" s="52" t="e">
        <f>IF(Tableau1[Occurrence12]=0,0,SUM($AS$3:AS764))</f>
        <v>#REF!</v>
      </c>
      <c r="AU764" s="52" t="e">
        <f>IF(Tableau1[Libellé Famille TARIF]='Feuil 1'!#REF!,1,0)</f>
        <v>#REF!</v>
      </c>
      <c r="AV764" s="52" t="e">
        <f>IF(Tableau1[Occurrence13]=0,0,SUM($AU$3:AU764))</f>
        <v>#REF!</v>
      </c>
      <c r="AW764" s="52" t="e">
        <f>IF(Tableau1[Libellé Famille TARIF]='Feuil 1'!#REF!,1,0)</f>
        <v>#REF!</v>
      </c>
      <c r="AX764" s="52" t="e">
        <f>IF(Tableau1[Occurrence14]=0,0,SUM($AW$3:AW764))</f>
        <v>#REF!</v>
      </c>
      <c r="AY764" s="52" t="e">
        <f>IF(Tableau1[Libellé Famille TARIF]='Feuil 1'!#REF!,1,0)</f>
        <v>#REF!</v>
      </c>
      <c r="AZ764" s="52" t="e">
        <f>IF(Tableau1[Occurrence15]=0,0,SUM($AY$3:AY764))</f>
        <v>#REF!</v>
      </c>
      <c r="BA764" s="52" t="e">
        <f>IF(Tableau1[Libellé Famille TARIF]='Feuil 1'!#REF!,1,0)</f>
        <v>#REF!</v>
      </c>
      <c r="BB764" s="52" t="e">
        <f>IF(Tableau1[Occurrence16]=0,0,SUM($BA$3:BA764))</f>
        <v>#REF!</v>
      </c>
      <c r="BC764" s="52" t="e">
        <f>IF(Tableau1[Libellé Famille TARIF]='Feuil 1'!#REF!,1,0)</f>
        <v>#REF!</v>
      </c>
      <c r="BD764" s="52" t="e">
        <f>IF(Tableau1[Occurrence17]=0,0,SUM($BC$3:BC764))</f>
        <v>#REF!</v>
      </c>
      <c r="BE764" s="52" t="e">
        <f>IF(Tableau1[Libellé Famille TARIF]='Feuil 1'!#REF!,1,0)</f>
        <v>#REF!</v>
      </c>
      <c r="BF764" s="52" t="e">
        <f>IF(Tableau1[Occurrence18]=0,0,SUM($BE$3:BE764))</f>
        <v>#REF!</v>
      </c>
      <c r="BG764" s="52" t="e">
        <f>IF(Tableau1[Libellé Famille TARIF]='Feuil 1'!#REF!,1,0)</f>
        <v>#REF!</v>
      </c>
      <c r="BH764" s="52" t="e">
        <f>IF(Tableau1[Occurrence19]=0,0,SUM($BG$3:BG764))</f>
        <v>#REF!</v>
      </c>
      <c r="BI764" s="52" t="e">
        <f>IF(Tableau1[Libellé Famille TARIF]='Feuil 1'!#REF!,1,0)</f>
        <v>#REF!</v>
      </c>
      <c r="BJ764" s="52" t="e">
        <f>IF(Tableau1[Occurrence20]=0,0,SUM($BI$3:BI764))</f>
        <v>#REF!</v>
      </c>
      <c r="BK764" s="52" t="e">
        <f>IF(Tableau1[Libellé Famille TARIF]='Feuil 1'!#REF!,1,0)</f>
        <v>#REF!</v>
      </c>
      <c r="BL764" s="52" t="e">
        <f>IF(Tableau1[Occurrence21]=0,0,SUM($BK$3:BK764))</f>
        <v>#REF!</v>
      </c>
      <c r="BM764" s="52" t="e">
        <f>IF(Tableau1[Libellé Famille TARIF]='Feuil 1'!#REF!,1,0)</f>
        <v>#REF!</v>
      </c>
      <c r="BN764" s="52" t="e">
        <f>IF(Tableau1[Occurrence22]=0,0,SUM($BM$3:BM764))</f>
        <v>#REF!</v>
      </c>
    </row>
    <row r="765" spans="1:66" x14ac:dyDescent="0.25">
      <c r="A765" s="74" t="e">
        <f>IF(ISNA(VLOOKUP(I765,#REF!,8,FALSE)),"",(VLOOKUP(I765,#REF!,8,FALSE)))</f>
        <v>#REF!</v>
      </c>
      <c r="B765" s="76" t="e">
        <f>IF(ISNA(VLOOKUP(A765,'TABLE FAMILLE'!$A$3:$C$73,3,FALSE)),"",VLOOKUP(A765,'TABLE FAMILLE'!$A$3:$C$73,3,FALSE))</f>
        <v>#REF!</v>
      </c>
      <c r="C765" s="13" t="s">
        <v>600</v>
      </c>
      <c r="D765" s="13" t="s">
        <v>1985</v>
      </c>
      <c r="E765" s="13" t="s">
        <v>600</v>
      </c>
      <c r="F765" s="13" t="s">
        <v>1985</v>
      </c>
      <c r="G765" s="14" t="s">
        <v>76</v>
      </c>
      <c r="H765" s="14" t="s">
        <v>77</v>
      </c>
      <c r="I765" s="14" t="s">
        <v>1719</v>
      </c>
      <c r="J765" s="14" t="s">
        <v>1720</v>
      </c>
      <c r="K765" s="14"/>
      <c r="L765" s="14"/>
      <c r="M765" s="14"/>
      <c r="N765" s="14"/>
      <c r="O765" s="14" t="s">
        <v>78</v>
      </c>
      <c r="P765" s="14" t="s">
        <v>542</v>
      </c>
      <c r="Q765" s="14" t="s">
        <v>0</v>
      </c>
      <c r="R765" s="14" t="s">
        <v>0</v>
      </c>
      <c r="S765" s="14" t="str">
        <f t="shared" si="11"/>
        <v>M2</v>
      </c>
      <c r="T765" s="14"/>
      <c r="U765" s="14"/>
      <c r="V765" s="14"/>
      <c r="W765" s="43" t="e">
        <f>IF(Tableau1[Libellé Famille TARIF]='Feuil 1'!$B$12,1,0)</f>
        <v>#REF!</v>
      </c>
      <c r="X765" s="43" t="e">
        <f>IF(Tableau1[Occurrence1]=0,0,SUM($W$3:W765))</f>
        <v>#REF!</v>
      </c>
      <c r="Y765" s="52" t="e">
        <f>IF(Tableau1[Libellé Famille TARIF]='Feuil 1'!$B$134,1,0)</f>
        <v>#REF!</v>
      </c>
      <c r="Z765" s="52" t="e">
        <f>IF(Tableau1[Occurrence2]=0,0,SUM($Y$3:Y765))</f>
        <v>#REF!</v>
      </c>
      <c r="AA765" s="52" t="e">
        <f>IF(Tableau1[Libellé Famille TARIF]='Feuil 1'!$B$156,1,0)</f>
        <v>#REF!</v>
      </c>
      <c r="AB765" s="52" t="e">
        <f>IF(Tableau1[Occurrence3]=0,0,SUM($AA$3:AA765))</f>
        <v>#REF!</v>
      </c>
      <c r="AC765" s="52" t="e">
        <f>IF(Tableau1[Libellé Famille TARIF]='Feuil 1'!#REF!,1,0)</f>
        <v>#REF!</v>
      </c>
      <c r="AD765" s="52" t="e">
        <f>IF(Tableau1[Occurrence4]=0,0,SUM($AC$3:AC765))</f>
        <v>#REF!</v>
      </c>
      <c r="AE765" s="52" t="e">
        <f>IF(Tableau1[Libellé Famille TARIF]='Feuil 1'!#REF!,1,0)</f>
        <v>#REF!</v>
      </c>
      <c r="AF765" s="52" t="e">
        <f>IF(Tableau1[Occurrence5]=0,0,SUM($AE$3:AE765))</f>
        <v>#REF!</v>
      </c>
      <c r="AG765" s="52" t="e">
        <f>IF(Tableau1[Libellé Famille TARIF]='Feuil 1'!#REF!,1,0)</f>
        <v>#REF!</v>
      </c>
      <c r="AH765" s="52" t="e">
        <f>IF(Tableau1[Occurrence6]=0,0,SUM($AG$3:AG765))</f>
        <v>#REF!</v>
      </c>
      <c r="AI765" s="52" t="e">
        <f>IF(Tableau1[Libellé Famille TARIF]='Feuil 1'!#REF!,1,0)</f>
        <v>#REF!</v>
      </c>
      <c r="AJ765" s="52" t="e">
        <f>IF(Tableau1[Occurrence7]=0,0,SUM($AI$3:AI765))</f>
        <v>#REF!</v>
      </c>
      <c r="AK765" s="52" t="e">
        <f>IF(Tableau1[Libellé Famille TARIF]='Feuil 1'!#REF!,1,0)</f>
        <v>#REF!</v>
      </c>
      <c r="AL765" s="52" t="e">
        <f>IF(Tableau1[Occurrence8]=0,0,SUM($AK$3:AK765))</f>
        <v>#REF!</v>
      </c>
      <c r="AM765" s="52" t="e">
        <f>IF(Tableau1[Libellé Famille TARIF]='Feuil 1'!#REF!,1,0)</f>
        <v>#REF!</v>
      </c>
      <c r="AN765" s="52" t="e">
        <f>IF(Tableau1[Occurrence9]=0,0,SUM($AM$3:AM765))</f>
        <v>#REF!</v>
      </c>
      <c r="AO765" s="52" t="e">
        <f>IF(Tableau1[Libellé Famille TARIF]='Feuil 1'!#REF!,1,0)</f>
        <v>#REF!</v>
      </c>
      <c r="AP765" s="52" t="e">
        <f>IF(Tableau1[Occurrence10]=0,0,SUM($AO$3:AO765))</f>
        <v>#REF!</v>
      </c>
      <c r="AQ765" s="52" t="e">
        <f>IF(Tableau1[Libellé Famille TARIF]='Feuil 1'!#REF!,1,0)</f>
        <v>#REF!</v>
      </c>
      <c r="AR765" s="52" t="e">
        <f>IF(Tableau1[Occurrence11]=0,0,SUM($AQ$3:AQ765))</f>
        <v>#REF!</v>
      </c>
      <c r="AS765" s="52" t="e">
        <f>IF(Tableau1[Libellé Famille TARIF]='Feuil 1'!#REF!,1,0)</f>
        <v>#REF!</v>
      </c>
      <c r="AT765" s="52" t="e">
        <f>IF(Tableau1[Occurrence12]=0,0,SUM($AS$3:AS765))</f>
        <v>#REF!</v>
      </c>
      <c r="AU765" s="52" t="e">
        <f>IF(Tableau1[Libellé Famille TARIF]='Feuil 1'!#REF!,1,0)</f>
        <v>#REF!</v>
      </c>
      <c r="AV765" s="52" t="e">
        <f>IF(Tableau1[Occurrence13]=0,0,SUM($AU$3:AU765))</f>
        <v>#REF!</v>
      </c>
      <c r="AW765" s="52" t="e">
        <f>IF(Tableau1[Libellé Famille TARIF]='Feuil 1'!#REF!,1,0)</f>
        <v>#REF!</v>
      </c>
      <c r="AX765" s="52" t="e">
        <f>IF(Tableau1[Occurrence14]=0,0,SUM($AW$3:AW765))</f>
        <v>#REF!</v>
      </c>
      <c r="AY765" s="52" t="e">
        <f>IF(Tableau1[Libellé Famille TARIF]='Feuil 1'!#REF!,1,0)</f>
        <v>#REF!</v>
      </c>
      <c r="AZ765" s="52" t="e">
        <f>IF(Tableau1[Occurrence15]=0,0,SUM($AY$3:AY765))</f>
        <v>#REF!</v>
      </c>
      <c r="BA765" s="52" t="e">
        <f>IF(Tableau1[Libellé Famille TARIF]='Feuil 1'!#REF!,1,0)</f>
        <v>#REF!</v>
      </c>
      <c r="BB765" s="52" t="e">
        <f>IF(Tableau1[Occurrence16]=0,0,SUM($BA$3:BA765))</f>
        <v>#REF!</v>
      </c>
      <c r="BC765" s="52" t="e">
        <f>IF(Tableau1[Libellé Famille TARIF]='Feuil 1'!#REF!,1,0)</f>
        <v>#REF!</v>
      </c>
      <c r="BD765" s="52" t="e">
        <f>IF(Tableau1[Occurrence17]=0,0,SUM($BC$3:BC765))</f>
        <v>#REF!</v>
      </c>
      <c r="BE765" s="52" t="e">
        <f>IF(Tableau1[Libellé Famille TARIF]='Feuil 1'!#REF!,1,0)</f>
        <v>#REF!</v>
      </c>
      <c r="BF765" s="52" t="e">
        <f>IF(Tableau1[Occurrence18]=0,0,SUM($BE$3:BE765))</f>
        <v>#REF!</v>
      </c>
      <c r="BG765" s="52" t="e">
        <f>IF(Tableau1[Libellé Famille TARIF]='Feuil 1'!#REF!,1,0)</f>
        <v>#REF!</v>
      </c>
      <c r="BH765" s="52" t="e">
        <f>IF(Tableau1[Occurrence19]=0,0,SUM($BG$3:BG765))</f>
        <v>#REF!</v>
      </c>
      <c r="BI765" s="52" t="e">
        <f>IF(Tableau1[Libellé Famille TARIF]='Feuil 1'!#REF!,1,0)</f>
        <v>#REF!</v>
      </c>
      <c r="BJ765" s="52" t="e">
        <f>IF(Tableau1[Occurrence20]=0,0,SUM($BI$3:BI765))</f>
        <v>#REF!</v>
      </c>
      <c r="BK765" s="52" t="e">
        <f>IF(Tableau1[Libellé Famille TARIF]='Feuil 1'!#REF!,1,0)</f>
        <v>#REF!</v>
      </c>
      <c r="BL765" s="52" t="e">
        <f>IF(Tableau1[Occurrence21]=0,0,SUM($BK$3:BK765))</f>
        <v>#REF!</v>
      </c>
      <c r="BM765" s="52" t="e">
        <f>IF(Tableau1[Libellé Famille TARIF]='Feuil 1'!#REF!,1,0)</f>
        <v>#REF!</v>
      </c>
      <c r="BN765" s="52" t="e">
        <f>IF(Tableau1[Occurrence22]=0,0,SUM($BM$3:BM765))</f>
        <v>#REF!</v>
      </c>
    </row>
    <row r="766" spans="1:66" x14ac:dyDescent="0.25">
      <c r="A766" s="74" t="e">
        <f>IF(ISNA(VLOOKUP(I766,#REF!,8,FALSE)),"",(VLOOKUP(I766,#REF!,8,FALSE)))</f>
        <v>#REF!</v>
      </c>
      <c r="B766" s="76" t="e">
        <f>IF(ISNA(VLOOKUP(A766,'TABLE FAMILLE'!$A$3:$C$73,3,FALSE)),"",VLOOKUP(A766,'TABLE FAMILLE'!$A$3:$C$73,3,FALSE))</f>
        <v>#REF!</v>
      </c>
      <c r="C766" s="13" t="s">
        <v>600</v>
      </c>
      <c r="D766" s="13" t="s">
        <v>1985</v>
      </c>
      <c r="E766" s="13" t="s">
        <v>600</v>
      </c>
      <c r="F766" s="13" t="s">
        <v>1985</v>
      </c>
      <c r="G766" s="14" t="s">
        <v>76</v>
      </c>
      <c r="H766" s="14" t="s">
        <v>77</v>
      </c>
      <c r="I766" s="14" t="s">
        <v>330</v>
      </c>
      <c r="J766" s="14" t="s">
        <v>331</v>
      </c>
      <c r="K766" s="14"/>
      <c r="L766" s="14"/>
      <c r="M766" s="14"/>
      <c r="N766" s="14"/>
      <c r="O766" s="14" t="s">
        <v>78</v>
      </c>
      <c r="P766" s="14" t="s">
        <v>542</v>
      </c>
      <c r="Q766" s="14" t="s">
        <v>0</v>
      </c>
      <c r="R766" s="14" t="s">
        <v>0</v>
      </c>
      <c r="S766" s="14" t="str">
        <f t="shared" si="11"/>
        <v>M2</v>
      </c>
      <c r="T766" s="14"/>
      <c r="U766" s="14"/>
      <c r="V766" s="14"/>
      <c r="W766" s="43" t="e">
        <f>IF(Tableau1[Libellé Famille TARIF]='Feuil 1'!$B$12,1,0)</f>
        <v>#REF!</v>
      </c>
      <c r="X766" s="43" t="e">
        <f>IF(Tableau1[Occurrence1]=0,0,SUM($W$3:W766))</f>
        <v>#REF!</v>
      </c>
      <c r="Y766" s="52" t="e">
        <f>IF(Tableau1[Libellé Famille TARIF]='Feuil 1'!$B$134,1,0)</f>
        <v>#REF!</v>
      </c>
      <c r="Z766" s="52" t="e">
        <f>IF(Tableau1[Occurrence2]=0,0,SUM($Y$3:Y766))</f>
        <v>#REF!</v>
      </c>
      <c r="AA766" s="52" t="e">
        <f>IF(Tableau1[Libellé Famille TARIF]='Feuil 1'!$B$156,1,0)</f>
        <v>#REF!</v>
      </c>
      <c r="AB766" s="52" t="e">
        <f>IF(Tableau1[Occurrence3]=0,0,SUM($AA$3:AA766))</f>
        <v>#REF!</v>
      </c>
      <c r="AC766" s="52" t="e">
        <f>IF(Tableau1[Libellé Famille TARIF]='Feuil 1'!#REF!,1,0)</f>
        <v>#REF!</v>
      </c>
      <c r="AD766" s="52" t="e">
        <f>IF(Tableau1[Occurrence4]=0,0,SUM($AC$3:AC766))</f>
        <v>#REF!</v>
      </c>
      <c r="AE766" s="52" t="e">
        <f>IF(Tableau1[Libellé Famille TARIF]='Feuil 1'!#REF!,1,0)</f>
        <v>#REF!</v>
      </c>
      <c r="AF766" s="52" t="e">
        <f>IF(Tableau1[Occurrence5]=0,0,SUM($AE$3:AE766))</f>
        <v>#REF!</v>
      </c>
      <c r="AG766" s="52" t="e">
        <f>IF(Tableau1[Libellé Famille TARIF]='Feuil 1'!#REF!,1,0)</f>
        <v>#REF!</v>
      </c>
      <c r="AH766" s="52" t="e">
        <f>IF(Tableau1[Occurrence6]=0,0,SUM($AG$3:AG766))</f>
        <v>#REF!</v>
      </c>
      <c r="AI766" s="52" t="e">
        <f>IF(Tableau1[Libellé Famille TARIF]='Feuil 1'!#REF!,1,0)</f>
        <v>#REF!</v>
      </c>
      <c r="AJ766" s="52" t="e">
        <f>IF(Tableau1[Occurrence7]=0,0,SUM($AI$3:AI766))</f>
        <v>#REF!</v>
      </c>
      <c r="AK766" s="52" t="e">
        <f>IF(Tableau1[Libellé Famille TARIF]='Feuil 1'!#REF!,1,0)</f>
        <v>#REF!</v>
      </c>
      <c r="AL766" s="52" t="e">
        <f>IF(Tableau1[Occurrence8]=0,0,SUM($AK$3:AK766))</f>
        <v>#REF!</v>
      </c>
      <c r="AM766" s="52" t="e">
        <f>IF(Tableau1[Libellé Famille TARIF]='Feuil 1'!#REF!,1,0)</f>
        <v>#REF!</v>
      </c>
      <c r="AN766" s="52" t="e">
        <f>IF(Tableau1[Occurrence9]=0,0,SUM($AM$3:AM766))</f>
        <v>#REF!</v>
      </c>
      <c r="AO766" s="52" t="e">
        <f>IF(Tableau1[Libellé Famille TARIF]='Feuil 1'!#REF!,1,0)</f>
        <v>#REF!</v>
      </c>
      <c r="AP766" s="52" t="e">
        <f>IF(Tableau1[Occurrence10]=0,0,SUM($AO$3:AO766))</f>
        <v>#REF!</v>
      </c>
      <c r="AQ766" s="52" t="e">
        <f>IF(Tableau1[Libellé Famille TARIF]='Feuil 1'!#REF!,1,0)</f>
        <v>#REF!</v>
      </c>
      <c r="AR766" s="52" t="e">
        <f>IF(Tableau1[Occurrence11]=0,0,SUM($AQ$3:AQ766))</f>
        <v>#REF!</v>
      </c>
      <c r="AS766" s="52" t="e">
        <f>IF(Tableau1[Libellé Famille TARIF]='Feuil 1'!#REF!,1,0)</f>
        <v>#REF!</v>
      </c>
      <c r="AT766" s="52" t="e">
        <f>IF(Tableau1[Occurrence12]=0,0,SUM($AS$3:AS766))</f>
        <v>#REF!</v>
      </c>
      <c r="AU766" s="52" t="e">
        <f>IF(Tableau1[Libellé Famille TARIF]='Feuil 1'!#REF!,1,0)</f>
        <v>#REF!</v>
      </c>
      <c r="AV766" s="52" t="e">
        <f>IF(Tableau1[Occurrence13]=0,0,SUM($AU$3:AU766))</f>
        <v>#REF!</v>
      </c>
      <c r="AW766" s="52" t="e">
        <f>IF(Tableau1[Libellé Famille TARIF]='Feuil 1'!#REF!,1,0)</f>
        <v>#REF!</v>
      </c>
      <c r="AX766" s="52" t="e">
        <f>IF(Tableau1[Occurrence14]=0,0,SUM($AW$3:AW766))</f>
        <v>#REF!</v>
      </c>
      <c r="AY766" s="52" t="e">
        <f>IF(Tableau1[Libellé Famille TARIF]='Feuil 1'!#REF!,1,0)</f>
        <v>#REF!</v>
      </c>
      <c r="AZ766" s="52" t="e">
        <f>IF(Tableau1[Occurrence15]=0,0,SUM($AY$3:AY766))</f>
        <v>#REF!</v>
      </c>
      <c r="BA766" s="52" t="e">
        <f>IF(Tableau1[Libellé Famille TARIF]='Feuil 1'!#REF!,1,0)</f>
        <v>#REF!</v>
      </c>
      <c r="BB766" s="52" t="e">
        <f>IF(Tableau1[Occurrence16]=0,0,SUM($BA$3:BA766))</f>
        <v>#REF!</v>
      </c>
      <c r="BC766" s="52" t="e">
        <f>IF(Tableau1[Libellé Famille TARIF]='Feuil 1'!#REF!,1,0)</f>
        <v>#REF!</v>
      </c>
      <c r="BD766" s="52" t="e">
        <f>IF(Tableau1[Occurrence17]=0,0,SUM($BC$3:BC766))</f>
        <v>#REF!</v>
      </c>
      <c r="BE766" s="52" t="e">
        <f>IF(Tableau1[Libellé Famille TARIF]='Feuil 1'!#REF!,1,0)</f>
        <v>#REF!</v>
      </c>
      <c r="BF766" s="52" t="e">
        <f>IF(Tableau1[Occurrence18]=0,0,SUM($BE$3:BE766))</f>
        <v>#REF!</v>
      </c>
      <c r="BG766" s="52" t="e">
        <f>IF(Tableau1[Libellé Famille TARIF]='Feuil 1'!#REF!,1,0)</f>
        <v>#REF!</v>
      </c>
      <c r="BH766" s="52" t="e">
        <f>IF(Tableau1[Occurrence19]=0,0,SUM($BG$3:BG766))</f>
        <v>#REF!</v>
      </c>
      <c r="BI766" s="52" t="e">
        <f>IF(Tableau1[Libellé Famille TARIF]='Feuil 1'!#REF!,1,0)</f>
        <v>#REF!</v>
      </c>
      <c r="BJ766" s="52" t="e">
        <f>IF(Tableau1[Occurrence20]=0,0,SUM($BI$3:BI766))</f>
        <v>#REF!</v>
      </c>
      <c r="BK766" s="52" t="e">
        <f>IF(Tableau1[Libellé Famille TARIF]='Feuil 1'!#REF!,1,0)</f>
        <v>#REF!</v>
      </c>
      <c r="BL766" s="52" t="e">
        <f>IF(Tableau1[Occurrence21]=0,0,SUM($BK$3:BK766))</f>
        <v>#REF!</v>
      </c>
      <c r="BM766" s="52" t="e">
        <f>IF(Tableau1[Libellé Famille TARIF]='Feuil 1'!#REF!,1,0)</f>
        <v>#REF!</v>
      </c>
      <c r="BN766" s="52" t="e">
        <f>IF(Tableau1[Occurrence22]=0,0,SUM($BM$3:BM766))</f>
        <v>#REF!</v>
      </c>
    </row>
    <row r="767" spans="1:66" x14ac:dyDescent="0.25">
      <c r="A767" s="74" t="e">
        <f>IF(ISNA(VLOOKUP(I767,#REF!,8,FALSE)),"",(VLOOKUP(I767,#REF!,8,FALSE)))</f>
        <v>#REF!</v>
      </c>
      <c r="B767" s="76" t="e">
        <f>IF(ISNA(VLOOKUP(A767,'TABLE FAMILLE'!$A$3:$C$73,3,FALSE)),"",VLOOKUP(A767,'TABLE FAMILLE'!$A$3:$C$73,3,FALSE))</f>
        <v>#REF!</v>
      </c>
      <c r="C767" s="13" t="s">
        <v>600</v>
      </c>
      <c r="D767" s="13" t="s">
        <v>1985</v>
      </c>
      <c r="E767" s="13" t="s">
        <v>600</v>
      </c>
      <c r="F767" s="13" t="s">
        <v>1985</v>
      </c>
      <c r="G767" s="14" t="s">
        <v>76</v>
      </c>
      <c r="H767" s="14" t="s">
        <v>77</v>
      </c>
      <c r="I767" s="14" t="s">
        <v>1721</v>
      </c>
      <c r="J767" s="14" t="s">
        <v>1722</v>
      </c>
      <c r="K767" s="14"/>
      <c r="L767" s="14"/>
      <c r="M767" s="14"/>
      <c r="N767" s="14"/>
      <c r="O767" s="14" t="s">
        <v>78</v>
      </c>
      <c r="P767" s="14" t="s">
        <v>542</v>
      </c>
      <c r="Q767" s="14" t="s">
        <v>0</v>
      </c>
      <c r="R767" s="14" t="s">
        <v>0</v>
      </c>
      <c r="S767" s="14" t="str">
        <f t="shared" si="11"/>
        <v>M2</v>
      </c>
      <c r="T767" s="14"/>
      <c r="U767" s="14"/>
      <c r="V767" s="14"/>
      <c r="W767" s="43" t="e">
        <f>IF(Tableau1[Libellé Famille TARIF]='Feuil 1'!$B$12,1,0)</f>
        <v>#REF!</v>
      </c>
      <c r="X767" s="43" t="e">
        <f>IF(Tableau1[Occurrence1]=0,0,SUM($W$3:W767))</f>
        <v>#REF!</v>
      </c>
      <c r="Y767" s="52" t="e">
        <f>IF(Tableau1[Libellé Famille TARIF]='Feuil 1'!$B$134,1,0)</f>
        <v>#REF!</v>
      </c>
      <c r="Z767" s="52" t="e">
        <f>IF(Tableau1[Occurrence2]=0,0,SUM($Y$3:Y767))</f>
        <v>#REF!</v>
      </c>
      <c r="AA767" s="52" t="e">
        <f>IF(Tableau1[Libellé Famille TARIF]='Feuil 1'!$B$156,1,0)</f>
        <v>#REF!</v>
      </c>
      <c r="AB767" s="52" t="e">
        <f>IF(Tableau1[Occurrence3]=0,0,SUM($AA$3:AA767))</f>
        <v>#REF!</v>
      </c>
      <c r="AC767" s="52" t="e">
        <f>IF(Tableau1[Libellé Famille TARIF]='Feuil 1'!#REF!,1,0)</f>
        <v>#REF!</v>
      </c>
      <c r="AD767" s="52" t="e">
        <f>IF(Tableau1[Occurrence4]=0,0,SUM($AC$3:AC767))</f>
        <v>#REF!</v>
      </c>
      <c r="AE767" s="52" t="e">
        <f>IF(Tableau1[Libellé Famille TARIF]='Feuil 1'!#REF!,1,0)</f>
        <v>#REF!</v>
      </c>
      <c r="AF767" s="52" t="e">
        <f>IF(Tableau1[Occurrence5]=0,0,SUM($AE$3:AE767))</f>
        <v>#REF!</v>
      </c>
      <c r="AG767" s="52" t="e">
        <f>IF(Tableau1[Libellé Famille TARIF]='Feuil 1'!#REF!,1,0)</f>
        <v>#REF!</v>
      </c>
      <c r="AH767" s="52" t="e">
        <f>IF(Tableau1[Occurrence6]=0,0,SUM($AG$3:AG767))</f>
        <v>#REF!</v>
      </c>
      <c r="AI767" s="52" t="e">
        <f>IF(Tableau1[Libellé Famille TARIF]='Feuil 1'!#REF!,1,0)</f>
        <v>#REF!</v>
      </c>
      <c r="AJ767" s="52" t="e">
        <f>IF(Tableau1[Occurrence7]=0,0,SUM($AI$3:AI767))</f>
        <v>#REF!</v>
      </c>
      <c r="AK767" s="52" t="e">
        <f>IF(Tableau1[Libellé Famille TARIF]='Feuil 1'!#REF!,1,0)</f>
        <v>#REF!</v>
      </c>
      <c r="AL767" s="52" t="e">
        <f>IF(Tableau1[Occurrence8]=0,0,SUM($AK$3:AK767))</f>
        <v>#REF!</v>
      </c>
      <c r="AM767" s="52" t="e">
        <f>IF(Tableau1[Libellé Famille TARIF]='Feuil 1'!#REF!,1,0)</f>
        <v>#REF!</v>
      </c>
      <c r="AN767" s="52" t="e">
        <f>IF(Tableau1[Occurrence9]=0,0,SUM($AM$3:AM767))</f>
        <v>#REF!</v>
      </c>
      <c r="AO767" s="52" t="e">
        <f>IF(Tableau1[Libellé Famille TARIF]='Feuil 1'!#REF!,1,0)</f>
        <v>#REF!</v>
      </c>
      <c r="AP767" s="52" t="e">
        <f>IF(Tableau1[Occurrence10]=0,0,SUM($AO$3:AO767))</f>
        <v>#REF!</v>
      </c>
      <c r="AQ767" s="52" t="e">
        <f>IF(Tableau1[Libellé Famille TARIF]='Feuil 1'!#REF!,1,0)</f>
        <v>#REF!</v>
      </c>
      <c r="AR767" s="52" t="e">
        <f>IF(Tableau1[Occurrence11]=0,0,SUM($AQ$3:AQ767))</f>
        <v>#REF!</v>
      </c>
      <c r="AS767" s="52" t="e">
        <f>IF(Tableau1[Libellé Famille TARIF]='Feuil 1'!#REF!,1,0)</f>
        <v>#REF!</v>
      </c>
      <c r="AT767" s="52" t="e">
        <f>IF(Tableau1[Occurrence12]=0,0,SUM($AS$3:AS767))</f>
        <v>#REF!</v>
      </c>
      <c r="AU767" s="52" t="e">
        <f>IF(Tableau1[Libellé Famille TARIF]='Feuil 1'!#REF!,1,0)</f>
        <v>#REF!</v>
      </c>
      <c r="AV767" s="52" t="e">
        <f>IF(Tableau1[Occurrence13]=0,0,SUM($AU$3:AU767))</f>
        <v>#REF!</v>
      </c>
      <c r="AW767" s="52" t="e">
        <f>IF(Tableau1[Libellé Famille TARIF]='Feuil 1'!#REF!,1,0)</f>
        <v>#REF!</v>
      </c>
      <c r="AX767" s="52" t="e">
        <f>IF(Tableau1[Occurrence14]=0,0,SUM($AW$3:AW767))</f>
        <v>#REF!</v>
      </c>
      <c r="AY767" s="52" t="e">
        <f>IF(Tableau1[Libellé Famille TARIF]='Feuil 1'!#REF!,1,0)</f>
        <v>#REF!</v>
      </c>
      <c r="AZ767" s="52" t="e">
        <f>IF(Tableau1[Occurrence15]=0,0,SUM($AY$3:AY767))</f>
        <v>#REF!</v>
      </c>
      <c r="BA767" s="52" t="e">
        <f>IF(Tableau1[Libellé Famille TARIF]='Feuil 1'!#REF!,1,0)</f>
        <v>#REF!</v>
      </c>
      <c r="BB767" s="52" t="e">
        <f>IF(Tableau1[Occurrence16]=0,0,SUM($BA$3:BA767))</f>
        <v>#REF!</v>
      </c>
      <c r="BC767" s="52" t="e">
        <f>IF(Tableau1[Libellé Famille TARIF]='Feuil 1'!#REF!,1,0)</f>
        <v>#REF!</v>
      </c>
      <c r="BD767" s="52" t="e">
        <f>IF(Tableau1[Occurrence17]=0,0,SUM($BC$3:BC767))</f>
        <v>#REF!</v>
      </c>
      <c r="BE767" s="52" t="e">
        <f>IF(Tableau1[Libellé Famille TARIF]='Feuil 1'!#REF!,1,0)</f>
        <v>#REF!</v>
      </c>
      <c r="BF767" s="52" t="e">
        <f>IF(Tableau1[Occurrence18]=0,0,SUM($BE$3:BE767))</f>
        <v>#REF!</v>
      </c>
      <c r="BG767" s="52" t="e">
        <f>IF(Tableau1[Libellé Famille TARIF]='Feuil 1'!#REF!,1,0)</f>
        <v>#REF!</v>
      </c>
      <c r="BH767" s="52" t="e">
        <f>IF(Tableau1[Occurrence19]=0,0,SUM($BG$3:BG767))</f>
        <v>#REF!</v>
      </c>
      <c r="BI767" s="52" t="e">
        <f>IF(Tableau1[Libellé Famille TARIF]='Feuil 1'!#REF!,1,0)</f>
        <v>#REF!</v>
      </c>
      <c r="BJ767" s="52" t="e">
        <f>IF(Tableau1[Occurrence20]=0,0,SUM($BI$3:BI767))</f>
        <v>#REF!</v>
      </c>
      <c r="BK767" s="52" t="e">
        <f>IF(Tableau1[Libellé Famille TARIF]='Feuil 1'!#REF!,1,0)</f>
        <v>#REF!</v>
      </c>
      <c r="BL767" s="52" t="e">
        <f>IF(Tableau1[Occurrence21]=0,0,SUM($BK$3:BK767))</f>
        <v>#REF!</v>
      </c>
      <c r="BM767" s="52" t="e">
        <f>IF(Tableau1[Libellé Famille TARIF]='Feuil 1'!#REF!,1,0)</f>
        <v>#REF!</v>
      </c>
      <c r="BN767" s="52" t="e">
        <f>IF(Tableau1[Occurrence22]=0,0,SUM($BM$3:BM767))</f>
        <v>#REF!</v>
      </c>
    </row>
    <row r="768" spans="1:66" x14ac:dyDescent="0.25">
      <c r="A768" s="74" t="e">
        <f>IF(ISNA(VLOOKUP(I768,#REF!,8,FALSE)),"",(VLOOKUP(I768,#REF!,8,FALSE)))</f>
        <v>#REF!</v>
      </c>
      <c r="B768" s="76" t="e">
        <f>IF(ISNA(VLOOKUP(A768,'TABLE FAMILLE'!$A$3:$C$73,3,FALSE)),"",VLOOKUP(A768,'TABLE FAMILLE'!$A$3:$C$73,3,FALSE))</f>
        <v>#REF!</v>
      </c>
      <c r="C768" s="13" t="s">
        <v>600</v>
      </c>
      <c r="D768" s="13" t="s">
        <v>1985</v>
      </c>
      <c r="E768" s="13" t="s">
        <v>600</v>
      </c>
      <c r="F768" s="13" t="s">
        <v>1985</v>
      </c>
      <c r="G768" s="14" t="s">
        <v>76</v>
      </c>
      <c r="H768" s="14" t="s">
        <v>77</v>
      </c>
      <c r="I768" s="14" t="s">
        <v>1723</v>
      </c>
      <c r="J768" s="14" t="s">
        <v>1724</v>
      </c>
      <c r="K768" s="14"/>
      <c r="L768" s="14"/>
      <c r="M768" s="14"/>
      <c r="N768" s="14"/>
      <c r="O768" s="14" t="s">
        <v>78</v>
      </c>
      <c r="P768" s="14" t="s">
        <v>542</v>
      </c>
      <c r="Q768" s="14" t="s">
        <v>0</v>
      </c>
      <c r="R768" s="14" t="s">
        <v>0</v>
      </c>
      <c r="S768" s="14" t="str">
        <f t="shared" si="11"/>
        <v>M2</v>
      </c>
      <c r="T768" s="14"/>
      <c r="U768" s="14"/>
      <c r="V768" s="14"/>
      <c r="W768" s="43" t="e">
        <f>IF(Tableau1[Libellé Famille TARIF]='Feuil 1'!$B$12,1,0)</f>
        <v>#REF!</v>
      </c>
      <c r="X768" s="43" t="e">
        <f>IF(Tableau1[Occurrence1]=0,0,SUM($W$3:W768))</f>
        <v>#REF!</v>
      </c>
      <c r="Y768" s="52" t="e">
        <f>IF(Tableau1[Libellé Famille TARIF]='Feuil 1'!$B$134,1,0)</f>
        <v>#REF!</v>
      </c>
      <c r="Z768" s="52" t="e">
        <f>IF(Tableau1[Occurrence2]=0,0,SUM($Y$3:Y768))</f>
        <v>#REF!</v>
      </c>
      <c r="AA768" s="52" t="e">
        <f>IF(Tableau1[Libellé Famille TARIF]='Feuil 1'!$B$156,1,0)</f>
        <v>#REF!</v>
      </c>
      <c r="AB768" s="52" t="e">
        <f>IF(Tableau1[Occurrence3]=0,0,SUM($AA$3:AA768))</f>
        <v>#REF!</v>
      </c>
      <c r="AC768" s="52" t="e">
        <f>IF(Tableau1[Libellé Famille TARIF]='Feuil 1'!#REF!,1,0)</f>
        <v>#REF!</v>
      </c>
      <c r="AD768" s="52" t="e">
        <f>IF(Tableau1[Occurrence4]=0,0,SUM($AC$3:AC768))</f>
        <v>#REF!</v>
      </c>
      <c r="AE768" s="52" t="e">
        <f>IF(Tableau1[Libellé Famille TARIF]='Feuil 1'!#REF!,1,0)</f>
        <v>#REF!</v>
      </c>
      <c r="AF768" s="52" t="e">
        <f>IF(Tableau1[Occurrence5]=0,0,SUM($AE$3:AE768))</f>
        <v>#REF!</v>
      </c>
      <c r="AG768" s="52" t="e">
        <f>IF(Tableau1[Libellé Famille TARIF]='Feuil 1'!#REF!,1,0)</f>
        <v>#REF!</v>
      </c>
      <c r="AH768" s="52" t="e">
        <f>IF(Tableau1[Occurrence6]=0,0,SUM($AG$3:AG768))</f>
        <v>#REF!</v>
      </c>
      <c r="AI768" s="52" t="e">
        <f>IF(Tableau1[Libellé Famille TARIF]='Feuil 1'!#REF!,1,0)</f>
        <v>#REF!</v>
      </c>
      <c r="AJ768" s="52" t="e">
        <f>IF(Tableau1[Occurrence7]=0,0,SUM($AI$3:AI768))</f>
        <v>#REF!</v>
      </c>
      <c r="AK768" s="52" t="e">
        <f>IF(Tableau1[Libellé Famille TARIF]='Feuil 1'!#REF!,1,0)</f>
        <v>#REF!</v>
      </c>
      <c r="AL768" s="52" t="e">
        <f>IF(Tableau1[Occurrence8]=0,0,SUM($AK$3:AK768))</f>
        <v>#REF!</v>
      </c>
      <c r="AM768" s="52" t="e">
        <f>IF(Tableau1[Libellé Famille TARIF]='Feuil 1'!#REF!,1,0)</f>
        <v>#REF!</v>
      </c>
      <c r="AN768" s="52" t="e">
        <f>IF(Tableau1[Occurrence9]=0,0,SUM($AM$3:AM768))</f>
        <v>#REF!</v>
      </c>
      <c r="AO768" s="52" t="e">
        <f>IF(Tableau1[Libellé Famille TARIF]='Feuil 1'!#REF!,1,0)</f>
        <v>#REF!</v>
      </c>
      <c r="AP768" s="52" t="e">
        <f>IF(Tableau1[Occurrence10]=0,0,SUM($AO$3:AO768))</f>
        <v>#REF!</v>
      </c>
      <c r="AQ768" s="52" t="e">
        <f>IF(Tableau1[Libellé Famille TARIF]='Feuil 1'!#REF!,1,0)</f>
        <v>#REF!</v>
      </c>
      <c r="AR768" s="52" t="e">
        <f>IF(Tableau1[Occurrence11]=0,0,SUM($AQ$3:AQ768))</f>
        <v>#REF!</v>
      </c>
      <c r="AS768" s="52" t="e">
        <f>IF(Tableau1[Libellé Famille TARIF]='Feuil 1'!#REF!,1,0)</f>
        <v>#REF!</v>
      </c>
      <c r="AT768" s="52" t="e">
        <f>IF(Tableau1[Occurrence12]=0,0,SUM($AS$3:AS768))</f>
        <v>#REF!</v>
      </c>
      <c r="AU768" s="52" t="e">
        <f>IF(Tableau1[Libellé Famille TARIF]='Feuil 1'!#REF!,1,0)</f>
        <v>#REF!</v>
      </c>
      <c r="AV768" s="52" t="e">
        <f>IF(Tableau1[Occurrence13]=0,0,SUM($AU$3:AU768))</f>
        <v>#REF!</v>
      </c>
      <c r="AW768" s="52" t="e">
        <f>IF(Tableau1[Libellé Famille TARIF]='Feuil 1'!#REF!,1,0)</f>
        <v>#REF!</v>
      </c>
      <c r="AX768" s="52" t="e">
        <f>IF(Tableau1[Occurrence14]=0,0,SUM($AW$3:AW768))</f>
        <v>#REF!</v>
      </c>
      <c r="AY768" s="52" t="e">
        <f>IF(Tableau1[Libellé Famille TARIF]='Feuil 1'!#REF!,1,0)</f>
        <v>#REF!</v>
      </c>
      <c r="AZ768" s="52" t="e">
        <f>IF(Tableau1[Occurrence15]=0,0,SUM($AY$3:AY768))</f>
        <v>#REF!</v>
      </c>
      <c r="BA768" s="52" t="e">
        <f>IF(Tableau1[Libellé Famille TARIF]='Feuil 1'!#REF!,1,0)</f>
        <v>#REF!</v>
      </c>
      <c r="BB768" s="52" t="e">
        <f>IF(Tableau1[Occurrence16]=0,0,SUM($BA$3:BA768))</f>
        <v>#REF!</v>
      </c>
      <c r="BC768" s="52" t="e">
        <f>IF(Tableau1[Libellé Famille TARIF]='Feuil 1'!#REF!,1,0)</f>
        <v>#REF!</v>
      </c>
      <c r="BD768" s="52" t="e">
        <f>IF(Tableau1[Occurrence17]=0,0,SUM($BC$3:BC768))</f>
        <v>#REF!</v>
      </c>
      <c r="BE768" s="52" t="e">
        <f>IF(Tableau1[Libellé Famille TARIF]='Feuil 1'!#REF!,1,0)</f>
        <v>#REF!</v>
      </c>
      <c r="BF768" s="52" t="e">
        <f>IF(Tableau1[Occurrence18]=0,0,SUM($BE$3:BE768))</f>
        <v>#REF!</v>
      </c>
      <c r="BG768" s="52" t="e">
        <f>IF(Tableau1[Libellé Famille TARIF]='Feuil 1'!#REF!,1,0)</f>
        <v>#REF!</v>
      </c>
      <c r="BH768" s="52" t="e">
        <f>IF(Tableau1[Occurrence19]=0,0,SUM($BG$3:BG768))</f>
        <v>#REF!</v>
      </c>
      <c r="BI768" s="52" t="e">
        <f>IF(Tableau1[Libellé Famille TARIF]='Feuil 1'!#REF!,1,0)</f>
        <v>#REF!</v>
      </c>
      <c r="BJ768" s="52" t="e">
        <f>IF(Tableau1[Occurrence20]=0,0,SUM($BI$3:BI768))</f>
        <v>#REF!</v>
      </c>
      <c r="BK768" s="52" t="e">
        <f>IF(Tableau1[Libellé Famille TARIF]='Feuil 1'!#REF!,1,0)</f>
        <v>#REF!</v>
      </c>
      <c r="BL768" s="52" t="e">
        <f>IF(Tableau1[Occurrence21]=0,0,SUM($BK$3:BK768))</f>
        <v>#REF!</v>
      </c>
      <c r="BM768" s="52" t="e">
        <f>IF(Tableau1[Libellé Famille TARIF]='Feuil 1'!#REF!,1,0)</f>
        <v>#REF!</v>
      </c>
      <c r="BN768" s="52" t="e">
        <f>IF(Tableau1[Occurrence22]=0,0,SUM($BM$3:BM768))</f>
        <v>#REF!</v>
      </c>
    </row>
    <row r="769" spans="1:66" x14ac:dyDescent="0.25">
      <c r="A769" s="74" t="e">
        <f>IF(ISNA(VLOOKUP(I769,#REF!,8,FALSE)),"",(VLOOKUP(I769,#REF!,8,FALSE)))</f>
        <v>#REF!</v>
      </c>
      <c r="B769" s="76" t="e">
        <f>IF(ISNA(VLOOKUP(A769,'TABLE FAMILLE'!$A$3:$C$73,3,FALSE)),"",VLOOKUP(A769,'TABLE FAMILLE'!$A$3:$C$73,3,FALSE))</f>
        <v>#REF!</v>
      </c>
      <c r="C769" s="13" t="s">
        <v>600</v>
      </c>
      <c r="D769" s="13" t="s">
        <v>1985</v>
      </c>
      <c r="E769" s="13" t="s">
        <v>600</v>
      </c>
      <c r="F769" s="13" t="s">
        <v>1985</v>
      </c>
      <c r="G769" s="14" t="s">
        <v>76</v>
      </c>
      <c r="H769" s="14" t="s">
        <v>77</v>
      </c>
      <c r="I769" s="14" t="s">
        <v>1725</v>
      </c>
      <c r="J769" s="14" t="s">
        <v>1726</v>
      </c>
      <c r="K769" s="14"/>
      <c r="L769" s="14"/>
      <c r="M769" s="14"/>
      <c r="N769" s="14"/>
      <c r="O769" s="14" t="s">
        <v>78</v>
      </c>
      <c r="P769" s="14" t="s">
        <v>542</v>
      </c>
      <c r="Q769" s="14" t="s">
        <v>0</v>
      </c>
      <c r="R769" s="14" t="s">
        <v>0</v>
      </c>
      <c r="S769" s="14" t="str">
        <f t="shared" si="11"/>
        <v>M2</v>
      </c>
      <c r="T769" s="14"/>
      <c r="U769" s="14"/>
      <c r="V769" s="14"/>
      <c r="W769" s="43" t="e">
        <f>IF(Tableau1[Libellé Famille TARIF]='Feuil 1'!$B$12,1,0)</f>
        <v>#REF!</v>
      </c>
      <c r="X769" s="43" t="e">
        <f>IF(Tableau1[Occurrence1]=0,0,SUM($W$3:W769))</f>
        <v>#REF!</v>
      </c>
      <c r="Y769" s="52" t="e">
        <f>IF(Tableau1[Libellé Famille TARIF]='Feuil 1'!$B$134,1,0)</f>
        <v>#REF!</v>
      </c>
      <c r="Z769" s="52" t="e">
        <f>IF(Tableau1[Occurrence2]=0,0,SUM($Y$3:Y769))</f>
        <v>#REF!</v>
      </c>
      <c r="AA769" s="52" t="e">
        <f>IF(Tableau1[Libellé Famille TARIF]='Feuil 1'!$B$156,1,0)</f>
        <v>#REF!</v>
      </c>
      <c r="AB769" s="52" t="e">
        <f>IF(Tableau1[Occurrence3]=0,0,SUM($AA$3:AA769))</f>
        <v>#REF!</v>
      </c>
      <c r="AC769" s="52" t="e">
        <f>IF(Tableau1[Libellé Famille TARIF]='Feuil 1'!#REF!,1,0)</f>
        <v>#REF!</v>
      </c>
      <c r="AD769" s="52" t="e">
        <f>IF(Tableau1[Occurrence4]=0,0,SUM($AC$3:AC769))</f>
        <v>#REF!</v>
      </c>
      <c r="AE769" s="52" t="e">
        <f>IF(Tableau1[Libellé Famille TARIF]='Feuil 1'!#REF!,1,0)</f>
        <v>#REF!</v>
      </c>
      <c r="AF769" s="52" t="e">
        <f>IF(Tableau1[Occurrence5]=0,0,SUM($AE$3:AE769))</f>
        <v>#REF!</v>
      </c>
      <c r="AG769" s="52" t="e">
        <f>IF(Tableau1[Libellé Famille TARIF]='Feuil 1'!#REF!,1,0)</f>
        <v>#REF!</v>
      </c>
      <c r="AH769" s="52" t="e">
        <f>IF(Tableau1[Occurrence6]=0,0,SUM($AG$3:AG769))</f>
        <v>#REF!</v>
      </c>
      <c r="AI769" s="52" t="e">
        <f>IF(Tableau1[Libellé Famille TARIF]='Feuil 1'!#REF!,1,0)</f>
        <v>#REF!</v>
      </c>
      <c r="AJ769" s="52" t="e">
        <f>IF(Tableau1[Occurrence7]=0,0,SUM($AI$3:AI769))</f>
        <v>#REF!</v>
      </c>
      <c r="AK769" s="52" t="e">
        <f>IF(Tableau1[Libellé Famille TARIF]='Feuil 1'!#REF!,1,0)</f>
        <v>#REF!</v>
      </c>
      <c r="AL769" s="52" t="e">
        <f>IF(Tableau1[Occurrence8]=0,0,SUM($AK$3:AK769))</f>
        <v>#REF!</v>
      </c>
      <c r="AM769" s="52" t="e">
        <f>IF(Tableau1[Libellé Famille TARIF]='Feuil 1'!#REF!,1,0)</f>
        <v>#REF!</v>
      </c>
      <c r="AN769" s="52" t="e">
        <f>IF(Tableau1[Occurrence9]=0,0,SUM($AM$3:AM769))</f>
        <v>#REF!</v>
      </c>
      <c r="AO769" s="52" t="e">
        <f>IF(Tableau1[Libellé Famille TARIF]='Feuil 1'!#REF!,1,0)</f>
        <v>#REF!</v>
      </c>
      <c r="AP769" s="52" t="e">
        <f>IF(Tableau1[Occurrence10]=0,0,SUM($AO$3:AO769))</f>
        <v>#REF!</v>
      </c>
      <c r="AQ769" s="52" t="e">
        <f>IF(Tableau1[Libellé Famille TARIF]='Feuil 1'!#REF!,1,0)</f>
        <v>#REF!</v>
      </c>
      <c r="AR769" s="52" t="e">
        <f>IF(Tableau1[Occurrence11]=0,0,SUM($AQ$3:AQ769))</f>
        <v>#REF!</v>
      </c>
      <c r="AS769" s="52" t="e">
        <f>IF(Tableau1[Libellé Famille TARIF]='Feuil 1'!#REF!,1,0)</f>
        <v>#REF!</v>
      </c>
      <c r="AT769" s="52" t="e">
        <f>IF(Tableau1[Occurrence12]=0,0,SUM($AS$3:AS769))</f>
        <v>#REF!</v>
      </c>
      <c r="AU769" s="52" t="e">
        <f>IF(Tableau1[Libellé Famille TARIF]='Feuil 1'!#REF!,1,0)</f>
        <v>#REF!</v>
      </c>
      <c r="AV769" s="52" t="e">
        <f>IF(Tableau1[Occurrence13]=0,0,SUM($AU$3:AU769))</f>
        <v>#REF!</v>
      </c>
      <c r="AW769" s="52" t="e">
        <f>IF(Tableau1[Libellé Famille TARIF]='Feuil 1'!#REF!,1,0)</f>
        <v>#REF!</v>
      </c>
      <c r="AX769" s="52" t="e">
        <f>IF(Tableau1[Occurrence14]=0,0,SUM($AW$3:AW769))</f>
        <v>#REF!</v>
      </c>
      <c r="AY769" s="52" t="e">
        <f>IF(Tableau1[Libellé Famille TARIF]='Feuil 1'!#REF!,1,0)</f>
        <v>#REF!</v>
      </c>
      <c r="AZ769" s="52" t="e">
        <f>IF(Tableau1[Occurrence15]=0,0,SUM($AY$3:AY769))</f>
        <v>#REF!</v>
      </c>
      <c r="BA769" s="52" t="e">
        <f>IF(Tableau1[Libellé Famille TARIF]='Feuil 1'!#REF!,1,0)</f>
        <v>#REF!</v>
      </c>
      <c r="BB769" s="52" t="e">
        <f>IF(Tableau1[Occurrence16]=0,0,SUM($BA$3:BA769))</f>
        <v>#REF!</v>
      </c>
      <c r="BC769" s="52" t="e">
        <f>IF(Tableau1[Libellé Famille TARIF]='Feuil 1'!#REF!,1,0)</f>
        <v>#REF!</v>
      </c>
      <c r="BD769" s="52" t="e">
        <f>IF(Tableau1[Occurrence17]=0,0,SUM($BC$3:BC769))</f>
        <v>#REF!</v>
      </c>
      <c r="BE769" s="52" t="e">
        <f>IF(Tableau1[Libellé Famille TARIF]='Feuil 1'!#REF!,1,0)</f>
        <v>#REF!</v>
      </c>
      <c r="BF769" s="52" t="e">
        <f>IF(Tableau1[Occurrence18]=0,0,SUM($BE$3:BE769))</f>
        <v>#REF!</v>
      </c>
      <c r="BG769" s="52" t="e">
        <f>IF(Tableau1[Libellé Famille TARIF]='Feuil 1'!#REF!,1,0)</f>
        <v>#REF!</v>
      </c>
      <c r="BH769" s="52" t="e">
        <f>IF(Tableau1[Occurrence19]=0,0,SUM($BG$3:BG769))</f>
        <v>#REF!</v>
      </c>
      <c r="BI769" s="52" t="e">
        <f>IF(Tableau1[Libellé Famille TARIF]='Feuil 1'!#REF!,1,0)</f>
        <v>#REF!</v>
      </c>
      <c r="BJ769" s="52" t="e">
        <f>IF(Tableau1[Occurrence20]=0,0,SUM($BI$3:BI769))</f>
        <v>#REF!</v>
      </c>
      <c r="BK769" s="52" t="e">
        <f>IF(Tableau1[Libellé Famille TARIF]='Feuil 1'!#REF!,1,0)</f>
        <v>#REF!</v>
      </c>
      <c r="BL769" s="52" t="e">
        <f>IF(Tableau1[Occurrence21]=0,0,SUM($BK$3:BK769))</f>
        <v>#REF!</v>
      </c>
      <c r="BM769" s="52" t="e">
        <f>IF(Tableau1[Libellé Famille TARIF]='Feuil 1'!#REF!,1,0)</f>
        <v>#REF!</v>
      </c>
      <c r="BN769" s="52" t="e">
        <f>IF(Tableau1[Occurrence22]=0,0,SUM($BM$3:BM769))</f>
        <v>#REF!</v>
      </c>
    </row>
    <row r="770" spans="1:66" x14ac:dyDescent="0.25">
      <c r="A770" s="74" t="e">
        <f>IF(ISNA(VLOOKUP(I770,#REF!,8,FALSE)),"",(VLOOKUP(I770,#REF!,8,FALSE)))</f>
        <v>#REF!</v>
      </c>
      <c r="B770" s="76" t="e">
        <f>IF(ISNA(VLOOKUP(A770,'TABLE FAMILLE'!$A$3:$C$73,3,FALSE)),"",VLOOKUP(A770,'TABLE FAMILLE'!$A$3:$C$73,3,FALSE))</f>
        <v>#REF!</v>
      </c>
      <c r="C770" s="13" t="s">
        <v>600</v>
      </c>
      <c r="D770" s="13" t="s">
        <v>1985</v>
      </c>
      <c r="E770" s="13" t="s">
        <v>600</v>
      </c>
      <c r="F770" s="13" t="s">
        <v>1985</v>
      </c>
      <c r="G770" s="14" t="s">
        <v>76</v>
      </c>
      <c r="H770" s="14" t="s">
        <v>77</v>
      </c>
      <c r="I770" s="14" t="s">
        <v>1727</v>
      </c>
      <c r="J770" s="14" t="s">
        <v>1728</v>
      </c>
      <c r="K770" s="14"/>
      <c r="L770" s="14"/>
      <c r="M770" s="14"/>
      <c r="N770" s="14"/>
      <c r="O770" s="14" t="s">
        <v>78</v>
      </c>
      <c r="P770" s="14" t="s">
        <v>542</v>
      </c>
      <c r="Q770" s="14" t="s">
        <v>0</v>
      </c>
      <c r="R770" s="14" t="s">
        <v>0</v>
      </c>
      <c r="S770" s="14" t="str">
        <f t="shared" si="11"/>
        <v>M2</v>
      </c>
      <c r="T770" s="14"/>
      <c r="U770" s="14"/>
      <c r="V770" s="14"/>
      <c r="W770" s="43" t="e">
        <f>IF(Tableau1[Libellé Famille TARIF]='Feuil 1'!$B$12,1,0)</f>
        <v>#REF!</v>
      </c>
      <c r="X770" s="43" t="e">
        <f>IF(Tableau1[Occurrence1]=0,0,SUM($W$3:W770))</f>
        <v>#REF!</v>
      </c>
      <c r="Y770" s="52" t="e">
        <f>IF(Tableau1[Libellé Famille TARIF]='Feuil 1'!$B$134,1,0)</f>
        <v>#REF!</v>
      </c>
      <c r="Z770" s="52" t="e">
        <f>IF(Tableau1[Occurrence2]=0,0,SUM($Y$3:Y770))</f>
        <v>#REF!</v>
      </c>
      <c r="AA770" s="52" t="e">
        <f>IF(Tableau1[Libellé Famille TARIF]='Feuil 1'!$B$156,1,0)</f>
        <v>#REF!</v>
      </c>
      <c r="AB770" s="52" t="e">
        <f>IF(Tableau1[Occurrence3]=0,0,SUM($AA$3:AA770))</f>
        <v>#REF!</v>
      </c>
      <c r="AC770" s="52" t="e">
        <f>IF(Tableau1[Libellé Famille TARIF]='Feuil 1'!#REF!,1,0)</f>
        <v>#REF!</v>
      </c>
      <c r="AD770" s="52" t="e">
        <f>IF(Tableau1[Occurrence4]=0,0,SUM($AC$3:AC770))</f>
        <v>#REF!</v>
      </c>
      <c r="AE770" s="52" t="e">
        <f>IF(Tableau1[Libellé Famille TARIF]='Feuil 1'!#REF!,1,0)</f>
        <v>#REF!</v>
      </c>
      <c r="AF770" s="52" t="e">
        <f>IF(Tableau1[Occurrence5]=0,0,SUM($AE$3:AE770))</f>
        <v>#REF!</v>
      </c>
      <c r="AG770" s="52" t="e">
        <f>IF(Tableau1[Libellé Famille TARIF]='Feuil 1'!#REF!,1,0)</f>
        <v>#REF!</v>
      </c>
      <c r="AH770" s="52" t="e">
        <f>IF(Tableau1[Occurrence6]=0,0,SUM($AG$3:AG770))</f>
        <v>#REF!</v>
      </c>
      <c r="AI770" s="52" t="e">
        <f>IF(Tableau1[Libellé Famille TARIF]='Feuil 1'!#REF!,1,0)</f>
        <v>#REF!</v>
      </c>
      <c r="AJ770" s="52" t="e">
        <f>IF(Tableau1[Occurrence7]=0,0,SUM($AI$3:AI770))</f>
        <v>#REF!</v>
      </c>
      <c r="AK770" s="52" t="e">
        <f>IF(Tableau1[Libellé Famille TARIF]='Feuil 1'!#REF!,1,0)</f>
        <v>#REF!</v>
      </c>
      <c r="AL770" s="52" t="e">
        <f>IF(Tableau1[Occurrence8]=0,0,SUM($AK$3:AK770))</f>
        <v>#REF!</v>
      </c>
      <c r="AM770" s="52" t="e">
        <f>IF(Tableau1[Libellé Famille TARIF]='Feuil 1'!#REF!,1,0)</f>
        <v>#REF!</v>
      </c>
      <c r="AN770" s="52" t="e">
        <f>IF(Tableau1[Occurrence9]=0,0,SUM($AM$3:AM770))</f>
        <v>#REF!</v>
      </c>
      <c r="AO770" s="52" t="e">
        <f>IF(Tableau1[Libellé Famille TARIF]='Feuil 1'!#REF!,1,0)</f>
        <v>#REF!</v>
      </c>
      <c r="AP770" s="52" t="e">
        <f>IF(Tableau1[Occurrence10]=0,0,SUM($AO$3:AO770))</f>
        <v>#REF!</v>
      </c>
      <c r="AQ770" s="52" t="e">
        <f>IF(Tableau1[Libellé Famille TARIF]='Feuil 1'!#REF!,1,0)</f>
        <v>#REF!</v>
      </c>
      <c r="AR770" s="52" t="e">
        <f>IF(Tableau1[Occurrence11]=0,0,SUM($AQ$3:AQ770))</f>
        <v>#REF!</v>
      </c>
      <c r="AS770" s="52" t="e">
        <f>IF(Tableau1[Libellé Famille TARIF]='Feuil 1'!#REF!,1,0)</f>
        <v>#REF!</v>
      </c>
      <c r="AT770" s="52" t="e">
        <f>IF(Tableau1[Occurrence12]=0,0,SUM($AS$3:AS770))</f>
        <v>#REF!</v>
      </c>
      <c r="AU770" s="52" t="e">
        <f>IF(Tableau1[Libellé Famille TARIF]='Feuil 1'!#REF!,1,0)</f>
        <v>#REF!</v>
      </c>
      <c r="AV770" s="52" t="e">
        <f>IF(Tableau1[Occurrence13]=0,0,SUM($AU$3:AU770))</f>
        <v>#REF!</v>
      </c>
      <c r="AW770" s="52" t="e">
        <f>IF(Tableau1[Libellé Famille TARIF]='Feuil 1'!#REF!,1,0)</f>
        <v>#REF!</v>
      </c>
      <c r="AX770" s="52" t="e">
        <f>IF(Tableau1[Occurrence14]=0,0,SUM($AW$3:AW770))</f>
        <v>#REF!</v>
      </c>
      <c r="AY770" s="52" t="e">
        <f>IF(Tableau1[Libellé Famille TARIF]='Feuil 1'!#REF!,1,0)</f>
        <v>#REF!</v>
      </c>
      <c r="AZ770" s="52" t="e">
        <f>IF(Tableau1[Occurrence15]=0,0,SUM($AY$3:AY770))</f>
        <v>#REF!</v>
      </c>
      <c r="BA770" s="52" t="e">
        <f>IF(Tableau1[Libellé Famille TARIF]='Feuil 1'!#REF!,1,0)</f>
        <v>#REF!</v>
      </c>
      <c r="BB770" s="52" t="e">
        <f>IF(Tableau1[Occurrence16]=0,0,SUM($BA$3:BA770))</f>
        <v>#REF!</v>
      </c>
      <c r="BC770" s="52" t="e">
        <f>IF(Tableau1[Libellé Famille TARIF]='Feuil 1'!#REF!,1,0)</f>
        <v>#REF!</v>
      </c>
      <c r="BD770" s="52" t="e">
        <f>IF(Tableau1[Occurrence17]=0,0,SUM($BC$3:BC770))</f>
        <v>#REF!</v>
      </c>
      <c r="BE770" s="52" t="e">
        <f>IF(Tableau1[Libellé Famille TARIF]='Feuil 1'!#REF!,1,0)</f>
        <v>#REF!</v>
      </c>
      <c r="BF770" s="52" t="e">
        <f>IF(Tableau1[Occurrence18]=0,0,SUM($BE$3:BE770))</f>
        <v>#REF!</v>
      </c>
      <c r="BG770" s="52" t="e">
        <f>IF(Tableau1[Libellé Famille TARIF]='Feuil 1'!#REF!,1,0)</f>
        <v>#REF!</v>
      </c>
      <c r="BH770" s="52" t="e">
        <f>IF(Tableau1[Occurrence19]=0,0,SUM($BG$3:BG770))</f>
        <v>#REF!</v>
      </c>
      <c r="BI770" s="52" t="e">
        <f>IF(Tableau1[Libellé Famille TARIF]='Feuil 1'!#REF!,1,0)</f>
        <v>#REF!</v>
      </c>
      <c r="BJ770" s="52" t="e">
        <f>IF(Tableau1[Occurrence20]=0,0,SUM($BI$3:BI770))</f>
        <v>#REF!</v>
      </c>
      <c r="BK770" s="52" t="e">
        <f>IF(Tableau1[Libellé Famille TARIF]='Feuil 1'!#REF!,1,0)</f>
        <v>#REF!</v>
      </c>
      <c r="BL770" s="52" t="e">
        <f>IF(Tableau1[Occurrence21]=0,0,SUM($BK$3:BK770))</f>
        <v>#REF!</v>
      </c>
      <c r="BM770" s="52" t="e">
        <f>IF(Tableau1[Libellé Famille TARIF]='Feuil 1'!#REF!,1,0)</f>
        <v>#REF!</v>
      </c>
      <c r="BN770" s="52" t="e">
        <f>IF(Tableau1[Occurrence22]=0,0,SUM($BM$3:BM770))</f>
        <v>#REF!</v>
      </c>
    </row>
    <row r="771" spans="1:66" x14ac:dyDescent="0.25">
      <c r="A771" s="74" t="e">
        <f>IF(ISNA(VLOOKUP(I771,#REF!,8,FALSE)),"",(VLOOKUP(I771,#REF!,8,FALSE)))</f>
        <v>#REF!</v>
      </c>
      <c r="B771" s="76" t="e">
        <f>IF(ISNA(VLOOKUP(A771,'TABLE FAMILLE'!$A$3:$C$73,3,FALSE)),"",VLOOKUP(A771,'TABLE FAMILLE'!$A$3:$C$73,3,FALSE))</f>
        <v>#REF!</v>
      </c>
      <c r="C771" s="13" t="s">
        <v>600</v>
      </c>
      <c r="D771" s="13" t="s">
        <v>1985</v>
      </c>
      <c r="E771" s="13" t="s">
        <v>600</v>
      </c>
      <c r="F771" s="13" t="s">
        <v>1985</v>
      </c>
      <c r="G771" s="14" t="s">
        <v>76</v>
      </c>
      <c r="H771" s="14" t="s">
        <v>77</v>
      </c>
      <c r="I771" s="14" t="s">
        <v>1729</v>
      </c>
      <c r="J771" s="14" t="s">
        <v>1730</v>
      </c>
      <c r="K771" s="14"/>
      <c r="L771" s="14"/>
      <c r="M771" s="14"/>
      <c r="N771" s="14"/>
      <c r="O771" s="14" t="s">
        <v>78</v>
      </c>
      <c r="P771" s="14" t="s">
        <v>542</v>
      </c>
      <c r="Q771" s="14" t="s">
        <v>0</v>
      </c>
      <c r="R771" s="14" t="s">
        <v>0</v>
      </c>
      <c r="S771" s="14" t="str">
        <f t="shared" ref="S771:S834" si="12">XDO_?UnitOfMeasure_ID112?</f>
        <v>M2</v>
      </c>
      <c r="T771" s="14"/>
      <c r="U771" s="14"/>
      <c r="V771" s="14"/>
      <c r="W771" s="43" t="e">
        <f>IF(Tableau1[Libellé Famille TARIF]='Feuil 1'!$B$12,1,0)</f>
        <v>#REF!</v>
      </c>
      <c r="X771" s="43" t="e">
        <f>IF(Tableau1[Occurrence1]=0,0,SUM($W$3:W771))</f>
        <v>#REF!</v>
      </c>
      <c r="Y771" s="52" t="e">
        <f>IF(Tableau1[Libellé Famille TARIF]='Feuil 1'!$B$134,1,0)</f>
        <v>#REF!</v>
      </c>
      <c r="Z771" s="52" t="e">
        <f>IF(Tableau1[Occurrence2]=0,0,SUM($Y$3:Y771))</f>
        <v>#REF!</v>
      </c>
      <c r="AA771" s="52" t="e">
        <f>IF(Tableau1[Libellé Famille TARIF]='Feuil 1'!$B$156,1,0)</f>
        <v>#REF!</v>
      </c>
      <c r="AB771" s="52" t="e">
        <f>IF(Tableau1[Occurrence3]=0,0,SUM($AA$3:AA771))</f>
        <v>#REF!</v>
      </c>
      <c r="AC771" s="52" t="e">
        <f>IF(Tableau1[Libellé Famille TARIF]='Feuil 1'!#REF!,1,0)</f>
        <v>#REF!</v>
      </c>
      <c r="AD771" s="52" t="e">
        <f>IF(Tableau1[Occurrence4]=0,0,SUM($AC$3:AC771))</f>
        <v>#REF!</v>
      </c>
      <c r="AE771" s="52" t="e">
        <f>IF(Tableau1[Libellé Famille TARIF]='Feuil 1'!#REF!,1,0)</f>
        <v>#REF!</v>
      </c>
      <c r="AF771" s="52" t="e">
        <f>IF(Tableau1[Occurrence5]=0,0,SUM($AE$3:AE771))</f>
        <v>#REF!</v>
      </c>
      <c r="AG771" s="52" t="e">
        <f>IF(Tableau1[Libellé Famille TARIF]='Feuil 1'!#REF!,1,0)</f>
        <v>#REF!</v>
      </c>
      <c r="AH771" s="52" t="e">
        <f>IF(Tableau1[Occurrence6]=0,0,SUM($AG$3:AG771))</f>
        <v>#REF!</v>
      </c>
      <c r="AI771" s="52" t="e">
        <f>IF(Tableau1[Libellé Famille TARIF]='Feuil 1'!#REF!,1,0)</f>
        <v>#REF!</v>
      </c>
      <c r="AJ771" s="52" t="e">
        <f>IF(Tableau1[Occurrence7]=0,0,SUM($AI$3:AI771))</f>
        <v>#REF!</v>
      </c>
      <c r="AK771" s="52" t="e">
        <f>IF(Tableau1[Libellé Famille TARIF]='Feuil 1'!#REF!,1,0)</f>
        <v>#REF!</v>
      </c>
      <c r="AL771" s="52" t="e">
        <f>IF(Tableau1[Occurrence8]=0,0,SUM($AK$3:AK771))</f>
        <v>#REF!</v>
      </c>
      <c r="AM771" s="52" t="e">
        <f>IF(Tableau1[Libellé Famille TARIF]='Feuil 1'!#REF!,1,0)</f>
        <v>#REF!</v>
      </c>
      <c r="AN771" s="52" t="e">
        <f>IF(Tableau1[Occurrence9]=0,0,SUM($AM$3:AM771))</f>
        <v>#REF!</v>
      </c>
      <c r="AO771" s="52" t="e">
        <f>IF(Tableau1[Libellé Famille TARIF]='Feuil 1'!#REF!,1,0)</f>
        <v>#REF!</v>
      </c>
      <c r="AP771" s="52" t="e">
        <f>IF(Tableau1[Occurrence10]=0,0,SUM($AO$3:AO771))</f>
        <v>#REF!</v>
      </c>
      <c r="AQ771" s="52" t="e">
        <f>IF(Tableau1[Libellé Famille TARIF]='Feuil 1'!#REF!,1,0)</f>
        <v>#REF!</v>
      </c>
      <c r="AR771" s="52" t="e">
        <f>IF(Tableau1[Occurrence11]=0,0,SUM($AQ$3:AQ771))</f>
        <v>#REF!</v>
      </c>
      <c r="AS771" s="52" t="e">
        <f>IF(Tableau1[Libellé Famille TARIF]='Feuil 1'!#REF!,1,0)</f>
        <v>#REF!</v>
      </c>
      <c r="AT771" s="52" t="e">
        <f>IF(Tableau1[Occurrence12]=0,0,SUM($AS$3:AS771))</f>
        <v>#REF!</v>
      </c>
      <c r="AU771" s="52" t="e">
        <f>IF(Tableau1[Libellé Famille TARIF]='Feuil 1'!#REF!,1,0)</f>
        <v>#REF!</v>
      </c>
      <c r="AV771" s="52" t="e">
        <f>IF(Tableau1[Occurrence13]=0,0,SUM($AU$3:AU771))</f>
        <v>#REF!</v>
      </c>
      <c r="AW771" s="52" t="e">
        <f>IF(Tableau1[Libellé Famille TARIF]='Feuil 1'!#REF!,1,0)</f>
        <v>#REF!</v>
      </c>
      <c r="AX771" s="52" t="e">
        <f>IF(Tableau1[Occurrence14]=0,0,SUM($AW$3:AW771))</f>
        <v>#REF!</v>
      </c>
      <c r="AY771" s="52" t="e">
        <f>IF(Tableau1[Libellé Famille TARIF]='Feuil 1'!#REF!,1,0)</f>
        <v>#REF!</v>
      </c>
      <c r="AZ771" s="52" t="e">
        <f>IF(Tableau1[Occurrence15]=0,0,SUM($AY$3:AY771))</f>
        <v>#REF!</v>
      </c>
      <c r="BA771" s="52" t="e">
        <f>IF(Tableau1[Libellé Famille TARIF]='Feuil 1'!#REF!,1,0)</f>
        <v>#REF!</v>
      </c>
      <c r="BB771" s="52" t="e">
        <f>IF(Tableau1[Occurrence16]=0,0,SUM($BA$3:BA771))</f>
        <v>#REF!</v>
      </c>
      <c r="BC771" s="52" t="e">
        <f>IF(Tableau1[Libellé Famille TARIF]='Feuil 1'!#REF!,1,0)</f>
        <v>#REF!</v>
      </c>
      <c r="BD771" s="52" t="e">
        <f>IF(Tableau1[Occurrence17]=0,0,SUM($BC$3:BC771))</f>
        <v>#REF!</v>
      </c>
      <c r="BE771" s="52" t="e">
        <f>IF(Tableau1[Libellé Famille TARIF]='Feuil 1'!#REF!,1,0)</f>
        <v>#REF!</v>
      </c>
      <c r="BF771" s="52" t="e">
        <f>IF(Tableau1[Occurrence18]=0,0,SUM($BE$3:BE771))</f>
        <v>#REF!</v>
      </c>
      <c r="BG771" s="52" t="e">
        <f>IF(Tableau1[Libellé Famille TARIF]='Feuil 1'!#REF!,1,0)</f>
        <v>#REF!</v>
      </c>
      <c r="BH771" s="52" t="e">
        <f>IF(Tableau1[Occurrence19]=0,0,SUM($BG$3:BG771))</f>
        <v>#REF!</v>
      </c>
      <c r="BI771" s="52" t="e">
        <f>IF(Tableau1[Libellé Famille TARIF]='Feuil 1'!#REF!,1,0)</f>
        <v>#REF!</v>
      </c>
      <c r="BJ771" s="52" t="e">
        <f>IF(Tableau1[Occurrence20]=0,0,SUM($BI$3:BI771))</f>
        <v>#REF!</v>
      </c>
      <c r="BK771" s="52" t="e">
        <f>IF(Tableau1[Libellé Famille TARIF]='Feuil 1'!#REF!,1,0)</f>
        <v>#REF!</v>
      </c>
      <c r="BL771" s="52" t="e">
        <f>IF(Tableau1[Occurrence21]=0,0,SUM($BK$3:BK771))</f>
        <v>#REF!</v>
      </c>
      <c r="BM771" s="52" t="e">
        <f>IF(Tableau1[Libellé Famille TARIF]='Feuil 1'!#REF!,1,0)</f>
        <v>#REF!</v>
      </c>
      <c r="BN771" s="52" t="e">
        <f>IF(Tableau1[Occurrence22]=0,0,SUM($BM$3:BM771))</f>
        <v>#REF!</v>
      </c>
    </row>
    <row r="772" spans="1:66" x14ac:dyDescent="0.25">
      <c r="A772" s="74" t="e">
        <f>IF(ISNA(VLOOKUP(I772,#REF!,8,FALSE)),"",(VLOOKUP(I772,#REF!,8,FALSE)))</f>
        <v>#REF!</v>
      </c>
      <c r="B772" s="76" t="e">
        <f>IF(ISNA(VLOOKUP(A772,'TABLE FAMILLE'!$A$3:$C$73,3,FALSE)),"",VLOOKUP(A772,'TABLE FAMILLE'!$A$3:$C$73,3,FALSE))</f>
        <v>#REF!</v>
      </c>
      <c r="C772" s="13" t="s">
        <v>600</v>
      </c>
      <c r="D772" s="13" t="s">
        <v>1985</v>
      </c>
      <c r="E772" s="13" t="s">
        <v>600</v>
      </c>
      <c r="F772" s="13" t="s">
        <v>1985</v>
      </c>
      <c r="G772" s="14" t="s">
        <v>76</v>
      </c>
      <c r="H772" s="14" t="s">
        <v>77</v>
      </c>
      <c r="I772" s="14" t="s">
        <v>320</v>
      </c>
      <c r="J772" s="14" t="s">
        <v>321</v>
      </c>
      <c r="K772" s="14"/>
      <c r="L772" s="14"/>
      <c r="M772" s="14"/>
      <c r="N772" s="14"/>
      <c r="O772" s="14" t="s">
        <v>78</v>
      </c>
      <c r="P772" s="14" t="s">
        <v>542</v>
      </c>
      <c r="Q772" s="14" t="s">
        <v>0</v>
      </c>
      <c r="R772" s="14" t="s">
        <v>0</v>
      </c>
      <c r="S772" s="14" t="str">
        <f t="shared" si="12"/>
        <v>M2</v>
      </c>
      <c r="T772" s="14"/>
      <c r="U772" s="14"/>
      <c r="V772" s="14"/>
      <c r="W772" s="43" t="e">
        <f>IF(Tableau1[Libellé Famille TARIF]='Feuil 1'!$B$12,1,0)</f>
        <v>#REF!</v>
      </c>
      <c r="X772" s="43" t="e">
        <f>IF(Tableau1[Occurrence1]=0,0,SUM($W$3:W772))</f>
        <v>#REF!</v>
      </c>
      <c r="Y772" s="52" t="e">
        <f>IF(Tableau1[Libellé Famille TARIF]='Feuil 1'!$B$134,1,0)</f>
        <v>#REF!</v>
      </c>
      <c r="Z772" s="52" t="e">
        <f>IF(Tableau1[Occurrence2]=0,0,SUM($Y$3:Y772))</f>
        <v>#REF!</v>
      </c>
      <c r="AA772" s="52" t="e">
        <f>IF(Tableau1[Libellé Famille TARIF]='Feuil 1'!$B$156,1,0)</f>
        <v>#REF!</v>
      </c>
      <c r="AB772" s="52" t="e">
        <f>IF(Tableau1[Occurrence3]=0,0,SUM($AA$3:AA772))</f>
        <v>#REF!</v>
      </c>
      <c r="AC772" s="52" t="e">
        <f>IF(Tableau1[Libellé Famille TARIF]='Feuil 1'!#REF!,1,0)</f>
        <v>#REF!</v>
      </c>
      <c r="AD772" s="52" t="e">
        <f>IF(Tableau1[Occurrence4]=0,0,SUM($AC$3:AC772))</f>
        <v>#REF!</v>
      </c>
      <c r="AE772" s="52" t="e">
        <f>IF(Tableau1[Libellé Famille TARIF]='Feuil 1'!#REF!,1,0)</f>
        <v>#REF!</v>
      </c>
      <c r="AF772" s="52" t="e">
        <f>IF(Tableau1[Occurrence5]=0,0,SUM($AE$3:AE772))</f>
        <v>#REF!</v>
      </c>
      <c r="AG772" s="52" t="e">
        <f>IF(Tableau1[Libellé Famille TARIF]='Feuil 1'!#REF!,1,0)</f>
        <v>#REF!</v>
      </c>
      <c r="AH772" s="52" t="e">
        <f>IF(Tableau1[Occurrence6]=0,0,SUM($AG$3:AG772))</f>
        <v>#REF!</v>
      </c>
      <c r="AI772" s="52" t="e">
        <f>IF(Tableau1[Libellé Famille TARIF]='Feuil 1'!#REF!,1,0)</f>
        <v>#REF!</v>
      </c>
      <c r="AJ772" s="52" t="e">
        <f>IF(Tableau1[Occurrence7]=0,0,SUM($AI$3:AI772))</f>
        <v>#REF!</v>
      </c>
      <c r="AK772" s="52" t="e">
        <f>IF(Tableau1[Libellé Famille TARIF]='Feuil 1'!#REF!,1,0)</f>
        <v>#REF!</v>
      </c>
      <c r="AL772" s="52" t="e">
        <f>IF(Tableau1[Occurrence8]=0,0,SUM($AK$3:AK772))</f>
        <v>#REF!</v>
      </c>
      <c r="AM772" s="52" t="e">
        <f>IF(Tableau1[Libellé Famille TARIF]='Feuil 1'!#REF!,1,0)</f>
        <v>#REF!</v>
      </c>
      <c r="AN772" s="52" t="e">
        <f>IF(Tableau1[Occurrence9]=0,0,SUM($AM$3:AM772))</f>
        <v>#REF!</v>
      </c>
      <c r="AO772" s="52" t="e">
        <f>IF(Tableau1[Libellé Famille TARIF]='Feuil 1'!#REF!,1,0)</f>
        <v>#REF!</v>
      </c>
      <c r="AP772" s="52" t="e">
        <f>IF(Tableau1[Occurrence10]=0,0,SUM($AO$3:AO772))</f>
        <v>#REF!</v>
      </c>
      <c r="AQ772" s="52" t="e">
        <f>IF(Tableau1[Libellé Famille TARIF]='Feuil 1'!#REF!,1,0)</f>
        <v>#REF!</v>
      </c>
      <c r="AR772" s="52" t="e">
        <f>IF(Tableau1[Occurrence11]=0,0,SUM($AQ$3:AQ772))</f>
        <v>#REF!</v>
      </c>
      <c r="AS772" s="52" t="e">
        <f>IF(Tableau1[Libellé Famille TARIF]='Feuil 1'!#REF!,1,0)</f>
        <v>#REF!</v>
      </c>
      <c r="AT772" s="52" t="e">
        <f>IF(Tableau1[Occurrence12]=0,0,SUM($AS$3:AS772))</f>
        <v>#REF!</v>
      </c>
      <c r="AU772" s="52" t="e">
        <f>IF(Tableau1[Libellé Famille TARIF]='Feuil 1'!#REF!,1,0)</f>
        <v>#REF!</v>
      </c>
      <c r="AV772" s="52" t="e">
        <f>IF(Tableau1[Occurrence13]=0,0,SUM($AU$3:AU772))</f>
        <v>#REF!</v>
      </c>
      <c r="AW772" s="52" t="e">
        <f>IF(Tableau1[Libellé Famille TARIF]='Feuil 1'!#REF!,1,0)</f>
        <v>#REF!</v>
      </c>
      <c r="AX772" s="52" t="e">
        <f>IF(Tableau1[Occurrence14]=0,0,SUM($AW$3:AW772))</f>
        <v>#REF!</v>
      </c>
      <c r="AY772" s="52" t="e">
        <f>IF(Tableau1[Libellé Famille TARIF]='Feuil 1'!#REF!,1,0)</f>
        <v>#REF!</v>
      </c>
      <c r="AZ772" s="52" t="e">
        <f>IF(Tableau1[Occurrence15]=0,0,SUM($AY$3:AY772))</f>
        <v>#REF!</v>
      </c>
      <c r="BA772" s="52" t="e">
        <f>IF(Tableau1[Libellé Famille TARIF]='Feuil 1'!#REF!,1,0)</f>
        <v>#REF!</v>
      </c>
      <c r="BB772" s="52" t="e">
        <f>IF(Tableau1[Occurrence16]=0,0,SUM($BA$3:BA772))</f>
        <v>#REF!</v>
      </c>
      <c r="BC772" s="52" t="e">
        <f>IF(Tableau1[Libellé Famille TARIF]='Feuil 1'!#REF!,1,0)</f>
        <v>#REF!</v>
      </c>
      <c r="BD772" s="52" t="e">
        <f>IF(Tableau1[Occurrence17]=0,0,SUM($BC$3:BC772))</f>
        <v>#REF!</v>
      </c>
      <c r="BE772" s="52" t="e">
        <f>IF(Tableau1[Libellé Famille TARIF]='Feuil 1'!#REF!,1,0)</f>
        <v>#REF!</v>
      </c>
      <c r="BF772" s="52" t="e">
        <f>IF(Tableau1[Occurrence18]=0,0,SUM($BE$3:BE772))</f>
        <v>#REF!</v>
      </c>
      <c r="BG772" s="52" t="e">
        <f>IF(Tableau1[Libellé Famille TARIF]='Feuil 1'!#REF!,1,0)</f>
        <v>#REF!</v>
      </c>
      <c r="BH772" s="52" t="e">
        <f>IF(Tableau1[Occurrence19]=0,0,SUM($BG$3:BG772))</f>
        <v>#REF!</v>
      </c>
      <c r="BI772" s="52" t="e">
        <f>IF(Tableau1[Libellé Famille TARIF]='Feuil 1'!#REF!,1,0)</f>
        <v>#REF!</v>
      </c>
      <c r="BJ772" s="52" t="e">
        <f>IF(Tableau1[Occurrence20]=0,0,SUM($BI$3:BI772))</f>
        <v>#REF!</v>
      </c>
      <c r="BK772" s="52" t="e">
        <f>IF(Tableau1[Libellé Famille TARIF]='Feuil 1'!#REF!,1,0)</f>
        <v>#REF!</v>
      </c>
      <c r="BL772" s="52" t="e">
        <f>IF(Tableau1[Occurrence21]=0,0,SUM($BK$3:BK772))</f>
        <v>#REF!</v>
      </c>
      <c r="BM772" s="52" t="e">
        <f>IF(Tableau1[Libellé Famille TARIF]='Feuil 1'!#REF!,1,0)</f>
        <v>#REF!</v>
      </c>
      <c r="BN772" s="52" t="e">
        <f>IF(Tableau1[Occurrence22]=0,0,SUM($BM$3:BM772))</f>
        <v>#REF!</v>
      </c>
    </row>
    <row r="773" spans="1:66" x14ac:dyDescent="0.25">
      <c r="A773" s="74" t="e">
        <f>IF(ISNA(VLOOKUP(I773,#REF!,8,FALSE)),"",(VLOOKUP(I773,#REF!,8,FALSE)))</f>
        <v>#REF!</v>
      </c>
      <c r="B773" s="76" t="e">
        <f>IF(ISNA(VLOOKUP(A773,'TABLE FAMILLE'!$A$3:$C$73,3,FALSE)),"",VLOOKUP(A773,'TABLE FAMILLE'!$A$3:$C$73,3,FALSE))</f>
        <v>#REF!</v>
      </c>
      <c r="C773" s="13" t="s">
        <v>600</v>
      </c>
      <c r="D773" s="13" t="s">
        <v>1985</v>
      </c>
      <c r="E773" s="13" t="s">
        <v>600</v>
      </c>
      <c r="F773" s="13" t="s">
        <v>1985</v>
      </c>
      <c r="G773" s="14" t="s">
        <v>76</v>
      </c>
      <c r="H773" s="14" t="s">
        <v>77</v>
      </c>
      <c r="I773" s="14" t="s">
        <v>322</v>
      </c>
      <c r="J773" s="14" t="s">
        <v>323</v>
      </c>
      <c r="K773" s="14"/>
      <c r="L773" s="14"/>
      <c r="M773" s="14"/>
      <c r="N773" s="14"/>
      <c r="O773" s="14" t="s">
        <v>78</v>
      </c>
      <c r="P773" s="14" t="s">
        <v>542</v>
      </c>
      <c r="Q773" s="14" t="s">
        <v>0</v>
      </c>
      <c r="R773" s="14" t="s">
        <v>0</v>
      </c>
      <c r="S773" s="14" t="str">
        <f t="shared" si="12"/>
        <v>M2</v>
      </c>
      <c r="T773" s="14"/>
      <c r="U773" s="14"/>
      <c r="V773" s="14"/>
      <c r="W773" s="43" t="e">
        <f>IF(Tableau1[Libellé Famille TARIF]='Feuil 1'!$B$12,1,0)</f>
        <v>#REF!</v>
      </c>
      <c r="X773" s="43" t="e">
        <f>IF(Tableau1[Occurrence1]=0,0,SUM($W$3:W773))</f>
        <v>#REF!</v>
      </c>
      <c r="Y773" s="52" t="e">
        <f>IF(Tableau1[Libellé Famille TARIF]='Feuil 1'!$B$134,1,0)</f>
        <v>#REF!</v>
      </c>
      <c r="Z773" s="52" t="e">
        <f>IF(Tableau1[Occurrence2]=0,0,SUM($Y$3:Y773))</f>
        <v>#REF!</v>
      </c>
      <c r="AA773" s="52" t="e">
        <f>IF(Tableau1[Libellé Famille TARIF]='Feuil 1'!$B$156,1,0)</f>
        <v>#REF!</v>
      </c>
      <c r="AB773" s="52" t="e">
        <f>IF(Tableau1[Occurrence3]=0,0,SUM($AA$3:AA773))</f>
        <v>#REF!</v>
      </c>
      <c r="AC773" s="52" t="e">
        <f>IF(Tableau1[Libellé Famille TARIF]='Feuil 1'!#REF!,1,0)</f>
        <v>#REF!</v>
      </c>
      <c r="AD773" s="52" t="e">
        <f>IF(Tableau1[Occurrence4]=0,0,SUM($AC$3:AC773))</f>
        <v>#REF!</v>
      </c>
      <c r="AE773" s="52" t="e">
        <f>IF(Tableau1[Libellé Famille TARIF]='Feuil 1'!#REF!,1,0)</f>
        <v>#REF!</v>
      </c>
      <c r="AF773" s="52" t="e">
        <f>IF(Tableau1[Occurrence5]=0,0,SUM($AE$3:AE773))</f>
        <v>#REF!</v>
      </c>
      <c r="AG773" s="52" t="e">
        <f>IF(Tableau1[Libellé Famille TARIF]='Feuil 1'!#REF!,1,0)</f>
        <v>#REF!</v>
      </c>
      <c r="AH773" s="52" t="e">
        <f>IF(Tableau1[Occurrence6]=0,0,SUM($AG$3:AG773))</f>
        <v>#REF!</v>
      </c>
      <c r="AI773" s="52" t="e">
        <f>IF(Tableau1[Libellé Famille TARIF]='Feuil 1'!#REF!,1,0)</f>
        <v>#REF!</v>
      </c>
      <c r="AJ773" s="52" t="e">
        <f>IF(Tableau1[Occurrence7]=0,0,SUM($AI$3:AI773))</f>
        <v>#REF!</v>
      </c>
      <c r="AK773" s="52" t="e">
        <f>IF(Tableau1[Libellé Famille TARIF]='Feuil 1'!#REF!,1,0)</f>
        <v>#REF!</v>
      </c>
      <c r="AL773" s="52" t="e">
        <f>IF(Tableau1[Occurrence8]=0,0,SUM($AK$3:AK773))</f>
        <v>#REF!</v>
      </c>
      <c r="AM773" s="52" t="e">
        <f>IF(Tableau1[Libellé Famille TARIF]='Feuil 1'!#REF!,1,0)</f>
        <v>#REF!</v>
      </c>
      <c r="AN773" s="52" t="e">
        <f>IF(Tableau1[Occurrence9]=0,0,SUM($AM$3:AM773))</f>
        <v>#REF!</v>
      </c>
      <c r="AO773" s="52" t="e">
        <f>IF(Tableau1[Libellé Famille TARIF]='Feuil 1'!#REF!,1,0)</f>
        <v>#REF!</v>
      </c>
      <c r="AP773" s="52" t="e">
        <f>IF(Tableau1[Occurrence10]=0,0,SUM($AO$3:AO773))</f>
        <v>#REF!</v>
      </c>
      <c r="AQ773" s="52" t="e">
        <f>IF(Tableau1[Libellé Famille TARIF]='Feuil 1'!#REF!,1,0)</f>
        <v>#REF!</v>
      </c>
      <c r="AR773" s="52" t="e">
        <f>IF(Tableau1[Occurrence11]=0,0,SUM($AQ$3:AQ773))</f>
        <v>#REF!</v>
      </c>
      <c r="AS773" s="52" t="e">
        <f>IF(Tableau1[Libellé Famille TARIF]='Feuil 1'!#REF!,1,0)</f>
        <v>#REF!</v>
      </c>
      <c r="AT773" s="52" t="e">
        <f>IF(Tableau1[Occurrence12]=0,0,SUM($AS$3:AS773))</f>
        <v>#REF!</v>
      </c>
      <c r="AU773" s="52" t="e">
        <f>IF(Tableau1[Libellé Famille TARIF]='Feuil 1'!#REF!,1,0)</f>
        <v>#REF!</v>
      </c>
      <c r="AV773" s="52" t="e">
        <f>IF(Tableau1[Occurrence13]=0,0,SUM($AU$3:AU773))</f>
        <v>#REF!</v>
      </c>
      <c r="AW773" s="52" t="e">
        <f>IF(Tableau1[Libellé Famille TARIF]='Feuil 1'!#REF!,1,0)</f>
        <v>#REF!</v>
      </c>
      <c r="AX773" s="52" t="e">
        <f>IF(Tableau1[Occurrence14]=0,0,SUM($AW$3:AW773))</f>
        <v>#REF!</v>
      </c>
      <c r="AY773" s="52" t="e">
        <f>IF(Tableau1[Libellé Famille TARIF]='Feuil 1'!#REF!,1,0)</f>
        <v>#REF!</v>
      </c>
      <c r="AZ773" s="52" t="e">
        <f>IF(Tableau1[Occurrence15]=0,0,SUM($AY$3:AY773))</f>
        <v>#REF!</v>
      </c>
      <c r="BA773" s="52" t="e">
        <f>IF(Tableau1[Libellé Famille TARIF]='Feuil 1'!#REF!,1,0)</f>
        <v>#REF!</v>
      </c>
      <c r="BB773" s="52" t="e">
        <f>IF(Tableau1[Occurrence16]=0,0,SUM($BA$3:BA773))</f>
        <v>#REF!</v>
      </c>
      <c r="BC773" s="52" t="e">
        <f>IF(Tableau1[Libellé Famille TARIF]='Feuil 1'!#REF!,1,0)</f>
        <v>#REF!</v>
      </c>
      <c r="BD773" s="52" t="e">
        <f>IF(Tableau1[Occurrence17]=0,0,SUM($BC$3:BC773))</f>
        <v>#REF!</v>
      </c>
      <c r="BE773" s="52" t="e">
        <f>IF(Tableau1[Libellé Famille TARIF]='Feuil 1'!#REF!,1,0)</f>
        <v>#REF!</v>
      </c>
      <c r="BF773" s="52" t="e">
        <f>IF(Tableau1[Occurrence18]=0,0,SUM($BE$3:BE773))</f>
        <v>#REF!</v>
      </c>
      <c r="BG773" s="52" t="e">
        <f>IF(Tableau1[Libellé Famille TARIF]='Feuil 1'!#REF!,1,0)</f>
        <v>#REF!</v>
      </c>
      <c r="BH773" s="52" t="e">
        <f>IF(Tableau1[Occurrence19]=0,0,SUM($BG$3:BG773))</f>
        <v>#REF!</v>
      </c>
      <c r="BI773" s="52" t="e">
        <f>IF(Tableau1[Libellé Famille TARIF]='Feuil 1'!#REF!,1,0)</f>
        <v>#REF!</v>
      </c>
      <c r="BJ773" s="52" t="e">
        <f>IF(Tableau1[Occurrence20]=0,0,SUM($BI$3:BI773))</f>
        <v>#REF!</v>
      </c>
      <c r="BK773" s="52" t="e">
        <f>IF(Tableau1[Libellé Famille TARIF]='Feuil 1'!#REF!,1,0)</f>
        <v>#REF!</v>
      </c>
      <c r="BL773" s="52" t="e">
        <f>IF(Tableau1[Occurrence21]=0,0,SUM($BK$3:BK773))</f>
        <v>#REF!</v>
      </c>
      <c r="BM773" s="52" t="e">
        <f>IF(Tableau1[Libellé Famille TARIF]='Feuil 1'!#REF!,1,0)</f>
        <v>#REF!</v>
      </c>
      <c r="BN773" s="52" t="e">
        <f>IF(Tableau1[Occurrence22]=0,0,SUM($BM$3:BM773))</f>
        <v>#REF!</v>
      </c>
    </row>
    <row r="774" spans="1:66" x14ac:dyDescent="0.25">
      <c r="A774" s="74" t="e">
        <f>IF(ISNA(VLOOKUP(I774,#REF!,8,FALSE)),"",(VLOOKUP(I774,#REF!,8,FALSE)))</f>
        <v>#REF!</v>
      </c>
      <c r="B774" s="76" t="e">
        <f>IF(ISNA(VLOOKUP(A774,'TABLE FAMILLE'!$A$3:$C$73,3,FALSE)),"",VLOOKUP(A774,'TABLE FAMILLE'!$A$3:$C$73,3,FALSE))</f>
        <v>#REF!</v>
      </c>
      <c r="C774" s="13" t="s">
        <v>600</v>
      </c>
      <c r="D774" s="13" t="s">
        <v>1985</v>
      </c>
      <c r="E774" s="13" t="s">
        <v>600</v>
      </c>
      <c r="F774" s="13" t="s">
        <v>1985</v>
      </c>
      <c r="G774" s="14" t="s">
        <v>76</v>
      </c>
      <c r="H774" s="14" t="s">
        <v>77</v>
      </c>
      <c r="I774" s="14" t="s">
        <v>1731</v>
      </c>
      <c r="J774" s="14" t="s">
        <v>1732</v>
      </c>
      <c r="K774" s="14"/>
      <c r="L774" s="14"/>
      <c r="M774" s="14"/>
      <c r="N774" s="14"/>
      <c r="O774" s="14" t="s">
        <v>78</v>
      </c>
      <c r="P774" s="14" t="s">
        <v>542</v>
      </c>
      <c r="Q774" s="14" t="s">
        <v>0</v>
      </c>
      <c r="R774" s="14" t="s">
        <v>0</v>
      </c>
      <c r="S774" s="14" t="str">
        <f t="shared" si="12"/>
        <v>M2</v>
      </c>
      <c r="T774" s="14"/>
      <c r="U774" s="14"/>
      <c r="V774" s="14"/>
      <c r="W774" s="43" t="e">
        <f>IF(Tableau1[Libellé Famille TARIF]='Feuil 1'!$B$12,1,0)</f>
        <v>#REF!</v>
      </c>
      <c r="X774" s="43" t="e">
        <f>IF(Tableau1[Occurrence1]=0,0,SUM($W$3:W774))</f>
        <v>#REF!</v>
      </c>
      <c r="Y774" s="52" t="e">
        <f>IF(Tableau1[Libellé Famille TARIF]='Feuil 1'!$B$134,1,0)</f>
        <v>#REF!</v>
      </c>
      <c r="Z774" s="52" t="e">
        <f>IF(Tableau1[Occurrence2]=0,0,SUM($Y$3:Y774))</f>
        <v>#REF!</v>
      </c>
      <c r="AA774" s="52" t="e">
        <f>IF(Tableau1[Libellé Famille TARIF]='Feuil 1'!$B$156,1,0)</f>
        <v>#REF!</v>
      </c>
      <c r="AB774" s="52" t="e">
        <f>IF(Tableau1[Occurrence3]=0,0,SUM($AA$3:AA774))</f>
        <v>#REF!</v>
      </c>
      <c r="AC774" s="52" t="e">
        <f>IF(Tableau1[Libellé Famille TARIF]='Feuil 1'!#REF!,1,0)</f>
        <v>#REF!</v>
      </c>
      <c r="AD774" s="52" t="e">
        <f>IF(Tableau1[Occurrence4]=0,0,SUM($AC$3:AC774))</f>
        <v>#REF!</v>
      </c>
      <c r="AE774" s="52" t="e">
        <f>IF(Tableau1[Libellé Famille TARIF]='Feuil 1'!#REF!,1,0)</f>
        <v>#REF!</v>
      </c>
      <c r="AF774" s="52" t="e">
        <f>IF(Tableau1[Occurrence5]=0,0,SUM($AE$3:AE774))</f>
        <v>#REF!</v>
      </c>
      <c r="AG774" s="52" t="e">
        <f>IF(Tableau1[Libellé Famille TARIF]='Feuil 1'!#REF!,1,0)</f>
        <v>#REF!</v>
      </c>
      <c r="AH774" s="52" t="e">
        <f>IF(Tableau1[Occurrence6]=0,0,SUM($AG$3:AG774))</f>
        <v>#REF!</v>
      </c>
      <c r="AI774" s="52" t="e">
        <f>IF(Tableau1[Libellé Famille TARIF]='Feuil 1'!#REF!,1,0)</f>
        <v>#REF!</v>
      </c>
      <c r="AJ774" s="52" t="e">
        <f>IF(Tableau1[Occurrence7]=0,0,SUM($AI$3:AI774))</f>
        <v>#REF!</v>
      </c>
      <c r="AK774" s="52" t="e">
        <f>IF(Tableau1[Libellé Famille TARIF]='Feuil 1'!#REF!,1,0)</f>
        <v>#REF!</v>
      </c>
      <c r="AL774" s="52" t="e">
        <f>IF(Tableau1[Occurrence8]=0,0,SUM($AK$3:AK774))</f>
        <v>#REF!</v>
      </c>
      <c r="AM774" s="52" t="e">
        <f>IF(Tableau1[Libellé Famille TARIF]='Feuil 1'!#REF!,1,0)</f>
        <v>#REF!</v>
      </c>
      <c r="AN774" s="52" t="e">
        <f>IF(Tableau1[Occurrence9]=0,0,SUM($AM$3:AM774))</f>
        <v>#REF!</v>
      </c>
      <c r="AO774" s="52" t="e">
        <f>IF(Tableau1[Libellé Famille TARIF]='Feuil 1'!#REF!,1,0)</f>
        <v>#REF!</v>
      </c>
      <c r="AP774" s="52" t="e">
        <f>IF(Tableau1[Occurrence10]=0,0,SUM($AO$3:AO774))</f>
        <v>#REF!</v>
      </c>
      <c r="AQ774" s="52" t="e">
        <f>IF(Tableau1[Libellé Famille TARIF]='Feuil 1'!#REF!,1,0)</f>
        <v>#REF!</v>
      </c>
      <c r="AR774" s="52" t="e">
        <f>IF(Tableau1[Occurrence11]=0,0,SUM($AQ$3:AQ774))</f>
        <v>#REF!</v>
      </c>
      <c r="AS774" s="52" t="e">
        <f>IF(Tableau1[Libellé Famille TARIF]='Feuil 1'!#REF!,1,0)</f>
        <v>#REF!</v>
      </c>
      <c r="AT774" s="52" t="e">
        <f>IF(Tableau1[Occurrence12]=0,0,SUM($AS$3:AS774))</f>
        <v>#REF!</v>
      </c>
      <c r="AU774" s="52" t="e">
        <f>IF(Tableau1[Libellé Famille TARIF]='Feuil 1'!#REF!,1,0)</f>
        <v>#REF!</v>
      </c>
      <c r="AV774" s="52" t="e">
        <f>IF(Tableau1[Occurrence13]=0,0,SUM($AU$3:AU774))</f>
        <v>#REF!</v>
      </c>
      <c r="AW774" s="52" t="e">
        <f>IF(Tableau1[Libellé Famille TARIF]='Feuil 1'!#REF!,1,0)</f>
        <v>#REF!</v>
      </c>
      <c r="AX774" s="52" t="e">
        <f>IF(Tableau1[Occurrence14]=0,0,SUM($AW$3:AW774))</f>
        <v>#REF!</v>
      </c>
      <c r="AY774" s="52" t="e">
        <f>IF(Tableau1[Libellé Famille TARIF]='Feuil 1'!#REF!,1,0)</f>
        <v>#REF!</v>
      </c>
      <c r="AZ774" s="52" t="e">
        <f>IF(Tableau1[Occurrence15]=0,0,SUM($AY$3:AY774))</f>
        <v>#REF!</v>
      </c>
      <c r="BA774" s="52" t="e">
        <f>IF(Tableau1[Libellé Famille TARIF]='Feuil 1'!#REF!,1,0)</f>
        <v>#REF!</v>
      </c>
      <c r="BB774" s="52" t="e">
        <f>IF(Tableau1[Occurrence16]=0,0,SUM($BA$3:BA774))</f>
        <v>#REF!</v>
      </c>
      <c r="BC774" s="52" t="e">
        <f>IF(Tableau1[Libellé Famille TARIF]='Feuil 1'!#REF!,1,0)</f>
        <v>#REF!</v>
      </c>
      <c r="BD774" s="52" t="e">
        <f>IF(Tableau1[Occurrence17]=0,0,SUM($BC$3:BC774))</f>
        <v>#REF!</v>
      </c>
      <c r="BE774" s="52" t="e">
        <f>IF(Tableau1[Libellé Famille TARIF]='Feuil 1'!#REF!,1,0)</f>
        <v>#REF!</v>
      </c>
      <c r="BF774" s="52" t="e">
        <f>IF(Tableau1[Occurrence18]=0,0,SUM($BE$3:BE774))</f>
        <v>#REF!</v>
      </c>
      <c r="BG774" s="52" t="e">
        <f>IF(Tableau1[Libellé Famille TARIF]='Feuil 1'!#REF!,1,0)</f>
        <v>#REF!</v>
      </c>
      <c r="BH774" s="52" t="e">
        <f>IF(Tableau1[Occurrence19]=0,0,SUM($BG$3:BG774))</f>
        <v>#REF!</v>
      </c>
      <c r="BI774" s="52" t="e">
        <f>IF(Tableau1[Libellé Famille TARIF]='Feuil 1'!#REF!,1,0)</f>
        <v>#REF!</v>
      </c>
      <c r="BJ774" s="52" t="e">
        <f>IF(Tableau1[Occurrence20]=0,0,SUM($BI$3:BI774))</f>
        <v>#REF!</v>
      </c>
      <c r="BK774" s="52" t="e">
        <f>IF(Tableau1[Libellé Famille TARIF]='Feuil 1'!#REF!,1,0)</f>
        <v>#REF!</v>
      </c>
      <c r="BL774" s="52" t="e">
        <f>IF(Tableau1[Occurrence21]=0,0,SUM($BK$3:BK774))</f>
        <v>#REF!</v>
      </c>
      <c r="BM774" s="52" t="e">
        <f>IF(Tableau1[Libellé Famille TARIF]='Feuil 1'!#REF!,1,0)</f>
        <v>#REF!</v>
      </c>
      <c r="BN774" s="52" t="e">
        <f>IF(Tableau1[Occurrence22]=0,0,SUM($BM$3:BM774))</f>
        <v>#REF!</v>
      </c>
    </row>
    <row r="775" spans="1:66" x14ac:dyDescent="0.25">
      <c r="A775" s="74" t="e">
        <f>IF(ISNA(VLOOKUP(I775,#REF!,8,FALSE)),"",(VLOOKUP(I775,#REF!,8,FALSE)))</f>
        <v>#REF!</v>
      </c>
      <c r="B775" s="76" t="e">
        <f>IF(ISNA(VLOOKUP(A775,'TABLE FAMILLE'!$A$3:$C$73,3,FALSE)),"",VLOOKUP(A775,'TABLE FAMILLE'!$A$3:$C$73,3,FALSE))</f>
        <v>#REF!</v>
      </c>
      <c r="C775" s="13" t="s">
        <v>600</v>
      </c>
      <c r="D775" s="13" t="s">
        <v>1985</v>
      </c>
      <c r="E775" s="13" t="s">
        <v>600</v>
      </c>
      <c r="F775" s="13" t="s">
        <v>1985</v>
      </c>
      <c r="G775" s="14" t="s">
        <v>76</v>
      </c>
      <c r="H775" s="14" t="s">
        <v>77</v>
      </c>
      <c r="I775" s="14" t="s">
        <v>1733</v>
      </c>
      <c r="J775" s="14" t="s">
        <v>1734</v>
      </c>
      <c r="K775" s="14"/>
      <c r="L775" s="14"/>
      <c r="M775" s="14"/>
      <c r="N775" s="14"/>
      <c r="O775" s="14" t="s">
        <v>78</v>
      </c>
      <c r="P775" s="14" t="s">
        <v>542</v>
      </c>
      <c r="Q775" s="14" t="s">
        <v>0</v>
      </c>
      <c r="R775" s="14" t="s">
        <v>0</v>
      </c>
      <c r="S775" s="14" t="str">
        <f t="shared" si="12"/>
        <v>M2</v>
      </c>
      <c r="T775" s="14"/>
      <c r="U775" s="14"/>
      <c r="V775" s="14"/>
      <c r="W775" s="43" t="e">
        <f>IF(Tableau1[Libellé Famille TARIF]='Feuil 1'!$B$12,1,0)</f>
        <v>#REF!</v>
      </c>
      <c r="X775" s="43" t="e">
        <f>IF(Tableau1[Occurrence1]=0,0,SUM($W$3:W775))</f>
        <v>#REF!</v>
      </c>
      <c r="Y775" s="52" t="e">
        <f>IF(Tableau1[Libellé Famille TARIF]='Feuil 1'!$B$134,1,0)</f>
        <v>#REF!</v>
      </c>
      <c r="Z775" s="52" t="e">
        <f>IF(Tableau1[Occurrence2]=0,0,SUM($Y$3:Y775))</f>
        <v>#REF!</v>
      </c>
      <c r="AA775" s="52" t="e">
        <f>IF(Tableau1[Libellé Famille TARIF]='Feuil 1'!$B$156,1,0)</f>
        <v>#REF!</v>
      </c>
      <c r="AB775" s="52" t="e">
        <f>IF(Tableau1[Occurrence3]=0,0,SUM($AA$3:AA775))</f>
        <v>#REF!</v>
      </c>
      <c r="AC775" s="52" t="e">
        <f>IF(Tableau1[Libellé Famille TARIF]='Feuil 1'!#REF!,1,0)</f>
        <v>#REF!</v>
      </c>
      <c r="AD775" s="52" t="e">
        <f>IF(Tableau1[Occurrence4]=0,0,SUM($AC$3:AC775))</f>
        <v>#REF!</v>
      </c>
      <c r="AE775" s="52" t="e">
        <f>IF(Tableau1[Libellé Famille TARIF]='Feuil 1'!#REF!,1,0)</f>
        <v>#REF!</v>
      </c>
      <c r="AF775" s="52" t="e">
        <f>IF(Tableau1[Occurrence5]=0,0,SUM($AE$3:AE775))</f>
        <v>#REF!</v>
      </c>
      <c r="AG775" s="52" t="e">
        <f>IF(Tableau1[Libellé Famille TARIF]='Feuil 1'!#REF!,1,0)</f>
        <v>#REF!</v>
      </c>
      <c r="AH775" s="52" t="e">
        <f>IF(Tableau1[Occurrence6]=0,0,SUM($AG$3:AG775))</f>
        <v>#REF!</v>
      </c>
      <c r="AI775" s="52" t="e">
        <f>IF(Tableau1[Libellé Famille TARIF]='Feuil 1'!#REF!,1,0)</f>
        <v>#REF!</v>
      </c>
      <c r="AJ775" s="52" t="e">
        <f>IF(Tableau1[Occurrence7]=0,0,SUM($AI$3:AI775))</f>
        <v>#REF!</v>
      </c>
      <c r="AK775" s="52" t="e">
        <f>IF(Tableau1[Libellé Famille TARIF]='Feuil 1'!#REF!,1,0)</f>
        <v>#REF!</v>
      </c>
      <c r="AL775" s="52" t="e">
        <f>IF(Tableau1[Occurrence8]=0,0,SUM($AK$3:AK775))</f>
        <v>#REF!</v>
      </c>
      <c r="AM775" s="52" t="e">
        <f>IF(Tableau1[Libellé Famille TARIF]='Feuil 1'!#REF!,1,0)</f>
        <v>#REF!</v>
      </c>
      <c r="AN775" s="52" t="e">
        <f>IF(Tableau1[Occurrence9]=0,0,SUM($AM$3:AM775))</f>
        <v>#REF!</v>
      </c>
      <c r="AO775" s="52" t="e">
        <f>IF(Tableau1[Libellé Famille TARIF]='Feuil 1'!#REF!,1,0)</f>
        <v>#REF!</v>
      </c>
      <c r="AP775" s="52" t="e">
        <f>IF(Tableau1[Occurrence10]=0,0,SUM($AO$3:AO775))</f>
        <v>#REF!</v>
      </c>
      <c r="AQ775" s="52" t="e">
        <f>IF(Tableau1[Libellé Famille TARIF]='Feuil 1'!#REF!,1,0)</f>
        <v>#REF!</v>
      </c>
      <c r="AR775" s="52" t="e">
        <f>IF(Tableau1[Occurrence11]=0,0,SUM($AQ$3:AQ775))</f>
        <v>#REF!</v>
      </c>
      <c r="AS775" s="52" t="e">
        <f>IF(Tableau1[Libellé Famille TARIF]='Feuil 1'!#REF!,1,0)</f>
        <v>#REF!</v>
      </c>
      <c r="AT775" s="52" t="e">
        <f>IF(Tableau1[Occurrence12]=0,0,SUM($AS$3:AS775))</f>
        <v>#REF!</v>
      </c>
      <c r="AU775" s="52" t="e">
        <f>IF(Tableau1[Libellé Famille TARIF]='Feuil 1'!#REF!,1,0)</f>
        <v>#REF!</v>
      </c>
      <c r="AV775" s="52" t="e">
        <f>IF(Tableau1[Occurrence13]=0,0,SUM($AU$3:AU775))</f>
        <v>#REF!</v>
      </c>
      <c r="AW775" s="52" t="e">
        <f>IF(Tableau1[Libellé Famille TARIF]='Feuil 1'!#REF!,1,0)</f>
        <v>#REF!</v>
      </c>
      <c r="AX775" s="52" t="e">
        <f>IF(Tableau1[Occurrence14]=0,0,SUM($AW$3:AW775))</f>
        <v>#REF!</v>
      </c>
      <c r="AY775" s="52" t="e">
        <f>IF(Tableau1[Libellé Famille TARIF]='Feuil 1'!#REF!,1,0)</f>
        <v>#REF!</v>
      </c>
      <c r="AZ775" s="52" t="e">
        <f>IF(Tableau1[Occurrence15]=0,0,SUM($AY$3:AY775))</f>
        <v>#REF!</v>
      </c>
      <c r="BA775" s="52" t="e">
        <f>IF(Tableau1[Libellé Famille TARIF]='Feuil 1'!#REF!,1,0)</f>
        <v>#REF!</v>
      </c>
      <c r="BB775" s="52" t="e">
        <f>IF(Tableau1[Occurrence16]=0,0,SUM($BA$3:BA775))</f>
        <v>#REF!</v>
      </c>
      <c r="BC775" s="52" t="e">
        <f>IF(Tableau1[Libellé Famille TARIF]='Feuil 1'!#REF!,1,0)</f>
        <v>#REF!</v>
      </c>
      <c r="BD775" s="52" t="e">
        <f>IF(Tableau1[Occurrence17]=0,0,SUM($BC$3:BC775))</f>
        <v>#REF!</v>
      </c>
      <c r="BE775" s="52" t="e">
        <f>IF(Tableau1[Libellé Famille TARIF]='Feuil 1'!#REF!,1,0)</f>
        <v>#REF!</v>
      </c>
      <c r="BF775" s="52" t="e">
        <f>IF(Tableau1[Occurrence18]=0,0,SUM($BE$3:BE775))</f>
        <v>#REF!</v>
      </c>
      <c r="BG775" s="52" t="e">
        <f>IF(Tableau1[Libellé Famille TARIF]='Feuil 1'!#REF!,1,0)</f>
        <v>#REF!</v>
      </c>
      <c r="BH775" s="52" t="e">
        <f>IF(Tableau1[Occurrence19]=0,0,SUM($BG$3:BG775))</f>
        <v>#REF!</v>
      </c>
      <c r="BI775" s="52" t="e">
        <f>IF(Tableau1[Libellé Famille TARIF]='Feuil 1'!#REF!,1,0)</f>
        <v>#REF!</v>
      </c>
      <c r="BJ775" s="52" t="e">
        <f>IF(Tableau1[Occurrence20]=0,0,SUM($BI$3:BI775))</f>
        <v>#REF!</v>
      </c>
      <c r="BK775" s="52" t="e">
        <f>IF(Tableau1[Libellé Famille TARIF]='Feuil 1'!#REF!,1,0)</f>
        <v>#REF!</v>
      </c>
      <c r="BL775" s="52" t="e">
        <f>IF(Tableau1[Occurrence21]=0,0,SUM($BK$3:BK775))</f>
        <v>#REF!</v>
      </c>
      <c r="BM775" s="52" t="e">
        <f>IF(Tableau1[Libellé Famille TARIF]='Feuil 1'!#REF!,1,0)</f>
        <v>#REF!</v>
      </c>
      <c r="BN775" s="52" t="e">
        <f>IF(Tableau1[Occurrence22]=0,0,SUM($BM$3:BM775))</f>
        <v>#REF!</v>
      </c>
    </row>
    <row r="776" spans="1:66" x14ac:dyDescent="0.25">
      <c r="A776" s="74" t="e">
        <f>IF(ISNA(VLOOKUP(I776,#REF!,8,FALSE)),"",(VLOOKUP(I776,#REF!,8,FALSE)))</f>
        <v>#REF!</v>
      </c>
      <c r="B776" s="76" t="e">
        <f>IF(ISNA(VLOOKUP(A776,'TABLE FAMILLE'!$A$3:$C$73,3,FALSE)),"",VLOOKUP(A776,'TABLE FAMILLE'!$A$3:$C$73,3,FALSE))</f>
        <v>#REF!</v>
      </c>
      <c r="C776" s="13" t="s">
        <v>600</v>
      </c>
      <c r="D776" s="13" t="s">
        <v>1985</v>
      </c>
      <c r="E776" s="13" t="s">
        <v>600</v>
      </c>
      <c r="F776" s="13" t="s">
        <v>1985</v>
      </c>
      <c r="G776" s="14" t="s">
        <v>76</v>
      </c>
      <c r="H776" s="14" t="s">
        <v>77</v>
      </c>
      <c r="I776" s="14" t="s">
        <v>1735</v>
      </c>
      <c r="J776" s="14" t="s">
        <v>1736</v>
      </c>
      <c r="K776" s="14"/>
      <c r="L776" s="14"/>
      <c r="M776" s="14"/>
      <c r="N776" s="14"/>
      <c r="O776" s="14" t="s">
        <v>78</v>
      </c>
      <c r="P776" s="14" t="s">
        <v>542</v>
      </c>
      <c r="Q776" s="14" t="s">
        <v>0</v>
      </c>
      <c r="R776" s="14" t="s">
        <v>0</v>
      </c>
      <c r="S776" s="14" t="str">
        <f t="shared" si="12"/>
        <v>M2</v>
      </c>
      <c r="T776" s="14"/>
      <c r="U776" s="14"/>
      <c r="V776" s="14"/>
      <c r="W776" s="43" t="e">
        <f>IF(Tableau1[Libellé Famille TARIF]='Feuil 1'!$B$12,1,0)</f>
        <v>#REF!</v>
      </c>
      <c r="X776" s="43" t="e">
        <f>IF(Tableau1[Occurrence1]=0,0,SUM($W$3:W776))</f>
        <v>#REF!</v>
      </c>
      <c r="Y776" s="52" t="e">
        <f>IF(Tableau1[Libellé Famille TARIF]='Feuil 1'!$B$134,1,0)</f>
        <v>#REF!</v>
      </c>
      <c r="Z776" s="52" t="e">
        <f>IF(Tableau1[Occurrence2]=0,0,SUM($Y$3:Y776))</f>
        <v>#REF!</v>
      </c>
      <c r="AA776" s="52" t="e">
        <f>IF(Tableau1[Libellé Famille TARIF]='Feuil 1'!$B$156,1,0)</f>
        <v>#REF!</v>
      </c>
      <c r="AB776" s="52" t="e">
        <f>IF(Tableau1[Occurrence3]=0,0,SUM($AA$3:AA776))</f>
        <v>#REF!</v>
      </c>
      <c r="AC776" s="52" t="e">
        <f>IF(Tableau1[Libellé Famille TARIF]='Feuil 1'!#REF!,1,0)</f>
        <v>#REF!</v>
      </c>
      <c r="AD776" s="52" t="e">
        <f>IF(Tableau1[Occurrence4]=0,0,SUM($AC$3:AC776))</f>
        <v>#REF!</v>
      </c>
      <c r="AE776" s="52" t="e">
        <f>IF(Tableau1[Libellé Famille TARIF]='Feuil 1'!#REF!,1,0)</f>
        <v>#REF!</v>
      </c>
      <c r="AF776" s="52" t="e">
        <f>IF(Tableau1[Occurrence5]=0,0,SUM($AE$3:AE776))</f>
        <v>#REF!</v>
      </c>
      <c r="AG776" s="52" t="e">
        <f>IF(Tableau1[Libellé Famille TARIF]='Feuil 1'!#REF!,1,0)</f>
        <v>#REF!</v>
      </c>
      <c r="AH776" s="52" t="e">
        <f>IF(Tableau1[Occurrence6]=0,0,SUM($AG$3:AG776))</f>
        <v>#REF!</v>
      </c>
      <c r="AI776" s="52" t="e">
        <f>IF(Tableau1[Libellé Famille TARIF]='Feuil 1'!#REF!,1,0)</f>
        <v>#REF!</v>
      </c>
      <c r="AJ776" s="52" t="e">
        <f>IF(Tableau1[Occurrence7]=0,0,SUM($AI$3:AI776))</f>
        <v>#REF!</v>
      </c>
      <c r="AK776" s="52" t="e">
        <f>IF(Tableau1[Libellé Famille TARIF]='Feuil 1'!#REF!,1,0)</f>
        <v>#REF!</v>
      </c>
      <c r="AL776" s="52" t="e">
        <f>IF(Tableau1[Occurrence8]=0,0,SUM($AK$3:AK776))</f>
        <v>#REF!</v>
      </c>
      <c r="AM776" s="52" t="e">
        <f>IF(Tableau1[Libellé Famille TARIF]='Feuil 1'!#REF!,1,0)</f>
        <v>#REF!</v>
      </c>
      <c r="AN776" s="52" t="e">
        <f>IF(Tableau1[Occurrence9]=0,0,SUM($AM$3:AM776))</f>
        <v>#REF!</v>
      </c>
      <c r="AO776" s="52" t="e">
        <f>IF(Tableau1[Libellé Famille TARIF]='Feuil 1'!#REF!,1,0)</f>
        <v>#REF!</v>
      </c>
      <c r="AP776" s="52" t="e">
        <f>IF(Tableau1[Occurrence10]=0,0,SUM($AO$3:AO776))</f>
        <v>#REF!</v>
      </c>
      <c r="AQ776" s="52" t="e">
        <f>IF(Tableau1[Libellé Famille TARIF]='Feuil 1'!#REF!,1,0)</f>
        <v>#REF!</v>
      </c>
      <c r="AR776" s="52" t="e">
        <f>IF(Tableau1[Occurrence11]=0,0,SUM($AQ$3:AQ776))</f>
        <v>#REF!</v>
      </c>
      <c r="AS776" s="52" t="e">
        <f>IF(Tableau1[Libellé Famille TARIF]='Feuil 1'!#REF!,1,0)</f>
        <v>#REF!</v>
      </c>
      <c r="AT776" s="52" t="e">
        <f>IF(Tableau1[Occurrence12]=0,0,SUM($AS$3:AS776))</f>
        <v>#REF!</v>
      </c>
      <c r="AU776" s="52" t="e">
        <f>IF(Tableau1[Libellé Famille TARIF]='Feuil 1'!#REF!,1,0)</f>
        <v>#REF!</v>
      </c>
      <c r="AV776" s="52" t="e">
        <f>IF(Tableau1[Occurrence13]=0,0,SUM($AU$3:AU776))</f>
        <v>#REF!</v>
      </c>
      <c r="AW776" s="52" t="e">
        <f>IF(Tableau1[Libellé Famille TARIF]='Feuil 1'!#REF!,1,0)</f>
        <v>#REF!</v>
      </c>
      <c r="AX776" s="52" t="e">
        <f>IF(Tableau1[Occurrence14]=0,0,SUM($AW$3:AW776))</f>
        <v>#REF!</v>
      </c>
      <c r="AY776" s="52" t="e">
        <f>IF(Tableau1[Libellé Famille TARIF]='Feuil 1'!#REF!,1,0)</f>
        <v>#REF!</v>
      </c>
      <c r="AZ776" s="52" t="e">
        <f>IF(Tableau1[Occurrence15]=0,0,SUM($AY$3:AY776))</f>
        <v>#REF!</v>
      </c>
      <c r="BA776" s="52" t="e">
        <f>IF(Tableau1[Libellé Famille TARIF]='Feuil 1'!#REF!,1,0)</f>
        <v>#REF!</v>
      </c>
      <c r="BB776" s="52" t="e">
        <f>IF(Tableau1[Occurrence16]=0,0,SUM($BA$3:BA776))</f>
        <v>#REF!</v>
      </c>
      <c r="BC776" s="52" t="e">
        <f>IF(Tableau1[Libellé Famille TARIF]='Feuil 1'!#REF!,1,0)</f>
        <v>#REF!</v>
      </c>
      <c r="BD776" s="52" t="e">
        <f>IF(Tableau1[Occurrence17]=0,0,SUM($BC$3:BC776))</f>
        <v>#REF!</v>
      </c>
      <c r="BE776" s="52" t="e">
        <f>IF(Tableau1[Libellé Famille TARIF]='Feuil 1'!#REF!,1,0)</f>
        <v>#REF!</v>
      </c>
      <c r="BF776" s="52" t="e">
        <f>IF(Tableau1[Occurrence18]=0,0,SUM($BE$3:BE776))</f>
        <v>#REF!</v>
      </c>
      <c r="BG776" s="52" t="e">
        <f>IF(Tableau1[Libellé Famille TARIF]='Feuil 1'!#REF!,1,0)</f>
        <v>#REF!</v>
      </c>
      <c r="BH776" s="52" t="e">
        <f>IF(Tableau1[Occurrence19]=0,0,SUM($BG$3:BG776))</f>
        <v>#REF!</v>
      </c>
      <c r="BI776" s="52" t="e">
        <f>IF(Tableau1[Libellé Famille TARIF]='Feuil 1'!#REF!,1,0)</f>
        <v>#REF!</v>
      </c>
      <c r="BJ776" s="52" t="e">
        <f>IF(Tableau1[Occurrence20]=0,0,SUM($BI$3:BI776))</f>
        <v>#REF!</v>
      </c>
      <c r="BK776" s="52" t="e">
        <f>IF(Tableau1[Libellé Famille TARIF]='Feuil 1'!#REF!,1,0)</f>
        <v>#REF!</v>
      </c>
      <c r="BL776" s="52" t="e">
        <f>IF(Tableau1[Occurrence21]=0,0,SUM($BK$3:BK776))</f>
        <v>#REF!</v>
      </c>
      <c r="BM776" s="52" t="e">
        <f>IF(Tableau1[Libellé Famille TARIF]='Feuil 1'!#REF!,1,0)</f>
        <v>#REF!</v>
      </c>
      <c r="BN776" s="52" t="e">
        <f>IF(Tableau1[Occurrence22]=0,0,SUM($BM$3:BM776))</f>
        <v>#REF!</v>
      </c>
    </row>
    <row r="777" spans="1:66" x14ac:dyDescent="0.25">
      <c r="A777" s="74" t="e">
        <f>IF(ISNA(VLOOKUP(I777,#REF!,8,FALSE)),"",(VLOOKUP(I777,#REF!,8,FALSE)))</f>
        <v>#REF!</v>
      </c>
      <c r="B777" s="76" t="e">
        <f>IF(ISNA(VLOOKUP(A777,'TABLE FAMILLE'!$A$3:$C$73,3,FALSE)),"",VLOOKUP(A777,'TABLE FAMILLE'!$A$3:$C$73,3,FALSE))</f>
        <v>#REF!</v>
      </c>
      <c r="C777" s="13" t="s">
        <v>600</v>
      </c>
      <c r="D777" s="13" t="s">
        <v>1985</v>
      </c>
      <c r="E777" s="13" t="s">
        <v>600</v>
      </c>
      <c r="F777" s="13" t="s">
        <v>1985</v>
      </c>
      <c r="G777" s="14" t="s">
        <v>76</v>
      </c>
      <c r="H777" s="14" t="s">
        <v>77</v>
      </c>
      <c r="I777" s="14" t="s">
        <v>1737</v>
      </c>
      <c r="J777" s="14" t="s">
        <v>1738</v>
      </c>
      <c r="K777" s="14"/>
      <c r="L777" s="14"/>
      <c r="M777" s="14"/>
      <c r="N777" s="14"/>
      <c r="O777" s="14" t="s">
        <v>78</v>
      </c>
      <c r="P777" s="14" t="s">
        <v>542</v>
      </c>
      <c r="Q777" s="14" t="s">
        <v>0</v>
      </c>
      <c r="R777" s="14" t="s">
        <v>0</v>
      </c>
      <c r="S777" s="14" t="str">
        <f t="shared" si="12"/>
        <v>M2</v>
      </c>
      <c r="T777" s="14"/>
      <c r="U777" s="14"/>
      <c r="V777" s="14"/>
      <c r="W777" s="43" t="e">
        <f>IF(Tableau1[Libellé Famille TARIF]='Feuil 1'!$B$12,1,0)</f>
        <v>#REF!</v>
      </c>
      <c r="X777" s="43" t="e">
        <f>IF(Tableau1[Occurrence1]=0,0,SUM($W$3:W777))</f>
        <v>#REF!</v>
      </c>
      <c r="Y777" s="52" t="e">
        <f>IF(Tableau1[Libellé Famille TARIF]='Feuil 1'!$B$134,1,0)</f>
        <v>#REF!</v>
      </c>
      <c r="Z777" s="52" t="e">
        <f>IF(Tableau1[Occurrence2]=0,0,SUM($Y$3:Y777))</f>
        <v>#REF!</v>
      </c>
      <c r="AA777" s="52" t="e">
        <f>IF(Tableau1[Libellé Famille TARIF]='Feuil 1'!$B$156,1,0)</f>
        <v>#REF!</v>
      </c>
      <c r="AB777" s="52" t="e">
        <f>IF(Tableau1[Occurrence3]=0,0,SUM($AA$3:AA777))</f>
        <v>#REF!</v>
      </c>
      <c r="AC777" s="52" t="e">
        <f>IF(Tableau1[Libellé Famille TARIF]='Feuil 1'!#REF!,1,0)</f>
        <v>#REF!</v>
      </c>
      <c r="AD777" s="52" t="e">
        <f>IF(Tableau1[Occurrence4]=0,0,SUM($AC$3:AC777))</f>
        <v>#REF!</v>
      </c>
      <c r="AE777" s="52" t="e">
        <f>IF(Tableau1[Libellé Famille TARIF]='Feuil 1'!#REF!,1,0)</f>
        <v>#REF!</v>
      </c>
      <c r="AF777" s="52" t="e">
        <f>IF(Tableau1[Occurrence5]=0,0,SUM($AE$3:AE777))</f>
        <v>#REF!</v>
      </c>
      <c r="AG777" s="52" t="e">
        <f>IF(Tableau1[Libellé Famille TARIF]='Feuil 1'!#REF!,1,0)</f>
        <v>#REF!</v>
      </c>
      <c r="AH777" s="52" t="e">
        <f>IF(Tableau1[Occurrence6]=0,0,SUM($AG$3:AG777))</f>
        <v>#REF!</v>
      </c>
      <c r="AI777" s="52" t="e">
        <f>IF(Tableau1[Libellé Famille TARIF]='Feuil 1'!#REF!,1,0)</f>
        <v>#REF!</v>
      </c>
      <c r="AJ777" s="52" t="e">
        <f>IF(Tableau1[Occurrence7]=0,0,SUM($AI$3:AI777))</f>
        <v>#REF!</v>
      </c>
      <c r="AK777" s="52" t="e">
        <f>IF(Tableau1[Libellé Famille TARIF]='Feuil 1'!#REF!,1,0)</f>
        <v>#REF!</v>
      </c>
      <c r="AL777" s="52" t="e">
        <f>IF(Tableau1[Occurrence8]=0,0,SUM($AK$3:AK777))</f>
        <v>#REF!</v>
      </c>
      <c r="AM777" s="52" t="e">
        <f>IF(Tableau1[Libellé Famille TARIF]='Feuil 1'!#REF!,1,0)</f>
        <v>#REF!</v>
      </c>
      <c r="AN777" s="52" t="e">
        <f>IF(Tableau1[Occurrence9]=0,0,SUM($AM$3:AM777))</f>
        <v>#REF!</v>
      </c>
      <c r="AO777" s="52" t="e">
        <f>IF(Tableau1[Libellé Famille TARIF]='Feuil 1'!#REF!,1,0)</f>
        <v>#REF!</v>
      </c>
      <c r="AP777" s="52" t="e">
        <f>IF(Tableau1[Occurrence10]=0,0,SUM($AO$3:AO777))</f>
        <v>#REF!</v>
      </c>
      <c r="AQ777" s="52" t="e">
        <f>IF(Tableau1[Libellé Famille TARIF]='Feuil 1'!#REF!,1,0)</f>
        <v>#REF!</v>
      </c>
      <c r="AR777" s="52" t="e">
        <f>IF(Tableau1[Occurrence11]=0,0,SUM($AQ$3:AQ777))</f>
        <v>#REF!</v>
      </c>
      <c r="AS777" s="52" t="e">
        <f>IF(Tableau1[Libellé Famille TARIF]='Feuil 1'!#REF!,1,0)</f>
        <v>#REF!</v>
      </c>
      <c r="AT777" s="52" t="e">
        <f>IF(Tableau1[Occurrence12]=0,0,SUM($AS$3:AS777))</f>
        <v>#REF!</v>
      </c>
      <c r="AU777" s="52" t="e">
        <f>IF(Tableau1[Libellé Famille TARIF]='Feuil 1'!#REF!,1,0)</f>
        <v>#REF!</v>
      </c>
      <c r="AV777" s="52" t="e">
        <f>IF(Tableau1[Occurrence13]=0,0,SUM($AU$3:AU777))</f>
        <v>#REF!</v>
      </c>
      <c r="AW777" s="52" t="e">
        <f>IF(Tableau1[Libellé Famille TARIF]='Feuil 1'!#REF!,1,0)</f>
        <v>#REF!</v>
      </c>
      <c r="AX777" s="52" t="e">
        <f>IF(Tableau1[Occurrence14]=0,0,SUM($AW$3:AW777))</f>
        <v>#REF!</v>
      </c>
      <c r="AY777" s="52" t="e">
        <f>IF(Tableau1[Libellé Famille TARIF]='Feuil 1'!#REF!,1,0)</f>
        <v>#REF!</v>
      </c>
      <c r="AZ777" s="52" t="e">
        <f>IF(Tableau1[Occurrence15]=0,0,SUM($AY$3:AY777))</f>
        <v>#REF!</v>
      </c>
      <c r="BA777" s="52" t="e">
        <f>IF(Tableau1[Libellé Famille TARIF]='Feuil 1'!#REF!,1,0)</f>
        <v>#REF!</v>
      </c>
      <c r="BB777" s="52" t="e">
        <f>IF(Tableau1[Occurrence16]=0,0,SUM($BA$3:BA777))</f>
        <v>#REF!</v>
      </c>
      <c r="BC777" s="52" t="e">
        <f>IF(Tableau1[Libellé Famille TARIF]='Feuil 1'!#REF!,1,0)</f>
        <v>#REF!</v>
      </c>
      <c r="BD777" s="52" t="e">
        <f>IF(Tableau1[Occurrence17]=0,0,SUM($BC$3:BC777))</f>
        <v>#REF!</v>
      </c>
      <c r="BE777" s="52" t="e">
        <f>IF(Tableau1[Libellé Famille TARIF]='Feuil 1'!#REF!,1,0)</f>
        <v>#REF!</v>
      </c>
      <c r="BF777" s="52" t="e">
        <f>IF(Tableau1[Occurrence18]=0,0,SUM($BE$3:BE777))</f>
        <v>#REF!</v>
      </c>
      <c r="BG777" s="52" t="e">
        <f>IF(Tableau1[Libellé Famille TARIF]='Feuil 1'!#REF!,1,0)</f>
        <v>#REF!</v>
      </c>
      <c r="BH777" s="52" t="e">
        <f>IF(Tableau1[Occurrence19]=0,0,SUM($BG$3:BG777))</f>
        <v>#REF!</v>
      </c>
      <c r="BI777" s="52" t="e">
        <f>IF(Tableau1[Libellé Famille TARIF]='Feuil 1'!#REF!,1,0)</f>
        <v>#REF!</v>
      </c>
      <c r="BJ777" s="52" t="e">
        <f>IF(Tableau1[Occurrence20]=0,0,SUM($BI$3:BI777))</f>
        <v>#REF!</v>
      </c>
      <c r="BK777" s="52" t="e">
        <f>IF(Tableau1[Libellé Famille TARIF]='Feuil 1'!#REF!,1,0)</f>
        <v>#REF!</v>
      </c>
      <c r="BL777" s="52" t="e">
        <f>IF(Tableau1[Occurrence21]=0,0,SUM($BK$3:BK777))</f>
        <v>#REF!</v>
      </c>
      <c r="BM777" s="52" t="e">
        <f>IF(Tableau1[Libellé Famille TARIF]='Feuil 1'!#REF!,1,0)</f>
        <v>#REF!</v>
      </c>
      <c r="BN777" s="52" t="e">
        <f>IF(Tableau1[Occurrence22]=0,0,SUM($BM$3:BM777))</f>
        <v>#REF!</v>
      </c>
    </row>
    <row r="778" spans="1:66" x14ac:dyDescent="0.25">
      <c r="A778" s="74" t="e">
        <f>IF(ISNA(VLOOKUP(I778,#REF!,8,FALSE)),"",(VLOOKUP(I778,#REF!,8,FALSE)))</f>
        <v>#REF!</v>
      </c>
      <c r="B778" s="76" t="e">
        <f>IF(ISNA(VLOOKUP(A778,'TABLE FAMILLE'!$A$3:$C$73,3,FALSE)),"",VLOOKUP(A778,'TABLE FAMILLE'!$A$3:$C$73,3,FALSE))</f>
        <v>#REF!</v>
      </c>
      <c r="C778" s="13" t="s">
        <v>600</v>
      </c>
      <c r="D778" s="13" t="s">
        <v>1985</v>
      </c>
      <c r="E778" s="13" t="s">
        <v>600</v>
      </c>
      <c r="F778" s="13" t="s">
        <v>1985</v>
      </c>
      <c r="G778" s="14" t="s">
        <v>76</v>
      </c>
      <c r="H778" s="14" t="s">
        <v>77</v>
      </c>
      <c r="I778" s="14" t="s">
        <v>1739</v>
      </c>
      <c r="J778" s="14" t="s">
        <v>1740</v>
      </c>
      <c r="K778" s="14"/>
      <c r="L778" s="14"/>
      <c r="M778" s="14"/>
      <c r="N778" s="14"/>
      <c r="O778" s="14" t="s">
        <v>78</v>
      </c>
      <c r="P778" s="14" t="s">
        <v>542</v>
      </c>
      <c r="Q778" s="14" t="s">
        <v>0</v>
      </c>
      <c r="R778" s="14" t="s">
        <v>0</v>
      </c>
      <c r="S778" s="14" t="str">
        <f t="shared" si="12"/>
        <v>M2</v>
      </c>
      <c r="T778" s="14"/>
      <c r="U778" s="14"/>
      <c r="V778" s="14"/>
      <c r="W778" s="43" t="e">
        <f>IF(Tableau1[Libellé Famille TARIF]='Feuil 1'!$B$12,1,0)</f>
        <v>#REF!</v>
      </c>
      <c r="X778" s="43" t="e">
        <f>IF(Tableau1[Occurrence1]=0,0,SUM($W$3:W778))</f>
        <v>#REF!</v>
      </c>
      <c r="Y778" s="52" t="e">
        <f>IF(Tableau1[Libellé Famille TARIF]='Feuil 1'!$B$134,1,0)</f>
        <v>#REF!</v>
      </c>
      <c r="Z778" s="52" t="e">
        <f>IF(Tableau1[Occurrence2]=0,0,SUM($Y$3:Y778))</f>
        <v>#REF!</v>
      </c>
      <c r="AA778" s="52" t="e">
        <f>IF(Tableau1[Libellé Famille TARIF]='Feuil 1'!$B$156,1,0)</f>
        <v>#REF!</v>
      </c>
      <c r="AB778" s="52" t="e">
        <f>IF(Tableau1[Occurrence3]=0,0,SUM($AA$3:AA778))</f>
        <v>#REF!</v>
      </c>
      <c r="AC778" s="52" t="e">
        <f>IF(Tableau1[Libellé Famille TARIF]='Feuil 1'!#REF!,1,0)</f>
        <v>#REF!</v>
      </c>
      <c r="AD778" s="52" t="e">
        <f>IF(Tableau1[Occurrence4]=0,0,SUM($AC$3:AC778))</f>
        <v>#REF!</v>
      </c>
      <c r="AE778" s="52" t="e">
        <f>IF(Tableau1[Libellé Famille TARIF]='Feuil 1'!#REF!,1,0)</f>
        <v>#REF!</v>
      </c>
      <c r="AF778" s="52" t="e">
        <f>IF(Tableau1[Occurrence5]=0,0,SUM($AE$3:AE778))</f>
        <v>#REF!</v>
      </c>
      <c r="AG778" s="52" t="e">
        <f>IF(Tableau1[Libellé Famille TARIF]='Feuil 1'!#REF!,1,0)</f>
        <v>#REF!</v>
      </c>
      <c r="AH778" s="52" t="e">
        <f>IF(Tableau1[Occurrence6]=0,0,SUM($AG$3:AG778))</f>
        <v>#REF!</v>
      </c>
      <c r="AI778" s="52" t="e">
        <f>IF(Tableau1[Libellé Famille TARIF]='Feuil 1'!#REF!,1,0)</f>
        <v>#REF!</v>
      </c>
      <c r="AJ778" s="52" t="e">
        <f>IF(Tableau1[Occurrence7]=0,0,SUM($AI$3:AI778))</f>
        <v>#REF!</v>
      </c>
      <c r="AK778" s="52" t="e">
        <f>IF(Tableau1[Libellé Famille TARIF]='Feuil 1'!#REF!,1,0)</f>
        <v>#REF!</v>
      </c>
      <c r="AL778" s="52" t="e">
        <f>IF(Tableau1[Occurrence8]=0,0,SUM($AK$3:AK778))</f>
        <v>#REF!</v>
      </c>
      <c r="AM778" s="52" t="e">
        <f>IF(Tableau1[Libellé Famille TARIF]='Feuil 1'!#REF!,1,0)</f>
        <v>#REF!</v>
      </c>
      <c r="AN778" s="52" t="e">
        <f>IF(Tableau1[Occurrence9]=0,0,SUM($AM$3:AM778))</f>
        <v>#REF!</v>
      </c>
      <c r="AO778" s="52" t="e">
        <f>IF(Tableau1[Libellé Famille TARIF]='Feuil 1'!#REF!,1,0)</f>
        <v>#REF!</v>
      </c>
      <c r="AP778" s="52" t="e">
        <f>IF(Tableau1[Occurrence10]=0,0,SUM($AO$3:AO778))</f>
        <v>#REF!</v>
      </c>
      <c r="AQ778" s="52" t="e">
        <f>IF(Tableau1[Libellé Famille TARIF]='Feuil 1'!#REF!,1,0)</f>
        <v>#REF!</v>
      </c>
      <c r="AR778" s="52" t="e">
        <f>IF(Tableau1[Occurrence11]=0,0,SUM($AQ$3:AQ778))</f>
        <v>#REF!</v>
      </c>
      <c r="AS778" s="52" t="e">
        <f>IF(Tableau1[Libellé Famille TARIF]='Feuil 1'!#REF!,1,0)</f>
        <v>#REF!</v>
      </c>
      <c r="AT778" s="52" t="e">
        <f>IF(Tableau1[Occurrence12]=0,0,SUM($AS$3:AS778))</f>
        <v>#REF!</v>
      </c>
      <c r="AU778" s="52" t="e">
        <f>IF(Tableau1[Libellé Famille TARIF]='Feuil 1'!#REF!,1,0)</f>
        <v>#REF!</v>
      </c>
      <c r="AV778" s="52" t="e">
        <f>IF(Tableau1[Occurrence13]=0,0,SUM($AU$3:AU778))</f>
        <v>#REF!</v>
      </c>
      <c r="AW778" s="52" t="e">
        <f>IF(Tableau1[Libellé Famille TARIF]='Feuil 1'!#REF!,1,0)</f>
        <v>#REF!</v>
      </c>
      <c r="AX778" s="52" t="e">
        <f>IF(Tableau1[Occurrence14]=0,0,SUM($AW$3:AW778))</f>
        <v>#REF!</v>
      </c>
      <c r="AY778" s="52" t="e">
        <f>IF(Tableau1[Libellé Famille TARIF]='Feuil 1'!#REF!,1,0)</f>
        <v>#REF!</v>
      </c>
      <c r="AZ778" s="52" t="e">
        <f>IF(Tableau1[Occurrence15]=0,0,SUM($AY$3:AY778))</f>
        <v>#REF!</v>
      </c>
      <c r="BA778" s="52" t="e">
        <f>IF(Tableau1[Libellé Famille TARIF]='Feuil 1'!#REF!,1,0)</f>
        <v>#REF!</v>
      </c>
      <c r="BB778" s="52" t="e">
        <f>IF(Tableau1[Occurrence16]=0,0,SUM($BA$3:BA778))</f>
        <v>#REF!</v>
      </c>
      <c r="BC778" s="52" t="e">
        <f>IF(Tableau1[Libellé Famille TARIF]='Feuil 1'!#REF!,1,0)</f>
        <v>#REF!</v>
      </c>
      <c r="BD778" s="52" t="e">
        <f>IF(Tableau1[Occurrence17]=0,0,SUM($BC$3:BC778))</f>
        <v>#REF!</v>
      </c>
      <c r="BE778" s="52" t="e">
        <f>IF(Tableau1[Libellé Famille TARIF]='Feuil 1'!#REF!,1,0)</f>
        <v>#REF!</v>
      </c>
      <c r="BF778" s="52" t="e">
        <f>IF(Tableau1[Occurrence18]=0,0,SUM($BE$3:BE778))</f>
        <v>#REF!</v>
      </c>
      <c r="BG778" s="52" t="e">
        <f>IF(Tableau1[Libellé Famille TARIF]='Feuil 1'!#REF!,1,0)</f>
        <v>#REF!</v>
      </c>
      <c r="BH778" s="52" t="e">
        <f>IF(Tableau1[Occurrence19]=0,0,SUM($BG$3:BG778))</f>
        <v>#REF!</v>
      </c>
      <c r="BI778" s="52" t="e">
        <f>IF(Tableau1[Libellé Famille TARIF]='Feuil 1'!#REF!,1,0)</f>
        <v>#REF!</v>
      </c>
      <c r="BJ778" s="52" t="e">
        <f>IF(Tableau1[Occurrence20]=0,0,SUM($BI$3:BI778))</f>
        <v>#REF!</v>
      </c>
      <c r="BK778" s="52" t="e">
        <f>IF(Tableau1[Libellé Famille TARIF]='Feuil 1'!#REF!,1,0)</f>
        <v>#REF!</v>
      </c>
      <c r="BL778" s="52" t="e">
        <f>IF(Tableau1[Occurrence21]=0,0,SUM($BK$3:BK778))</f>
        <v>#REF!</v>
      </c>
      <c r="BM778" s="52" t="e">
        <f>IF(Tableau1[Libellé Famille TARIF]='Feuil 1'!#REF!,1,0)</f>
        <v>#REF!</v>
      </c>
      <c r="BN778" s="52" t="e">
        <f>IF(Tableau1[Occurrence22]=0,0,SUM($BM$3:BM778))</f>
        <v>#REF!</v>
      </c>
    </row>
    <row r="779" spans="1:66" x14ac:dyDescent="0.25">
      <c r="A779" s="74" t="e">
        <f>IF(ISNA(VLOOKUP(I779,#REF!,8,FALSE)),"",(VLOOKUP(I779,#REF!,8,FALSE)))</f>
        <v>#REF!</v>
      </c>
      <c r="B779" s="76" t="e">
        <f>IF(ISNA(VLOOKUP(A779,'TABLE FAMILLE'!$A$3:$C$73,3,FALSE)),"",VLOOKUP(A779,'TABLE FAMILLE'!$A$3:$C$73,3,FALSE))</f>
        <v>#REF!</v>
      </c>
      <c r="C779" s="13" t="s">
        <v>600</v>
      </c>
      <c r="D779" s="13" t="s">
        <v>1985</v>
      </c>
      <c r="E779" s="13" t="s">
        <v>600</v>
      </c>
      <c r="F779" s="13" t="s">
        <v>1985</v>
      </c>
      <c r="G779" s="14" t="s">
        <v>76</v>
      </c>
      <c r="H779" s="14" t="s">
        <v>77</v>
      </c>
      <c r="I779" s="14" t="s">
        <v>1741</v>
      </c>
      <c r="J779" s="14" t="s">
        <v>1742</v>
      </c>
      <c r="K779" s="14"/>
      <c r="L779" s="14"/>
      <c r="M779" s="14"/>
      <c r="N779" s="14"/>
      <c r="O779" s="14" t="s">
        <v>78</v>
      </c>
      <c r="P779" s="14" t="s">
        <v>542</v>
      </c>
      <c r="Q779" s="14" t="s">
        <v>0</v>
      </c>
      <c r="R779" s="14" t="s">
        <v>0</v>
      </c>
      <c r="S779" s="14" t="str">
        <f t="shared" si="12"/>
        <v>M2</v>
      </c>
      <c r="T779" s="14"/>
      <c r="U779" s="14"/>
      <c r="V779" s="14"/>
      <c r="W779" s="43" t="e">
        <f>IF(Tableau1[Libellé Famille TARIF]='Feuil 1'!$B$12,1,0)</f>
        <v>#REF!</v>
      </c>
      <c r="X779" s="43" t="e">
        <f>IF(Tableau1[Occurrence1]=0,0,SUM($W$3:W779))</f>
        <v>#REF!</v>
      </c>
      <c r="Y779" s="52" t="e">
        <f>IF(Tableau1[Libellé Famille TARIF]='Feuil 1'!$B$134,1,0)</f>
        <v>#REF!</v>
      </c>
      <c r="Z779" s="52" t="e">
        <f>IF(Tableau1[Occurrence2]=0,0,SUM($Y$3:Y779))</f>
        <v>#REF!</v>
      </c>
      <c r="AA779" s="52" t="e">
        <f>IF(Tableau1[Libellé Famille TARIF]='Feuil 1'!$B$156,1,0)</f>
        <v>#REF!</v>
      </c>
      <c r="AB779" s="52" t="e">
        <f>IF(Tableau1[Occurrence3]=0,0,SUM($AA$3:AA779))</f>
        <v>#REF!</v>
      </c>
      <c r="AC779" s="52" t="e">
        <f>IF(Tableau1[Libellé Famille TARIF]='Feuil 1'!#REF!,1,0)</f>
        <v>#REF!</v>
      </c>
      <c r="AD779" s="52" t="e">
        <f>IF(Tableau1[Occurrence4]=0,0,SUM($AC$3:AC779))</f>
        <v>#REF!</v>
      </c>
      <c r="AE779" s="52" t="e">
        <f>IF(Tableau1[Libellé Famille TARIF]='Feuil 1'!#REF!,1,0)</f>
        <v>#REF!</v>
      </c>
      <c r="AF779" s="52" t="e">
        <f>IF(Tableau1[Occurrence5]=0,0,SUM($AE$3:AE779))</f>
        <v>#REF!</v>
      </c>
      <c r="AG779" s="52" t="e">
        <f>IF(Tableau1[Libellé Famille TARIF]='Feuil 1'!#REF!,1,0)</f>
        <v>#REF!</v>
      </c>
      <c r="AH779" s="52" t="e">
        <f>IF(Tableau1[Occurrence6]=0,0,SUM($AG$3:AG779))</f>
        <v>#REF!</v>
      </c>
      <c r="AI779" s="52" t="e">
        <f>IF(Tableau1[Libellé Famille TARIF]='Feuil 1'!#REF!,1,0)</f>
        <v>#REF!</v>
      </c>
      <c r="AJ779" s="52" t="e">
        <f>IF(Tableau1[Occurrence7]=0,0,SUM($AI$3:AI779))</f>
        <v>#REF!</v>
      </c>
      <c r="AK779" s="52" t="e">
        <f>IF(Tableau1[Libellé Famille TARIF]='Feuil 1'!#REF!,1,0)</f>
        <v>#REF!</v>
      </c>
      <c r="AL779" s="52" t="e">
        <f>IF(Tableau1[Occurrence8]=0,0,SUM($AK$3:AK779))</f>
        <v>#REF!</v>
      </c>
      <c r="AM779" s="52" t="e">
        <f>IF(Tableau1[Libellé Famille TARIF]='Feuil 1'!#REF!,1,0)</f>
        <v>#REF!</v>
      </c>
      <c r="AN779" s="52" t="e">
        <f>IF(Tableau1[Occurrence9]=0,0,SUM($AM$3:AM779))</f>
        <v>#REF!</v>
      </c>
      <c r="AO779" s="52" t="e">
        <f>IF(Tableau1[Libellé Famille TARIF]='Feuil 1'!#REF!,1,0)</f>
        <v>#REF!</v>
      </c>
      <c r="AP779" s="52" t="e">
        <f>IF(Tableau1[Occurrence10]=0,0,SUM($AO$3:AO779))</f>
        <v>#REF!</v>
      </c>
      <c r="AQ779" s="52" t="e">
        <f>IF(Tableau1[Libellé Famille TARIF]='Feuil 1'!#REF!,1,0)</f>
        <v>#REF!</v>
      </c>
      <c r="AR779" s="52" t="e">
        <f>IF(Tableau1[Occurrence11]=0,0,SUM($AQ$3:AQ779))</f>
        <v>#REF!</v>
      </c>
      <c r="AS779" s="52" t="e">
        <f>IF(Tableau1[Libellé Famille TARIF]='Feuil 1'!#REF!,1,0)</f>
        <v>#REF!</v>
      </c>
      <c r="AT779" s="52" t="e">
        <f>IF(Tableau1[Occurrence12]=0,0,SUM($AS$3:AS779))</f>
        <v>#REF!</v>
      </c>
      <c r="AU779" s="52" t="e">
        <f>IF(Tableau1[Libellé Famille TARIF]='Feuil 1'!#REF!,1,0)</f>
        <v>#REF!</v>
      </c>
      <c r="AV779" s="52" t="e">
        <f>IF(Tableau1[Occurrence13]=0,0,SUM($AU$3:AU779))</f>
        <v>#REF!</v>
      </c>
      <c r="AW779" s="52" t="e">
        <f>IF(Tableau1[Libellé Famille TARIF]='Feuil 1'!#REF!,1,0)</f>
        <v>#REF!</v>
      </c>
      <c r="AX779" s="52" t="e">
        <f>IF(Tableau1[Occurrence14]=0,0,SUM($AW$3:AW779))</f>
        <v>#REF!</v>
      </c>
      <c r="AY779" s="52" t="e">
        <f>IF(Tableau1[Libellé Famille TARIF]='Feuil 1'!#REF!,1,0)</f>
        <v>#REF!</v>
      </c>
      <c r="AZ779" s="52" t="e">
        <f>IF(Tableau1[Occurrence15]=0,0,SUM($AY$3:AY779))</f>
        <v>#REF!</v>
      </c>
      <c r="BA779" s="52" t="e">
        <f>IF(Tableau1[Libellé Famille TARIF]='Feuil 1'!#REF!,1,0)</f>
        <v>#REF!</v>
      </c>
      <c r="BB779" s="52" t="e">
        <f>IF(Tableau1[Occurrence16]=0,0,SUM($BA$3:BA779))</f>
        <v>#REF!</v>
      </c>
      <c r="BC779" s="52" t="e">
        <f>IF(Tableau1[Libellé Famille TARIF]='Feuil 1'!#REF!,1,0)</f>
        <v>#REF!</v>
      </c>
      <c r="BD779" s="52" t="e">
        <f>IF(Tableau1[Occurrence17]=0,0,SUM($BC$3:BC779))</f>
        <v>#REF!</v>
      </c>
      <c r="BE779" s="52" t="e">
        <f>IF(Tableau1[Libellé Famille TARIF]='Feuil 1'!#REF!,1,0)</f>
        <v>#REF!</v>
      </c>
      <c r="BF779" s="52" t="e">
        <f>IF(Tableau1[Occurrence18]=0,0,SUM($BE$3:BE779))</f>
        <v>#REF!</v>
      </c>
      <c r="BG779" s="52" t="e">
        <f>IF(Tableau1[Libellé Famille TARIF]='Feuil 1'!#REF!,1,0)</f>
        <v>#REF!</v>
      </c>
      <c r="BH779" s="52" t="e">
        <f>IF(Tableau1[Occurrence19]=0,0,SUM($BG$3:BG779))</f>
        <v>#REF!</v>
      </c>
      <c r="BI779" s="52" t="e">
        <f>IF(Tableau1[Libellé Famille TARIF]='Feuil 1'!#REF!,1,0)</f>
        <v>#REF!</v>
      </c>
      <c r="BJ779" s="52" t="e">
        <f>IF(Tableau1[Occurrence20]=0,0,SUM($BI$3:BI779))</f>
        <v>#REF!</v>
      </c>
      <c r="BK779" s="52" t="e">
        <f>IF(Tableau1[Libellé Famille TARIF]='Feuil 1'!#REF!,1,0)</f>
        <v>#REF!</v>
      </c>
      <c r="BL779" s="52" t="e">
        <f>IF(Tableau1[Occurrence21]=0,0,SUM($BK$3:BK779))</f>
        <v>#REF!</v>
      </c>
      <c r="BM779" s="52" t="e">
        <f>IF(Tableau1[Libellé Famille TARIF]='Feuil 1'!#REF!,1,0)</f>
        <v>#REF!</v>
      </c>
      <c r="BN779" s="52" t="e">
        <f>IF(Tableau1[Occurrence22]=0,0,SUM($BM$3:BM779))</f>
        <v>#REF!</v>
      </c>
    </row>
    <row r="780" spans="1:66" x14ac:dyDescent="0.25">
      <c r="A780" s="74" t="e">
        <f>IF(ISNA(VLOOKUP(I780,#REF!,8,FALSE)),"",(VLOOKUP(I780,#REF!,8,FALSE)))</f>
        <v>#REF!</v>
      </c>
      <c r="B780" s="76" t="e">
        <f>IF(ISNA(VLOOKUP(A780,'TABLE FAMILLE'!$A$3:$C$73,3,FALSE)),"",VLOOKUP(A780,'TABLE FAMILLE'!$A$3:$C$73,3,FALSE))</f>
        <v>#REF!</v>
      </c>
      <c r="C780" s="13" t="s">
        <v>600</v>
      </c>
      <c r="D780" s="13" t="s">
        <v>1985</v>
      </c>
      <c r="E780" s="13" t="s">
        <v>600</v>
      </c>
      <c r="F780" s="13" t="s">
        <v>1985</v>
      </c>
      <c r="G780" s="14" t="s">
        <v>76</v>
      </c>
      <c r="H780" s="14" t="s">
        <v>77</v>
      </c>
      <c r="I780" s="14" t="s">
        <v>1743</v>
      </c>
      <c r="J780" s="14" t="s">
        <v>1744</v>
      </c>
      <c r="K780" s="14"/>
      <c r="L780" s="14"/>
      <c r="M780" s="14"/>
      <c r="N780" s="14"/>
      <c r="O780" s="14" t="s">
        <v>78</v>
      </c>
      <c r="P780" s="14" t="s">
        <v>542</v>
      </c>
      <c r="Q780" s="14" t="s">
        <v>0</v>
      </c>
      <c r="R780" s="14" t="s">
        <v>0</v>
      </c>
      <c r="S780" s="14" t="str">
        <f t="shared" si="12"/>
        <v>M2</v>
      </c>
      <c r="T780" s="14"/>
      <c r="U780" s="14"/>
      <c r="V780" s="14"/>
      <c r="W780" s="43" t="e">
        <f>IF(Tableau1[Libellé Famille TARIF]='Feuil 1'!$B$12,1,0)</f>
        <v>#REF!</v>
      </c>
      <c r="X780" s="43" t="e">
        <f>IF(Tableau1[Occurrence1]=0,0,SUM($W$3:W780))</f>
        <v>#REF!</v>
      </c>
      <c r="Y780" s="52" t="e">
        <f>IF(Tableau1[Libellé Famille TARIF]='Feuil 1'!$B$134,1,0)</f>
        <v>#REF!</v>
      </c>
      <c r="Z780" s="52" t="e">
        <f>IF(Tableau1[Occurrence2]=0,0,SUM($Y$3:Y780))</f>
        <v>#REF!</v>
      </c>
      <c r="AA780" s="52" t="e">
        <f>IF(Tableau1[Libellé Famille TARIF]='Feuil 1'!$B$156,1,0)</f>
        <v>#REF!</v>
      </c>
      <c r="AB780" s="52" t="e">
        <f>IF(Tableau1[Occurrence3]=0,0,SUM($AA$3:AA780))</f>
        <v>#REF!</v>
      </c>
      <c r="AC780" s="52" t="e">
        <f>IF(Tableau1[Libellé Famille TARIF]='Feuil 1'!#REF!,1,0)</f>
        <v>#REF!</v>
      </c>
      <c r="AD780" s="52" t="e">
        <f>IF(Tableau1[Occurrence4]=0,0,SUM($AC$3:AC780))</f>
        <v>#REF!</v>
      </c>
      <c r="AE780" s="52" t="e">
        <f>IF(Tableau1[Libellé Famille TARIF]='Feuil 1'!#REF!,1,0)</f>
        <v>#REF!</v>
      </c>
      <c r="AF780" s="52" t="e">
        <f>IF(Tableau1[Occurrence5]=0,0,SUM($AE$3:AE780))</f>
        <v>#REF!</v>
      </c>
      <c r="AG780" s="52" t="e">
        <f>IF(Tableau1[Libellé Famille TARIF]='Feuil 1'!#REF!,1,0)</f>
        <v>#REF!</v>
      </c>
      <c r="AH780" s="52" t="e">
        <f>IF(Tableau1[Occurrence6]=0,0,SUM($AG$3:AG780))</f>
        <v>#REF!</v>
      </c>
      <c r="AI780" s="52" t="e">
        <f>IF(Tableau1[Libellé Famille TARIF]='Feuil 1'!#REF!,1,0)</f>
        <v>#REF!</v>
      </c>
      <c r="AJ780" s="52" t="e">
        <f>IF(Tableau1[Occurrence7]=0,0,SUM($AI$3:AI780))</f>
        <v>#REF!</v>
      </c>
      <c r="AK780" s="52" t="e">
        <f>IF(Tableau1[Libellé Famille TARIF]='Feuil 1'!#REF!,1,0)</f>
        <v>#REF!</v>
      </c>
      <c r="AL780" s="52" t="e">
        <f>IF(Tableau1[Occurrence8]=0,0,SUM($AK$3:AK780))</f>
        <v>#REF!</v>
      </c>
      <c r="AM780" s="52" t="e">
        <f>IF(Tableau1[Libellé Famille TARIF]='Feuil 1'!#REF!,1,0)</f>
        <v>#REF!</v>
      </c>
      <c r="AN780" s="52" t="e">
        <f>IF(Tableau1[Occurrence9]=0,0,SUM($AM$3:AM780))</f>
        <v>#REF!</v>
      </c>
      <c r="AO780" s="52" t="e">
        <f>IF(Tableau1[Libellé Famille TARIF]='Feuil 1'!#REF!,1,0)</f>
        <v>#REF!</v>
      </c>
      <c r="AP780" s="52" t="e">
        <f>IF(Tableau1[Occurrence10]=0,0,SUM($AO$3:AO780))</f>
        <v>#REF!</v>
      </c>
      <c r="AQ780" s="52" t="e">
        <f>IF(Tableau1[Libellé Famille TARIF]='Feuil 1'!#REF!,1,0)</f>
        <v>#REF!</v>
      </c>
      <c r="AR780" s="52" t="e">
        <f>IF(Tableau1[Occurrence11]=0,0,SUM($AQ$3:AQ780))</f>
        <v>#REF!</v>
      </c>
      <c r="AS780" s="52" t="e">
        <f>IF(Tableau1[Libellé Famille TARIF]='Feuil 1'!#REF!,1,0)</f>
        <v>#REF!</v>
      </c>
      <c r="AT780" s="52" t="e">
        <f>IF(Tableau1[Occurrence12]=0,0,SUM($AS$3:AS780))</f>
        <v>#REF!</v>
      </c>
      <c r="AU780" s="52" t="e">
        <f>IF(Tableau1[Libellé Famille TARIF]='Feuil 1'!#REF!,1,0)</f>
        <v>#REF!</v>
      </c>
      <c r="AV780" s="52" t="e">
        <f>IF(Tableau1[Occurrence13]=0,0,SUM($AU$3:AU780))</f>
        <v>#REF!</v>
      </c>
      <c r="AW780" s="52" t="e">
        <f>IF(Tableau1[Libellé Famille TARIF]='Feuil 1'!#REF!,1,0)</f>
        <v>#REF!</v>
      </c>
      <c r="AX780" s="52" t="e">
        <f>IF(Tableau1[Occurrence14]=0,0,SUM($AW$3:AW780))</f>
        <v>#REF!</v>
      </c>
      <c r="AY780" s="52" t="e">
        <f>IF(Tableau1[Libellé Famille TARIF]='Feuil 1'!#REF!,1,0)</f>
        <v>#REF!</v>
      </c>
      <c r="AZ780" s="52" t="e">
        <f>IF(Tableau1[Occurrence15]=0,0,SUM($AY$3:AY780))</f>
        <v>#REF!</v>
      </c>
      <c r="BA780" s="52" t="e">
        <f>IF(Tableau1[Libellé Famille TARIF]='Feuil 1'!#REF!,1,0)</f>
        <v>#REF!</v>
      </c>
      <c r="BB780" s="52" t="e">
        <f>IF(Tableau1[Occurrence16]=0,0,SUM($BA$3:BA780))</f>
        <v>#REF!</v>
      </c>
      <c r="BC780" s="52" t="e">
        <f>IF(Tableau1[Libellé Famille TARIF]='Feuil 1'!#REF!,1,0)</f>
        <v>#REF!</v>
      </c>
      <c r="BD780" s="52" t="e">
        <f>IF(Tableau1[Occurrence17]=0,0,SUM($BC$3:BC780))</f>
        <v>#REF!</v>
      </c>
      <c r="BE780" s="52" t="e">
        <f>IF(Tableau1[Libellé Famille TARIF]='Feuil 1'!#REF!,1,0)</f>
        <v>#REF!</v>
      </c>
      <c r="BF780" s="52" t="e">
        <f>IF(Tableau1[Occurrence18]=0,0,SUM($BE$3:BE780))</f>
        <v>#REF!</v>
      </c>
      <c r="BG780" s="52" t="e">
        <f>IF(Tableau1[Libellé Famille TARIF]='Feuil 1'!#REF!,1,0)</f>
        <v>#REF!</v>
      </c>
      <c r="BH780" s="52" t="e">
        <f>IF(Tableau1[Occurrence19]=0,0,SUM($BG$3:BG780))</f>
        <v>#REF!</v>
      </c>
      <c r="BI780" s="52" t="e">
        <f>IF(Tableau1[Libellé Famille TARIF]='Feuil 1'!#REF!,1,0)</f>
        <v>#REF!</v>
      </c>
      <c r="BJ780" s="52" t="e">
        <f>IF(Tableau1[Occurrence20]=0,0,SUM($BI$3:BI780))</f>
        <v>#REF!</v>
      </c>
      <c r="BK780" s="52" t="e">
        <f>IF(Tableau1[Libellé Famille TARIF]='Feuil 1'!#REF!,1,0)</f>
        <v>#REF!</v>
      </c>
      <c r="BL780" s="52" t="e">
        <f>IF(Tableau1[Occurrence21]=0,0,SUM($BK$3:BK780))</f>
        <v>#REF!</v>
      </c>
      <c r="BM780" s="52" t="e">
        <f>IF(Tableau1[Libellé Famille TARIF]='Feuil 1'!#REF!,1,0)</f>
        <v>#REF!</v>
      </c>
      <c r="BN780" s="52" t="e">
        <f>IF(Tableau1[Occurrence22]=0,0,SUM($BM$3:BM780))</f>
        <v>#REF!</v>
      </c>
    </row>
    <row r="781" spans="1:66" x14ac:dyDescent="0.25">
      <c r="A781" s="74" t="e">
        <f>IF(ISNA(VLOOKUP(I781,#REF!,8,FALSE)),"",(VLOOKUP(I781,#REF!,8,FALSE)))</f>
        <v>#REF!</v>
      </c>
      <c r="B781" s="76" t="e">
        <f>IF(ISNA(VLOOKUP(A781,'TABLE FAMILLE'!$A$3:$C$73,3,FALSE)),"",VLOOKUP(A781,'TABLE FAMILLE'!$A$3:$C$73,3,FALSE))</f>
        <v>#REF!</v>
      </c>
      <c r="C781" s="13" t="s">
        <v>600</v>
      </c>
      <c r="D781" s="13" t="s">
        <v>1985</v>
      </c>
      <c r="E781" s="13" t="s">
        <v>600</v>
      </c>
      <c r="F781" s="13" t="s">
        <v>1985</v>
      </c>
      <c r="G781" s="14" t="s">
        <v>76</v>
      </c>
      <c r="H781" s="14" t="s">
        <v>77</v>
      </c>
      <c r="I781" s="14" t="s">
        <v>1745</v>
      </c>
      <c r="J781" s="14" t="s">
        <v>1746</v>
      </c>
      <c r="K781" s="14"/>
      <c r="L781" s="14"/>
      <c r="M781" s="14"/>
      <c r="N781" s="14"/>
      <c r="O781" s="14" t="s">
        <v>78</v>
      </c>
      <c r="P781" s="14" t="s">
        <v>542</v>
      </c>
      <c r="Q781" s="14" t="s">
        <v>0</v>
      </c>
      <c r="R781" s="14" t="s">
        <v>0</v>
      </c>
      <c r="S781" s="14" t="str">
        <f t="shared" si="12"/>
        <v>M2</v>
      </c>
      <c r="T781" s="14"/>
      <c r="U781" s="14"/>
      <c r="V781" s="14"/>
      <c r="W781" s="43" t="e">
        <f>IF(Tableau1[Libellé Famille TARIF]='Feuil 1'!$B$12,1,0)</f>
        <v>#REF!</v>
      </c>
      <c r="X781" s="43" t="e">
        <f>IF(Tableau1[Occurrence1]=0,0,SUM($W$3:W781))</f>
        <v>#REF!</v>
      </c>
      <c r="Y781" s="52" t="e">
        <f>IF(Tableau1[Libellé Famille TARIF]='Feuil 1'!$B$134,1,0)</f>
        <v>#REF!</v>
      </c>
      <c r="Z781" s="52" t="e">
        <f>IF(Tableau1[Occurrence2]=0,0,SUM($Y$3:Y781))</f>
        <v>#REF!</v>
      </c>
      <c r="AA781" s="52" t="e">
        <f>IF(Tableau1[Libellé Famille TARIF]='Feuil 1'!$B$156,1,0)</f>
        <v>#REF!</v>
      </c>
      <c r="AB781" s="52" t="e">
        <f>IF(Tableau1[Occurrence3]=0,0,SUM($AA$3:AA781))</f>
        <v>#REF!</v>
      </c>
      <c r="AC781" s="52" t="e">
        <f>IF(Tableau1[Libellé Famille TARIF]='Feuil 1'!#REF!,1,0)</f>
        <v>#REF!</v>
      </c>
      <c r="AD781" s="52" t="e">
        <f>IF(Tableau1[Occurrence4]=0,0,SUM($AC$3:AC781))</f>
        <v>#REF!</v>
      </c>
      <c r="AE781" s="52" t="e">
        <f>IF(Tableau1[Libellé Famille TARIF]='Feuil 1'!#REF!,1,0)</f>
        <v>#REF!</v>
      </c>
      <c r="AF781" s="52" t="e">
        <f>IF(Tableau1[Occurrence5]=0,0,SUM($AE$3:AE781))</f>
        <v>#REF!</v>
      </c>
      <c r="AG781" s="52" t="e">
        <f>IF(Tableau1[Libellé Famille TARIF]='Feuil 1'!#REF!,1,0)</f>
        <v>#REF!</v>
      </c>
      <c r="AH781" s="52" t="e">
        <f>IF(Tableau1[Occurrence6]=0,0,SUM($AG$3:AG781))</f>
        <v>#REF!</v>
      </c>
      <c r="AI781" s="52" t="e">
        <f>IF(Tableau1[Libellé Famille TARIF]='Feuil 1'!#REF!,1,0)</f>
        <v>#REF!</v>
      </c>
      <c r="AJ781" s="52" t="e">
        <f>IF(Tableau1[Occurrence7]=0,0,SUM($AI$3:AI781))</f>
        <v>#REF!</v>
      </c>
      <c r="AK781" s="52" t="e">
        <f>IF(Tableau1[Libellé Famille TARIF]='Feuil 1'!#REF!,1,0)</f>
        <v>#REF!</v>
      </c>
      <c r="AL781" s="52" t="e">
        <f>IF(Tableau1[Occurrence8]=0,0,SUM($AK$3:AK781))</f>
        <v>#REF!</v>
      </c>
      <c r="AM781" s="52" t="e">
        <f>IF(Tableau1[Libellé Famille TARIF]='Feuil 1'!#REF!,1,0)</f>
        <v>#REF!</v>
      </c>
      <c r="AN781" s="52" t="e">
        <f>IF(Tableau1[Occurrence9]=0,0,SUM($AM$3:AM781))</f>
        <v>#REF!</v>
      </c>
      <c r="AO781" s="52" t="e">
        <f>IF(Tableau1[Libellé Famille TARIF]='Feuil 1'!#REF!,1,0)</f>
        <v>#REF!</v>
      </c>
      <c r="AP781" s="52" t="e">
        <f>IF(Tableau1[Occurrence10]=0,0,SUM($AO$3:AO781))</f>
        <v>#REF!</v>
      </c>
      <c r="AQ781" s="52" t="e">
        <f>IF(Tableau1[Libellé Famille TARIF]='Feuil 1'!#REF!,1,0)</f>
        <v>#REF!</v>
      </c>
      <c r="AR781" s="52" t="e">
        <f>IF(Tableau1[Occurrence11]=0,0,SUM($AQ$3:AQ781))</f>
        <v>#REF!</v>
      </c>
      <c r="AS781" s="52" t="e">
        <f>IF(Tableau1[Libellé Famille TARIF]='Feuil 1'!#REF!,1,0)</f>
        <v>#REF!</v>
      </c>
      <c r="AT781" s="52" t="e">
        <f>IF(Tableau1[Occurrence12]=0,0,SUM($AS$3:AS781))</f>
        <v>#REF!</v>
      </c>
      <c r="AU781" s="52" t="e">
        <f>IF(Tableau1[Libellé Famille TARIF]='Feuil 1'!#REF!,1,0)</f>
        <v>#REF!</v>
      </c>
      <c r="AV781" s="52" t="e">
        <f>IF(Tableau1[Occurrence13]=0,0,SUM($AU$3:AU781))</f>
        <v>#REF!</v>
      </c>
      <c r="AW781" s="52" t="e">
        <f>IF(Tableau1[Libellé Famille TARIF]='Feuil 1'!#REF!,1,0)</f>
        <v>#REF!</v>
      </c>
      <c r="AX781" s="52" t="e">
        <f>IF(Tableau1[Occurrence14]=0,0,SUM($AW$3:AW781))</f>
        <v>#REF!</v>
      </c>
      <c r="AY781" s="52" t="e">
        <f>IF(Tableau1[Libellé Famille TARIF]='Feuil 1'!#REF!,1,0)</f>
        <v>#REF!</v>
      </c>
      <c r="AZ781" s="52" t="e">
        <f>IF(Tableau1[Occurrence15]=0,0,SUM($AY$3:AY781))</f>
        <v>#REF!</v>
      </c>
      <c r="BA781" s="52" t="e">
        <f>IF(Tableau1[Libellé Famille TARIF]='Feuil 1'!#REF!,1,0)</f>
        <v>#REF!</v>
      </c>
      <c r="BB781" s="52" t="e">
        <f>IF(Tableau1[Occurrence16]=0,0,SUM($BA$3:BA781))</f>
        <v>#REF!</v>
      </c>
      <c r="BC781" s="52" t="e">
        <f>IF(Tableau1[Libellé Famille TARIF]='Feuil 1'!#REF!,1,0)</f>
        <v>#REF!</v>
      </c>
      <c r="BD781" s="52" t="e">
        <f>IF(Tableau1[Occurrence17]=0,0,SUM($BC$3:BC781))</f>
        <v>#REF!</v>
      </c>
      <c r="BE781" s="52" t="e">
        <f>IF(Tableau1[Libellé Famille TARIF]='Feuil 1'!#REF!,1,0)</f>
        <v>#REF!</v>
      </c>
      <c r="BF781" s="52" t="e">
        <f>IF(Tableau1[Occurrence18]=0,0,SUM($BE$3:BE781))</f>
        <v>#REF!</v>
      </c>
      <c r="BG781" s="52" t="e">
        <f>IF(Tableau1[Libellé Famille TARIF]='Feuil 1'!#REF!,1,0)</f>
        <v>#REF!</v>
      </c>
      <c r="BH781" s="52" t="e">
        <f>IF(Tableau1[Occurrence19]=0,0,SUM($BG$3:BG781))</f>
        <v>#REF!</v>
      </c>
      <c r="BI781" s="52" t="e">
        <f>IF(Tableau1[Libellé Famille TARIF]='Feuil 1'!#REF!,1,0)</f>
        <v>#REF!</v>
      </c>
      <c r="BJ781" s="52" t="e">
        <f>IF(Tableau1[Occurrence20]=0,0,SUM($BI$3:BI781))</f>
        <v>#REF!</v>
      </c>
      <c r="BK781" s="52" t="e">
        <f>IF(Tableau1[Libellé Famille TARIF]='Feuil 1'!#REF!,1,0)</f>
        <v>#REF!</v>
      </c>
      <c r="BL781" s="52" t="e">
        <f>IF(Tableau1[Occurrence21]=0,0,SUM($BK$3:BK781))</f>
        <v>#REF!</v>
      </c>
      <c r="BM781" s="52" t="e">
        <f>IF(Tableau1[Libellé Famille TARIF]='Feuil 1'!#REF!,1,0)</f>
        <v>#REF!</v>
      </c>
      <c r="BN781" s="52" t="e">
        <f>IF(Tableau1[Occurrence22]=0,0,SUM($BM$3:BM781))</f>
        <v>#REF!</v>
      </c>
    </row>
    <row r="782" spans="1:66" x14ac:dyDescent="0.25">
      <c r="A782" s="74" t="e">
        <f>IF(ISNA(VLOOKUP(I782,#REF!,8,FALSE)),"",(VLOOKUP(I782,#REF!,8,FALSE)))</f>
        <v>#REF!</v>
      </c>
      <c r="B782" s="76" t="e">
        <f>IF(ISNA(VLOOKUP(A782,'TABLE FAMILLE'!$A$3:$C$73,3,FALSE)),"",VLOOKUP(A782,'TABLE FAMILLE'!$A$3:$C$73,3,FALSE))</f>
        <v>#REF!</v>
      </c>
      <c r="C782" s="13" t="s">
        <v>600</v>
      </c>
      <c r="D782" s="13" t="s">
        <v>1985</v>
      </c>
      <c r="E782" s="13" t="s">
        <v>600</v>
      </c>
      <c r="F782" s="13" t="s">
        <v>1985</v>
      </c>
      <c r="G782" s="14" t="s">
        <v>76</v>
      </c>
      <c r="H782" s="14" t="s">
        <v>77</v>
      </c>
      <c r="I782" s="14" t="s">
        <v>1747</v>
      </c>
      <c r="J782" s="14" t="s">
        <v>1748</v>
      </c>
      <c r="K782" s="14"/>
      <c r="L782" s="14"/>
      <c r="M782" s="14"/>
      <c r="N782" s="14"/>
      <c r="O782" s="14" t="s">
        <v>78</v>
      </c>
      <c r="P782" s="14" t="s">
        <v>542</v>
      </c>
      <c r="Q782" s="14" t="s">
        <v>0</v>
      </c>
      <c r="R782" s="14" t="s">
        <v>0</v>
      </c>
      <c r="S782" s="14" t="str">
        <f t="shared" si="12"/>
        <v>M2</v>
      </c>
      <c r="T782" s="14"/>
      <c r="U782" s="14"/>
      <c r="V782" s="14"/>
      <c r="W782" s="43" t="e">
        <f>IF(Tableau1[Libellé Famille TARIF]='Feuil 1'!$B$12,1,0)</f>
        <v>#REF!</v>
      </c>
      <c r="X782" s="43" t="e">
        <f>IF(Tableau1[Occurrence1]=0,0,SUM($W$3:W782))</f>
        <v>#REF!</v>
      </c>
      <c r="Y782" s="52" t="e">
        <f>IF(Tableau1[Libellé Famille TARIF]='Feuil 1'!$B$134,1,0)</f>
        <v>#REF!</v>
      </c>
      <c r="Z782" s="52" t="e">
        <f>IF(Tableau1[Occurrence2]=0,0,SUM($Y$3:Y782))</f>
        <v>#REF!</v>
      </c>
      <c r="AA782" s="52" t="e">
        <f>IF(Tableau1[Libellé Famille TARIF]='Feuil 1'!$B$156,1,0)</f>
        <v>#REF!</v>
      </c>
      <c r="AB782" s="52" t="e">
        <f>IF(Tableau1[Occurrence3]=0,0,SUM($AA$3:AA782))</f>
        <v>#REF!</v>
      </c>
      <c r="AC782" s="52" t="e">
        <f>IF(Tableau1[Libellé Famille TARIF]='Feuil 1'!#REF!,1,0)</f>
        <v>#REF!</v>
      </c>
      <c r="AD782" s="52" t="e">
        <f>IF(Tableau1[Occurrence4]=0,0,SUM($AC$3:AC782))</f>
        <v>#REF!</v>
      </c>
      <c r="AE782" s="52" t="e">
        <f>IF(Tableau1[Libellé Famille TARIF]='Feuil 1'!#REF!,1,0)</f>
        <v>#REF!</v>
      </c>
      <c r="AF782" s="52" t="e">
        <f>IF(Tableau1[Occurrence5]=0,0,SUM($AE$3:AE782))</f>
        <v>#REF!</v>
      </c>
      <c r="AG782" s="52" t="e">
        <f>IF(Tableau1[Libellé Famille TARIF]='Feuil 1'!#REF!,1,0)</f>
        <v>#REF!</v>
      </c>
      <c r="AH782" s="52" t="e">
        <f>IF(Tableau1[Occurrence6]=0,0,SUM($AG$3:AG782))</f>
        <v>#REF!</v>
      </c>
      <c r="AI782" s="52" t="e">
        <f>IF(Tableau1[Libellé Famille TARIF]='Feuil 1'!#REF!,1,0)</f>
        <v>#REF!</v>
      </c>
      <c r="AJ782" s="52" t="e">
        <f>IF(Tableau1[Occurrence7]=0,0,SUM($AI$3:AI782))</f>
        <v>#REF!</v>
      </c>
      <c r="AK782" s="52" t="e">
        <f>IF(Tableau1[Libellé Famille TARIF]='Feuil 1'!#REF!,1,0)</f>
        <v>#REF!</v>
      </c>
      <c r="AL782" s="52" t="e">
        <f>IF(Tableau1[Occurrence8]=0,0,SUM($AK$3:AK782))</f>
        <v>#REF!</v>
      </c>
      <c r="AM782" s="52" t="e">
        <f>IF(Tableau1[Libellé Famille TARIF]='Feuil 1'!#REF!,1,0)</f>
        <v>#REF!</v>
      </c>
      <c r="AN782" s="52" t="e">
        <f>IF(Tableau1[Occurrence9]=0,0,SUM($AM$3:AM782))</f>
        <v>#REF!</v>
      </c>
      <c r="AO782" s="52" t="e">
        <f>IF(Tableau1[Libellé Famille TARIF]='Feuil 1'!#REF!,1,0)</f>
        <v>#REF!</v>
      </c>
      <c r="AP782" s="52" t="e">
        <f>IF(Tableau1[Occurrence10]=0,0,SUM($AO$3:AO782))</f>
        <v>#REF!</v>
      </c>
      <c r="AQ782" s="52" t="e">
        <f>IF(Tableau1[Libellé Famille TARIF]='Feuil 1'!#REF!,1,0)</f>
        <v>#REF!</v>
      </c>
      <c r="AR782" s="52" t="e">
        <f>IF(Tableau1[Occurrence11]=0,0,SUM($AQ$3:AQ782))</f>
        <v>#REF!</v>
      </c>
      <c r="AS782" s="52" t="e">
        <f>IF(Tableau1[Libellé Famille TARIF]='Feuil 1'!#REF!,1,0)</f>
        <v>#REF!</v>
      </c>
      <c r="AT782" s="52" t="e">
        <f>IF(Tableau1[Occurrence12]=0,0,SUM($AS$3:AS782))</f>
        <v>#REF!</v>
      </c>
      <c r="AU782" s="52" t="e">
        <f>IF(Tableau1[Libellé Famille TARIF]='Feuil 1'!#REF!,1,0)</f>
        <v>#REF!</v>
      </c>
      <c r="AV782" s="52" t="e">
        <f>IF(Tableau1[Occurrence13]=0,0,SUM($AU$3:AU782))</f>
        <v>#REF!</v>
      </c>
      <c r="AW782" s="52" t="e">
        <f>IF(Tableau1[Libellé Famille TARIF]='Feuil 1'!#REF!,1,0)</f>
        <v>#REF!</v>
      </c>
      <c r="AX782" s="52" t="e">
        <f>IF(Tableau1[Occurrence14]=0,0,SUM($AW$3:AW782))</f>
        <v>#REF!</v>
      </c>
      <c r="AY782" s="52" t="e">
        <f>IF(Tableau1[Libellé Famille TARIF]='Feuil 1'!#REF!,1,0)</f>
        <v>#REF!</v>
      </c>
      <c r="AZ782" s="52" t="e">
        <f>IF(Tableau1[Occurrence15]=0,0,SUM($AY$3:AY782))</f>
        <v>#REF!</v>
      </c>
      <c r="BA782" s="52" t="e">
        <f>IF(Tableau1[Libellé Famille TARIF]='Feuil 1'!#REF!,1,0)</f>
        <v>#REF!</v>
      </c>
      <c r="BB782" s="52" t="e">
        <f>IF(Tableau1[Occurrence16]=0,0,SUM($BA$3:BA782))</f>
        <v>#REF!</v>
      </c>
      <c r="BC782" s="52" t="e">
        <f>IF(Tableau1[Libellé Famille TARIF]='Feuil 1'!#REF!,1,0)</f>
        <v>#REF!</v>
      </c>
      <c r="BD782" s="52" t="e">
        <f>IF(Tableau1[Occurrence17]=0,0,SUM($BC$3:BC782))</f>
        <v>#REF!</v>
      </c>
      <c r="BE782" s="52" t="e">
        <f>IF(Tableau1[Libellé Famille TARIF]='Feuil 1'!#REF!,1,0)</f>
        <v>#REF!</v>
      </c>
      <c r="BF782" s="52" t="e">
        <f>IF(Tableau1[Occurrence18]=0,0,SUM($BE$3:BE782))</f>
        <v>#REF!</v>
      </c>
      <c r="BG782" s="52" t="e">
        <f>IF(Tableau1[Libellé Famille TARIF]='Feuil 1'!#REF!,1,0)</f>
        <v>#REF!</v>
      </c>
      <c r="BH782" s="52" t="e">
        <f>IF(Tableau1[Occurrence19]=0,0,SUM($BG$3:BG782))</f>
        <v>#REF!</v>
      </c>
      <c r="BI782" s="52" t="e">
        <f>IF(Tableau1[Libellé Famille TARIF]='Feuil 1'!#REF!,1,0)</f>
        <v>#REF!</v>
      </c>
      <c r="BJ782" s="52" t="e">
        <f>IF(Tableau1[Occurrence20]=0,0,SUM($BI$3:BI782))</f>
        <v>#REF!</v>
      </c>
      <c r="BK782" s="52" t="e">
        <f>IF(Tableau1[Libellé Famille TARIF]='Feuil 1'!#REF!,1,0)</f>
        <v>#REF!</v>
      </c>
      <c r="BL782" s="52" t="e">
        <f>IF(Tableau1[Occurrence21]=0,0,SUM($BK$3:BK782))</f>
        <v>#REF!</v>
      </c>
      <c r="BM782" s="52" t="e">
        <f>IF(Tableau1[Libellé Famille TARIF]='Feuil 1'!#REF!,1,0)</f>
        <v>#REF!</v>
      </c>
      <c r="BN782" s="52" t="e">
        <f>IF(Tableau1[Occurrence22]=0,0,SUM($BM$3:BM782))</f>
        <v>#REF!</v>
      </c>
    </row>
    <row r="783" spans="1:66" x14ac:dyDescent="0.25">
      <c r="A783" s="74" t="e">
        <f>IF(ISNA(VLOOKUP(I783,#REF!,8,FALSE)),"",(VLOOKUP(I783,#REF!,8,FALSE)))</f>
        <v>#REF!</v>
      </c>
      <c r="B783" s="76" t="e">
        <f>IF(ISNA(VLOOKUP(A783,'TABLE FAMILLE'!$A$3:$C$73,3,FALSE)),"",VLOOKUP(A783,'TABLE FAMILLE'!$A$3:$C$73,3,FALSE))</f>
        <v>#REF!</v>
      </c>
      <c r="C783" s="13" t="s">
        <v>600</v>
      </c>
      <c r="D783" s="13" t="s">
        <v>1985</v>
      </c>
      <c r="E783" s="13" t="s">
        <v>600</v>
      </c>
      <c r="F783" s="13" t="s">
        <v>1985</v>
      </c>
      <c r="G783" s="14" t="s">
        <v>76</v>
      </c>
      <c r="H783" s="14" t="s">
        <v>77</v>
      </c>
      <c r="I783" s="14" t="s">
        <v>1749</v>
      </c>
      <c r="J783" s="14" t="s">
        <v>1750</v>
      </c>
      <c r="K783" s="14"/>
      <c r="L783" s="14"/>
      <c r="M783" s="14"/>
      <c r="N783" s="14"/>
      <c r="O783" s="14" t="s">
        <v>78</v>
      </c>
      <c r="P783" s="14" t="s">
        <v>542</v>
      </c>
      <c r="Q783" s="14" t="s">
        <v>0</v>
      </c>
      <c r="R783" s="14" t="s">
        <v>0</v>
      </c>
      <c r="S783" s="14" t="str">
        <f t="shared" si="12"/>
        <v>M2</v>
      </c>
      <c r="T783" s="14"/>
      <c r="U783" s="14"/>
      <c r="V783" s="14"/>
      <c r="W783" s="43" t="e">
        <f>IF(Tableau1[Libellé Famille TARIF]='Feuil 1'!$B$12,1,0)</f>
        <v>#REF!</v>
      </c>
      <c r="X783" s="43" t="e">
        <f>IF(Tableau1[Occurrence1]=0,0,SUM($W$3:W783))</f>
        <v>#REF!</v>
      </c>
      <c r="Y783" s="52" t="e">
        <f>IF(Tableau1[Libellé Famille TARIF]='Feuil 1'!$B$134,1,0)</f>
        <v>#REF!</v>
      </c>
      <c r="Z783" s="52" t="e">
        <f>IF(Tableau1[Occurrence2]=0,0,SUM($Y$3:Y783))</f>
        <v>#REF!</v>
      </c>
      <c r="AA783" s="52" t="e">
        <f>IF(Tableau1[Libellé Famille TARIF]='Feuil 1'!$B$156,1,0)</f>
        <v>#REF!</v>
      </c>
      <c r="AB783" s="52" t="e">
        <f>IF(Tableau1[Occurrence3]=0,0,SUM($AA$3:AA783))</f>
        <v>#REF!</v>
      </c>
      <c r="AC783" s="52" t="e">
        <f>IF(Tableau1[Libellé Famille TARIF]='Feuil 1'!#REF!,1,0)</f>
        <v>#REF!</v>
      </c>
      <c r="AD783" s="52" t="e">
        <f>IF(Tableau1[Occurrence4]=0,0,SUM($AC$3:AC783))</f>
        <v>#REF!</v>
      </c>
      <c r="AE783" s="52" t="e">
        <f>IF(Tableau1[Libellé Famille TARIF]='Feuil 1'!#REF!,1,0)</f>
        <v>#REF!</v>
      </c>
      <c r="AF783" s="52" t="e">
        <f>IF(Tableau1[Occurrence5]=0,0,SUM($AE$3:AE783))</f>
        <v>#REF!</v>
      </c>
      <c r="AG783" s="52" t="e">
        <f>IF(Tableau1[Libellé Famille TARIF]='Feuil 1'!#REF!,1,0)</f>
        <v>#REF!</v>
      </c>
      <c r="AH783" s="52" t="e">
        <f>IF(Tableau1[Occurrence6]=0,0,SUM($AG$3:AG783))</f>
        <v>#REF!</v>
      </c>
      <c r="AI783" s="52" t="e">
        <f>IF(Tableau1[Libellé Famille TARIF]='Feuil 1'!#REF!,1,0)</f>
        <v>#REF!</v>
      </c>
      <c r="AJ783" s="52" t="e">
        <f>IF(Tableau1[Occurrence7]=0,0,SUM($AI$3:AI783))</f>
        <v>#REF!</v>
      </c>
      <c r="AK783" s="52" t="e">
        <f>IF(Tableau1[Libellé Famille TARIF]='Feuil 1'!#REF!,1,0)</f>
        <v>#REF!</v>
      </c>
      <c r="AL783" s="52" t="e">
        <f>IF(Tableau1[Occurrence8]=0,0,SUM($AK$3:AK783))</f>
        <v>#REF!</v>
      </c>
      <c r="AM783" s="52" t="e">
        <f>IF(Tableau1[Libellé Famille TARIF]='Feuil 1'!#REF!,1,0)</f>
        <v>#REF!</v>
      </c>
      <c r="AN783" s="52" t="e">
        <f>IF(Tableau1[Occurrence9]=0,0,SUM($AM$3:AM783))</f>
        <v>#REF!</v>
      </c>
      <c r="AO783" s="52" t="e">
        <f>IF(Tableau1[Libellé Famille TARIF]='Feuil 1'!#REF!,1,0)</f>
        <v>#REF!</v>
      </c>
      <c r="AP783" s="52" t="e">
        <f>IF(Tableau1[Occurrence10]=0,0,SUM($AO$3:AO783))</f>
        <v>#REF!</v>
      </c>
      <c r="AQ783" s="52" t="e">
        <f>IF(Tableau1[Libellé Famille TARIF]='Feuil 1'!#REF!,1,0)</f>
        <v>#REF!</v>
      </c>
      <c r="AR783" s="52" t="e">
        <f>IF(Tableau1[Occurrence11]=0,0,SUM($AQ$3:AQ783))</f>
        <v>#REF!</v>
      </c>
      <c r="AS783" s="52" t="e">
        <f>IF(Tableau1[Libellé Famille TARIF]='Feuil 1'!#REF!,1,0)</f>
        <v>#REF!</v>
      </c>
      <c r="AT783" s="52" t="e">
        <f>IF(Tableau1[Occurrence12]=0,0,SUM($AS$3:AS783))</f>
        <v>#REF!</v>
      </c>
      <c r="AU783" s="52" t="e">
        <f>IF(Tableau1[Libellé Famille TARIF]='Feuil 1'!#REF!,1,0)</f>
        <v>#REF!</v>
      </c>
      <c r="AV783" s="52" t="e">
        <f>IF(Tableau1[Occurrence13]=0,0,SUM($AU$3:AU783))</f>
        <v>#REF!</v>
      </c>
      <c r="AW783" s="52" t="e">
        <f>IF(Tableau1[Libellé Famille TARIF]='Feuil 1'!#REF!,1,0)</f>
        <v>#REF!</v>
      </c>
      <c r="AX783" s="52" t="e">
        <f>IF(Tableau1[Occurrence14]=0,0,SUM($AW$3:AW783))</f>
        <v>#REF!</v>
      </c>
      <c r="AY783" s="52" t="e">
        <f>IF(Tableau1[Libellé Famille TARIF]='Feuil 1'!#REF!,1,0)</f>
        <v>#REF!</v>
      </c>
      <c r="AZ783" s="52" t="e">
        <f>IF(Tableau1[Occurrence15]=0,0,SUM($AY$3:AY783))</f>
        <v>#REF!</v>
      </c>
      <c r="BA783" s="52" t="e">
        <f>IF(Tableau1[Libellé Famille TARIF]='Feuil 1'!#REF!,1,0)</f>
        <v>#REF!</v>
      </c>
      <c r="BB783" s="52" t="e">
        <f>IF(Tableau1[Occurrence16]=0,0,SUM($BA$3:BA783))</f>
        <v>#REF!</v>
      </c>
      <c r="BC783" s="52" t="e">
        <f>IF(Tableau1[Libellé Famille TARIF]='Feuil 1'!#REF!,1,0)</f>
        <v>#REF!</v>
      </c>
      <c r="BD783" s="52" t="e">
        <f>IF(Tableau1[Occurrence17]=0,0,SUM($BC$3:BC783))</f>
        <v>#REF!</v>
      </c>
      <c r="BE783" s="52" t="e">
        <f>IF(Tableau1[Libellé Famille TARIF]='Feuil 1'!#REF!,1,0)</f>
        <v>#REF!</v>
      </c>
      <c r="BF783" s="52" t="e">
        <f>IF(Tableau1[Occurrence18]=0,0,SUM($BE$3:BE783))</f>
        <v>#REF!</v>
      </c>
      <c r="BG783" s="52" t="e">
        <f>IF(Tableau1[Libellé Famille TARIF]='Feuil 1'!#REF!,1,0)</f>
        <v>#REF!</v>
      </c>
      <c r="BH783" s="52" t="e">
        <f>IF(Tableau1[Occurrence19]=0,0,SUM($BG$3:BG783))</f>
        <v>#REF!</v>
      </c>
      <c r="BI783" s="52" t="e">
        <f>IF(Tableau1[Libellé Famille TARIF]='Feuil 1'!#REF!,1,0)</f>
        <v>#REF!</v>
      </c>
      <c r="BJ783" s="52" t="e">
        <f>IF(Tableau1[Occurrence20]=0,0,SUM($BI$3:BI783))</f>
        <v>#REF!</v>
      </c>
      <c r="BK783" s="52" t="e">
        <f>IF(Tableau1[Libellé Famille TARIF]='Feuil 1'!#REF!,1,0)</f>
        <v>#REF!</v>
      </c>
      <c r="BL783" s="52" t="e">
        <f>IF(Tableau1[Occurrence21]=0,0,SUM($BK$3:BK783))</f>
        <v>#REF!</v>
      </c>
      <c r="BM783" s="52" t="e">
        <f>IF(Tableau1[Libellé Famille TARIF]='Feuil 1'!#REF!,1,0)</f>
        <v>#REF!</v>
      </c>
      <c r="BN783" s="52" t="e">
        <f>IF(Tableau1[Occurrence22]=0,0,SUM($BM$3:BM783))</f>
        <v>#REF!</v>
      </c>
    </row>
    <row r="784" spans="1:66" x14ac:dyDescent="0.25">
      <c r="A784" s="74" t="e">
        <f>IF(ISNA(VLOOKUP(I784,#REF!,8,FALSE)),"",(VLOOKUP(I784,#REF!,8,FALSE)))</f>
        <v>#REF!</v>
      </c>
      <c r="B784" s="76" t="e">
        <f>IF(ISNA(VLOOKUP(A784,'TABLE FAMILLE'!$A$3:$C$73,3,FALSE)),"",VLOOKUP(A784,'TABLE FAMILLE'!$A$3:$C$73,3,FALSE))</f>
        <v>#REF!</v>
      </c>
      <c r="C784" s="13" t="s">
        <v>600</v>
      </c>
      <c r="D784" s="13" t="s">
        <v>1985</v>
      </c>
      <c r="E784" s="13" t="s">
        <v>600</v>
      </c>
      <c r="F784" s="13" t="s">
        <v>1985</v>
      </c>
      <c r="G784" s="14" t="s">
        <v>76</v>
      </c>
      <c r="H784" s="14" t="s">
        <v>77</v>
      </c>
      <c r="I784" s="14" t="s">
        <v>1751</v>
      </c>
      <c r="J784" s="14" t="s">
        <v>1752</v>
      </c>
      <c r="K784" s="14"/>
      <c r="L784" s="14"/>
      <c r="M784" s="14"/>
      <c r="N784" s="14"/>
      <c r="O784" s="14" t="s">
        <v>78</v>
      </c>
      <c r="P784" s="14" t="s">
        <v>542</v>
      </c>
      <c r="Q784" s="14" t="s">
        <v>0</v>
      </c>
      <c r="R784" s="14" t="s">
        <v>0</v>
      </c>
      <c r="S784" s="14" t="str">
        <f t="shared" si="12"/>
        <v>M2</v>
      </c>
      <c r="T784" s="14"/>
      <c r="U784" s="14"/>
      <c r="V784" s="14"/>
      <c r="W784" s="43" t="e">
        <f>IF(Tableau1[Libellé Famille TARIF]='Feuil 1'!$B$12,1,0)</f>
        <v>#REF!</v>
      </c>
      <c r="X784" s="43" t="e">
        <f>IF(Tableau1[Occurrence1]=0,0,SUM($W$3:W784))</f>
        <v>#REF!</v>
      </c>
      <c r="Y784" s="52" t="e">
        <f>IF(Tableau1[Libellé Famille TARIF]='Feuil 1'!$B$134,1,0)</f>
        <v>#REF!</v>
      </c>
      <c r="Z784" s="52" t="e">
        <f>IF(Tableau1[Occurrence2]=0,0,SUM($Y$3:Y784))</f>
        <v>#REF!</v>
      </c>
      <c r="AA784" s="52" t="e">
        <f>IF(Tableau1[Libellé Famille TARIF]='Feuil 1'!$B$156,1,0)</f>
        <v>#REF!</v>
      </c>
      <c r="AB784" s="52" t="e">
        <f>IF(Tableau1[Occurrence3]=0,0,SUM($AA$3:AA784))</f>
        <v>#REF!</v>
      </c>
      <c r="AC784" s="52" t="e">
        <f>IF(Tableau1[Libellé Famille TARIF]='Feuil 1'!#REF!,1,0)</f>
        <v>#REF!</v>
      </c>
      <c r="AD784" s="52" t="e">
        <f>IF(Tableau1[Occurrence4]=0,0,SUM($AC$3:AC784))</f>
        <v>#REF!</v>
      </c>
      <c r="AE784" s="52" t="e">
        <f>IF(Tableau1[Libellé Famille TARIF]='Feuil 1'!#REF!,1,0)</f>
        <v>#REF!</v>
      </c>
      <c r="AF784" s="52" t="e">
        <f>IF(Tableau1[Occurrence5]=0,0,SUM($AE$3:AE784))</f>
        <v>#REF!</v>
      </c>
      <c r="AG784" s="52" t="e">
        <f>IF(Tableau1[Libellé Famille TARIF]='Feuil 1'!#REF!,1,0)</f>
        <v>#REF!</v>
      </c>
      <c r="AH784" s="52" t="e">
        <f>IF(Tableau1[Occurrence6]=0,0,SUM($AG$3:AG784))</f>
        <v>#REF!</v>
      </c>
      <c r="AI784" s="52" t="e">
        <f>IF(Tableau1[Libellé Famille TARIF]='Feuil 1'!#REF!,1,0)</f>
        <v>#REF!</v>
      </c>
      <c r="AJ784" s="52" t="e">
        <f>IF(Tableau1[Occurrence7]=0,0,SUM($AI$3:AI784))</f>
        <v>#REF!</v>
      </c>
      <c r="AK784" s="52" t="e">
        <f>IF(Tableau1[Libellé Famille TARIF]='Feuil 1'!#REF!,1,0)</f>
        <v>#REF!</v>
      </c>
      <c r="AL784" s="52" t="e">
        <f>IF(Tableau1[Occurrence8]=0,0,SUM($AK$3:AK784))</f>
        <v>#REF!</v>
      </c>
      <c r="AM784" s="52" t="e">
        <f>IF(Tableau1[Libellé Famille TARIF]='Feuil 1'!#REF!,1,0)</f>
        <v>#REF!</v>
      </c>
      <c r="AN784" s="52" t="e">
        <f>IF(Tableau1[Occurrence9]=0,0,SUM($AM$3:AM784))</f>
        <v>#REF!</v>
      </c>
      <c r="AO784" s="52" t="e">
        <f>IF(Tableau1[Libellé Famille TARIF]='Feuil 1'!#REF!,1,0)</f>
        <v>#REF!</v>
      </c>
      <c r="AP784" s="52" t="e">
        <f>IF(Tableau1[Occurrence10]=0,0,SUM($AO$3:AO784))</f>
        <v>#REF!</v>
      </c>
      <c r="AQ784" s="52" t="e">
        <f>IF(Tableau1[Libellé Famille TARIF]='Feuil 1'!#REF!,1,0)</f>
        <v>#REF!</v>
      </c>
      <c r="AR784" s="52" t="e">
        <f>IF(Tableau1[Occurrence11]=0,0,SUM($AQ$3:AQ784))</f>
        <v>#REF!</v>
      </c>
      <c r="AS784" s="52" t="e">
        <f>IF(Tableau1[Libellé Famille TARIF]='Feuil 1'!#REF!,1,0)</f>
        <v>#REF!</v>
      </c>
      <c r="AT784" s="52" t="e">
        <f>IF(Tableau1[Occurrence12]=0,0,SUM($AS$3:AS784))</f>
        <v>#REF!</v>
      </c>
      <c r="AU784" s="52" t="e">
        <f>IF(Tableau1[Libellé Famille TARIF]='Feuil 1'!#REF!,1,0)</f>
        <v>#REF!</v>
      </c>
      <c r="AV784" s="52" t="e">
        <f>IF(Tableau1[Occurrence13]=0,0,SUM($AU$3:AU784))</f>
        <v>#REF!</v>
      </c>
      <c r="AW784" s="52" t="e">
        <f>IF(Tableau1[Libellé Famille TARIF]='Feuil 1'!#REF!,1,0)</f>
        <v>#REF!</v>
      </c>
      <c r="AX784" s="52" t="e">
        <f>IF(Tableau1[Occurrence14]=0,0,SUM($AW$3:AW784))</f>
        <v>#REF!</v>
      </c>
      <c r="AY784" s="52" t="e">
        <f>IF(Tableau1[Libellé Famille TARIF]='Feuil 1'!#REF!,1,0)</f>
        <v>#REF!</v>
      </c>
      <c r="AZ784" s="52" t="e">
        <f>IF(Tableau1[Occurrence15]=0,0,SUM($AY$3:AY784))</f>
        <v>#REF!</v>
      </c>
      <c r="BA784" s="52" t="e">
        <f>IF(Tableau1[Libellé Famille TARIF]='Feuil 1'!#REF!,1,0)</f>
        <v>#REF!</v>
      </c>
      <c r="BB784" s="52" t="e">
        <f>IF(Tableau1[Occurrence16]=0,0,SUM($BA$3:BA784))</f>
        <v>#REF!</v>
      </c>
      <c r="BC784" s="52" t="e">
        <f>IF(Tableau1[Libellé Famille TARIF]='Feuil 1'!#REF!,1,0)</f>
        <v>#REF!</v>
      </c>
      <c r="BD784" s="52" t="e">
        <f>IF(Tableau1[Occurrence17]=0,0,SUM($BC$3:BC784))</f>
        <v>#REF!</v>
      </c>
      <c r="BE784" s="52" t="e">
        <f>IF(Tableau1[Libellé Famille TARIF]='Feuil 1'!#REF!,1,0)</f>
        <v>#REF!</v>
      </c>
      <c r="BF784" s="52" t="e">
        <f>IF(Tableau1[Occurrence18]=0,0,SUM($BE$3:BE784))</f>
        <v>#REF!</v>
      </c>
      <c r="BG784" s="52" t="e">
        <f>IF(Tableau1[Libellé Famille TARIF]='Feuil 1'!#REF!,1,0)</f>
        <v>#REF!</v>
      </c>
      <c r="BH784" s="52" t="e">
        <f>IF(Tableau1[Occurrence19]=0,0,SUM($BG$3:BG784))</f>
        <v>#REF!</v>
      </c>
      <c r="BI784" s="52" t="e">
        <f>IF(Tableau1[Libellé Famille TARIF]='Feuil 1'!#REF!,1,0)</f>
        <v>#REF!</v>
      </c>
      <c r="BJ784" s="52" t="e">
        <f>IF(Tableau1[Occurrence20]=0,0,SUM($BI$3:BI784))</f>
        <v>#REF!</v>
      </c>
      <c r="BK784" s="52" t="e">
        <f>IF(Tableau1[Libellé Famille TARIF]='Feuil 1'!#REF!,1,0)</f>
        <v>#REF!</v>
      </c>
      <c r="BL784" s="52" t="e">
        <f>IF(Tableau1[Occurrence21]=0,0,SUM($BK$3:BK784))</f>
        <v>#REF!</v>
      </c>
      <c r="BM784" s="52" t="e">
        <f>IF(Tableau1[Libellé Famille TARIF]='Feuil 1'!#REF!,1,0)</f>
        <v>#REF!</v>
      </c>
      <c r="BN784" s="52" t="e">
        <f>IF(Tableau1[Occurrence22]=0,0,SUM($BM$3:BM784))</f>
        <v>#REF!</v>
      </c>
    </row>
    <row r="785" spans="1:66" x14ac:dyDescent="0.25">
      <c r="A785" s="74" t="e">
        <f>IF(ISNA(VLOOKUP(I785,#REF!,8,FALSE)),"",(VLOOKUP(I785,#REF!,8,FALSE)))</f>
        <v>#REF!</v>
      </c>
      <c r="B785" s="76" t="e">
        <f>IF(ISNA(VLOOKUP(A785,'TABLE FAMILLE'!$A$3:$C$73,3,FALSE)),"",VLOOKUP(A785,'TABLE FAMILLE'!$A$3:$C$73,3,FALSE))</f>
        <v>#REF!</v>
      </c>
      <c r="C785" s="13" t="s">
        <v>600</v>
      </c>
      <c r="D785" s="13" t="s">
        <v>1985</v>
      </c>
      <c r="E785" s="13" t="s">
        <v>600</v>
      </c>
      <c r="F785" s="13" t="s">
        <v>1985</v>
      </c>
      <c r="G785" s="14" t="s">
        <v>76</v>
      </c>
      <c r="H785" s="14" t="s">
        <v>77</v>
      </c>
      <c r="I785" s="14" t="s">
        <v>1753</v>
      </c>
      <c r="J785" s="14" t="s">
        <v>1754</v>
      </c>
      <c r="K785" s="14"/>
      <c r="L785" s="14"/>
      <c r="M785" s="14"/>
      <c r="N785" s="14"/>
      <c r="O785" s="14" t="s">
        <v>78</v>
      </c>
      <c r="P785" s="14" t="s">
        <v>542</v>
      </c>
      <c r="Q785" s="14" t="s">
        <v>0</v>
      </c>
      <c r="R785" s="14" t="s">
        <v>0</v>
      </c>
      <c r="S785" s="14" t="str">
        <f t="shared" si="12"/>
        <v>M2</v>
      </c>
      <c r="T785" s="14"/>
      <c r="U785" s="14"/>
      <c r="V785" s="14"/>
      <c r="W785" s="43" t="e">
        <f>IF(Tableau1[Libellé Famille TARIF]='Feuil 1'!$B$12,1,0)</f>
        <v>#REF!</v>
      </c>
      <c r="X785" s="43" t="e">
        <f>IF(Tableau1[Occurrence1]=0,0,SUM($W$3:W785))</f>
        <v>#REF!</v>
      </c>
      <c r="Y785" s="52" t="e">
        <f>IF(Tableau1[Libellé Famille TARIF]='Feuil 1'!$B$134,1,0)</f>
        <v>#REF!</v>
      </c>
      <c r="Z785" s="52" t="e">
        <f>IF(Tableau1[Occurrence2]=0,0,SUM($Y$3:Y785))</f>
        <v>#REF!</v>
      </c>
      <c r="AA785" s="52" t="e">
        <f>IF(Tableau1[Libellé Famille TARIF]='Feuil 1'!$B$156,1,0)</f>
        <v>#REF!</v>
      </c>
      <c r="AB785" s="52" t="e">
        <f>IF(Tableau1[Occurrence3]=0,0,SUM($AA$3:AA785))</f>
        <v>#REF!</v>
      </c>
      <c r="AC785" s="52" t="e">
        <f>IF(Tableau1[Libellé Famille TARIF]='Feuil 1'!#REF!,1,0)</f>
        <v>#REF!</v>
      </c>
      <c r="AD785" s="52" t="e">
        <f>IF(Tableau1[Occurrence4]=0,0,SUM($AC$3:AC785))</f>
        <v>#REF!</v>
      </c>
      <c r="AE785" s="52" t="e">
        <f>IF(Tableau1[Libellé Famille TARIF]='Feuil 1'!#REF!,1,0)</f>
        <v>#REF!</v>
      </c>
      <c r="AF785" s="52" t="e">
        <f>IF(Tableau1[Occurrence5]=0,0,SUM($AE$3:AE785))</f>
        <v>#REF!</v>
      </c>
      <c r="AG785" s="52" t="e">
        <f>IF(Tableau1[Libellé Famille TARIF]='Feuil 1'!#REF!,1,0)</f>
        <v>#REF!</v>
      </c>
      <c r="AH785" s="52" t="e">
        <f>IF(Tableau1[Occurrence6]=0,0,SUM($AG$3:AG785))</f>
        <v>#REF!</v>
      </c>
      <c r="AI785" s="52" t="e">
        <f>IF(Tableau1[Libellé Famille TARIF]='Feuil 1'!#REF!,1,0)</f>
        <v>#REF!</v>
      </c>
      <c r="AJ785" s="52" t="e">
        <f>IF(Tableau1[Occurrence7]=0,0,SUM($AI$3:AI785))</f>
        <v>#REF!</v>
      </c>
      <c r="AK785" s="52" t="e">
        <f>IF(Tableau1[Libellé Famille TARIF]='Feuil 1'!#REF!,1,0)</f>
        <v>#REF!</v>
      </c>
      <c r="AL785" s="52" t="e">
        <f>IF(Tableau1[Occurrence8]=0,0,SUM($AK$3:AK785))</f>
        <v>#REF!</v>
      </c>
      <c r="AM785" s="52" t="e">
        <f>IF(Tableau1[Libellé Famille TARIF]='Feuil 1'!#REF!,1,0)</f>
        <v>#REF!</v>
      </c>
      <c r="AN785" s="52" t="e">
        <f>IF(Tableau1[Occurrence9]=0,0,SUM($AM$3:AM785))</f>
        <v>#REF!</v>
      </c>
      <c r="AO785" s="52" t="e">
        <f>IF(Tableau1[Libellé Famille TARIF]='Feuil 1'!#REF!,1,0)</f>
        <v>#REF!</v>
      </c>
      <c r="AP785" s="52" t="e">
        <f>IF(Tableau1[Occurrence10]=0,0,SUM($AO$3:AO785))</f>
        <v>#REF!</v>
      </c>
      <c r="AQ785" s="52" t="e">
        <f>IF(Tableau1[Libellé Famille TARIF]='Feuil 1'!#REF!,1,0)</f>
        <v>#REF!</v>
      </c>
      <c r="AR785" s="52" t="e">
        <f>IF(Tableau1[Occurrence11]=0,0,SUM($AQ$3:AQ785))</f>
        <v>#REF!</v>
      </c>
      <c r="AS785" s="52" t="e">
        <f>IF(Tableau1[Libellé Famille TARIF]='Feuil 1'!#REF!,1,0)</f>
        <v>#REF!</v>
      </c>
      <c r="AT785" s="52" t="e">
        <f>IF(Tableau1[Occurrence12]=0,0,SUM($AS$3:AS785))</f>
        <v>#REF!</v>
      </c>
      <c r="AU785" s="52" t="e">
        <f>IF(Tableau1[Libellé Famille TARIF]='Feuil 1'!#REF!,1,0)</f>
        <v>#REF!</v>
      </c>
      <c r="AV785" s="52" t="e">
        <f>IF(Tableau1[Occurrence13]=0,0,SUM($AU$3:AU785))</f>
        <v>#REF!</v>
      </c>
      <c r="AW785" s="52" t="e">
        <f>IF(Tableau1[Libellé Famille TARIF]='Feuil 1'!#REF!,1,0)</f>
        <v>#REF!</v>
      </c>
      <c r="AX785" s="52" t="e">
        <f>IF(Tableau1[Occurrence14]=0,0,SUM($AW$3:AW785))</f>
        <v>#REF!</v>
      </c>
      <c r="AY785" s="52" t="e">
        <f>IF(Tableau1[Libellé Famille TARIF]='Feuil 1'!#REF!,1,0)</f>
        <v>#REF!</v>
      </c>
      <c r="AZ785" s="52" t="e">
        <f>IF(Tableau1[Occurrence15]=0,0,SUM($AY$3:AY785))</f>
        <v>#REF!</v>
      </c>
      <c r="BA785" s="52" t="e">
        <f>IF(Tableau1[Libellé Famille TARIF]='Feuil 1'!#REF!,1,0)</f>
        <v>#REF!</v>
      </c>
      <c r="BB785" s="52" t="e">
        <f>IF(Tableau1[Occurrence16]=0,0,SUM($BA$3:BA785))</f>
        <v>#REF!</v>
      </c>
      <c r="BC785" s="52" t="e">
        <f>IF(Tableau1[Libellé Famille TARIF]='Feuil 1'!#REF!,1,0)</f>
        <v>#REF!</v>
      </c>
      <c r="BD785" s="52" t="e">
        <f>IF(Tableau1[Occurrence17]=0,0,SUM($BC$3:BC785))</f>
        <v>#REF!</v>
      </c>
      <c r="BE785" s="52" t="e">
        <f>IF(Tableau1[Libellé Famille TARIF]='Feuil 1'!#REF!,1,0)</f>
        <v>#REF!</v>
      </c>
      <c r="BF785" s="52" t="e">
        <f>IF(Tableau1[Occurrence18]=0,0,SUM($BE$3:BE785))</f>
        <v>#REF!</v>
      </c>
      <c r="BG785" s="52" t="e">
        <f>IF(Tableau1[Libellé Famille TARIF]='Feuil 1'!#REF!,1,0)</f>
        <v>#REF!</v>
      </c>
      <c r="BH785" s="52" t="e">
        <f>IF(Tableau1[Occurrence19]=0,0,SUM($BG$3:BG785))</f>
        <v>#REF!</v>
      </c>
      <c r="BI785" s="52" t="e">
        <f>IF(Tableau1[Libellé Famille TARIF]='Feuil 1'!#REF!,1,0)</f>
        <v>#REF!</v>
      </c>
      <c r="BJ785" s="52" t="e">
        <f>IF(Tableau1[Occurrence20]=0,0,SUM($BI$3:BI785))</f>
        <v>#REF!</v>
      </c>
      <c r="BK785" s="52" t="e">
        <f>IF(Tableau1[Libellé Famille TARIF]='Feuil 1'!#REF!,1,0)</f>
        <v>#REF!</v>
      </c>
      <c r="BL785" s="52" t="e">
        <f>IF(Tableau1[Occurrence21]=0,0,SUM($BK$3:BK785))</f>
        <v>#REF!</v>
      </c>
      <c r="BM785" s="52" t="e">
        <f>IF(Tableau1[Libellé Famille TARIF]='Feuil 1'!#REF!,1,0)</f>
        <v>#REF!</v>
      </c>
      <c r="BN785" s="52" t="e">
        <f>IF(Tableau1[Occurrence22]=0,0,SUM($BM$3:BM785))</f>
        <v>#REF!</v>
      </c>
    </row>
    <row r="786" spans="1:66" x14ac:dyDescent="0.25">
      <c r="A786" s="74" t="e">
        <f>IF(ISNA(VLOOKUP(I786,#REF!,8,FALSE)),"",(VLOOKUP(I786,#REF!,8,FALSE)))</f>
        <v>#REF!</v>
      </c>
      <c r="B786" s="76" t="e">
        <f>IF(ISNA(VLOOKUP(A786,'TABLE FAMILLE'!$A$3:$C$73,3,FALSE)),"",VLOOKUP(A786,'TABLE FAMILLE'!$A$3:$C$73,3,FALSE))</f>
        <v>#REF!</v>
      </c>
      <c r="C786" s="13" t="s">
        <v>600</v>
      </c>
      <c r="D786" s="13" t="s">
        <v>1985</v>
      </c>
      <c r="E786" s="13" t="s">
        <v>600</v>
      </c>
      <c r="F786" s="13" t="s">
        <v>1985</v>
      </c>
      <c r="G786" s="14" t="s">
        <v>76</v>
      </c>
      <c r="H786" s="14" t="s">
        <v>77</v>
      </c>
      <c r="I786" s="14" t="s">
        <v>1755</v>
      </c>
      <c r="J786" s="14" t="s">
        <v>1756</v>
      </c>
      <c r="K786" s="14"/>
      <c r="L786" s="14"/>
      <c r="M786" s="14"/>
      <c r="N786" s="14"/>
      <c r="O786" s="14" t="s">
        <v>78</v>
      </c>
      <c r="P786" s="14" t="s">
        <v>542</v>
      </c>
      <c r="Q786" s="14" t="s">
        <v>0</v>
      </c>
      <c r="R786" s="14" t="s">
        <v>0</v>
      </c>
      <c r="S786" s="14" t="str">
        <f t="shared" si="12"/>
        <v>M2</v>
      </c>
      <c r="T786" s="14"/>
      <c r="U786" s="14"/>
      <c r="V786" s="14"/>
      <c r="W786" s="43" t="e">
        <f>IF(Tableau1[Libellé Famille TARIF]='Feuil 1'!$B$12,1,0)</f>
        <v>#REF!</v>
      </c>
      <c r="X786" s="43" t="e">
        <f>IF(Tableau1[Occurrence1]=0,0,SUM($W$3:W786))</f>
        <v>#REF!</v>
      </c>
      <c r="Y786" s="52" t="e">
        <f>IF(Tableau1[Libellé Famille TARIF]='Feuil 1'!$B$134,1,0)</f>
        <v>#REF!</v>
      </c>
      <c r="Z786" s="52" t="e">
        <f>IF(Tableau1[Occurrence2]=0,0,SUM($Y$3:Y786))</f>
        <v>#REF!</v>
      </c>
      <c r="AA786" s="52" t="e">
        <f>IF(Tableau1[Libellé Famille TARIF]='Feuil 1'!$B$156,1,0)</f>
        <v>#REF!</v>
      </c>
      <c r="AB786" s="52" t="e">
        <f>IF(Tableau1[Occurrence3]=0,0,SUM($AA$3:AA786))</f>
        <v>#REF!</v>
      </c>
      <c r="AC786" s="52" t="e">
        <f>IF(Tableau1[Libellé Famille TARIF]='Feuil 1'!#REF!,1,0)</f>
        <v>#REF!</v>
      </c>
      <c r="AD786" s="52" t="e">
        <f>IF(Tableau1[Occurrence4]=0,0,SUM($AC$3:AC786))</f>
        <v>#REF!</v>
      </c>
      <c r="AE786" s="52" t="e">
        <f>IF(Tableau1[Libellé Famille TARIF]='Feuil 1'!#REF!,1,0)</f>
        <v>#REF!</v>
      </c>
      <c r="AF786" s="52" t="e">
        <f>IF(Tableau1[Occurrence5]=0,0,SUM($AE$3:AE786))</f>
        <v>#REF!</v>
      </c>
      <c r="AG786" s="52" t="e">
        <f>IF(Tableau1[Libellé Famille TARIF]='Feuil 1'!#REF!,1,0)</f>
        <v>#REF!</v>
      </c>
      <c r="AH786" s="52" t="e">
        <f>IF(Tableau1[Occurrence6]=0,0,SUM($AG$3:AG786))</f>
        <v>#REF!</v>
      </c>
      <c r="AI786" s="52" t="e">
        <f>IF(Tableau1[Libellé Famille TARIF]='Feuil 1'!#REF!,1,0)</f>
        <v>#REF!</v>
      </c>
      <c r="AJ786" s="52" t="e">
        <f>IF(Tableau1[Occurrence7]=0,0,SUM($AI$3:AI786))</f>
        <v>#REF!</v>
      </c>
      <c r="AK786" s="52" t="e">
        <f>IF(Tableau1[Libellé Famille TARIF]='Feuil 1'!#REF!,1,0)</f>
        <v>#REF!</v>
      </c>
      <c r="AL786" s="52" t="e">
        <f>IF(Tableau1[Occurrence8]=0,0,SUM($AK$3:AK786))</f>
        <v>#REF!</v>
      </c>
      <c r="AM786" s="52" t="e">
        <f>IF(Tableau1[Libellé Famille TARIF]='Feuil 1'!#REF!,1,0)</f>
        <v>#REF!</v>
      </c>
      <c r="AN786" s="52" t="e">
        <f>IF(Tableau1[Occurrence9]=0,0,SUM($AM$3:AM786))</f>
        <v>#REF!</v>
      </c>
      <c r="AO786" s="52" t="e">
        <f>IF(Tableau1[Libellé Famille TARIF]='Feuil 1'!#REF!,1,0)</f>
        <v>#REF!</v>
      </c>
      <c r="AP786" s="52" t="e">
        <f>IF(Tableau1[Occurrence10]=0,0,SUM($AO$3:AO786))</f>
        <v>#REF!</v>
      </c>
      <c r="AQ786" s="52" t="e">
        <f>IF(Tableau1[Libellé Famille TARIF]='Feuil 1'!#REF!,1,0)</f>
        <v>#REF!</v>
      </c>
      <c r="AR786" s="52" t="e">
        <f>IF(Tableau1[Occurrence11]=0,0,SUM($AQ$3:AQ786))</f>
        <v>#REF!</v>
      </c>
      <c r="AS786" s="52" t="e">
        <f>IF(Tableau1[Libellé Famille TARIF]='Feuil 1'!#REF!,1,0)</f>
        <v>#REF!</v>
      </c>
      <c r="AT786" s="52" t="e">
        <f>IF(Tableau1[Occurrence12]=0,0,SUM($AS$3:AS786))</f>
        <v>#REF!</v>
      </c>
      <c r="AU786" s="52" t="e">
        <f>IF(Tableau1[Libellé Famille TARIF]='Feuil 1'!#REF!,1,0)</f>
        <v>#REF!</v>
      </c>
      <c r="AV786" s="52" t="e">
        <f>IF(Tableau1[Occurrence13]=0,0,SUM($AU$3:AU786))</f>
        <v>#REF!</v>
      </c>
      <c r="AW786" s="52" t="e">
        <f>IF(Tableau1[Libellé Famille TARIF]='Feuil 1'!#REF!,1,0)</f>
        <v>#REF!</v>
      </c>
      <c r="AX786" s="52" t="e">
        <f>IF(Tableau1[Occurrence14]=0,0,SUM($AW$3:AW786))</f>
        <v>#REF!</v>
      </c>
      <c r="AY786" s="52" t="e">
        <f>IF(Tableau1[Libellé Famille TARIF]='Feuil 1'!#REF!,1,0)</f>
        <v>#REF!</v>
      </c>
      <c r="AZ786" s="52" t="e">
        <f>IF(Tableau1[Occurrence15]=0,0,SUM($AY$3:AY786))</f>
        <v>#REF!</v>
      </c>
      <c r="BA786" s="52" t="e">
        <f>IF(Tableau1[Libellé Famille TARIF]='Feuil 1'!#REF!,1,0)</f>
        <v>#REF!</v>
      </c>
      <c r="BB786" s="52" t="e">
        <f>IF(Tableau1[Occurrence16]=0,0,SUM($BA$3:BA786))</f>
        <v>#REF!</v>
      </c>
      <c r="BC786" s="52" t="e">
        <f>IF(Tableau1[Libellé Famille TARIF]='Feuil 1'!#REF!,1,0)</f>
        <v>#REF!</v>
      </c>
      <c r="BD786" s="52" t="e">
        <f>IF(Tableau1[Occurrence17]=0,0,SUM($BC$3:BC786))</f>
        <v>#REF!</v>
      </c>
      <c r="BE786" s="52" t="e">
        <f>IF(Tableau1[Libellé Famille TARIF]='Feuil 1'!#REF!,1,0)</f>
        <v>#REF!</v>
      </c>
      <c r="BF786" s="52" t="e">
        <f>IF(Tableau1[Occurrence18]=0,0,SUM($BE$3:BE786))</f>
        <v>#REF!</v>
      </c>
      <c r="BG786" s="52" t="e">
        <f>IF(Tableau1[Libellé Famille TARIF]='Feuil 1'!#REF!,1,0)</f>
        <v>#REF!</v>
      </c>
      <c r="BH786" s="52" t="e">
        <f>IF(Tableau1[Occurrence19]=0,0,SUM($BG$3:BG786))</f>
        <v>#REF!</v>
      </c>
      <c r="BI786" s="52" t="e">
        <f>IF(Tableau1[Libellé Famille TARIF]='Feuil 1'!#REF!,1,0)</f>
        <v>#REF!</v>
      </c>
      <c r="BJ786" s="52" t="e">
        <f>IF(Tableau1[Occurrence20]=0,0,SUM($BI$3:BI786))</f>
        <v>#REF!</v>
      </c>
      <c r="BK786" s="52" t="e">
        <f>IF(Tableau1[Libellé Famille TARIF]='Feuil 1'!#REF!,1,0)</f>
        <v>#REF!</v>
      </c>
      <c r="BL786" s="52" t="e">
        <f>IF(Tableau1[Occurrence21]=0,0,SUM($BK$3:BK786))</f>
        <v>#REF!</v>
      </c>
      <c r="BM786" s="52" t="e">
        <f>IF(Tableau1[Libellé Famille TARIF]='Feuil 1'!#REF!,1,0)</f>
        <v>#REF!</v>
      </c>
      <c r="BN786" s="52" t="e">
        <f>IF(Tableau1[Occurrence22]=0,0,SUM($BM$3:BM786))</f>
        <v>#REF!</v>
      </c>
    </row>
    <row r="787" spans="1:66" x14ac:dyDescent="0.25">
      <c r="A787" s="74" t="e">
        <f>IF(ISNA(VLOOKUP(I787,#REF!,8,FALSE)),"",(VLOOKUP(I787,#REF!,8,FALSE)))</f>
        <v>#REF!</v>
      </c>
      <c r="B787" s="76" t="e">
        <f>IF(ISNA(VLOOKUP(A787,'TABLE FAMILLE'!$A$3:$C$73,3,FALSE)),"",VLOOKUP(A787,'TABLE FAMILLE'!$A$3:$C$73,3,FALSE))</f>
        <v>#REF!</v>
      </c>
      <c r="C787" s="13" t="s">
        <v>600</v>
      </c>
      <c r="D787" s="13" t="s">
        <v>1985</v>
      </c>
      <c r="E787" s="13" t="s">
        <v>600</v>
      </c>
      <c r="F787" s="13" t="s">
        <v>1985</v>
      </c>
      <c r="G787" s="14" t="s">
        <v>76</v>
      </c>
      <c r="H787" s="14" t="s">
        <v>77</v>
      </c>
      <c r="I787" s="14" t="s">
        <v>1757</v>
      </c>
      <c r="J787" s="14" t="s">
        <v>1758</v>
      </c>
      <c r="K787" s="14"/>
      <c r="L787" s="14"/>
      <c r="M787" s="14"/>
      <c r="N787" s="14"/>
      <c r="O787" s="14" t="s">
        <v>78</v>
      </c>
      <c r="P787" s="14" t="s">
        <v>542</v>
      </c>
      <c r="Q787" s="14" t="s">
        <v>0</v>
      </c>
      <c r="R787" s="14" t="s">
        <v>0</v>
      </c>
      <c r="S787" s="14" t="str">
        <f t="shared" si="12"/>
        <v>M2</v>
      </c>
      <c r="T787" s="14"/>
      <c r="U787" s="14"/>
      <c r="V787" s="14"/>
      <c r="W787" s="43" t="e">
        <f>IF(Tableau1[Libellé Famille TARIF]='Feuil 1'!$B$12,1,0)</f>
        <v>#REF!</v>
      </c>
      <c r="X787" s="43" t="e">
        <f>IF(Tableau1[Occurrence1]=0,0,SUM($W$3:W787))</f>
        <v>#REF!</v>
      </c>
      <c r="Y787" s="52" t="e">
        <f>IF(Tableau1[Libellé Famille TARIF]='Feuil 1'!$B$134,1,0)</f>
        <v>#REF!</v>
      </c>
      <c r="Z787" s="52" t="e">
        <f>IF(Tableau1[Occurrence2]=0,0,SUM($Y$3:Y787))</f>
        <v>#REF!</v>
      </c>
      <c r="AA787" s="52" t="e">
        <f>IF(Tableau1[Libellé Famille TARIF]='Feuil 1'!$B$156,1,0)</f>
        <v>#REF!</v>
      </c>
      <c r="AB787" s="52" t="e">
        <f>IF(Tableau1[Occurrence3]=0,0,SUM($AA$3:AA787))</f>
        <v>#REF!</v>
      </c>
      <c r="AC787" s="52" t="e">
        <f>IF(Tableau1[Libellé Famille TARIF]='Feuil 1'!#REF!,1,0)</f>
        <v>#REF!</v>
      </c>
      <c r="AD787" s="52" t="e">
        <f>IF(Tableau1[Occurrence4]=0,0,SUM($AC$3:AC787))</f>
        <v>#REF!</v>
      </c>
      <c r="AE787" s="52" t="e">
        <f>IF(Tableau1[Libellé Famille TARIF]='Feuil 1'!#REF!,1,0)</f>
        <v>#REF!</v>
      </c>
      <c r="AF787" s="52" t="e">
        <f>IF(Tableau1[Occurrence5]=0,0,SUM($AE$3:AE787))</f>
        <v>#REF!</v>
      </c>
      <c r="AG787" s="52" t="e">
        <f>IF(Tableau1[Libellé Famille TARIF]='Feuil 1'!#REF!,1,0)</f>
        <v>#REF!</v>
      </c>
      <c r="AH787" s="52" t="e">
        <f>IF(Tableau1[Occurrence6]=0,0,SUM($AG$3:AG787))</f>
        <v>#REF!</v>
      </c>
      <c r="AI787" s="52" t="e">
        <f>IF(Tableau1[Libellé Famille TARIF]='Feuil 1'!#REF!,1,0)</f>
        <v>#REF!</v>
      </c>
      <c r="AJ787" s="52" t="e">
        <f>IF(Tableau1[Occurrence7]=0,0,SUM($AI$3:AI787))</f>
        <v>#REF!</v>
      </c>
      <c r="AK787" s="52" t="e">
        <f>IF(Tableau1[Libellé Famille TARIF]='Feuil 1'!#REF!,1,0)</f>
        <v>#REF!</v>
      </c>
      <c r="AL787" s="52" t="e">
        <f>IF(Tableau1[Occurrence8]=0,0,SUM($AK$3:AK787))</f>
        <v>#REF!</v>
      </c>
      <c r="AM787" s="52" t="e">
        <f>IF(Tableau1[Libellé Famille TARIF]='Feuil 1'!#REF!,1,0)</f>
        <v>#REF!</v>
      </c>
      <c r="AN787" s="52" t="e">
        <f>IF(Tableau1[Occurrence9]=0,0,SUM($AM$3:AM787))</f>
        <v>#REF!</v>
      </c>
      <c r="AO787" s="52" t="e">
        <f>IF(Tableau1[Libellé Famille TARIF]='Feuil 1'!#REF!,1,0)</f>
        <v>#REF!</v>
      </c>
      <c r="AP787" s="52" t="e">
        <f>IF(Tableau1[Occurrence10]=0,0,SUM($AO$3:AO787))</f>
        <v>#REF!</v>
      </c>
      <c r="AQ787" s="52" t="e">
        <f>IF(Tableau1[Libellé Famille TARIF]='Feuil 1'!#REF!,1,0)</f>
        <v>#REF!</v>
      </c>
      <c r="AR787" s="52" t="e">
        <f>IF(Tableau1[Occurrence11]=0,0,SUM($AQ$3:AQ787))</f>
        <v>#REF!</v>
      </c>
      <c r="AS787" s="52" t="e">
        <f>IF(Tableau1[Libellé Famille TARIF]='Feuil 1'!#REF!,1,0)</f>
        <v>#REF!</v>
      </c>
      <c r="AT787" s="52" t="e">
        <f>IF(Tableau1[Occurrence12]=0,0,SUM($AS$3:AS787))</f>
        <v>#REF!</v>
      </c>
      <c r="AU787" s="52" t="e">
        <f>IF(Tableau1[Libellé Famille TARIF]='Feuil 1'!#REF!,1,0)</f>
        <v>#REF!</v>
      </c>
      <c r="AV787" s="52" t="e">
        <f>IF(Tableau1[Occurrence13]=0,0,SUM($AU$3:AU787))</f>
        <v>#REF!</v>
      </c>
      <c r="AW787" s="52" t="e">
        <f>IF(Tableau1[Libellé Famille TARIF]='Feuil 1'!#REF!,1,0)</f>
        <v>#REF!</v>
      </c>
      <c r="AX787" s="52" t="e">
        <f>IF(Tableau1[Occurrence14]=0,0,SUM($AW$3:AW787))</f>
        <v>#REF!</v>
      </c>
      <c r="AY787" s="52" t="e">
        <f>IF(Tableau1[Libellé Famille TARIF]='Feuil 1'!#REF!,1,0)</f>
        <v>#REF!</v>
      </c>
      <c r="AZ787" s="52" t="e">
        <f>IF(Tableau1[Occurrence15]=0,0,SUM($AY$3:AY787))</f>
        <v>#REF!</v>
      </c>
      <c r="BA787" s="52" t="e">
        <f>IF(Tableau1[Libellé Famille TARIF]='Feuil 1'!#REF!,1,0)</f>
        <v>#REF!</v>
      </c>
      <c r="BB787" s="52" t="e">
        <f>IF(Tableau1[Occurrence16]=0,0,SUM($BA$3:BA787))</f>
        <v>#REF!</v>
      </c>
      <c r="BC787" s="52" t="e">
        <f>IF(Tableau1[Libellé Famille TARIF]='Feuil 1'!#REF!,1,0)</f>
        <v>#REF!</v>
      </c>
      <c r="BD787" s="52" t="e">
        <f>IF(Tableau1[Occurrence17]=0,0,SUM($BC$3:BC787))</f>
        <v>#REF!</v>
      </c>
      <c r="BE787" s="52" t="e">
        <f>IF(Tableau1[Libellé Famille TARIF]='Feuil 1'!#REF!,1,0)</f>
        <v>#REF!</v>
      </c>
      <c r="BF787" s="52" t="e">
        <f>IF(Tableau1[Occurrence18]=0,0,SUM($BE$3:BE787))</f>
        <v>#REF!</v>
      </c>
      <c r="BG787" s="52" t="e">
        <f>IF(Tableau1[Libellé Famille TARIF]='Feuil 1'!#REF!,1,0)</f>
        <v>#REF!</v>
      </c>
      <c r="BH787" s="52" t="e">
        <f>IF(Tableau1[Occurrence19]=0,0,SUM($BG$3:BG787))</f>
        <v>#REF!</v>
      </c>
      <c r="BI787" s="52" t="e">
        <f>IF(Tableau1[Libellé Famille TARIF]='Feuil 1'!#REF!,1,0)</f>
        <v>#REF!</v>
      </c>
      <c r="BJ787" s="52" t="e">
        <f>IF(Tableau1[Occurrence20]=0,0,SUM($BI$3:BI787))</f>
        <v>#REF!</v>
      </c>
      <c r="BK787" s="52" t="e">
        <f>IF(Tableau1[Libellé Famille TARIF]='Feuil 1'!#REF!,1,0)</f>
        <v>#REF!</v>
      </c>
      <c r="BL787" s="52" t="e">
        <f>IF(Tableau1[Occurrence21]=0,0,SUM($BK$3:BK787))</f>
        <v>#REF!</v>
      </c>
      <c r="BM787" s="52" t="e">
        <f>IF(Tableau1[Libellé Famille TARIF]='Feuil 1'!#REF!,1,0)</f>
        <v>#REF!</v>
      </c>
      <c r="BN787" s="52" t="e">
        <f>IF(Tableau1[Occurrence22]=0,0,SUM($BM$3:BM787))</f>
        <v>#REF!</v>
      </c>
    </row>
    <row r="788" spans="1:66" x14ac:dyDescent="0.25">
      <c r="A788" s="74" t="e">
        <f>IF(ISNA(VLOOKUP(I788,#REF!,8,FALSE)),"",(VLOOKUP(I788,#REF!,8,FALSE)))</f>
        <v>#REF!</v>
      </c>
      <c r="B788" s="76" t="e">
        <f>IF(ISNA(VLOOKUP(A788,'TABLE FAMILLE'!$A$3:$C$73,3,FALSE)),"",VLOOKUP(A788,'TABLE FAMILLE'!$A$3:$C$73,3,FALSE))</f>
        <v>#REF!</v>
      </c>
      <c r="C788" s="13" t="s">
        <v>600</v>
      </c>
      <c r="D788" s="13" t="s">
        <v>1985</v>
      </c>
      <c r="E788" s="13" t="s">
        <v>600</v>
      </c>
      <c r="F788" s="13" t="s">
        <v>1985</v>
      </c>
      <c r="G788" s="14" t="s">
        <v>76</v>
      </c>
      <c r="H788" s="14" t="s">
        <v>77</v>
      </c>
      <c r="I788" s="14" t="s">
        <v>1759</v>
      </c>
      <c r="J788" s="14" t="s">
        <v>1760</v>
      </c>
      <c r="K788" s="14"/>
      <c r="L788" s="14"/>
      <c r="M788" s="14"/>
      <c r="N788" s="14"/>
      <c r="O788" s="14" t="s">
        <v>78</v>
      </c>
      <c r="P788" s="14" t="s">
        <v>542</v>
      </c>
      <c r="Q788" s="14" t="s">
        <v>0</v>
      </c>
      <c r="R788" s="14" t="s">
        <v>0</v>
      </c>
      <c r="S788" s="14" t="str">
        <f t="shared" si="12"/>
        <v>M2</v>
      </c>
      <c r="T788" s="14"/>
      <c r="U788" s="14"/>
      <c r="V788" s="14"/>
      <c r="W788" s="43" t="e">
        <f>IF(Tableau1[Libellé Famille TARIF]='Feuil 1'!$B$12,1,0)</f>
        <v>#REF!</v>
      </c>
      <c r="X788" s="43" t="e">
        <f>IF(Tableau1[Occurrence1]=0,0,SUM($W$3:W788))</f>
        <v>#REF!</v>
      </c>
      <c r="Y788" s="52" t="e">
        <f>IF(Tableau1[Libellé Famille TARIF]='Feuil 1'!$B$134,1,0)</f>
        <v>#REF!</v>
      </c>
      <c r="Z788" s="52" t="e">
        <f>IF(Tableau1[Occurrence2]=0,0,SUM($Y$3:Y788))</f>
        <v>#REF!</v>
      </c>
      <c r="AA788" s="52" t="e">
        <f>IF(Tableau1[Libellé Famille TARIF]='Feuil 1'!$B$156,1,0)</f>
        <v>#REF!</v>
      </c>
      <c r="AB788" s="52" t="e">
        <f>IF(Tableau1[Occurrence3]=0,0,SUM($AA$3:AA788))</f>
        <v>#REF!</v>
      </c>
      <c r="AC788" s="52" t="e">
        <f>IF(Tableau1[Libellé Famille TARIF]='Feuil 1'!#REF!,1,0)</f>
        <v>#REF!</v>
      </c>
      <c r="AD788" s="52" t="e">
        <f>IF(Tableau1[Occurrence4]=0,0,SUM($AC$3:AC788))</f>
        <v>#REF!</v>
      </c>
      <c r="AE788" s="52" t="e">
        <f>IF(Tableau1[Libellé Famille TARIF]='Feuil 1'!#REF!,1,0)</f>
        <v>#REF!</v>
      </c>
      <c r="AF788" s="52" t="e">
        <f>IF(Tableau1[Occurrence5]=0,0,SUM($AE$3:AE788))</f>
        <v>#REF!</v>
      </c>
      <c r="AG788" s="52" t="e">
        <f>IF(Tableau1[Libellé Famille TARIF]='Feuil 1'!#REF!,1,0)</f>
        <v>#REF!</v>
      </c>
      <c r="AH788" s="52" t="e">
        <f>IF(Tableau1[Occurrence6]=0,0,SUM($AG$3:AG788))</f>
        <v>#REF!</v>
      </c>
      <c r="AI788" s="52" t="e">
        <f>IF(Tableau1[Libellé Famille TARIF]='Feuil 1'!#REF!,1,0)</f>
        <v>#REF!</v>
      </c>
      <c r="AJ788" s="52" t="e">
        <f>IF(Tableau1[Occurrence7]=0,0,SUM($AI$3:AI788))</f>
        <v>#REF!</v>
      </c>
      <c r="AK788" s="52" t="e">
        <f>IF(Tableau1[Libellé Famille TARIF]='Feuil 1'!#REF!,1,0)</f>
        <v>#REF!</v>
      </c>
      <c r="AL788" s="52" t="e">
        <f>IF(Tableau1[Occurrence8]=0,0,SUM($AK$3:AK788))</f>
        <v>#REF!</v>
      </c>
      <c r="AM788" s="52" t="e">
        <f>IF(Tableau1[Libellé Famille TARIF]='Feuil 1'!#REF!,1,0)</f>
        <v>#REF!</v>
      </c>
      <c r="AN788" s="52" t="e">
        <f>IF(Tableau1[Occurrence9]=0,0,SUM($AM$3:AM788))</f>
        <v>#REF!</v>
      </c>
      <c r="AO788" s="52" t="e">
        <f>IF(Tableau1[Libellé Famille TARIF]='Feuil 1'!#REF!,1,0)</f>
        <v>#REF!</v>
      </c>
      <c r="AP788" s="52" t="e">
        <f>IF(Tableau1[Occurrence10]=0,0,SUM($AO$3:AO788))</f>
        <v>#REF!</v>
      </c>
      <c r="AQ788" s="52" t="e">
        <f>IF(Tableau1[Libellé Famille TARIF]='Feuil 1'!#REF!,1,0)</f>
        <v>#REF!</v>
      </c>
      <c r="AR788" s="52" t="e">
        <f>IF(Tableau1[Occurrence11]=0,0,SUM($AQ$3:AQ788))</f>
        <v>#REF!</v>
      </c>
      <c r="AS788" s="52" t="e">
        <f>IF(Tableau1[Libellé Famille TARIF]='Feuil 1'!#REF!,1,0)</f>
        <v>#REF!</v>
      </c>
      <c r="AT788" s="52" t="e">
        <f>IF(Tableau1[Occurrence12]=0,0,SUM($AS$3:AS788))</f>
        <v>#REF!</v>
      </c>
      <c r="AU788" s="52" t="e">
        <f>IF(Tableau1[Libellé Famille TARIF]='Feuil 1'!#REF!,1,0)</f>
        <v>#REF!</v>
      </c>
      <c r="AV788" s="52" t="e">
        <f>IF(Tableau1[Occurrence13]=0,0,SUM($AU$3:AU788))</f>
        <v>#REF!</v>
      </c>
      <c r="AW788" s="52" t="e">
        <f>IF(Tableau1[Libellé Famille TARIF]='Feuil 1'!#REF!,1,0)</f>
        <v>#REF!</v>
      </c>
      <c r="AX788" s="52" t="e">
        <f>IF(Tableau1[Occurrence14]=0,0,SUM($AW$3:AW788))</f>
        <v>#REF!</v>
      </c>
      <c r="AY788" s="52" t="e">
        <f>IF(Tableau1[Libellé Famille TARIF]='Feuil 1'!#REF!,1,0)</f>
        <v>#REF!</v>
      </c>
      <c r="AZ788" s="52" t="e">
        <f>IF(Tableau1[Occurrence15]=0,0,SUM($AY$3:AY788))</f>
        <v>#REF!</v>
      </c>
      <c r="BA788" s="52" t="e">
        <f>IF(Tableau1[Libellé Famille TARIF]='Feuil 1'!#REF!,1,0)</f>
        <v>#REF!</v>
      </c>
      <c r="BB788" s="52" t="e">
        <f>IF(Tableau1[Occurrence16]=0,0,SUM($BA$3:BA788))</f>
        <v>#REF!</v>
      </c>
      <c r="BC788" s="52" t="e">
        <f>IF(Tableau1[Libellé Famille TARIF]='Feuil 1'!#REF!,1,0)</f>
        <v>#REF!</v>
      </c>
      <c r="BD788" s="52" t="e">
        <f>IF(Tableau1[Occurrence17]=0,0,SUM($BC$3:BC788))</f>
        <v>#REF!</v>
      </c>
      <c r="BE788" s="52" t="e">
        <f>IF(Tableau1[Libellé Famille TARIF]='Feuil 1'!#REF!,1,0)</f>
        <v>#REF!</v>
      </c>
      <c r="BF788" s="52" t="e">
        <f>IF(Tableau1[Occurrence18]=0,0,SUM($BE$3:BE788))</f>
        <v>#REF!</v>
      </c>
      <c r="BG788" s="52" t="e">
        <f>IF(Tableau1[Libellé Famille TARIF]='Feuil 1'!#REF!,1,0)</f>
        <v>#REF!</v>
      </c>
      <c r="BH788" s="52" t="e">
        <f>IF(Tableau1[Occurrence19]=0,0,SUM($BG$3:BG788))</f>
        <v>#REF!</v>
      </c>
      <c r="BI788" s="52" t="e">
        <f>IF(Tableau1[Libellé Famille TARIF]='Feuil 1'!#REF!,1,0)</f>
        <v>#REF!</v>
      </c>
      <c r="BJ788" s="52" t="e">
        <f>IF(Tableau1[Occurrence20]=0,0,SUM($BI$3:BI788))</f>
        <v>#REF!</v>
      </c>
      <c r="BK788" s="52" t="e">
        <f>IF(Tableau1[Libellé Famille TARIF]='Feuil 1'!#REF!,1,0)</f>
        <v>#REF!</v>
      </c>
      <c r="BL788" s="52" t="e">
        <f>IF(Tableau1[Occurrence21]=0,0,SUM($BK$3:BK788))</f>
        <v>#REF!</v>
      </c>
      <c r="BM788" s="52" t="e">
        <f>IF(Tableau1[Libellé Famille TARIF]='Feuil 1'!#REF!,1,0)</f>
        <v>#REF!</v>
      </c>
      <c r="BN788" s="52" t="e">
        <f>IF(Tableau1[Occurrence22]=0,0,SUM($BM$3:BM788))</f>
        <v>#REF!</v>
      </c>
    </row>
    <row r="789" spans="1:66" x14ac:dyDescent="0.25">
      <c r="A789" s="74" t="e">
        <f>IF(ISNA(VLOOKUP(I789,#REF!,8,FALSE)),"",(VLOOKUP(I789,#REF!,8,FALSE)))</f>
        <v>#REF!</v>
      </c>
      <c r="B789" s="76" t="e">
        <f>IF(ISNA(VLOOKUP(A789,'TABLE FAMILLE'!$A$3:$C$73,3,FALSE)),"",VLOOKUP(A789,'TABLE FAMILLE'!$A$3:$C$73,3,FALSE))</f>
        <v>#REF!</v>
      </c>
      <c r="C789" s="13" t="s">
        <v>600</v>
      </c>
      <c r="D789" s="13" t="s">
        <v>1985</v>
      </c>
      <c r="E789" s="13" t="s">
        <v>600</v>
      </c>
      <c r="F789" s="13" t="s">
        <v>1985</v>
      </c>
      <c r="G789" s="14" t="s">
        <v>76</v>
      </c>
      <c r="H789" s="14" t="s">
        <v>77</v>
      </c>
      <c r="I789" s="14" t="s">
        <v>1761</v>
      </c>
      <c r="J789" s="14" t="s">
        <v>1762</v>
      </c>
      <c r="K789" s="14"/>
      <c r="L789" s="14"/>
      <c r="M789" s="14"/>
      <c r="N789" s="14"/>
      <c r="O789" s="14" t="s">
        <v>78</v>
      </c>
      <c r="P789" s="14" t="s">
        <v>542</v>
      </c>
      <c r="Q789" s="14" t="s">
        <v>0</v>
      </c>
      <c r="R789" s="14" t="s">
        <v>0</v>
      </c>
      <c r="S789" s="14" t="str">
        <f t="shared" si="12"/>
        <v>M2</v>
      </c>
      <c r="T789" s="14"/>
      <c r="U789" s="14"/>
      <c r="V789" s="14"/>
      <c r="W789" s="43" t="e">
        <f>IF(Tableau1[Libellé Famille TARIF]='Feuil 1'!$B$12,1,0)</f>
        <v>#REF!</v>
      </c>
      <c r="X789" s="43" t="e">
        <f>IF(Tableau1[Occurrence1]=0,0,SUM($W$3:W789))</f>
        <v>#REF!</v>
      </c>
      <c r="Y789" s="52" t="e">
        <f>IF(Tableau1[Libellé Famille TARIF]='Feuil 1'!$B$134,1,0)</f>
        <v>#REF!</v>
      </c>
      <c r="Z789" s="52" t="e">
        <f>IF(Tableau1[Occurrence2]=0,0,SUM($Y$3:Y789))</f>
        <v>#REF!</v>
      </c>
      <c r="AA789" s="52" t="e">
        <f>IF(Tableau1[Libellé Famille TARIF]='Feuil 1'!$B$156,1,0)</f>
        <v>#REF!</v>
      </c>
      <c r="AB789" s="52" t="e">
        <f>IF(Tableau1[Occurrence3]=0,0,SUM($AA$3:AA789))</f>
        <v>#REF!</v>
      </c>
      <c r="AC789" s="52" t="e">
        <f>IF(Tableau1[Libellé Famille TARIF]='Feuil 1'!#REF!,1,0)</f>
        <v>#REF!</v>
      </c>
      <c r="AD789" s="52" t="e">
        <f>IF(Tableau1[Occurrence4]=0,0,SUM($AC$3:AC789))</f>
        <v>#REF!</v>
      </c>
      <c r="AE789" s="52" t="e">
        <f>IF(Tableau1[Libellé Famille TARIF]='Feuil 1'!#REF!,1,0)</f>
        <v>#REF!</v>
      </c>
      <c r="AF789" s="52" t="e">
        <f>IF(Tableau1[Occurrence5]=0,0,SUM($AE$3:AE789))</f>
        <v>#REF!</v>
      </c>
      <c r="AG789" s="52" t="e">
        <f>IF(Tableau1[Libellé Famille TARIF]='Feuil 1'!#REF!,1,0)</f>
        <v>#REF!</v>
      </c>
      <c r="AH789" s="52" t="e">
        <f>IF(Tableau1[Occurrence6]=0,0,SUM($AG$3:AG789))</f>
        <v>#REF!</v>
      </c>
      <c r="AI789" s="52" t="e">
        <f>IF(Tableau1[Libellé Famille TARIF]='Feuil 1'!#REF!,1,0)</f>
        <v>#REF!</v>
      </c>
      <c r="AJ789" s="52" t="e">
        <f>IF(Tableau1[Occurrence7]=0,0,SUM($AI$3:AI789))</f>
        <v>#REF!</v>
      </c>
      <c r="AK789" s="52" t="e">
        <f>IF(Tableau1[Libellé Famille TARIF]='Feuil 1'!#REF!,1,0)</f>
        <v>#REF!</v>
      </c>
      <c r="AL789" s="52" t="e">
        <f>IF(Tableau1[Occurrence8]=0,0,SUM($AK$3:AK789))</f>
        <v>#REF!</v>
      </c>
      <c r="AM789" s="52" t="e">
        <f>IF(Tableau1[Libellé Famille TARIF]='Feuil 1'!#REF!,1,0)</f>
        <v>#REF!</v>
      </c>
      <c r="AN789" s="52" t="e">
        <f>IF(Tableau1[Occurrence9]=0,0,SUM($AM$3:AM789))</f>
        <v>#REF!</v>
      </c>
      <c r="AO789" s="52" t="e">
        <f>IF(Tableau1[Libellé Famille TARIF]='Feuil 1'!#REF!,1,0)</f>
        <v>#REF!</v>
      </c>
      <c r="AP789" s="52" t="e">
        <f>IF(Tableau1[Occurrence10]=0,0,SUM($AO$3:AO789))</f>
        <v>#REF!</v>
      </c>
      <c r="AQ789" s="52" t="e">
        <f>IF(Tableau1[Libellé Famille TARIF]='Feuil 1'!#REF!,1,0)</f>
        <v>#REF!</v>
      </c>
      <c r="AR789" s="52" t="e">
        <f>IF(Tableau1[Occurrence11]=0,0,SUM($AQ$3:AQ789))</f>
        <v>#REF!</v>
      </c>
      <c r="AS789" s="52" t="e">
        <f>IF(Tableau1[Libellé Famille TARIF]='Feuil 1'!#REF!,1,0)</f>
        <v>#REF!</v>
      </c>
      <c r="AT789" s="52" t="e">
        <f>IF(Tableau1[Occurrence12]=0,0,SUM($AS$3:AS789))</f>
        <v>#REF!</v>
      </c>
      <c r="AU789" s="52" t="e">
        <f>IF(Tableau1[Libellé Famille TARIF]='Feuil 1'!#REF!,1,0)</f>
        <v>#REF!</v>
      </c>
      <c r="AV789" s="52" t="e">
        <f>IF(Tableau1[Occurrence13]=0,0,SUM($AU$3:AU789))</f>
        <v>#REF!</v>
      </c>
      <c r="AW789" s="52" t="e">
        <f>IF(Tableau1[Libellé Famille TARIF]='Feuil 1'!#REF!,1,0)</f>
        <v>#REF!</v>
      </c>
      <c r="AX789" s="52" t="e">
        <f>IF(Tableau1[Occurrence14]=0,0,SUM($AW$3:AW789))</f>
        <v>#REF!</v>
      </c>
      <c r="AY789" s="52" t="e">
        <f>IF(Tableau1[Libellé Famille TARIF]='Feuil 1'!#REF!,1,0)</f>
        <v>#REF!</v>
      </c>
      <c r="AZ789" s="52" t="e">
        <f>IF(Tableau1[Occurrence15]=0,0,SUM($AY$3:AY789))</f>
        <v>#REF!</v>
      </c>
      <c r="BA789" s="52" t="e">
        <f>IF(Tableau1[Libellé Famille TARIF]='Feuil 1'!#REF!,1,0)</f>
        <v>#REF!</v>
      </c>
      <c r="BB789" s="52" t="e">
        <f>IF(Tableau1[Occurrence16]=0,0,SUM($BA$3:BA789))</f>
        <v>#REF!</v>
      </c>
      <c r="BC789" s="52" t="e">
        <f>IF(Tableau1[Libellé Famille TARIF]='Feuil 1'!#REF!,1,0)</f>
        <v>#REF!</v>
      </c>
      <c r="BD789" s="52" t="e">
        <f>IF(Tableau1[Occurrence17]=0,0,SUM($BC$3:BC789))</f>
        <v>#REF!</v>
      </c>
      <c r="BE789" s="52" t="e">
        <f>IF(Tableau1[Libellé Famille TARIF]='Feuil 1'!#REF!,1,0)</f>
        <v>#REF!</v>
      </c>
      <c r="BF789" s="52" t="e">
        <f>IF(Tableau1[Occurrence18]=0,0,SUM($BE$3:BE789))</f>
        <v>#REF!</v>
      </c>
      <c r="BG789" s="52" t="e">
        <f>IF(Tableau1[Libellé Famille TARIF]='Feuil 1'!#REF!,1,0)</f>
        <v>#REF!</v>
      </c>
      <c r="BH789" s="52" t="e">
        <f>IF(Tableau1[Occurrence19]=0,0,SUM($BG$3:BG789))</f>
        <v>#REF!</v>
      </c>
      <c r="BI789" s="52" t="e">
        <f>IF(Tableau1[Libellé Famille TARIF]='Feuil 1'!#REF!,1,0)</f>
        <v>#REF!</v>
      </c>
      <c r="BJ789" s="52" t="e">
        <f>IF(Tableau1[Occurrence20]=0,0,SUM($BI$3:BI789))</f>
        <v>#REF!</v>
      </c>
      <c r="BK789" s="52" t="e">
        <f>IF(Tableau1[Libellé Famille TARIF]='Feuil 1'!#REF!,1,0)</f>
        <v>#REF!</v>
      </c>
      <c r="BL789" s="52" t="e">
        <f>IF(Tableau1[Occurrence21]=0,0,SUM($BK$3:BK789))</f>
        <v>#REF!</v>
      </c>
      <c r="BM789" s="52" t="e">
        <f>IF(Tableau1[Libellé Famille TARIF]='Feuil 1'!#REF!,1,0)</f>
        <v>#REF!</v>
      </c>
      <c r="BN789" s="52" t="e">
        <f>IF(Tableau1[Occurrence22]=0,0,SUM($BM$3:BM789))</f>
        <v>#REF!</v>
      </c>
    </row>
    <row r="790" spans="1:66" x14ac:dyDescent="0.25">
      <c r="A790" s="74" t="e">
        <f>IF(ISNA(VLOOKUP(I790,#REF!,8,FALSE)),"",(VLOOKUP(I790,#REF!,8,FALSE)))</f>
        <v>#REF!</v>
      </c>
      <c r="B790" s="76" t="e">
        <f>IF(ISNA(VLOOKUP(A790,'TABLE FAMILLE'!$A$3:$C$73,3,FALSE)),"",VLOOKUP(A790,'TABLE FAMILLE'!$A$3:$C$73,3,FALSE))</f>
        <v>#REF!</v>
      </c>
      <c r="C790" s="13" t="s">
        <v>600</v>
      </c>
      <c r="D790" s="13" t="s">
        <v>1985</v>
      </c>
      <c r="E790" s="13" t="s">
        <v>600</v>
      </c>
      <c r="F790" s="13" t="s">
        <v>1985</v>
      </c>
      <c r="G790" s="14" t="s">
        <v>76</v>
      </c>
      <c r="H790" s="14" t="s">
        <v>77</v>
      </c>
      <c r="I790" s="14" t="s">
        <v>1763</v>
      </c>
      <c r="J790" s="14" t="s">
        <v>1764</v>
      </c>
      <c r="K790" s="14"/>
      <c r="L790" s="14"/>
      <c r="M790" s="14"/>
      <c r="N790" s="14"/>
      <c r="O790" s="14" t="s">
        <v>78</v>
      </c>
      <c r="P790" s="14" t="s">
        <v>542</v>
      </c>
      <c r="Q790" s="14" t="s">
        <v>0</v>
      </c>
      <c r="R790" s="14" t="s">
        <v>0</v>
      </c>
      <c r="S790" s="14" t="str">
        <f t="shared" si="12"/>
        <v>M2</v>
      </c>
      <c r="T790" s="14"/>
      <c r="U790" s="14"/>
      <c r="V790" s="14"/>
      <c r="W790" s="43" t="e">
        <f>IF(Tableau1[Libellé Famille TARIF]='Feuil 1'!$B$12,1,0)</f>
        <v>#REF!</v>
      </c>
      <c r="X790" s="43" t="e">
        <f>IF(Tableau1[Occurrence1]=0,0,SUM($W$3:W790))</f>
        <v>#REF!</v>
      </c>
      <c r="Y790" s="52" t="e">
        <f>IF(Tableau1[Libellé Famille TARIF]='Feuil 1'!$B$134,1,0)</f>
        <v>#REF!</v>
      </c>
      <c r="Z790" s="52" t="e">
        <f>IF(Tableau1[Occurrence2]=0,0,SUM($Y$3:Y790))</f>
        <v>#REF!</v>
      </c>
      <c r="AA790" s="52" t="e">
        <f>IF(Tableau1[Libellé Famille TARIF]='Feuil 1'!$B$156,1,0)</f>
        <v>#REF!</v>
      </c>
      <c r="AB790" s="52" t="e">
        <f>IF(Tableau1[Occurrence3]=0,0,SUM($AA$3:AA790))</f>
        <v>#REF!</v>
      </c>
      <c r="AC790" s="52" t="e">
        <f>IF(Tableau1[Libellé Famille TARIF]='Feuil 1'!#REF!,1,0)</f>
        <v>#REF!</v>
      </c>
      <c r="AD790" s="52" t="e">
        <f>IF(Tableau1[Occurrence4]=0,0,SUM($AC$3:AC790))</f>
        <v>#REF!</v>
      </c>
      <c r="AE790" s="52" t="e">
        <f>IF(Tableau1[Libellé Famille TARIF]='Feuil 1'!#REF!,1,0)</f>
        <v>#REF!</v>
      </c>
      <c r="AF790" s="52" t="e">
        <f>IF(Tableau1[Occurrence5]=0,0,SUM($AE$3:AE790))</f>
        <v>#REF!</v>
      </c>
      <c r="AG790" s="52" t="e">
        <f>IF(Tableau1[Libellé Famille TARIF]='Feuil 1'!#REF!,1,0)</f>
        <v>#REF!</v>
      </c>
      <c r="AH790" s="52" t="e">
        <f>IF(Tableau1[Occurrence6]=0,0,SUM($AG$3:AG790))</f>
        <v>#REF!</v>
      </c>
      <c r="AI790" s="52" t="e">
        <f>IF(Tableau1[Libellé Famille TARIF]='Feuil 1'!#REF!,1,0)</f>
        <v>#REF!</v>
      </c>
      <c r="AJ790" s="52" t="e">
        <f>IF(Tableau1[Occurrence7]=0,0,SUM($AI$3:AI790))</f>
        <v>#REF!</v>
      </c>
      <c r="AK790" s="52" t="e">
        <f>IF(Tableau1[Libellé Famille TARIF]='Feuil 1'!#REF!,1,0)</f>
        <v>#REF!</v>
      </c>
      <c r="AL790" s="52" t="e">
        <f>IF(Tableau1[Occurrence8]=0,0,SUM($AK$3:AK790))</f>
        <v>#REF!</v>
      </c>
      <c r="AM790" s="52" t="e">
        <f>IF(Tableau1[Libellé Famille TARIF]='Feuil 1'!#REF!,1,0)</f>
        <v>#REF!</v>
      </c>
      <c r="AN790" s="52" t="e">
        <f>IF(Tableau1[Occurrence9]=0,0,SUM($AM$3:AM790))</f>
        <v>#REF!</v>
      </c>
      <c r="AO790" s="52" t="e">
        <f>IF(Tableau1[Libellé Famille TARIF]='Feuil 1'!#REF!,1,0)</f>
        <v>#REF!</v>
      </c>
      <c r="AP790" s="52" t="e">
        <f>IF(Tableau1[Occurrence10]=0,0,SUM($AO$3:AO790))</f>
        <v>#REF!</v>
      </c>
      <c r="AQ790" s="52" t="e">
        <f>IF(Tableau1[Libellé Famille TARIF]='Feuil 1'!#REF!,1,0)</f>
        <v>#REF!</v>
      </c>
      <c r="AR790" s="52" t="e">
        <f>IF(Tableau1[Occurrence11]=0,0,SUM($AQ$3:AQ790))</f>
        <v>#REF!</v>
      </c>
      <c r="AS790" s="52" t="e">
        <f>IF(Tableau1[Libellé Famille TARIF]='Feuil 1'!#REF!,1,0)</f>
        <v>#REF!</v>
      </c>
      <c r="AT790" s="52" t="e">
        <f>IF(Tableau1[Occurrence12]=0,0,SUM($AS$3:AS790))</f>
        <v>#REF!</v>
      </c>
      <c r="AU790" s="52" t="e">
        <f>IF(Tableau1[Libellé Famille TARIF]='Feuil 1'!#REF!,1,0)</f>
        <v>#REF!</v>
      </c>
      <c r="AV790" s="52" t="e">
        <f>IF(Tableau1[Occurrence13]=0,0,SUM($AU$3:AU790))</f>
        <v>#REF!</v>
      </c>
      <c r="AW790" s="52" t="e">
        <f>IF(Tableau1[Libellé Famille TARIF]='Feuil 1'!#REF!,1,0)</f>
        <v>#REF!</v>
      </c>
      <c r="AX790" s="52" t="e">
        <f>IF(Tableau1[Occurrence14]=0,0,SUM($AW$3:AW790))</f>
        <v>#REF!</v>
      </c>
      <c r="AY790" s="52" t="e">
        <f>IF(Tableau1[Libellé Famille TARIF]='Feuil 1'!#REF!,1,0)</f>
        <v>#REF!</v>
      </c>
      <c r="AZ790" s="52" t="e">
        <f>IF(Tableau1[Occurrence15]=0,0,SUM($AY$3:AY790))</f>
        <v>#REF!</v>
      </c>
      <c r="BA790" s="52" t="e">
        <f>IF(Tableau1[Libellé Famille TARIF]='Feuil 1'!#REF!,1,0)</f>
        <v>#REF!</v>
      </c>
      <c r="BB790" s="52" t="e">
        <f>IF(Tableau1[Occurrence16]=0,0,SUM($BA$3:BA790))</f>
        <v>#REF!</v>
      </c>
      <c r="BC790" s="52" t="e">
        <f>IF(Tableau1[Libellé Famille TARIF]='Feuil 1'!#REF!,1,0)</f>
        <v>#REF!</v>
      </c>
      <c r="BD790" s="52" t="e">
        <f>IF(Tableau1[Occurrence17]=0,0,SUM($BC$3:BC790))</f>
        <v>#REF!</v>
      </c>
      <c r="BE790" s="52" t="e">
        <f>IF(Tableau1[Libellé Famille TARIF]='Feuil 1'!#REF!,1,0)</f>
        <v>#REF!</v>
      </c>
      <c r="BF790" s="52" t="e">
        <f>IF(Tableau1[Occurrence18]=0,0,SUM($BE$3:BE790))</f>
        <v>#REF!</v>
      </c>
      <c r="BG790" s="52" t="e">
        <f>IF(Tableau1[Libellé Famille TARIF]='Feuil 1'!#REF!,1,0)</f>
        <v>#REF!</v>
      </c>
      <c r="BH790" s="52" t="e">
        <f>IF(Tableau1[Occurrence19]=0,0,SUM($BG$3:BG790))</f>
        <v>#REF!</v>
      </c>
      <c r="BI790" s="52" t="e">
        <f>IF(Tableau1[Libellé Famille TARIF]='Feuil 1'!#REF!,1,0)</f>
        <v>#REF!</v>
      </c>
      <c r="BJ790" s="52" t="e">
        <f>IF(Tableau1[Occurrence20]=0,0,SUM($BI$3:BI790))</f>
        <v>#REF!</v>
      </c>
      <c r="BK790" s="52" t="e">
        <f>IF(Tableau1[Libellé Famille TARIF]='Feuil 1'!#REF!,1,0)</f>
        <v>#REF!</v>
      </c>
      <c r="BL790" s="52" t="e">
        <f>IF(Tableau1[Occurrence21]=0,0,SUM($BK$3:BK790))</f>
        <v>#REF!</v>
      </c>
      <c r="BM790" s="52" t="e">
        <f>IF(Tableau1[Libellé Famille TARIF]='Feuil 1'!#REF!,1,0)</f>
        <v>#REF!</v>
      </c>
      <c r="BN790" s="52" t="e">
        <f>IF(Tableau1[Occurrence22]=0,0,SUM($BM$3:BM790))</f>
        <v>#REF!</v>
      </c>
    </row>
    <row r="791" spans="1:66" x14ac:dyDescent="0.25">
      <c r="A791" s="74" t="e">
        <f>IF(ISNA(VLOOKUP(I791,#REF!,8,FALSE)),"",(VLOOKUP(I791,#REF!,8,FALSE)))</f>
        <v>#REF!</v>
      </c>
      <c r="B791" s="76" t="e">
        <f>IF(ISNA(VLOOKUP(A791,'TABLE FAMILLE'!$A$3:$C$73,3,FALSE)),"",VLOOKUP(A791,'TABLE FAMILLE'!$A$3:$C$73,3,FALSE))</f>
        <v>#REF!</v>
      </c>
      <c r="C791" s="13" t="s">
        <v>600</v>
      </c>
      <c r="D791" s="13" t="s">
        <v>1985</v>
      </c>
      <c r="E791" s="13" t="s">
        <v>600</v>
      </c>
      <c r="F791" s="13" t="s">
        <v>1985</v>
      </c>
      <c r="G791" s="14" t="s">
        <v>76</v>
      </c>
      <c r="H791" s="14" t="s">
        <v>77</v>
      </c>
      <c r="I791" s="14" t="s">
        <v>332</v>
      </c>
      <c r="J791" s="14" t="s">
        <v>333</v>
      </c>
      <c r="K791" s="14"/>
      <c r="L791" s="14"/>
      <c r="M791" s="14"/>
      <c r="N791" s="14"/>
      <c r="O791" s="14" t="s">
        <v>78</v>
      </c>
      <c r="P791" s="14" t="s">
        <v>542</v>
      </c>
      <c r="Q791" s="14" t="s">
        <v>0</v>
      </c>
      <c r="R791" s="14" t="s">
        <v>0</v>
      </c>
      <c r="S791" s="14" t="str">
        <f t="shared" si="12"/>
        <v>M2</v>
      </c>
      <c r="T791" s="14"/>
      <c r="U791" s="14"/>
      <c r="V791" s="14"/>
      <c r="W791" s="43" t="e">
        <f>IF(Tableau1[Libellé Famille TARIF]='Feuil 1'!$B$12,1,0)</f>
        <v>#REF!</v>
      </c>
      <c r="X791" s="43" t="e">
        <f>IF(Tableau1[Occurrence1]=0,0,SUM($W$3:W791))</f>
        <v>#REF!</v>
      </c>
      <c r="Y791" s="52" t="e">
        <f>IF(Tableau1[Libellé Famille TARIF]='Feuil 1'!$B$134,1,0)</f>
        <v>#REF!</v>
      </c>
      <c r="Z791" s="52" t="e">
        <f>IF(Tableau1[Occurrence2]=0,0,SUM($Y$3:Y791))</f>
        <v>#REF!</v>
      </c>
      <c r="AA791" s="52" t="e">
        <f>IF(Tableau1[Libellé Famille TARIF]='Feuil 1'!$B$156,1,0)</f>
        <v>#REF!</v>
      </c>
      <c r="AB791" s="52" t="e">
        <f>IF(Tableau1[Occurrence3]=0,0,SUM($AA$3:AA791))</f>
        <v>#REF!</v>
      </c>
      <c r="AC791" s="52" t="e">
        <f>IF(Tableau1[Libellé Famille TARIF]='Feuil 1'!#REF!,1,0)</f>
        <v>#REF!</v>
      </c>
      <c r="AD791" s="52" t="e">
        <f>IF(Tableau1[Occurrence4]=0,0,SUM($AC$3:AC791))</f>
        <v>#REF!</v>
      </c>
      <c r="AE791" s="52" t="e">
        <f>IF(Tableau1[Libellé Famille TARIF]='Feuil 1'!#REF!,1,0)</f>
        <v>#REF!</v>
      </c>
      <c r="AF791" s="52" t="e">
        <f>IF(Tableau1[Occurrence5]=0,0,SUM($AE$3:AE791))</f>
        <v>#REF!</v>
      </c>
      <c r="AG791" s="52" t="e">
        <f>IF(Tableau1[Libellé Famille TARIF]='Feuil 1'!#REF!,1,0)</f>
        <v>#REF!</v>
      </c>
      <c r="AH791" s="52" t="e">
        <f>IF(Tableau1[Occurrence6]=0,0,SUM($AG$3:AG791))</f>
        <v>#REF!</v>
      </c>
      <c r="AI791" s="52" t="e">
        <f>IF(Tableau1[Libellé Famille TARIF]='Feuil 1'!#REF!,1,0)</f>
        <v>#REF!</v>
      </c>
      <c r="AJ791" s="52" t="e">
        <f>IF(Tableau1[Occurrence7]=0,0,SUM($AI$3:AI791))</f>
        <v>#REF!</v>
      </c>
      <c r="AK791" s="52" t="e">
        <f>IF(Tableau1[Libellé Famille TARIF]='Feuil 1'!#REF!,1,0)</f>
        <v>#REF!</v>
      </c>
      <c r="AL791" s="52" t="e">
        <f>IF(Tableau1[Occurrence8]=0,0,SUM($AK$3:AK791))</f>
        <v>#REF!</v>
      </c>
      <c r="AM791" s="52" t="e">
        <f>IF(Tableau1[Libellé Famille TARIF]='Feuil 1'!#REF!,1,0)</f>
        <v>#REF!</v>
      </c>
      <c r="AN791" s="52" t="e">
        <f>IF(Tableau1[Occurrence9]=0,0,SUM($AM$3:AM791))</f>
        <v>#REF!</v>
      </c>
      <c r="AO791" s="52" t="e">
        <f>IF(Tableau1[Libellé Famille TARIF]='Feuil 1'!#REF!,1,0)</f>
        <v>#REF!</v>
      </c>
      <c r="AP791" s="52" t="e">
        <f>IF(Tableau1[Occurrence10]=0,0,SUM($AO$3:AO791))</f>
        <v>#REF!</v>
      </c>
      <c r="AQ791" s="52" t="e">
        <f>IF(Tableau1[Libellé Famille TARIF]='Feuil 1'!#REF!,1,0)</f>
        <v>#REF!</v>
      </c>
      <c r="AR791" s="52" t="e">
        <f>IF(Tableau1[Occurrence11]=0,0,SUM($AQ$3:AQ791))</f>
        <v>#REF!</v>
      </c>
      <c r="AS791" s="52" t="e">
        <f>IF(Tableau1[Libellé Famille TARIF]='Feuil 1'!#REF!,1,0)</f>
        <v>#REF!</v>
      </c>
      <c r="AT791" s="52" t="e">
        <f>IF(Tableau1[Occurrence12]=0,0,SUM($AS$3:AS791))</f>
        <v>#REF!</v>
      </c>
      <c r="AU791" s="52" t="e">
        <f>IF(Tableau1[Libellé Famille TARIF]='Feuil 1'!#REF!,1,0)</f>
        <v>#REF!</v>
      </c>
      <c r="AV791" s="52" t="e">
        <f>IF(Tableau1[Occurrence13]=0,0,SUM($AU$3:AU791))</f>
        <v>#REF!</v>
      </c>
      <c r="AW791" s="52" t="e">
        <f>IF(Tableau1[Libellé Famille TARIF]='Feuil 1'!#REF!,1,0)</f>
        <v>#REF!</v>
      </c>
      <c r="AX791" s="52" t="e">
        <f>IF(Tableau1[Occurrence14]=0,0,SUM($AW$3:AW791))</f>
        <v>#REF!</v>
      </c>
      <c r="AY791" s="52" t="e">
        <f>IF(Tableau1[Libellé Famille TARIF]='Feuil 1'!#REF!,1,0)</f>
        <v>#REF!</v>
      </c>
      <c r="AZ791" s="52" t="e">
        <f>IF(Tableau1[Occurrence15]=0,0,SUM($AY$3:AY791))</f>
        <v>#REF!</v>
      </c>
      <c r="BA791" s="52" t="e">
        <f>IF(Tableau1[Libellé Famille TARIF]='Feuil 1'!#REF!,1,0)</f>
        <v>#REF!</v>
      </c>
      <c r="BB791" s="52" t="e">
        <f>IF(Tableau1[Occurrence16]=0,0,SUM($BA$3:BA791))</f>
        <v>#REF!</v>
      </c>
      <c r="BC791" s="52" t="e">
        <f>IF(Tableau1[Libellé Famille TARIF]='Feuil 1'!#REF!,1,0)</f>
        <v>#REF!</v>
      </c>
      <c r="BD791" s="52" t="e">
        <f>IF(Tableau1[Occurrence17]=0,0,SUM($BC$3:BC791))</f>
        <v>#REF!</v>
      </c>
      <c r="BE791" s="52" t="e">
        <f>IF(Tableau1[Libellé Famille TARIF]='Feuil 1'!#REF!,1,0)</f>
        <v>#REF!</v>
      </c>
      <c r="BF791" s="52" t="e">
        <f>IF(Tableau1[Occurrence18]=0,0,SUM($BE$3:BE791))</f>
        <v>#REF!</v>
      </c>
      <c r="BG791" s="52" t="e">
        <f>IF(Tableau1[Libellé Famille TARIF]='Feuil 1'!#REF!,1,0)</f>
        <v>#REF!</v>
      </c>
      <c r="BH791" s="52" t="e">
        <f>IF(Tableau1[Occurrence19]=0,0,SUM($BG$3:BG791))</f>
        <v>#REF!</v>
      </c>
      <c r="BI791" s="52" t="e">
        <f>IF(Tableau1[Libellé Famille TARIF]='Feuil 1'!#REF!,1,0)</f>
        <v>#REF!</v>
      </c>
      <c r="BJ791" s="52" t="e">
        <f>IF(Tableau1[Occurrence20]=0,0,SUM($BI$3:BI791))</f>
        <v>#REF!</v>
      </c>
      <c r="BK791" s="52" t="e">
        <f>IF(Tableau1[Libellé Famille TARIF]='Feuil 1'!#REF!,1,0)</f>
        <v>#REF!</v>
      </c>
      <c r="BL791" s="52" t="e">
        <f>IF(Tableau1[Occurrence21]=0,0,SUM($BK$3:BK791))</f>
        <v>#REF!</v>
      </c>
      <c r="BM791" s="52" t="e">
        <f>IF(Tableau1[Libellé Famille TARIF]='Feuil 1'!#REF!,1,0)</f>
        <v>#REF!</v>
      </c>
      <c r="BN791" s="52" t="e">
        <f>IF(Tableau1[Occurrence22]=0,0,SUM($BM$3:BM791))</f>
        <v>#REF!</v>
      </c>
    </row>
    <row r="792" spans="1:66" x14ac:dyDescent="0.25">
      <c r="A792" s="74" t="e">
        <f>IF(ISNA(VLOOKUP(I792,#REF!,8,FALSE)),"",(VLOOKUP(I792,#REF!,8,FALSE)))</f>
        <v>#REF!</v>
      </c>
      <c r="B792" s="76" t="e">
        <f>IF(ISNA(VLOOKUP(A792,'TABLE FAMILLE'!$A$3:$C$73,3,FALSE)),"",VLOOKUP(A792,'TABLE FAMILLE'!$A$3:$C$73,3,FALSE))</f>
        <v>#REF!</v>
      </c>
      <c r="C792" s="13" t="s">
        <v>600</v>
      </c>
      <c r="D792" s="13" t="s">
        <v>1985</v>
      </c>
      <c r="E792" s="13" t="s">
        <v>600</v>
      </c>
      <c r="F792" s="13" t="s">
        <v>1985</v>
      </c>
      <c r="G792" s="14" t="s">
        <v>76</v>
      </c>
      <c r="H792" s="14" t="s">
        <v>77</v>
      </c>
      <c r="I792" s="14" t="s">
        <v>1765</v>
      </c>
      <c r="J792" s="14" t="s">
        <v>1766</v>
      </c>
      <c r="K792" s="14"/>
      <c r="L792" s="14"/>
      <c r="M792" s="14"/>
      <c r="N792" s="14"/>
      <c r="O792" s="14" t="s">
        <v>78</v>
      </c>
      <c r="P792" s="14" t="s">
        <v>542</v>
      </c>
      <c r="Q792" s="14" t="s">
        <v>0</v>
      </c>
      <c r="R792" s="14" t="s">
        <v>0</v>
      </c>
      <c r="S792" s="14" t="str">
        <f t="shared" si="12"/>
        <v>M2</v>
      </c>
      <c r="T792" s="14"/>
      <c r="U792" s="14"/>
      <c r="V792" s="14"/>
      <c r="W792" s="43" t="e">
        <f>IF(Tableau1[Libellé Famille TARIF]='Feuil 1'!$B$12,1,0)</f>
        <v>#REF!</v>
      </c>
      <c r="X792" s="43" t="e">
        <f>IF(Tableau1[Occurrence1]=0,0,SUM($W$3:W792))</f>
        <v>#REF!</v>
      </c>
      <c r="Y792" s="52" t="e">
        <f>IF(Tableau1[Libellé Famille TARIF]='Feuil 1'!$B$134,1,0)</f>
        <v>#REF!</v>
      </c>
      <c r="Z792" s="52" t="e">
        <f>IF(Tableau1[Occurrence2]=0,0,SUM($Y$3:Y792))</f>
        <v>#REF!</v>
      </c>
      <c r="AA792" s="52" t="e">
        <f>IF(Tableau1[Libellé Famille TARIF]='Feuil 1'!$B$156,1,0)</f>
        <v>#REF!</v>
      </c>
      <c r="AB792" s="52" t="e">
        <f>IF(Tableau1[Occurrence3]=0,0,SUM($AA$3:AA792))</f>
        <v>#REF!</v>
      </c>
      <c r="AC792" s="52" t="e">
        <f>IF(Tableau1[Libellé Famille TARIF]='Feuil 1'!#REF!,1,0)</f>
        <v>#REF!</v>
      </c>
      <c r="AD792" s="52" t="e">
        <f>IF(Tableau1[Occurrence4]=0,0,SUM($AC$3:AC792))</f>
        <v>#REF!</v>
      </c>
      <c r="AE792" s="52" t="e">
        <f>IF(Tableau1[Libellé Famille TARIF]='Feuil 1'!#REF!,1,0)</f>
        <v>#REF!</v>
      </c>
      <c r="AF792" s="52" t="e">
        <f>IF(Tableau1[Occurrence5]=0,0,SUM($AE$3:AE792))</f>
        <v>#REF!</v>
      </c>
      <c r="AG792" s="52" t="e">
        <f>IF(Tableau1[Libellé Famille TARIF]='Feuil 1'!#REF!,1,0)</f>
        <v>#REF!</v>
      </c>
      <c r="AH792" s="52" t="e">
        <f>IF(Tableau1[Occurrence6]=0,0,SUM($AG$3:AG792))</f>
        <v>#REF!</v>
      </c>
      <c r="AI792" s="52" t="e">
        <f>IF(Tableau1[Libellé Famille TARIF]='Feuil 1'!#REF!,1,0)</f>
        <v>#REF!</v>
      </c>
      <c r="AJ792" s="52" t="e">
        <f>IF(Tableau1[Occurrence7]=0,0,SUM($AI$3:AI792))</f>
        <v>#REF!</v>
      </c>
      <c r="AK792" s="52" t="e">
        <f>IF(Tableau1[Libellé Famille TARIF]='Feuil 1'!#REF!,1,0)</f>
        <v>#REF!</v>
      </c>
      <c r="AL792" s="52" t="e">
        <f>IF(Tableau1[Occurrence8]=0,0,SUM($AK$3:AK792))</f>
        <v>#REF!</v>
      </c>
      <c r="AM792" s="52" t="e">
        <f>IF(Tableau1[Libellé Famille TARIF]='Feuil 1'!#REF!,1,0)</f>
        <v>#REF!</v>
      </c>
      <c r="AN792" s="52" t="e">
        <f>IF(Tableau1[Occurrence9]=0,0,SUM($AM$3:AM792))</f>
        <v>#REF!</v>
      </c>
      <c r="AO792" s="52" t="e">
        <f>IF(Tableau1[Libellé Famille TARIF]='Feuil 1'!#REF!,1,0)</f>
        <v>#REF!</v>
      </c>
      <c r="AP792" s="52" t="e">
        <f>IF(Tableau1[Occurrence10]=0,0,SUM($AO$3:AO792))</f>
        <v>#REF!</v>
      </c>
      <c r="AQ792" s="52" t="e">
        <f>IF(Tableau1[Libellé Famille TARIF]='Feuil 1'!#REF!,1,0)</f>
        <v>#REF!</v>
      </c>
      <c r="AR792" s="52" t="e">
        <f>IF(Tableau1[Occurrence11]=0,0,SUM($AQ$3:AQ792))</f>
        <v>#REF!</v>
      </c>
      <c r="AS792" s="52" t="e">
        <f>IF(Tableau1[Libellé Famille TARIF]='Feuil 1'!#REF!,1,0)</f>
        <v>#REF!</v>
      </c>
      <c r="AT792" s="52" t="e">
        <f>IF(Tableau1[Occurrence12]=0,0,SUM($AS$3:AS792))</f>
        <v>#REF!</v>
      </c>
      <c r="AU792" s="52" t="e">
        <f>IF(Tableau1[Libellé Famille TARIF]='Feuil 1'!#REF!,1,0)</f>
        <v>#REF!</v>
      </c>
      <c r="AV792" s="52" t="e">
        <f>IF(Tableau1[Occurrence13]=0,0,SUM($AU$3:AU792))</f>
        <v>#REF!</v>
      </c>
      <c r="AW792" s="52" t="e">
        <f>IF(Tableau1[Libellé Famille TARIF]='Feuil 1'!#REF!,1,0)</f>
        <v>#REF!</v>
      </c>
      <c r="AX792" s="52" t="e">
        <f>IF(Tableau1[Occurrence14]=0,0,SUM($AW$3:AW792))</f>
        <v>#REF!</v>
      </c>
      <c r="AY792" s="52" t="e">
        <f>IF(Tableau1[Libellé Famille TARIF]='Feuil 1'!#REF!,1,0)</f>
        <v>#REF!</v>
      </c>
      <c r="AZ792" s="52" t="e">
        <f>IF(Tableau1[Occurrence15]=0,0,SUM($AY$3:AY792))</f>
        <v>#REF!</v>
      </c>
      <c r="BA792" s="52" t="e">
        <f>IF(Tableau1[Libellé Famille TARIF]='Feuil 1'!#REF!,1,0)</f>
        <v>#REF!</v>
      </c>
      <c r="BB792" s="52" t="e">
        <f>IF(Tableau1[Occurrence16]=0,0,SUM($BA$3:BA792))</f>
        <v>#REF!</v>
      </c>
      <c r="BC792" s="52" t="e">
        <f>IF(Tableau1[Libellé Famille TARIF]='Feuil 1'!#REF!,1,0)</f>
        <v>#REF!</v>
      </c>
      <c r="BD792" s="52" t="e">
        <f>IF(Tableau1[Occurrence17]=0,0,SUM($BC$3:BC792))</f>
        <v>#REF!</v>
      </c>
      <c r="BE792" s="52" t="e">
        <f>IF(Tableau1[Libellé Famille TARIF]='Feuil 1'!#REF!,1,0)</f>
        <v>#REF!</v>
      </c>
      <c r="BF792" s="52" t="e">
        <f>IF(Tableau1[Occurrence18]=0,0,SUM($BE$3:BE792))</f>
        <v>#REF!</v>
      </c>
      <c r="BG792" s="52" t="e">
        <f>IF(Tableau1[Libellé Famille TARIF]='Feuil 1'!#REF!,1,0)</f>
        <v>#REF!</v>
      </c>
      <c r="BH792" s="52" t="e">
        <f>IF(Tableau1[Occurrence19]=0,0,SUM($BG$3:BG792))</f>
        <v>#REF!</v>
      </c>
      <c r="BI792" s="52" t="e">
        <f>IF(Tableau1[Libellé Famille TARIF]='Feuil 1'!#REF!,1,0)</f>
        <v>#REF!</v>
      </c>
      <c r="BJ792" s="52" t="e">
        <f>IF(Tableau1[Occurrence20]=0,0,SUM($BI$3:BI792))</f>
        <v>#REF!</v>
      </c>
      <c r="BK792" s="52" t="e">
        <f>IF(Tableau1[Libellé Famille TARIF]='Feuil 1'!#REF!,1,0)</f>
        <v>#REF!</v>
      </c>
      <c r="BL792" s="52" t="e">
        <f>IF(Tableau1[Occurrence21]=0,0,SUM($BK$3:BK792))</f>
        <v>#REF!</v>
      </c>
      <c r="BM792" s="52" t="e">
        <f>IF(Tableau1[Libellé Famille TARIF]='Feuil 1'!#REF!,1,0)</f>
        <v>#REF!</v>
      </c>
      <c r="BN792" s="52" t="e">
        <f>IF(Tableau1[Occurrence22]=0,0,SUM($BM$3:BM792))</f>
        <v>#REF!</v>
      </c>
    </row>
    <row r="793" spans="1:66" x14ac:dyDescent="0.25">
      <c r="A793" s="74" t="e">
        <f>IF(ISNA(VLOOKUP(I793,#REF!,8,FALSE)),"",(VLOOKUP(I793,#REF!,8,FALSE)))</f>
        <v>#REF!</v>
      </c>
      <c r="B793" s="76" t="e">
        <f>IF(ISNA(VLOOKUP(A793,'TABLE FAMILLE'!$A$3:$C$73,3,FALSE)),"",VLOOKUP(A793,'TABLE FAMILLE'!$A$3:$C$73,3,FALSE))</f>
        <v>#REF!</v>
      </c>
      <c r="C793" s="13" t="s">
        <v>600</v>
      </c>
      <c r="D793" s="13" t="s">
        <v>1985</v>
      </c>
      <c r="E793" s="13" t="s">
        <v>600</v>
      </c>
      <c r="F793" s="13" t="s">
        <v>1985</v>
      </c>
      <c r="G793" s="14" t="s">
        <v>76</v>
      </c>
      <c r="H793" s="14" t="s">
        <v>77</v>
      </c>
      <c r="I793" s="14" t="s">
        <v>381</v>
      </c>
      <c r="J793" s="14" t="s">
        <v>1767</v>
      </c>
      <c r="K793" s="14"/>
      <c r="L793" s="14"/>
      <c r="M793" s="14"/>
      <c r="N793" s="14"/>
      <c r="O793" s="14" t="s">
        <v>78</v>
      </c>
      <c r="P793" s="14" t="s">
        <v>87</v>
      </c>
      <c r="Q793" s="14" t="s">
        <v>0</v>
      </c>
      <c r="R793" s="14" t="s">
        <v>0</v>
      </c>
      <c r="S793" s="14" t="str">
        <f t="shared" si="12"/>
        <v>LT</v>
      </c>
      <c r="T793" s="14"/>
      <c r="U793" s="14"/>
      <c r="V793" s="14"/>
      <c r="W793" s="43" t="e">
        <f>IF(Tableau1[Libellé Famille TARIF]='Feuil 1'!$B$12,1,0)</f>
        <v>#REF!</v>
      </c>
      <c r="X793" s="43" t="e">
        <f>IF(Tableau1[Occurrence1]=0,0,SUM($W$3:W793))</f>
        <v>#REF!</v>
      </c>
      <c r="Y793" s="52" t="e">
        <f>IF(Tableau1[Libellé Famille TARIF]='Feuil 1'!$B$134,1,0)</f>
        <v>#REF!</v>
      </c>
      <c r="Z793" s="52" t="e">
        <f>IF(Tableau1[Occurrence2]=0,0,SUM($Y$3:Y793))</f>
        <v>#REF!</v>
      </c>
      <c r="AA793" s="52" t="e">
        <f>IF(Tableau1[Libellé Famille TARIF]='Feuil 1'!$B$156,1,0)</f>
        <v>#REF!</v>
      </c>
      <c r="AB793" s="52" t="e">
        <f>IF(Tableau1[Occurrence3]=0,0,SUM($AA$3:AA793))</f>
        <v>#REF!</v>
      </c>
      <c r="AC793" s="52" t="e">
        <f>IF(Tableau1[Libellé Famille TARIF]='Feuil 1'!#REF!,1,0)</f>
        <v>#REF!</v>
      </c>
      <c r="AD793" s="52" t="e">
        <f>IF(Tableau1[Occurrence4]=0,0,SUM($AC$3:AC793))</f>
        <v>#REF!</v>
      </c>
      <c r="AE793" s="52" t="e">
        <f>IF(Tableau1[Libellé Famille TARIF]='Feuil 1'!#REF!,1,0)</f>
        <v>#REF!</v>
      </c>
      <c r="AF793" s="52" t="e">
        <f>IF(Tableau1[Occurrence5]=0,0,SUM($AE$3:AE793))</f>
        <v>#REF!</v>
      </c>
      <c r="AG793" s="52" t="e">
        <f>IF(Tableau1[Libellé Famille TARIF]='Feuil 1'!#REF!,1,0)</f>
        <v>#REF!</v>
      </c>
      <c r="AH793" s="52" t="e">
        <f>IF(Tableau1[Occurrence6]=0,0,SUM($AG$3:AG793))</f>
        <v>#REF!</v>
      </c>
      <c r="AI793" s="52" t="e">
        <f>IF(Tableau1[Libellé Famille TARIF]='Feuil 1'!#REF!,1,0)</f>
        <v>#REF!</v>
      </c>
      <c r="AJ793" s="52" t="e">
        <f>IF(Tableau1[Occurrence7]=0,0,SUM($AI$3:AI793))</f>
        <v>#REF!</v>
      </c>
      <c r="AK793" s="52" t="e">
        <f>IF(Tableau1[Libellé Famille TARIF]='Feuil 1'!#REF!,1,0)</f>
        <v>#REF!</v>
      </c>
      <c r="AL793" s="52" t="e">
        <f>IF(Tableau1[Occurrence8]=0,0,SUM($AK$3:AK793))</f>
        <v>#REF!</v>
      </c>
      <c r="AM793" s="52" t="e">
        <f>IF(Tableau1[Libellé Famille TARIF]='Feuil 1'!#REF!,1,0)</f>
        <v>#REF!</v>
      </c>
      <c r="AN793" s="52" t="e">
        <f>IF(Tableau1[Occurrence9]=0,0,SUM($AM$3:AM793))</f>
        <v>#REF!</v>
      </c>
      <c r="AO793" s="52" t="e">
        <f>IF(Tableau1[Libellé Famille TARIF]='Feuil 1'!#REF!,1,0)</f>
        <v>#REF!</v>
      </c>
      <c r="AP793" s="52" t="e">
        <f>IF(Tableau1[Occurrence10]=0,0,SUM($AO$3:AO793))</f>
        <v>#REF!</v>
      </c>
      <c r="AQ793" s="52" t="e">
        <f>IF(Tableau1[Libellé Famille TARIF]='Feuil 1'!#REF!,1,0)</f>
        <v>#REF!</v>
      </c>
      <c r="AR793" s="52" t="e">
        <f>IF(Tableau1[Occurrence11]=0,0,SUM($AQ$3:AQ793))</f>
        <v>#REF!</v>
      </c>
      <c r="AS793" s="52" t="e">
        <f>IF(Tableau1[Libellé Famille TARIF]='Feuil 1'!#REF!,1,0)</f>
        <v>#REF!</v>
      </c>
      <c r="AT793" s="52" t="e">
        <f>IF(Tableau1[Occurrence12]=0,0,SUM($AS$3:AS793))</f>
        <v>#REF!</v>
      </c>
      <c r="AU793" s="52" t="e">
        <f>IF(Tableau1[Libellé Famille TARIF]='Feuil 1'!#REF!,1,0)</f>
        <v>#REF!</v>
      </c>
      <c r="AV793" s="52" t="e">
        <f>IF(Tableau1[Occurrence13]=0,0,SUM($AU$3:AU793))</f>
        <v>#REF!</v>
      </c>
      <c r="AW793" s="52" t="e">
        <f>IF(Tableau1[Libellé Famille TARIF]='Feuil 1'!#REF!,1,0)</f>
        <v>#REF!</v>
      </c>
      <c r="AX793" s="52" t="e">
        <f>IF(Tableau1[Occurrence14]=0,0,SUM($AW$3:AW793))</f>
        <v>#REF!</v>
      </c>
      <c r="AY793" s="52" t="e">
        <f>IF(Tableau1[Libellé Famille TARIF]='Feuil 1'!#REF!,1,0)</f>
        <v>#REF!</v>
      </c>
      <c r="AZ793" s="52" t="e">
        <f>IF(Tableau1[Occurrence15]=0,0,SUM($AY$3:AY793))</f>
        <v>#REF!</v>
      </c>
      <c r="BA793" s="52" t="e">
        <f>IF(Tableau1[Libellé Famille TARIF]='Feuil 1'!#REF!,1,0)</f>
        <v>#REF!</v>
      </c>
      <c r="BB793" s="52" t="e">
        <f>IF(Tableau1[Occurrence16]=0,0,SUM($BA$3:BA793))</f>
        <v>#REF!</v>
      </c>
      <c r="BC793" s="52" t="e">
        <f>IF(Tableau1[Libellé Famille TARIF]='Feuil 1'!#REF!,1,0)</f>
        <v>#REF!</v>
      </c>
      <c r="BD793" s="52" t="e">
        <f>IF(Tableau1[Occurrence17]=0,0,SUM($BC$3:BC793))</f>
        <v>#REF!</v>
      </c>
      <c r="BE793" s="52" t="e">
        <f>IF(Tableau1[Libellé Famille TARIF]='Feuil 1'!#REF!,1,0)</f>
        <v>#REF!</v>
      </c>
      <c r="BF793" s="52" t="e">
        <f>IF(Tableau1[Occurrence18]=0,0,SUM($BE$3:BE793))</f>
        <v>#REF!</v>
      </c>
      <c r="BG793" s="52" t="e">
        <f>IF(Tableau1[Libellé Famille TARIF]='Feuil 1'!#REF!,1,0)</f>
        <v>#REF!</v>
      </c>
      <c r="BH793" s="52" t="e">
        <f>IF(Tableau1[Occurrence19]=0,0,SUM($BG$3:BG793))</f>
        <v>#REF!</v>
      </c>
      <c r="BI793" s="52" t="e">
        <f>IF(Tableau1[Libellé Famille TARIF]='Feuil 1'!#REF!,1,0)</f>
        <v>#REF!</v>
      </c>
      <c r="BJ793" s="52" t="e">
        <f>IF(Tableau1[Occurrence20]=0,0,SUM($BI$3:BI793))</f>
        <v>#REF!</v>
      </c>
      <c r="BK793" s="52" t="e">
        <f>IF(Tableau1[Libellé Famille TARIF]='Feuil 1'!#REF!,1,0)</f>
        <v>#REF!</v>
      </c>
      <c r="BL793" s="52" t="e">
        <f>IF(Tableau1[Occurrence21]=0,0,SUM($BK$3:BK793))</f>
        <v>#REF!</v>
      </c>
      <c r="BM793" s="52" t="e">
        <f>IF(Tableau1[Libellé Famille TARIF]='Feuil 1'!#REF!,1,0)</f>
        <v>#REF!</v>
      </c>
      <c r="BN793" s="52" t="e">
        <f>IF(Tableau1[Occurrence22]=0,0,SUM($BM$3:BM793))</f>
        <v>#REF!</v>
      </c>
    </row>
    <row r="794" spans="1:66" x14ac:dyDescent="0.25">
      <c r="A794" s="74" t="e">
        <f>IF(ISNA(VLOOKUP(I794,#REF!,8,FALSE)),"",(VLOOKUP(I794,#REF!,8,FALSE)))</f>
        <v>#REF!</v>
      </c>
      <c r="B794" s="76" t="e">
        <f>IF(ISNA(VLOOKUP(A794,'TABLE FAMILLE'!$A$3:$C$73,3,FALSE)),"",VLOOKUP(A794,'TABLE FAMILLE'!$A$3:$C$73,3,FALSE))</f>
        <v>#REF!</v>
      </c>
      <c r="C794" s="13" t="s">
        <v>600</v>
      </c>
      <c r="D794" s="13" t="s">
        <v>1985</v>
      </c>
      <c r="E794" s="13" t="s">
        <v>600</v>
      </c>
      <c r="F794" s="13" t="s">
        <v>1985</v>
      </c>
      <c r="G794" s="14" t="s">
        <v>76</v>
      </c>
      <c r="H794" s="14" t="s">
        <v>77</v>
      </c>
      <c r="I794" s="14" t="s">
        <v>382</v>
      </c>
      <c r="J794" s="14" t="s">
        <v>1768</v>
      </c>
      <c r="K794" s="14"/>
      <c r="L794" s="14"/>
      <c r="M794" s="14"/>
      <c r="N794" s="14"/>
      <c r="O794" s="14" t="s">
        <v>78</v>
      </c>
      <c r="P794" s="14" t="s">
        <v>87</v>
      </c>
      <c r="Q794" s="14" t="s">
        <v>0</v>
      </c>
      <c r="R794" s="14" t="s">
        <v>0</v>
      </c>
      <c r="S794" s="14" t="str">
        <f t="shared" si="12"/>
        <v>LT</v>
      </c>
      <c r="T794" s="14"/>
      <c r="U794" s="14"/>
      <c r="V794" s="14"/>
      <c r="W794" s="43" t="e">
        <f>IF(Tableau1[Libellé Famille TARIF]='Feuil 1'!$B$12,1,0)</f>
        <v>#REF!</v>
      </c>
      <c r="X794" s="43" t="e">
        <f>IF(Tableau1[Occurrence1]=0,0,SUM($W$3:W794))</f>
        <v>#REF!</v>
      </c>
      <c r="Y794" s="52" t="e">
        <f>IF(Tableau1[Libellé Famille TARIF]='Feuil 1'!$B$134,1,0)</f>
        <v>#REF!</v>
      </c>
      <c r="Z794" s="52" t="e">
        <f>IF(Tableau1[Occurrence2]=0,0,SUM($Y$3:Y794))</f>
        <v>#REF!</v>
      </c>
      <c r="AA794" s="52" t="e">
        <f>IF(Tableau1[Libellé Famille TARIF]='Feuil 1'!$B$156,1,0)</f>
        <v>#REF!</v>
      </c>
      <c r="AB794" s="52" t="e">
        <f>IF(Tableau1[Occurrence3]=0,0,SUM($AA$3:AA794))</f>
        <v>#REF!</v>
      </c>
      <c r="AC794" s="52" t="e">
        <f>IF(Tableau1[Libellé Famille TARIF]='Feuil 1'!#REF!,1,0)</f>
        <v>#REF!</v>
      </c>
      <c r="AD794" s="52" t="e">
        <f>IF(Tableau1[Occurrence4]=0,0,SUM($AC$3:AC794))</f>
        <v>#REF!</v>
      </c>
      <c r="AE794" s="52" t="e">
        <f>IF(Tableau1[Libellé Famille TARIF]='Feuil 1'!#REF!,1,0)</f>
        <v>#REF!</v>
      </c>
      <c r="AF794" s="52" t="e">
        <f>IF(Tableau1[Occurrence5]=0,0,SUM($AE$3:AE794))</f>
        <v>#REF!</v>
      </c>
      <c r="AG794" s="52" t="e">
        <f>IF(Tableau1[Libellé Famille TARIF]='Feuil 1'!#REF!,1,0)</f>
        <v>#REF!</v>
      </c>
      <c r="AH794" s="52" t="e">
        <f>IF(Tableau1[Occurrence6]=0,0,SUM($AG$3:AG794))</f>
        <v>#REF!</v>
      </c>
      <c r="AI794" s="52" t="e">
        <f>IF(Tableau1[Libellé Famille TARIF]='Feuil 1'!#REF!,1,0)</f>
        <v>#REF!</v>
      </c>
      <c r="AJ794" s="52" t="e">
        <f>IF(Tableau1[Occurrence7]=0,0,SUM($AI$3:AI794))</f>
        <v>#REF!</v>
      </c>
      <c r="AK794" s="52" t="e">
        <f>IF(Tableau1[Libellé Famille TARIF]='Feuil 1'!#REF!,1,0)</f>
        <v>#REF!</v>
      </c>
      <c r="AL794" s="52" t="e">
        <f>IF(Tableau1[Occurrence8]=0,0,SUM($AK$3:AK794))</f>
        <v>#REF!</v>
      </c>
      <c r="AM794" s="52" t="e">
        <f>IF(Tableau1[Libellé Famille TARIF]='Feuil 1'!#REF!,1,0)</f>
        <v>#REF!</v>
      </c>
      <c r="AN794" s="52" t="e">
        <f>IF(Tableau1[Occurrence9]=0,0,SUM($AM$3:AM794))</f>
        <v>#REF!</v>
      </c>
      <c r="AO794" s="52" t="e">
        <f>IF(Tableau1[Libellé Famille TARIF]='Feuil 1'!#REF!,1,0)</f>
        <v>#REF!</v>
      </c>
      <c r="AP794" s="52" t="e">
        <f>IF(Tableau1[Occurrence10]=0,0,SUM($AO$3:AO794))</f>
        <v>#REF!</v>
      </c>
      <c r="AQ794" s="52" t="e">
        <f>IF(Tableau1[Libellé Famille TARIF]='Feuil 1'!#REF!,1,0)</f>
        <v>#REF!</v>
      </c>
      <c r="AR794" s="52" t="e">
        <f>IF(Tableau1[Occurrence11]=0,0,SUM($AQ$3:AQ794))</f>
        <v>#REF!</v>
      </c>
      <c r="AS794" s="52" t="e">
        <f>IF(Tableau1[Libellé Famille TARIF]='Feuil 1'!#REF!,1,0)</f>
        <v>#REF!</v>
      </c>
      <c r="AT794" s="52" t="e">
        <f>IF(Tableau1[Occurrence12]=0,0,SUM($AS$3:AS794))</f>
        <v>#REF!</v>
      </c>
      <c r="AU794" s="52" t="e">
        <f>IF(Tableau1[Libellé Famille TARIF]='Feuil 1'!#REF!,1,0)</f>
        <v>#REF!</v>
      </c>
      <c r="AV794" s="52" t="e">
        <f>IF(Tableau1[Occurrence13]=0,0,SUM($AU$3:AU794))</f>
        <v>#REF!</v>
      </c>
      <c r="AW794" s="52" t="e">
        <f>IF(Tableau1[Libellé Famille TARIF]='Feuil 1'!#REF!,1,0)</f>
        <v>#REF!</v>
      </c>
      <c r="AX794" s="52" t="e">
        <f>IF(Tableau1[Occurrence14]=0,0,SUM($AW$3:AW794))</f>
        <v>#REF!</v>
      </c>
      <c r="AY794" s="52" t="e">
        <f>IF(Tableau1[Libellé Famille TARIF]='Feuil 1'!#REF!,1,0)</f>
        <v>#REF!</v>
      </c>
      <c r="AZ794" s="52" t="e">
        <f>IF(Tableau1[Occurrence15]=0,0,SUM($AY$3:AY794))</f>
        <v>#REF!</v>
      </c>
      <c r="BA794" s="52" t="e">
        <f>IF(Tableau1[Libellé Famille TARIF]='Feuil 1'!#REF!,1,0)</f>
        <v>#REF!</v>
      </c>
      <c r="BB794" s="52" t="e">
        <f>IF(Tableau1[Occurrence16]=0,0,SUM($BA$3:BA794))</f>
        <v>#REF!</v>
      </c>
      <c r="BC794" s="52" t="e">
        <f>IF(Tableau1[Libellé Famille TARIF]='Feuil 1'!#REF!,1,0)</f>
        <v>#REF!</v>
      </c>
      <c r="BD794" s="52" t="e">
        <f>IF(Tableau1[Occurrence17]=0,0,SUM($BC$3:BC794))</f>
        <v>#REF!</v>
      </c>
      <c r="BE794" s="52" t="e">
        <f>IF(Tableau1[Libellé Famille TARIF]='Feuil 1'!#REF!,1,0)</f>
        <v>#REF!</v>
      </c>
      <c r="BF794" s="52" t="e">
        <f>IF(Tableau1[Occurrence18]=0,0,SUM($BE$3:BE794))</f>
        <v>#REF!</v>
      </c>
      <c r="BG794" s="52" t="e">
        <f>IF(Tableau1[Libellé Famille TARIF]='Feuil 1'!#REF!,1,0)</f>
        <v>#REF!</v>
      </c>
      <c r="BH794" s="52" t="e">
        <f>IF(Tableau1[Occurrence19]=0,0,SUM($BG$3:BG794))</f>
        <v>#REF!</v>
      </c>
      <c r="BI794" s="52" t="e">
        <f>IF(Tableau1[Libellé Famille TARIF]='Feuil 1'!#REF!,1,0)</f>
        <v>#REF!</v>
      </c>
      <c r="BJ794" s="52" t="e">
        <f>IF(Tableau1[Occurrence20]=0,0,SUM($BI$3:BI794))</f>
        <v>#REF!</v>
      </c>
      <c r="BK794" s="52" t="e">
        <f>IF(Tableau1[Libellé Famille TARIF]='Feuil 1'!#REF!,1,0)</f>
        <v>#REF!</v>
      </c>
      <c r="BL794" s="52" t="e">
        <f>IF(Tableau1[Occurrence21]=0,0,SUM($BK$3:BK794))</f>
        <v>#REF!</v>
      </c>
      <c r="BM794" s="52" t="e">
        <f>IF(Tableau1[Libellé Famille TARIF]='Feuil 1'!#REF!,1,0)</f>
        <v>#REF!</v>
      </c>
      <c r="BN794" s="52" t="e">
        <f>IF(Tableau1[Occurrence22]=0,0,SUM($BM$3:BM794))</f>
        <v>#REF!</v>
      </c>
    </row>
    <row r="795" spans="1:66" x14ac:dyDescent="0.25">
      <c r="A795" s="74" t="e">
        <f>IF(ISNA(VLOOKUP(I795,#REF!,8,FALSE)),"",(VLOOKUP(I795,#REF!,8,FALSE)))</f>
        <v>#REF!</v>
      </c>
      <c r="B795" s="76" t="e">
        <f>IF(ISNA(VLOOKUP(A795,'TABLE FAMILLE'!$A$3:$C$73,3,FALSE)),"",VLOOKUP(A795,'TABLE FAMILLE'!$A$3:$C$73,3,FALSE))</f>
        <v>#REF!</v>
      </c>
      <c r="C795" s="13" t="s">
        <v>600</v>
      </c>
      <c r="D795" s="13" t="s">
        <v>1985</v>
      </c>
      <c r="E795" s="13" t="s">
        <v>600</v>
      </c>
      <c r="F795" s="13" t="s">
        <v>1985</v>
      </c>
      <c r="G795" s="14" t="s">
        <v>76</v>
      </c>
      <c r="H795" s="14" t="s">
        <v>77</v>
      </c>
      <c r="I795" s="14" t="s">
        <v>453</v>
      </c>
      <c r="J795" s="14" t="s">
        <v>1769</v>
      </c>
      <c r="K795" s="14"/>
      <c r="L795" s="14"/>
      <c r="M795" s="14"/>
      <c r="N795" s="14"/>
      <c r="O795" s="14" t="s">
        <v>78</v>
      </c>
      <c r="P795" s="14" t="s">
        <v>555</v>
      </c>
      <c r="Q795" s="14" t="s">
        <v>0</v>
      </c>
      <c r="R795" s="14" t="s">
        <v>0</v>
      </c>
      <c r="S795" s="14" t="str">
        <f t="shared" si="12"/>
        <v>ML</v>
      </c>
      <c r="T795" s="14"/>
      <c r="U795" s="14"/>
      <c r="V795" s="14"/>
      <c r="W795" s="43" t="e">
        <f>IF(Tableau1[Libellé Famille TARIF]='Feuil 1'!$B$12,1,0)</f>
        <v>#REF!</v>
      </c>
      <c r="X795" s="43" t="e">
        <f>IF(Tableau1[Occurrence1]=0,0,SUM($W$3:W795))</f>
        <v>#REF!</v>
      </c>
      <c r="Y795" s="52" t="e">
        <f>IF(Tableau1[Libellé Famille TARIF]='Feuil 1'!$B$134,1,0)</f>
        <v>#REF!</v>
      </c>
      <c r="Z795" s="52" t="e">
        <f>IF(Tableau1[Occurrence2]=0,0,SUM($Y$3:Y795))</f>
        <v>#REF!</v>
      </c>
      <c r="AA795" s="52" t="e">
        <f>IF(Tableau1[Libellé Famille TARIF]='Feuil 1'!$B$156,1,0)</f>
        <v>#REF!</v>
      </c>
      <c r="AB795" s="52" t="e">
        <f>IF(Tableau1[Occurrence3]=0,0,SUM($AA$3:AA795))</f>
        <v>#REF!</v>
      </c>
      <c r="AC795" s="52" t="e">
        <f>IF(Tableau1[Libellé Famille TARIF]='Feuil 1'!#REF!,1,0)</f>
        <v>#REF!</v>
      </c>
      <c r="AD795" s="52" t="e">
        <f>IF(Tableau1[Occurrence4]=0,0,SUM($AC$3:AC795))</f>
        <v>#REF!</v>
      </c>
      <c r="AE795" s="52" t="e">
        <f>IF(Tableau1[Libellé Famille TARIF]='Feuil 1'!#REF!,1,0)</f>
        <v>#REF!</v>
      </c>
      <c r="AF795" s="52" t="e">
        <f>IF(Tableau1[Occurrence5]=0,0,SUM($AE$3:AE795))</f>
        <v>#REF!</v>
      </c>
      <c r="AG795" s="52" t="e">
        <f>IF(Tableau1[Libellé Famille TARIF]='Feuil 1'!#REF!,1,0)</f>
        <v>#REF!</v>
      </c>
      <c r="AH795" s="52" t="e">
        <f>IF(Tableau1[Occurrence6]=0,0,SUM($AG$3:AG795))</f>
        <v>#REF!</v>
      </c>
      <c r="AI795" s="52" t="e">
        <f>IF(Tableau1[Libellé Famille TARIF]='Feuil 1'!#REF!,1,0)</f>
        <v>#REF!</v>
      </c>
      <c r="AJ795" s="52" t="e">
        <f>IF(Tableau1[Occurrence7]=0,0,SUM($AI$3:AI795))</f>
        <v>#REF!</v>
      </c>
      <c r="AK795" s="52" t="e">
        <f>IF(Tableau1[Libellé Famille TARIF]='Feuil 1'!#REF!,1,0)</f>
        <v>#REF!</v>
      </c>
      <c r="AL795" s="52" t="e">
        <f>IF(Tableau1[Occurrence8]=0,0,SUM($AK$3:AK795))</f>
        <v>#REF!</v>
      </c>
      <c r="AM795" s="52" t="e">
        <f>IF(Tableau1[Libellé Famille TARIF]='Feuil 1'!#REF!,1,0)</f>
        <v>#REF!</v>
      </c>
      <c r="AN795" s="52" t="e">
        <f>IF(Tableau1[Occurrence9]=0,0,SUM($AM$3:AM795))</f>
        <v>#REF!</v>
      </c>
      <c r="AO795" s="52" t="e">
        <f>IF(Tableau1[Libellé Famille TARIF]='Feuil 1'!#REF!,1,0)</f>
        <v>#REF!</v>
      </c>
      <c r="AP795" s="52" t="e">
        <f>IF(Tableau1[Occurrence10]=0,0,SUM($AO$3:AO795))</f>
        <v>#REF!</v>
      </c>
      <c r="AQ795" s="52" t="e">
        <f>IF(Tableau1[Libellé Famille TARIF]='Feuil 1'!#REF!,1,0)</f>
        <v>#REF!</v>
      </c>
      <c r="AR795" s="52" t="e">
        <f>IF(Tableau1[Occurrence11]=0,0,SUM($AQ$3:AQ795))</f>
        <v>#REF!</v>
      </c>
      <c r="AS795" s="52" t="e">
        <f>IF(Tableau1[Libellé Famille TARIF]='Feuil 1'!#REF!,1,0)</f>
        <v>#REF!</v>
      </c>
      <c r="AT795" s="52" t="e">
        <f>IF(Tableau1[Occurrence12]=0,0,SUM($AS$3:AS795))</f>
        <v>#REF!</v>
      </c>
      <c r="AU795" s="52" t="e">
        <f>IF(Tableau1[Libellé Famille TARIF]='Feuil 1'!#REF!,1,0)</f>
        <v>#REF!</v>
      </c>
      <c r="AV795" s="52" t="e">
        <f>IF(Tableau1[Occurrence13]=0,0,SUM($AU$3:AU795))</f>
        <v>#REF!</v>
      </c>
      <c r="AW795" s="52" t="e">
        <f>IF(Tableau1[Libellé Famille TARIF]='Feuil 1'!#REF!,1,0)</f>
        <v>#REF!</v>
      </c>
      <c r="AX795" s="52" t="e">
        <f>IF(Tableau1[Occurrence14]=0,0,SUM($AW$3:AW795))</f>
        <v>#REF!</v>
      </c>
      <c r="AY795" s="52" t="e">
        <f>IF(Tableau1[Libellé Famille TARIF]='Feuil 1'!#REF!,1,0)</f>
        <v>#REF!</v>
      </c>
      <c r="AZ795" s="52" t="e">
        <f>IF(Tableau1[Occurrence15]=0,0,SUM($AY$3:AY795))</f>
        <v>#REF!</v>
      </c>
      <c r="BA795" s="52" t="e">
        <f>IF(Tableau1[Libellé Famille TARIF]='Feuil 1'!#REF!,1,0)</f>
        <v>#REF!</v>
      </c>
      <c r="BB795" s="52" t="e">
        <f>IF(Tableau1[Occurrence16]=0,0,SUM($BA$3:BA795))</f>
        <v>#REF!</v>
      </c>
      <c r="BC795" s="52" t="e">
        <f>IF(Tableau1[Libellé Famille TARIF]='Feuil 1'!#REF!,1,0)</f>
        <v>#REF!</v>
      </c>
      <c r="BD795" s="52" t="e">
        <f>IF(Tableau1[Occurrence17]=0,0,SUM($BC$3:BC795))</f>
        <v>#REF!</v>
      </c>
      <c r="BE795" s="52" t="e">
        <f>IF(Tableau1[Libellé Famille TARIF]='Feuil 1'!#REF!,1,0)</f>
        <v>#REF!</v>
      </c>
      <c r="BF795" s="52" t="e">
        <f>IF(Tableau1[Occurrence18]=0,0,SUM($BE$3:BE795))</f>
        <v>#REF!</v>
      </c>
      <c r="BG795" s="52" t="e">
        <f>IF(Tableau1[Libellé Famille TARIF]='Feuil 1'!#REF!,1,0)</f>
        <v>#REF!</v>
      </c>
      <c r="BH795" s="52" t="e">
        <f>IF(Tableau1[Occurrence19]=0,0,SUM($BG$3:BG795))</f>
        <v>#REF!</v>
      </c>
      <c r="BI795" s="52" t="e">
        <f>IF(Tableau1[Libellé Famille TARIF]='Feuil 1'!#REF!,1,0)</f>
        <v>#REF!</v>
      </c>
      <c r="BJ795" s="52" t="e">
        <f>IF(Tableau1[Occurrence20]=0,0,SUM($BI$3:BI795))</f>
        <v>#REF!</v>
      </c>
      <c r="BK795" s="52" t="e">
        <f>IF(Tableau1[Libellé Famille TARIF]='Feuil 1'!#REF!,1,0)</f>
        <v>#REF!</v>
      </c>
      <c r="BL795" s="52" t="e">
        <f>IF(Tableau1[Occurrence21]=0,0,SUM($BK$3:BK795))</f>
        <v>#REF!</v>
      </c>
      <c r="BM795" s="52" t="e">
        <f>IF(Tableau1[Libellé Famille TARIF]='Feuil 1'!#REF!,1,0)</f>
        <v>#REF!</v>
      </c>
      <c r="BN795" s="52" t="e">
        <f>IF(Tableau1[Occurrence22]=0,0,SUM($BM$3:BM795))</f>
        <v>#REF!</v>
      </c>
    </row>
    <row r="796" spans="1:66" x14ac:dyDescent="0.25">
      <c r="A796" s="74" t="e">
        <f>IF(ISNA(VLOOKUP(I796,#REF!,8,FALSE)),"",(VLOOKUP(I796,#REF!,8,FALSE)))</f>
        <v>#REF!</v>
      </c>
      <c r="B796" s="76" t="e">
        <f>IF(ISNA(VLOOKUP(A796,'TABLE FAMILLE'!$A$3:$C$73,3,FALSE)),"",VLOOKUP(A796,'TABLE FAMILLE'!$A$3:$C$73,3,FALSE))</f>
        <v>#REF!</v>
      </c>
      <c r="C796" s="13" t="s">
        <v>600</v>
      </c>
      <c r="D796" s="13" t="s">
        <v>1985</v>
      </c>
      <c r="E796" s="13" t="s">
        <v>600</v>
      </c>
      <c r="F796" s="13" t="s">
        <v>1985</v>
      </c>
      <c r="G796" s="14" t="s">
        <v>76</v>
      </c>
      <c r="H796" s="14" t="s">
        <v>77</v>
      </c>
      <c r="I796" s="14" t="s">
        <v>394</v>
      </c>
      <c r="J796" s="14" t="s">
        <v>395</v>
      </c>
      <c r="K796" s="14"/>
      <c r="L796" s="14"/>
      <c r="M796" s="14"/>
      <c r="N796" s="14"/>
      <c r="O796" s="14" t="s">
        <v>78</v>
      </c>
      <c r="P796" s="14" t="s">
        <v>555</v>
      </c>
      <c r="Q796" s="14" t="s">
        <v>0</v>
      </c>
      <c r="R796" s="14" t="s">
        <v>0</v>
      </c>
      <c r="S796" s="14" t="str">
        <f t="shared" si="12"/>
        <v>ML</v>
      </c>
      <c r="T796" s="14"/>
      <c r="U796" s="14"/>
      <c r="V796" s="14"/>
      <c r="W796" s="43" t="e">
        <f>IF(Tableau1[Libellé Famille TARIF]='Feuil 1'!$B$12,1,0)</f>
        <v>#REF!</v>
      </c>
      <c r="X796" s="43" t="e">
        <f>IF(Tableau1[Occurrence1]=0,0,SUM($W$3:W796))</f>
        <v>#REF!</v>
      </c>
      <c r="Y796" s="52" t="e">
        <f>IF(Tableau1[Libellé Famille TARIF]='Feuil 1'!$B$134,1,0)</f>
        <v>#REF!</v>
      </c>
      <c r="Z796" s="52" t="e">
        <f>IF(Tableau1[Occurrence2]=0,0,SUM($Y$3:Y796))</f>
        <v>#REF!</v>
      </c>
      <c r="AA796" s="52" t="e">
        <f>IF(Tableau1[Libellé Famille TARIF]='Feuil 1'!$B$156,1,0)</f>
        <v>#REF!</v>
      </c>
      <c r="AB796" s="52" t="e">
        <f>IF(Tableau1[Occurrence3]=0,0,SUM($AA$3:AA796))</f>
        <v>#REF!</v>
      </c>
      <c r="AC796" s="52" t="e">
        <f>IF(Tableau1[Libellé Famille TARIF]='Feuil 1'!#REF!,1,0)</f>
        <v>#REF!</v>
      </c>
      <c r="AD796" s="52" t="e">
        <f>IF(Tableau1[Occurrence4]=0,0,SUM($AC$3:AC796))</f>
        <v>#REF!</v>
      </c>
      <c r="AE796" s="52" t="e">
        <f>IF(Tableau1[Libellé Famille TARIF]='Feuil 1'!#REF!,1,0)</f>
        <v>#REF!</v>
      </c>
      <c r="AF796" s="52" t="e">
        <f>IF(Tableau1[Occurrence5]=0,0,SUM($AE$3:AE796))</f>
        <v>#REF!</v>
      </c>
      <c r="AG796" s="52" t="e">
        <f>IF(Tableau1[Libellé Famille TARIF]='Feuil 1'!#REF!,1,0)</f>
        <v>#REF!</v>
      </c>
      <c r="AH796" s="52" t="e">
        <f>IF(Tableau1[Occurrence6]=0,0,SUM($AG$3:AG796))</f>
        <v>#REF!</v>
      </c>
      <c r="AI796" s="52" t="e">
        <f>IF(Tableau1[Libellé Famille TARIF]='Feuil 1'!#REF!,1,0)</f>
        <v>#REF!</v>
      </c>
      <c r="AJ796" s="52" t="e">
        <f>IF(Tableau1[Occurrence7]=0,0,SUM($AI$3:AI796))</f>
        <v>#REF!</v>
      </c>
      <c r="AK796" s="52" t="e">
        <f>IF(Tableau1[Libellé Famille TARIF]='Feuil 1'!#REF!,1,0)</f>
        <v>#REF!</v>
      </c>
      <c r="AL796" s="52" t="e">
        <f>IF(Tableau1[Occurrence8]=0,0,SUM($AK$3:AK796))</f>
        <v>#REF!</v>
      </c>
      <c r="AM796" s="52" t="e">
        <f>IF(Tableau1[Libellé Famille TARIF]='Feuil 1'!#REF!,1,0)</f>
        <v>#REF!</v>
      </c>
      <c r="AN796" s="52" t="e">
        <f>IF(Tableau1[Occurrence9]=0,0,SUM($AM$3:AM796))</f>
        <v>#REF!</v>
      </c>
      <c r="AO796" s="52" t="e">
        <f>IF(Tableau1[Libellé Famille TARIF]='Feuil 1'!#REF!,1,0)</f>
        <v>#REF!</v>
      </c>
      <c r="AP796" s="52" t="e">
        <f>IF(Tableau1[Occurrence10]=0,0,SUM($AO$3:AO796))</f>
        <v>#REF!</v>
      </c>
      <c r="AQ796" s="52" t="e">
        <f>IF(Tableau1[Libellé Famille TARIF]='Feuil 1'!#REF!,1,0)</f>
        <v>#REF!</v>
      </c>
      <c r="AR796" s="52" t="e">
        <f>IF(Tableau1[Occurrence11]=0,0,SUM($AQ$3:AQ796))</f>
        <v>#REF!</v>
      </c>
      <c r="AS796" s="52" t="e">
        <f>IF(Tableau1[Libellé Famille TARIF]='Feuil 1'!#REF!,1,0)</f>
        <v>#REF!</v>
      </c>
      <c r="AT796" s="52" t="e">
        <f>IF(Tableau1[Occurrence12]=0,0,SUM($AS$3:AS796))</f>
        <v>#REF!</v>
      </c>
      <c r="AU796" s="52" t="e">
        <f>IF(Tableau1[Libellé Famille TARIF]='Feuil 1'!#REF!,1,0)</f>
        <v>#REF!</v>
      </c>
      <c r="AV796" s="52" t="e">
        <f>IF(Tableau1[Occurrence13]=0,0,SUM($AU$3:AU796))</f>
        <v>#REF!</v>
      </c>
      <c r="AW796" s="52" t="e">
        <f>IF(Tableau1[Libellé Famille TARIF]='Feuil 1'!#REF!,1,0)</f>
        <v>#REF!</v>
      </c>
      <c r="AX796" s="52" t="e">
        <f>IF(Tableau1[Occurrence14]=0,0,SUM($AW$3:AW796))</f>
        <v>#REF!</v>
      </c>
      <c r="AY796" s="52" t="e">
        <f>IF(Tableau1[Libellé Famille TARIF]='Feuil 1'!#REF!,1,0)</f>
        <v>#REF!</v>
      </c>
      <c r="AZ796" s="52" t="e">
        <f>IF(Tableau1[Occurrence15]=0,0,SUM($AY$3:AY796))</f>
        <v>#REF!</v>
      </c>
      <c r="BA796" s="52" t="e">
        <f>IF(Tableau1[Libellé Famille TARIF]='Feuil 1'!#REF!,1,0)</f>
        <v>#REF!</v>
      </c>
      <c r="BB796" s="52" t="e">
        <f>IF(Tableau1[Occurrence16]=0,0,SUM($BA$3:BA796))</f>
        <v>#REF!</v>
      </c>
      <c r="BC796" s="52" t="e">
        <f>IF(Tableau1[Libellé Famille TARIF]='Feuil 1'!#REF!,1,0)</f>
        <v>#REF!</v>
      </c>
      <c r="BD796" s="52" t="e">
        <f>IF(Tableau1[Occurrence17]=0,0,SUM($BC$3:BC796))</f>
        <v>#REF!</v>
      </c>
      <c r="BE796" s="52" t="e">
        <f>IF(Tableau1[Libellé Famille TARIF]='Feuil 1'!#REF!,1,0)</f>
        <v>#REF!</v>
      </c>
      <c r="BF796" s="52" t="e">
        <f>IF(Tableau1[Occurrence18]=0,0,SUM($BE$3:BE796))</f>
        <v>#REF!</v>
      </c>
      <c r="BG796" s="52" t="e">
        <f>IF(Tableau1[Libellé Famille TARIF]='Feuil 1'!#REF!,1,0)</f>
        <v>#REF!</v>
      </c>
      <c r="BH796" s="52" t="e">
        <f>IF(Tableau1[Occurrence19]=0,0,SUM($BG$3:BG796))</f>
        <v>#REF!</v>
      </c>
      <c r="BI796" s="52" t="e">
        <f>IF(Tableau1[Libellé Famille TARIF]='Feuil 1'!#REF!,1,0)</f>
        <v>#REF!</v>
      </c>
      <c r="BJ796" s="52" t="e">
        <f>IF(Tableau1[Occurrence20]=0,0,SUM($BI$3:BI796))</f>
        <v>#REF!</v>
      </c>
      <c r="BK796" s="52" t="e">
        <f>IF(Tableau1[Libellé Famille TARIF]='Feuil 1'!#REF!,1,0)</f>
        <v>#REF!</v>
      </c>
      <c r="BL796" s="52" t="e">
        <f>IF(Tableau1[Occurrence21]=0,0,SUM($BK$3:BK796))</f>
        <v>#REF!</v>
      </c>
      <c r="BM796" s="52" t="e">
        <f>IF(Tableau1[Libellé Famille TARIF]='Feuil 1'!#REF!,1,0)</f>
        <v>#REF!</v>
      </c>
      <c r="BN796" s="52" t="e">
        <f>IF(Tableau1[Occurrence22]=0,0,SUM($BM$3:BM796))</f>
        <v>#REF!</v>
      </c>
    </row>
    <row r="797" spans="1:66" x14ac:dyDescent="0.25">
      <c r="A797" s="74" t="e">
        <f>IF(ISNA(VLOOKUP(I797,#REF!,8,FALSE)),"",(VLOOKUP(I797,#REF!,8,FALSE)))</f>
        <v>#REF!</v>
      </c>
      <c r="B797" s="76" t="e">
        <f>IF(ISNA(VLOOKUP(A797,'TABLE FAMILLE'!$A$3:$C$73,3,FALSE)),"",VLOOKUP(A797,'TABLE FAMILLE'!$A$3:$C$73,3,FALSE))</f>
        <v>#REF!</v>
      </c>
      <c r="C797" s="13" t="s">
        <v>600</v>
      </c>
      <c r="D797" s="13" t="s">
        <v>1985</v>
      </c>
      <c r="E797" s="13" t="s">
        <v>600</v>
      </c>
      <c r="F797" s="13" t="s">
        <v>1985</v>
      </c>
      <c r="G797" s="14" t="s">
        <v>76</v>
      </c>
      <c r="H797" s="14" t="s">
        <v>77</v>
      </c>
      <c r="I797" s="14" t="s">
        <v>396</v>
      </c>
      <c r="J797" s="14" t="s">
        <v>1770</v>
      </c>
      <c r="K797" s="14"/>
      <c r="L797" s="14"/>
      <c r="M797" s="14"/>
      <c r="N797" s="14"/>
      <c r="O797" s="14" t="s">
        <v>78</v>
      </c>
      <c r="P797" s="14" t="s">
        <v>555</v>
      </c>
      <c r="Q797" s="14" t="s">
        <v>0</v>
      </c>
      <c r="R797" s="14" t="s">
        <v>0</v>
      </c>
      <c r="S797" s="14" t="str">
        <f t="shared" si="12"/>
        <v>ML</v>
      </c>
      <c r="T797" s="14"/>
      <c r="U797" s="14"/>
      <c r="V797" s="14"/>
      <c r="W797" s="43" t="e">
        <f>IF(Tableau1[Libellé Famille TARIF]='Feuil 1'!$B$12,1,0)</f>
        <v>#REF!</v>
      </c>
      <c r="X797" s="43" t="e">
        <f>IF(Tableau1[Occurrence1]=0,0,SUM($W$3:W797))</f>
        <v>#REF!</v>
      </c>
      <c r="Y797" s="52" t="e">
        <f>IF(Tableau1[Libellé Famille TARIF]='Feuil 1'!$B$134,1,0)</f>
        <v>#REF!</v>
      </c>
      <c r="Z797" s="52" t="e">
        <f>IF(Tableau1[Occurrence2]=0,0,SUM($Y$3:Y797))</f>
        <v>#REF!</v>
      </c>
      <c r="AA797" s="52" t="e">
        <f>IF(Tableau1[Libellé Famille TARIF]='Feuil 1'!$B$156,1,0)</f>
        <v>#REF!</v>
      </c>
      <c r="AB797" s="52" t="e">
        <f>IF(Tableau1[Occurrence3]=0,0,SUM($AA$3:AA797))</f>
        <v>#REF!</v>
      </c>
      <c r="AC797" s="52" t="e">
        <f>IF(Tableau1[Libellé Famille TARIF]='Feuil 1'!#REF!,1,0)</f>
        <v>#REF!</v>
      </c>
      <c r="AD797" s="52" t="e">
        <f>IF(Tableau1[Occurrence4]=0,0,SUM($AC$3:AC797))</f>
        <v>#REF!</v>
      </c>
      <c r="AE797" s="52" t="e">
        <f>IF(Tableau1[Libellé Famille TARIF]='Feuil 1'!#REF!,1,0)</f>
        <v>#REF!</v>
      </c>
      <c r="AF797" s="52" t="e">
        <f>IF(Tableau1[Occurrence5]=0,0,SUM($AE$3:AE797))</f>
        <v>#REF!</v>
      </c>
      <c r="AG797" s="52" t="e">
        <f>IF(Tableau1[Libellé Famille TARIF]='Feuil 1'!#REF!,1,0)</f>
        <v>#REF!</v>
      </c>
      <c r="AH797" s="52" t="e">
        <f>IF(Tableau1[Occurrence6]=0,0,SUM($AG$3:AG797))</f>
        <v>#REF!</v>
      </c>
      <c r="AI797" s="52" t="e">
        <f>IF(Tableau1[Libellé Famille TARIF]='Feuil 1'!#REF!,1,0)</f>
        <v>#REF!</v>
      </c>
      <c r="AJ797" s="52" t="e">
        <f>IF(Tableau1[Occurrence7]=0,0,SUM($AI$3:AI797))</f>
        <v>#REF!</v>
      </c>
      <c r="AK797" s="52" t="e">
        <f>IF(Tableau1[Libellé Famille TARIF]='Feuil 1'!#REF!,1,0)</f>
        <v>#REF!</v>
      </c>
      <c r="AL797" s="52" t="e">
        <f>IF(Tableau1[Occurrence8]=0,0,SUM($AK$3:AK797))</f>
        <v>#REF!</v>
      </c>
      <c r="AM797" s="52" t="e">
        <f>IF(Tableau1[Libellé Famille TARIF]='Feuil 1'!#REF!,1,0)</f>
        <v>#REF!</v>
      </c>
      <c r="AN797" s="52" t="e">
        <f>IF(Tableau1[Occurrence9]=0,0,SUM($AM$3:AM797))</f>
        <v>#REF!</v>
      </c>
      <c r="AO797" s="52" t="e">
        <f>IF(Tableau1[Libellé Famille TARIF]='Feuil 1'!#REF!,1,0)</f>
        <v>#REF!</v>
      </c>
      <c r="AP797" s="52" t="e">
        <f>IF(Tableau1[Occurrence10]=0,0,SUM($AO$3:AO797))</f>
        <v>#REF!</v>
      </c>
      <c r="AQ797" s="52" t="e">
        <f>IF(Tableau1[Libellé Famille TARIF]='Feuil 1'!#REF!,1,0)</f>
        <v>#REF!</v>
      </c>
      <c r="AR797" s="52" t="e">
        <f>IF(Tableau1[Occurrence11]=0,0,SUM($AQ$3:AQ797))</f>
        <v>#REF!</v>
      </c>
      <c r="AS797" s="52" t="e">
        <f>IF(Tableau1[Libellé Famille TARIF]='Feuil 1'!#REF!,1,0)</f>
        <v>#REF!</v>
      </c>
      <c r="AT797" s="52" t="e">
        <f>IF(Tableau1[Occurrence12]=0,0,SUM($AS$3:AS797))</f>
        <v>#REF!</v>
      </c>
      <c r="AU797" s="52" t="e">
        <f>IF(Tableau1[Libellé Famille TARIF]='Feuil 1'!#REF!,1,0)</f>
        <v>#REF!</v>
      </c>
      <c r="AV797" s="52" t="e">
        <f>IF(Tableau1[Occurrence13]=0,0,SUM($AU$3:AU797))</f>
        <v>#REF!</v>
      </c>
      <c r="AW797" s="52" t="e">
        <f>IF(Tableau1[Libellé Famille TARIF]='Feuil 1'!#REF!,1,0)</f>
        <v>#REF!</v>
      </c>
      <c r="AX797" s="52" t="e">
        <f>IF(Tableau1[Occurrence14]=0,0,SUM($AW$3:AW797))</f>
        <v>#REF!</v>
      </c>
      <c r="AY797" s="52" t="e">
        <f>IF(Tableau1[Libellé Famille TARIF]='Feuil 1'!#REF!,1,0)</f>
        <v>#REF!</v>
      </c>
      <c r="AZ797" s="52" t="e">
        <f>IF(Tableau1[Occurrence15]=0,0,SUM($AY$3:AY797))</f>
        <v>#REF!</v>
      </c>
      <c r="BA797" s="52" t="e">
        <f>IF(Tableau1[Libellé Famille TARIF]='Feuil 1'!#REF!,1,0)</f>
        <v>#REF!</v>
      </c>
      <c r="BB797" s="52" t="e">
        <f>IF(Tableau1[Occurrence16]=0,0,SUM($BA$3:BA797))</f>
        <v>#REF!</v>
      </c>
      <c r="BC797" s="52" t="e">
        <f>IF(Tableau1[Libellé Famille TARIF]='Feuil 1'!#REF!,1,0)</f>
        <v>#REF!</v>
      </c>
      <c r="BD797" s="52" t="e">
        <f>IF(Tableau1[Occurrence17]=0,0,SUM($BC$3:BC797))</f>
        <v>#REF!</v>
      </c>
      <c r="BE797" s="52" t="e">
        <f>IF(Tableau1[Libellé Famille TARIF]='Feuil 1'!#REF!,1,0)</f>
        <v>#REF!</v>
      </c>
      <c r="BF797" s="52" t="e">
        <f>IF(Tableau1[Occurrence18]=0,0,SUM($BE$3:BE797))</f>
        <v>#REF!</v>
      </c>
      <c r="BG797" s="52" t="e">
        <f>IF(Tableau1[Libellé Famille TARIF]='Feuil 1'!#REF!,1,0)</f>
        <v>#REF!</v>
      </c>
      <c r="BH797" s="52" t="e">
        <f>IF(Tableau1[Occurrence19]=0,0,SUM($BG$3:BG797))</f>
        <v>#REF!</v>
      </c>
      <c r="BI797" s="52" t="e">
        <f>IF(Tableau1[Libellé Famille TARIF]='Feuil 1'!#REF!,1,0)</f>
        <v>#REF!</v>
      </c>
      <c r="BJ797" s="52" t="e">
        <f>IF(Tableau1[Occurrence20]=0,0,SUM($BI$3:BI797))</f>
        <v>#REF!</v>
      </c>
      <c r="BK797" s="52" t="e">
        <f>IF(Tableau1[Libellé Famille TARIF]='Feuil 1'!#REF!,1,0)</f>
        <v>#REF!</v>
      </c>
      <c r="BL797" s="52" t="e">
        <f>IF(Tableau1[Occurrence21]=0,0,SUM($BK$3:BK797))</f>
        <v>#REF!</v>
      </c>
      <c r="BM797" s="52" t="e">
        <f>IF(Tableau1[Libellé Famille TARIF]='Feuil 1'!#REF!,1,0)</f>
        <v>#REF!</v>
      </c>
      <c r="BN797" s="52" t="e">
        <f>IF(Tableau1[Occurrence22]=0,0,SUM($BM$3:BM797))</f>
        <v>#REF!</v>
      </c>
    </row>
    <row r="798" spans="1:66" x14ac:dyDescent="0.25">
      <c r="A798" s="74" t="e">
        <f>IF(ISNA(VLOOKUP(I798,#REF!,8,FALSE)),"",(VLOOKUP(I798,#REF!,8,FALSE)))</f>
        <v>#REF!</v>
      </c>
      <c r="B798" s="76" t="e">
        <f>IF(ISNA(VLOOKUP(A798,'TABLE FAMILLE'!$A$3:$C$73,3,FALSE)),"",VLOOKUP(A798,'TABLE FAMILLE'!$A$3:$C$73,3,FALSE))</f>
        <v>#REF!</v>
      </c>
      <c r="C798" s="13" t="s">
        <v>600</v>
      </c>
      <c r="D798" s="13" t="s">
        <v>1985</v>
      </c>
      <c r="E798" s="13" t="s">
        <v>600</v>
      </c>
      <c r="F798" s="13" t="s">
        <v>1985</v>
      </c>
      <c r="G798" s="14" t="s">
        <v>76</v>
      </c>
      <c r="H798" s="14" t="s">
        <v>77</v>
      </c>
      <c r="I798" s="14" t="s">
        <v>1771</v>
      </c>
      <c r="J798" s="14" t="s">
        <v>1772</v>
      </c>
      <c r="K798" s="14"/>
      <c r="L798" s="14"/>
      <c r="M798" s="14"/>
      <c r="N798" s="14"/>
      <c r="O798" s="14" t="s">
        <v>78</v>
      </c>
      <c r="P798" s="14" t="s">
        <v>555</v>
      </c>
      <c r="Q798" s="14" t="s">
        <v>0</v>
      </c>
      <c r="R798" s="14" t="s">
        <v>0</v>
      </c>
      <c r="S798" s="14" t="str">
        <f t="shared" si="12"/>
        <v>ML</v>
      </c>
      <c r="T798" s="14"/>
      <c r="U798" s="14"/>
      <c r="V798" s="14"/>
      <c r="W798" s="43" t="e">
        <f>IF(Tableau1[Libellé Famille TARIF]='Feuil 1'!$B$12,1,0)</f>
        <v>#REF!</v>
      </c>
      <c r="X798" s="43" t="e">
        <f>IF(Tableau1[Occurrence1]=0,0,SUM($W$3:W798))</f>
        <v>#REF!</v>
      </c>
      <c r="Y798" s="52" t="e">
        <f>IF(Tableau1[Libellé Famille TARIF]='Feuil 1'!$B$134,1,0)</f>
        <v>#REF!</v>
      </c>
      <c r="Z798" s="52" t="e">
        <f>IF(Tableau1[Occurrence2]=0,0,SUM($Y$3:Y798))</f>
        <v>#REF!</v>
      </c>
      <c r="AA798" s="52" t="e">
        <f>IF(Tableau1[Libellé Famille TARIF]='Feuil 1'!$B$156,1,0)</f>
        <v>#REF!</v>
      </c>
      <c r="AB798" s="52" t="e">
        <f>IF(Tableau1[Occurrence3]=0,0,SUM($AA$3:AA798))</f>
        <v>#REF!</v>
      </c>
      <c r="AC798" s="52" t="e">
        <f>IF(Tableau1[Libellé Famille TARIF]='Feuil 1'!#REF!,1,0)</f>
        <v>#REF!</v>
      </c>
      <c r="AD798" s="52" t="e">
        <f>IF(Tableau1[Occurrence4]=0,0,SUM($AC$3:AC798))</f>
        <v>#REF!</v>
      </c>
      <c r="AE798" s="52" t="e">
        <f>IF(Tableau1[Libellé Famille TARIF]='Feuil 1'!#REF!,1,0)</f>
        <v>#REF!</v>
      </c>
      <c r="AF798" s="52" t="e">
        <f>IF(Tableau1[Occurrence5]=0,0,SUM($AE$3:AE798))</f>
        <v>#REF!</v>
      </c>
      <c r="AG798" s="52" t="e">
        <f>IF(Tableau1[Libellé Famille TARIF]='Feuil 1'!#REF!,1,0)</f>
        <v>#REF!</v>
      </c>
      <c r="AH798" s="52" t="e">
        <f>IF(Tableau1[Occurrence6]=0,0,SUM($AG$3:AG798))</f>
        <v>#REF!</v>
      </c>
      <c r="AI798" s="52" t="e">
        <f>IF(Tableau1[Libellé Famille TARIF]='Feuil 1'!#REF!,1,0)</f>
        <v>#REF!</v>
      </c>
      <c r="AJ798" s="52" t="e">
        <f>IF(Tableau1[Occurrence7]=0,0,SUM($AI$3:AI798))</f>
        <v>#REF!</v>
      </c>
      <c r="AK798" s="52" t="e">
        <f>IF(Tableau1[Libellé Famille TARIF]='Feuil 1'!#REF!,1,0)</f>
        <v>#REF!</v>
      </c>
      <c r="AL798" s="52" t="e">
        <f>IF(Tableau1[Occurrence8]=0,0,SUM($AK$3:AK798))</f>
        <v>#REF!</v>
      </c>
      <c r="AM798" s="52" t="e">
        <f>IF(Tableau1[Libellé Famille TARIF]='Feuil 1'!#REF!,1,0)</f>
        <v>#REF!</v>
      </c>
      <c r="AN798" s="52" t="e">
        <f>IF(Tableau1[Occurrence9]=0,0,SUM($AM$3:AM798))</f>
        <v>#REF!</v>
      </c>
      <c r="AO798" s="52" t="e">
        <f>IF(Tableau1[Libellé Famille TARIF]='Feuil 1'!#REF!,1,0)</f>
        <v>#REF!</v>
      </c>
      <c r="AP798" s="52" t="e">
        <f>IF(Tableau1[Occurrence10]=0,0,SUM($AO$3:AO798))</f>
        <v>#REF!</v>
      </c>
      <c r="AQ798" s="52" t="e">
        <f>IF(Tableau1[Libellé Famille TARIF]='Feuil 1'!#REF!,1,0)</f>
        <v>#REF!</v>
      </c>
      <c r="AR798" s="52" t="e">
        <f>IF(Tableau1[Occurrence11]=0,0,SUM($AQ$3:AQ798))</f>
        <v>#REF!</v>
      </c>
      <c r="AS798" s="52" t="e">
        <f>IF(Tableau1[Libellé Famille TARIF]='Feuil 1'!#REF!,1,0)</f>
        <v>#REF!</v>
      </c>
      <c r="AT798" s="52" t="e">
        <f>IF(Tableau1[Occurrence12]=0,0,SUM($AS$3:AS798))</f>
        <v>#REF!</v>
      </c>
      <c r="AU798" s="52" t="e">
        <f>IF(Tableau1[Libellé Famille TARIF]='Feuil 1'!#REF!,1,0)</f>
        <v>#REF!</v>
      </c>
      <c r="AV798" s="52" t="e">
        <f>IF(Tableau1[Occurrence13]=0,0,SUM($AU$3:AU798))</f>
        <v>#REF!</v>
      </c>
      <c r="AW798" s="52" t="e">
        <f>IF(Tableau1[Libellé Famille TARIF]='Feuil 1'!#REF!,1,0)</f>
        <v>#REF!</v>
      </c>
      <c r="AX798" s="52" t="e">
        <f>IF(Tableau1[Occurrence14]=0,0,SUM($AW$3:AW798))</f>
        <v>#REF!</v>
      </c>
      <c r="AY798" s="52" t="e">
        <f>IF(Tableau1[Libellé Famille TARIF]='Feuil 1'!#REF!,1,0)</f>
        <v>#REF!</v>
      </c>
      <c r="AZ798" s="52" t="e">
        <f>IF(Tableau1[Occurrence15]=0,0,SUM($AY$3:AY798))</f>
        <v>#REF!</v>
      </c>
      <c r="BA798" s="52" t="e">
        <f>IF(Tableau1[Libellé Famille TARIF]='Feuil 1'!#REF!,1,0)</f>
        <v>#REF!</v>
      </c>
      <c r="BB798" s="52" t="e">
        <f>IF(Tableau1[Occurrence16]=0,0,SUM($BA$3:BA798))</f>
        <v>#REF!</v>
      </c>
      <c r="BC798" s="52" t="e">
        <f>IF(Tableau1[Libellé Famille TARIF]='Feuil 1'!#REF!,1,0)</f>
        <v>#REF!</v>
      </c>
      <c r="BD798" s="52" t="e">
        <f>IF(Tableau1[Occurrence17]=0,0,SUM($BC$3:BC798))</f>
        <v>#REF!</v>
      </c>
      <c r="BE798" s="52" t="e">
        <f>IF(Tableau1[Libellé Famille TARIF]='Feuil 1'!#REF!,1,0)</f>
        <v>#REF!</v>
      </c>
      <c r="BF798" s="52" t="e">
        <f>IF(Tableau1[Occurrence18]=0,0,SUM($BE$3:BE798))</f>
        <v>#REF!</v>
      </c>
      <c r="BG798" s="52" t="e">
        <f>IF(Tableau1[Libellé Famille TARIF]='Feuil 1'!#REF!,1,0)</f>
        <v>#REF!</v>
      </c>
      <c r="BH798" s="52" t="e">
        <f>IF(Tableau1[Occurrence19]=0,0,SUM($BG$3:BG798))</f>
        <v>#REF!</v>
      </c>
      <c r="BI798" s="52" t="e">
        <f>IF(Tableau1[Libellé Famille TARIF]='Feuil 1'!#REF!,1,0)</f>
        <v>#REF!</v>
      </c>
      <c r="BJ798" s="52" t="e">
        <f>IF(Tableau1[Occurrence20]=0,0,SUM($BI$3:BI798))</f>
        <v>#REF!</v>
      </c>
      <c r="BK798" s="52" t="e">
        <f>IF(Tableau1[Libellé Famille TARIF]='Feuil 1'!#REF!,1,0)</f>
        <v>#REF!</v>
      </c>
      <c r="BL798" s="52" t="e">
        <f>IF(Tableau1[Occurrence21]=0,0,SUM($BK$3:BK798))</f>
        <v>#REF!</v>
      </c>
      <c r="BM798" s="52" t="e">
        <f>IF(Tableau1[Libellé Famille TARIF]='Feuil 1'!#REF!,1,0)</f>
        <v>#REF!</v>
      </c>
      <c r="BN798" s="52" t="e">
        <f>IF(Tableau1[Occurrence22]=0,0,SUM($BM$3:BM798))</f>
        <v>#REF!</v>
      </c>
    </row>
    <row r="799" spans="1:66" x14ac:dyDescent="0.25">
      <c r="A799" s="74" t="e">
        <f>IF(ISNA(VLOOKUP(I799,#REF!,8,FALSE)),"",(VLOOKUP(I799,#REF!,8,FALSE)))</f>
        <v>#REF!</v>
      </c>
      <c r="B799" s="76" t="e">
        <f>IF(ISNA(VLOOKUP(A799,'TABLE FAMILLE'!$A$3:$C$73,3,FALSE)),"",VLOOKUP(A799,'TABLE FAMILLE'!$A$3:$C$73,3,FALSE))</f>
        <v>#REF!</v>
      </c>
      <c r="C799" s="13" t="s">
        <v>600</v>
      </c>
      <c r="D799" s="13" t="s">
        <v>1985</v>
      </c>
      <c r="E799" s="13" t="s">
        <v>600</v>
      </c>
      <c r="F799" s="13" t="s">
        <v>1985</v>
      </c>
      <c r="G799" s="14" t="s">
        <v>76</v>
      </c>
      <c r="H799" s="14" t="s">
        <v>77</v>
      </c>
      <c r="I799" s="14" t="s">
        <v>397</v>
      </c>
      <c r="J799" s="14" t="s">
        <v>398</v>
      </c>
      <c r="K799" s="14"/>
      <c r="L799" s="14"/>
      <c r="M799" s="14"/>
      <c r="N799" s="14"/>
      <c r="O799" s="14" t="s">
        <v>78</v>
      </c>
      <c r="P799" s="14" t="s">
        <v>555</v>
      </c>
      <c r="Q799" s="14" t="s">
        <v>0</v>
      </c>
      <c r="R799" s="14" t="s">
        <v>0</v>
      </c>
      <c r="S799" s="14" t="str">
        <f t="shared" si="12"/>
        <v>ML</v>
      </c>
      <c r="T799" s="14"/>
      <c r="U799" s="14"/>
      <c r="V799" s="14"/>
      <c r="W799" s="43" t="e">
        <f>IF(Tableau1[Libellé Famille TARIF]='Feuil 1'!$B$12,1,0)</f>
        <v>#REF!</v>
      </c>
      <c r="X799" s="43" t="e">
        <f>IF(Tableau1[Occurrence1]=0,0,SUM($W$3:W799))</f>
        <v>#REF!</v>
      </c>
      <c r="Y799" s="52" t="e">
        <f>IF(Tableau1[Libellé Famille TARIF]='Feuil 1'!$B$134,1,0)</f>
        <v>#REF!</v>
      </c>
      <c r="Z799" s="52" t="e">
        <f>IF(Tableau1[Occurrence2]=0,0,SUM($Y$3:Y799))</f>
        <v>#REF!</v>
      </c>
      <c r="AA799" s="52" t="e">
        <f>IF(Tableau1[Libellé Famille TARIF]='Feuil 1'!$B$156,1,0)</f>
        <v>#REF!</v>
      </c>
      <c r="AB799" s="52" t="e">
        <f>IF(Tableau1[Occurrence3]=0,0,SUM($AA$3:AA799))</f>
        <v>#REF!</v>
      </c>
      <c r="AC799" s="52" t="e">
        <f>IF(Tableau1[Libellé Famille TARIF]='Feuil 1'!#REF!,1,0)</f>
        <v>#REF!</v>
      </c>
      <c r="AD799" s="52" t="e">
        <f>IF(Tableau1[Occurrence4]=0,0,SUM($AC$3:AC799))</f>
        <v>#REF!</v>
      </c>
      <c r="AE799" s="52" t="e">
        <f>IF(Tableau1[Libellé Famille TARIF]='Feuil 1'!#REF!,1,0)</f>
        <v>#REF!</v>
      </c>
      <c r="AF799" s="52" t="e">
        <f>IF(Tableau1[Occurrence5]=0,0,SUM($AE$3:AE799))</f>
        <v>#REF!</v>
      </c>
      <c r="AG799" s="52" t="e">
        <f>IF(Tableau1[Libellé Famille TARIF]='Feuil 1'!#REF!,1,0)</f>
        <v>#REF!</v>
      </c>
      <c r="AH799" s="52" t="e">
        <f>IF(Tableau1[Occurrence6]=0,0,SUM($AG$3:AG799))</f>
        <v>#REF!</v>
      </c>
      <c r="AI799" s="52" t="e">
        <f>IF(Tableau1[Libellé Famille TARIF]='Feuil 1'!#REF!,1,0)</f>
        <v>#REF!</v>
      </c>
      <c r="AJ799" s="52" t="e">
        <f>IF(Tableau1[Occurrence7]=0,0,SUM($AI$3:AI799))</f>
        <v>#REF!</v>
      </c>
      <c r="AK799" s="52" t="e">
        <f>IF(Tableau1[Libellé Famille TARIF]='Feuil 1'!#REF!,1,0)</f>
        <v>#REF!</v>
      </c>
      <c r="AL799" s="52" t="e">
        <f>IF(Tableau1[Occurrence8]=0,0,SUM($AK$3:AK799))</f>
        <v>#REF!</v>
      </c>
      <c r="AM799" s="52" t="e">
        <f>IF(Tableau1[Libellé Famille TARIF]='Feuil 1'!#REF!,1,0)</f>
        <v>#REF!</v>
      </c>
      <c r="AN799" s="52" t="e">
        <f>IF(Tableau1[Occurrence9]=0,0,SUM($AM$3:AM799))</f>
        <v>#REF!</v>
      </c>
      <c r="AO799" s="52" t="e">
        <f>IF(Tableau1[Libellé Famille TARIF]='Feuil 1'!#REF!,1,0)</f>
        <v>#REF!</v>
      </c>
      <c r="AP799" s="52" t="e">
        <f>IF(Tableau1[Occurrence10]=0,0,SUM($AO$3:AO799))</f>
        <v>#REF!</v>
      </c>
      <c r="AQ799" s="52" t="e">
        <f>IF(Tableau1[Libellé Famille TARIF]='Feuil 1'!#REF!,1,0)</f>
        <v>#REF!</v>
      </c>
      <c r="AR799" s="52" t="e">
        <f>IF(Tableau1[Occurrence11]=0,0,SUM($AQ$3:AQ799))</f>
        <v>#REF!</v>
      </c>
      <c r="AS799" s="52" t="e">
        <f>IF(Tableau1[Libellé Famille TARIF]='Feuil 1'!#REF!,1,0)</f>
        <v>#REF!</v>
      </c>
      <c r="AT799" s="52" t="e">
        <f>IF(Tableau1[Occurrence12]=0,0,SUM($AS$3:AS799))</f>
        <v>#REF!</v>
      </c>
      <c r="AU799" s="52" t="e">
        <f>IF(Tableau1[Libellé Famille TARIF]='Feuil 1'!#REF!,1,0)</f>
        <v>#REF!</v>
      </c>
      <c r="AV799" s="52" t="e">
        <f>IF(Tableau1[Occurrence13]=0,0,SUM($AU$3:AU799))</f>
        <v>#REF!</v>
      </c>
      <c r="AW799" s="52" t="e">
        <f>IF(Tableau1[Libellé Famille TARIF]='Feuil 1'!#REF!,1,0)</f>
        <v>#REF!</v>
      </c>
      <c r="AX799" s="52" t="e">
        <f>IF(Tableau1[Occurrence14]=0,0,SUM($AW$3:AW799))</f>
        <v>#REF!</v>
      </c>
      <c r="AY799" s="52" t="e">
        <f>IF(Tableau1[Libellé Famille TARIF]='Feuil 1'!#REF!,1,0)</f>
        <v>#REF!</v>
      </c>
      <c r="AZ799" s="52" t="e">
        <f>IF(Tableau1[Occurrence15]=0,0,SUM($AY$3:AY799))</f>
        <v>#REF!</v>
      </c>
      <c r="BA799" s="52" t="e">
        <f>IF(Tableau1[Libellé Famille TARIF]='Feuil 1'!#REF!,1,0)</f>
        <v>#REF!</v>
      </c>
      <c r="BB799" s="52" t="e">
        <f>IF(Tableau1[Occurrence16]=0,0,SUM($BA$3:BA799))</f>
        <v>#REF!</v>
      </c>
      <c r="BC799" s="52" t="e">
        <f>IF(Tableau1[Libellé Famille TARIF]='Feuil 1'!#REF!,1,0)</f>
        <v>#REF!</v>
      </c>
      <c r="BD799" s="52" t="e">
        <f>IF(Tableau1[Occurrence17]=0,0,SUM($BC$3:BC799))</f>
        <v>#REF!</v>
      </c>
      <c r="BE799" s="52" t="e">
        <f>IF(Tableau1[Libellé Famille TARIF]='Feuil 1'!#REF!,1,0)</f>
        <v>#REF!</v>
      </c>
      <c r="BF799" s="52" t="e">
        <f>IF(Tableau1[Occurrence18]=0,0,SUM($BE$3:BE799))</f>
        <v>#REF!</v>
      </c>
      <c r="BG799" s="52" t="e">
        <f>IF(Tableau1[Libellé Famille TARIF]='Feuil 1'!#REF!,1,0)</f>
        <v>#REF!</v>
      </c>
      <c r="BH799" s="52" t="e">
        <f>IF(Tableau1[Occurrence19]=0,0,SUM($BG$3:BG799))</f>
        <v>#REF!</v>
      </c>
      <c r="BI799" s="52" t="e">
        <f>IF(Tableau1[Libellé Famille TARIF]='Feuil 1'!#REF!,1,0)</f>
        <v>#REF!</v>
      </c>
      <c r="BJ799" s="52" t="e">
        <f>IF(Tableau1[Occurrence20]=0,0,SUM($BI$3:BI799))</f>
        <v>#REF!</v>
      </c>
      <c r="BK799" s="52" t="e">
        <f>IF(Tableau1[Libellé Famille TARIF]='Feuil 1'!#REF!,1,0)</f>
        <v>#REF!</v>
      </c>
      <c r="BL799" s="52" t="e">
        <f>IF(Tableau1[Occurrence21]=0,0,SUM($BK$3:BK799))</f>
        <v>#REF!</v>
      </c>
      <c r="BM799" s="52" t="e">
        <f>IF(Tableau1[Libellé Famille TARIF]='Feuil 1'!#REF!,1,0)</f>
        <v>#REF!</v>
      </c>
      <c r="BN799" s="52" t="e">
        <f>IF(Tableau1[Occurrence22]=0,0,SUM($BM$3:BM799))</f>
        <v>#REF!</v>
      </c>
    </row>
    <row r="800" spans="1:66" x14ac:dyDescent="0.25">
      <c r="A800" s="74" t="e">
        <f>IF(ISNA(VLOOKUP(I800,#REF!,8,FALSE)),"",(VLOOKUP(I800,#REF!,8,FALSE)))</f>
        <v>#REF!</v>
      </c>
      <c r="B800" s="76" t="e">
        <f>IF(ISNA(VLOOKUP(A800,'TABLE FAMILLE'!$A$3:$C$73,3,FALSE)),"",VLOOKUP(A800,'TABLE FAMILLE'!$A$3:$C$73,3,FALSE))</f>
        <v>#REF!</v>
      </c>
      <c r="C800" s="13" t="s">
        <v>600</v>
      </c>
      <c r="D800" s="13" t="s">
        <v>1985</v>
      </c>
      <c r="E800" s="13" t="s">
        <v>600</v>
      </c>
      <c r="F800" s="13" t="s">
        <v>1985</v>
      </c>
      <c r="G800" s="14" t="s">
        <v>76</v>
      </c>
      <c r="H800" s="14" t="s">
        <v>77</v>
      </c>
      <c r="I800" s="14" t="s">
        <v>399</v>
      </c>
      <c r="J800" s="14" t="s">
        <v>1773</v>
      </c>
      <c r="K800" s="14"/>
      <c r="L800" s="14"/>
      <c r="M800" s="14"/>
      <c r="N800" s="14"/>
      <c r="O800" s="14" t="s">
        <v>78</v>
      </c>
      <c r="P800" s="14" t="s">
        <v>555</v>
      </c>
      <c r="Q800" s="14" t="s">
        <v>0</v>
      </c>
      <c r="R800" s="14" t="s">
        <v>0</v>
      </c>
      <c r="S800" s="14" t="str">
        <f t="shared" si="12"/>
        <v>ML</v>
      </c>
      <c r="T800" s="14"/>
      <c r="U800" s="14"/>
      <c r="V800" s="14"/>
      <c r="W800" s="43" t="e">
        <f>IF(Tableau1[Libellé Famille TARIF]='Feuil 1'!$B$12,1,0)</f>
        <v>#REF!</v>
      </c>
      <c r="X800" s="43" t="e">
        <f>IF(Tableau1[Occurrence1]=0,0,SUM($W$3:W800))</f>
        <v>#REF!</v>
      </c>
      <c r="Y800" s="52" t="e">
        <f>IF(Tableau1[Libellé Famille TARIF]='Feuil 1'!$B$134,1,0)</f>
        <v>#REF!</v>
      </c>
      <c r="Z800" s="52" t="e">
        <f>IF(Tableau1[Occurrence2]=0,0,SUM($Y$3:Y800))</f>
        <v>#REF!</v>
      </c>
      <c r="AA800" s="52" t="e">
        <f>IF(Tableau1[Libellé Famille TARIF]='Feuil 1'!$B$156,1,0)</f>
        <v>#REF!</v>
      </c>
      <c r="AB800" s="52" t="e">
        <f>IF(Tableau1[Occurrence3]=0,0,SUM($AA$3:AA800))</f>
        <v>#REF!</v>
      </c>
      <c r="AC800" s="52" t="e">
        <f>IF(Tableau1[Libellé Famille TARIF]='Feuil 1'!#REF!,1,0)</f>
        <v>#REF!</v>
      </c>
      <c r="AD800" s="52" t="e">
        <f>IF(Tableau1[Occurrence4]=0,0,SUM($AC$3:AC800))</f>
        <v>#REF!</v>
      </c>
      <c r="AE800" s="52" t="e">
        <f>IF(Tableau1[Libellé Famille TARIF]='Feuil 1'!#REF!,1,0)</f>
        <v>#REF!</v>
      </c>
      <c r="AF800" s="52" t="e">
        <f>IF(Tableau1[Occurrence5]=0,0,SUM($AE$3:AE800))</f>
        <v>#REF!</v>
      </c>
      <c r="AG800" s="52" t="e">
        <f>IF(Tableau1[Libellé Famille TARIF]='Feuil 1'!#REF!,1,0)</f>
        <v>#REF!</v>
      </c>
      <c r="AH800" s="52" t="e">
        <f>IF(Tableau1[Occurrence6]=0,0,SUM($AG$3:AG800))</f>
        <v>#REF!</v>
      </c>
      <c r="AI800" s="52" t="e">
        <f>IF(Tableau1[Libellé Famille TARIF]='Feuil 1'!#REF!,1,0)</f>
        <v>#REF!</v>
      </c>
      <c r="AJ800" s="52" t="e">
        <f>IF(Tableau1[Occurrence7]=0,0,SUM($AI$3:AI800))</f>
        <v>#REF!</v>
      </c>
      <c r="AK800" s="52" t="e">
        <f>IF(Tableau1[Libellé Famille TARIF]='Feuil 1'!#REF!,1,0)</f>
        <v>#REF!</v>
      </c>
      <c r="AL800" s="52" t="e">
        <f>IF(Tableau1[Occurrence8]=0,0,SUM($AK$3:AK800))</f>
        <v>#REF!</v>
      </c>
      <c r="AM800" s="52" t="e">
        <f>IF(Tableau1[Libellé Famille TARIF]='Feuil 1'!#REF!,1,0)</f>
        <v>#REF!</v>
      </c>
      <c r="AN800" s="52" t="e">
        <f>IF(Tableau1[Occurrence9]=0,0,SUM($AM$3:AM800))</f>
        <v>#REF!</v>
      </c>
      <c r="AO800" s="52" t="e">
        <f>IF(Tableau1[Libellé Famille TARIF]='Feuil 1'!#REF!,1,0)</f>
        <v>#REF!</v>
      </c>
      <c r="AP800" s="52" t="e">
        <f>IF(Tableau1[Occurrence10]=0,0,SUM($AO$3:AO800))</f>
        <v>#REF!</v>
      </c>
      <c r="AQ800" s="52" t="e">
        <f>IF(Tableau1[Libellé Famille TARIF]='Feuil 1'!#REF!,1,0)</f>
        <v>#REF!</v>
      </c>
      <c r="AR800" s="52" t="e">
        <f>IF(Tableau1[Occurrence11]=0,0,SUM($AQ$3:AQ800))</f>
        <v>#REF!</v>
      </c>
      <c r="AS800" s="52" t="e">
        <f>IF(Tableau1[Libellé Famille TARIF]='Feuil 1'!#REF!,1,0)</f>
        <v>#REF!</v>
      </c>
      <c r="AT800" s="52" t="e">
        <f>IF(Tableau1[Occurrence12]=0,0,SUM($AS$3:AS800))</f>
        <v>#REF!</v>
      </c>
      <c r="AU800" s="52" t="e">
        <f>IF(Tableau1[Libellé Famille TARIF]='Feuil 1'!#REF!,1,0)</f>
        <v>#REF!</v>
      </c>
      <c r="AV800" s="52" t="e">
        <f>IF(Tableau1[Occurrence13]=0,0,SUM($AU$3:AU800))</f>
        <v>#REF!</v>
      </c>
      <c r="AW800" s="52" t="e">
        <f>IF(Tableau1[Libellé Famille TARIF]='Feuil 1'!#REF!,1,0)</f>
        <v>#REF!</v>
      </c>
      <c r="AX800" s="52" t="e">
        <f>IF(Tableau1[Occurrence14]=0,0,SUM($AW$3:AW800))</f>
        <v>#REF!</v>
      </c>
      <c r="AY800" s="52" t="e">
        <f>IF(Tableau1[Libellé Famille TARIF]='Feuil 1'!#REF!,1,0)</f>
        <v>#REF!</v>
      </c>
      <c r="AZ800" s="52" t="e">
        <f>IF(Tableau1[Occurrence15]=0,0,SUM($AY$3:AY800))</f>
        <v>#REF!</v>
      </c>
      <c r="BA800" s="52" t="e">
        <f>IF(Tableau1[Libellé Famille TARIF]='Feuil 1'!#REF!,1,0)</f>
        <v>#REF!</v>
      </c>
      <c r="BB800" s="52" t="e">
        <f>IF(Tableau1[Occurrence16]=0,0,SUM($BA$3:BA800))</f>
        <v>#REF!</v>
      </c>
      <c r="BC800" s="52" t="e">
        <f>IF(Tableau1[Libellé Famille TARIF]='Feuil 1'!#REF!,1,0)</f>
        <v>#REF!</v>
      </c>
      <c r="BD800" s="52" t="e">
        <f>IF(Tableau1[Occurrence17]=0,0,SUM($BC$3:BC800))</f>
        <v>#REF!</v>
      </c>
      <c r="BE800" s="52" t="e">
        <f>IF(Tableau1[Libellé Famille TARIF]='Feuil 1'!#REF!,1,0)</f>
        <v>#REF!</v>
      </c>
      <c r="BF800" s="52" t="e">
        <f>IF(Tableau1[Occurrence18]=0,0,SUM($BE$3:BE800))</f>
        <v>#REF!</v>
      </c>
      <c r="BG800" s="52" t="e">
        <f>IF(Tableau1[Libellé Famille TARIF]='Feuil 1'!#REF!,1,0)</f>
        <v>#REF!</v>
      </c>
      <c r="BH800" s="52" t="e">
        <f>IF(Tableau1[Occurrence19]=0,0,SUM($BG$3:BG800))</f>
        <v>#REF!</v>
      </c>
      <c r="BI800" s="52" t="e">
        <f>IF(Tableau1[Libellé Famille TARIF]='Feuil 1'!#REF!,1,0)</f>
        <v>#REF!</v>
      </c>
      <c r="BJ800" s="52" t="e">
        <f>IF(Tableau1[Occurrence20]=0,0,SUM($BI$3:BI800))</f>
        <v>#REF!</v>
      </c>
      <c r="BK800" s="52" t="e">
        <f>IF(Tableau1[Libellé Famille TARIF]='Feuil 1'!#REF!,1,0)</f>
        <v>#REF!</v>
      </c>
      <c r="BL800" s="52" t="e">
        <f>IF(Tableau1[Occurrence21]=0,0,SUM($BK$3:BK800))</f>
        <v>#REF!</v>
      </c>
      <c r="BM800" s="52" t="e">
        <f>IF(Tableau1[Libellé Famille TARIF]='Feuil 1'!#REF!,1,0)</f>
        <v>#REF!</v>
      </c>
      <c r="BN800" s="52" t="e">
        <f>IF(Tableau1[Occurrence22]=0,0,SUM($BM$3:BM800))</f>
        <v>#REF!</v>
      </c>
    </row>
    <row r="801" spans="1:66" x14ac:dyDescent="0.25">
      <c r="A801" s="74" t="e">
        <f>IF(ISNA(VLOOKUP(I801,#REF!,8,FALSE)),"",(VLOOKUP(I801,#REF!,8,FALSE)))</f>
        <v>#REF!</v>
      </c>
      <c r="B801" s="76" t="e">
        <f>IF(ISNA(VLOOKUP(A801,'TABLE FAMILLE'!$A$3:$C$73,3,FALSE)),"",VLOOKUP(A801,'TABLE FAMILLE'!$A$3:$C$73,3,FALSE))</f>
        <v>#REF!</v>
      </c>
      <c r="C801" s="13" t="s">
        <v>600</v>
      </c>
      <c r="D801" s="13" t="s">
        <v>1985</v>
      </c>
      <c r="E801" s="13" t="s">
        <v>600</v>
      </c>
      <c r="F801" s="13" t="s">
        <v>1985</v>
      </c>
      <c r="G801" s="14" t="s">
        <v>76</v>
      </c>
      <c r="H801" s="14" t="s">
        <v>77</v>
      </c>
      <c r="I801" s="14" t="s">
        <v>400</v>
      </c>
      <c r="J801" s="14" t="s">
        <v>401</v>
      </c>
      <c r="K801" s="14"/>
      <c r="L801" s="14"/>
      <c r="M801" s="14"/>
      <c r="N801" s="14"/>
      <c r="O801" s="14" t="s">
        <v>78</v>
      </c>
      <c r="P801" s="14" t="s">
        <v>555</v>
      </c>
      <c r="Q801" s="14" t="s">
        <v>0</v>
      </c>
      <c r="R801" s="14" t="s">
        <v>0</v>
      </c>
      <c r="S801" s="14" t="str">
        <f t="shared" si="12"/>
        <v>ML</v>
      </c>
      <c r="T801" s="14"/>
      <c r="U801" s="14"/>
      <c r="V801" s="14"/>
      <c r="W801" s="43" t="e">
        <f>IF(Tableau1[Libellé Famille TARIF]='Feuil 1'!$B$12,1,0)</f>
        <v>#REF!</v>
      </c>
      <c r="X801" s="43" t="e">
        <f>IF(Tableau1[Occurrence1]=0,0,SUM($W$3:W801))</f>
        <v>#REF!</v>
      </c>
      <c r="Y801" s="52" t="e">
        <f>IF(Tableau1[Libellé Famille TARIF]='Feuil 1'!$B$134,1,0)</f>
        <v>#REF!</v>
      </c>
      <c r="Z801" s="52" t="e">
        <f>IF(Tableau1[Occurrence2]=0,0,SUM($Y$3:Y801))</f>
        <v>#REF!</v>
      </c>
      <c r="AA801" s="52" t="e">
        <f>IF(Tableau1[Libellé Famille TARIF]='Feuil 1'!$B$156,1,0)</f>
        <v>#REF!</v>
      </c>
      <c r="AB801" s="52" t="e">
        <f>IF(Tableau1[Occurrence3]=0,0,SUM($AA$3:AA801))</f>
        <v>#REF!</v>
      </c>
      <c r="AC801" s="52" t="e">
        <f>IF(Tableau1[Libellé Famille TARIF]='Feuil 1'!#REF!,1,0)</f>
        <v>#REF!</v>
      </c>
      <c r="AD801" s="52" t="e">
        <f>IF(Tableau1[Occurrence4]=0,0,SUM($AC$3:AC801))</f>
        <v>#REF!</v>
      </c>
      <c r="AE801" s="52" t="e">
        <f>IF(Tableau1[Libellé Famille TARIF]='Feuil 1'!#REF!,1,0)</f>
        <v>#REF!</v>
      </c>
      <c r="AF801" s="52" t="e">
        <f>IF(Tableau1[Occurrence5]=0,0,SUM($AE$3:AE801))</f>
        <v>#REF!</v>
      </c>
      <c r="AG801" s="52" t="e">
        <f>IF(Tableau1[Libellé Famille TARIF]='Feuil 1'!#REF!,1,0)</f>
        <v>#REF!</v>
      </c>
      <c r="AH801" s="52" t="e">
        <f>IF(Tableau1[Occurrence6]=0,0,SUM($AG$3:AG801))</f>
        <v>#REF!</v>
      </c>
      <c r="AI801" s="52" t="e">
        <f>IF(Tableau1[Libellé Famille TARIF]='Feuil 1'!#REF!,1,0)</f>
        <v>#REF!</v>
      </c>
      <c r="AJ801" s="52" t="e">
        <f>IF(Tableau1[Occurrence7]=0,0,SUM($AI$3:AI801))</f>
        <v>#REF!</v>
      </c>
      <c r="AK801" s="52" t="e">
        <f>IF(Tableau1[Libellé Famille TARIF]='Feuil 1'!#REF!,1,0)</f>
        <v>#REF!</v>
      </c>
      <c r="AL801" s="52" t="e">
        <f>IF(Tableau1[Occurrence8]=0,0,SUM($AK$3:AK801))</f>
        <v>#REF!</v>
      </c>
      <c r="AM801" s="52" t="e">
        <f>IF(Tableau1[Libellé Famille TARIF]='Feuil 1'!#REF!,1,0)</f>
        <v>#REF!</v>
      </c>
      <c r="AN801" s="52" t="e">
        <f>IF(Tableau1[Occurrence9]=0,0,SUM($AM$3:AM801))</f>
        <v>#REF!</v>
      </c>
      <c r="AO801" s="52" t="e">
        <f>IF(Tableau1[Libellé Famille TARIF]='Feuil 1'!#REF!,1,0)</f>
        <v>#REF!</v>
      </c>
      <c r="AP801" s="52" t="e">
        <f>IF(Tableau1[Occurrence10]=0,0,SUM($AO$3:AO801))</f>
        <v>#REF!</v>
      </c>
      <c r="AQ801" s="52" t="e">
        <f>IF(Tableau1[Libellé Famille TARIF]='Feuil 1'!#REF!,1,0)</f>
        <v>#REF!</v>
      </c>
      <c r="AR801" s="52" t="e">
        <f>IF(Tableau1[Occurrence11]=0,0,SUM($AQ$3:AQ801))</f>
        <v>#REF!</v>
      </c>
      <c r="AS801" s="52" t="e">
        <f>IF(Tableau1[Libellé Famille TARIF]='Feuil 1'!#REF!,1,0)</f>
        <v>#REF!</v>
      </c>
      <c r="AT801" s="52" t="e">
        <f>IF(Tableau1[Occurrence12]=0,0,SUM($AS$3:AS801))</f>
        <v>#REF!</v>
      </c>
      <c r="AU801" s="52" t="e">
        <f>IF(Tableau1[Libellé Famille TARIF]='Feuil 1'!#REF!,1,0)</f>
        <v>#REF!</v>
      </c>
      <c r="AV801" s="52" t="e">
        <f>IF(Tableau1[Occurrence13]=0,0,SUM($AU$3:AU801))</f>
        <v>#REF!</v>
      </c>
      <c r="AW801" s="52" t="e">
        <f>IF(Tableau1[Libellé Famille TARIF]='Feuil 1'!#REF!,1,0)</f>
        <v>#REF!</v>
      </c>
      <c r="AX801" s="52" t="e">
        <f>IF(Tableau1[Occurrence14]=0,0,SUM($AW$3:AW801))</f>
        <v>#REF!</v>
      </c>
      <c r="AY801" s="52" t="e">
        <f>IF(Tableau1[Libellé Famille TARIF]='Feuil 1'!#REF!,1,0)</f>
        <v>#REF!</v>
      </c>
      <c r="AZ801" s="52" t="e">
        <f>IF(Tableau1[Occurrence15]=0,0,SUM($AY$3:AY801))</f>
        <v>#REF!</v>
      </c>
      <c r="BA801" s="52" t="e">
        <f>IF(Tableau1[Libellé Famille TARIF]='Feuil 1'!#REF!,1,0)</f>
        <v>#REF!</v>
      </c>
      <c r="BB801" s="52" t="e">
        <f>IF(Tableau1[Occurrence16]=0,0,SUM($BA$3:BA801))</f>
        <v>#REF!</v>
      </c>
      <c r="BC801" s="52" t="e">
        <f>IF(Tableau1[Libellé Famille TARIF]='Feuil 1'!#REF!,1,0)</f>
        <v>#REF!</v>
      </c>
      <c r="BD801" s="52" t="e">
        <f>IF(Tableau1[Occurrence17]=0,0,SUM($BC$3:BC801))</f>
        <v>#REF!</v>
      </c>
      <c r="BE801" s="52" t="e">
        <f>IF(Tableau1[Libellé Famille TARIF]='Feuil 1'!#REF!,1,0)</f>
        <v>#REF!</v>
      </c>
      <c r="BF801" s="52" t="e">
        <f>IF(Tableau1[Occurrence18]=0,0,SUM($BE$3:BE801))</f>
        <v>#REF!</v>
      </c>
      <c r="BG801" s="52" t="e">
        <f>IF(Tableau1[Libellé Famille TARIF]='Feuil 1'!#REF!,1,0)</f>
        <v>#REF!</v>
      </c>
      <c r="BH801" s="52" t="e">
        <f>IF(Tableau1[Occurrence19]=0,0,SUM($BG$3:BG801))</f>
        <v>#REF!</v>
      </c>
      <c r="BI801" s="52" t="e">
        <f>IF(Tableau1[Libellé Famille TARIF]='Feuil 1'!#REF!,1,0)</f>
        <v>#REF!</v>
      </c>
      <c r="BJ801" s="52" t="e">
        <f>IF(Tableau1[Occurrence20]=0,0,SUM($BI$3:BI801))</f>
        <v>#REF!</v>
      </c>
      <c r="BK801" s="52" t="e">
        <f>IF(Tableau1[Libellé Famille TARIF]='Feuil 1'!#REF!,1,0)</f>
        <v>#REF!</v>
      </c>
      <c r="BL801" s="52" t="e">
        <f>IF(Tableau1[Occurrence21]=0,0,SUM($BK$3:BK801))</f>
        <v>#REF!</v>
      </c>
      <c r="BM801" s="52" t="e">
        <f>IF(Tableau1[Libellé Famille TARIF]='Feuil 1'!#REF!,1,0)</f>
        <v>#REF!</v>
      </c>
      <c r="BN801" s="52" t="e">
        <f>IF(Tableau1[Occurrence22]=0,0,SUM($BM$3:BM801))</f>
        <v>#REF!</v>
      </c>
    </row>
    <row r="802" spans="1:66" x14ac:dyDescent="0.25">
      <c r="A802" s="74" t="e">
        <f>IF(ISNA(VLOOKUP(I802,#REF!,8,FALSE)),"",(VLOOKUP(I802,#REF!,8,FALSE)))</f>
        <v>#REF!</v>
      </c>
      <c r="B802" s="76" t="e">
        <f>IF(ISNA(VLOOKUP(A802,'TABLE FAMILLE'!$A$3:$C$73,3,FALSE)),"",VLOOKUP(A802,'TABLE FAMILLE'!$A$3:$C$73,3,FALSE))</f>
        <v>#REF!</v>
      </c>
      <c r="C802" s="13" t="s">
        <v>600</v>
      </c>
      <c r="D802" s="13" t="s">
        <v>1985</v>
      </c>
      <c r="E802" s="13" t="s">
        <v>600</v>
      </c>
      <c r="F802" s="13" t="s">
        <v>1985</v>
      </c>
      <c r="G802" s="14" t="s">
        <v>76</v>
      </c>
      <c r="H802" s="14" t="s">
        <v>77</v>
      </c>
      <c r="I802" s="14" t="s">
        <v>402</v>
      </c>
      <c r="J802" s="14" t="s">
        <v>403</v>
      </c>
      <c r="K802" s="14"/>
      <c r="L802" s="14"/>
      <c r="M802" s="14"/>
      <c r="N802" s="14"/>
      <c r="O802" s="14" t="s">
        <v>78</v>
      </c>
      <c r="P802" s="14" t="s">
        <v>555</v>
      </c>
      <c r="Q802" s="14" t="s">
        <v>0</v>
      </c>
      <c r="R802" s="14" t="s">
        <v>0</v>
      </c>
      <c r="S802" s="14" t="str">
        <f t="shared" si="12"/>
        <v>ML</v>
      </c>
      <c r="T802" s="14"/>
      <c r="U802" s="14"/>
      <c r="V802" s="14"/>
      <c r="W802" s="43" t="e">
        <f>IF(Tableau1[Libellé Famille TARIF]='Feuil 1'!$B$12,1,0)</f>
        <v>#REF!</v>
      </c>
      <c r="X802" s="43" t="e">
        <f>IF(Tableau1[Occurrence1]=0,0,SUM($W$3:W802))</f>
        <v>#REF!</v>
      </c>
      <c r="Y802" s="52" t="e">
        <f>IF(Tableau1[Libellé Famille TARIF]='Feuil 1'!$B$134,1,0)</f>
        <v>#REF!</v>
      </c>
      <c r="Z802" s="52" t="e">
        <f>IF(Tableau1[Occurrence2]=0,0,SUM($Y$3:Y802))</f>
        <v>#REF!</v>
      </c>
      <c r="AA802" s="52" t="e">
        <f>IF(Tableau1[Libellé Famille TARIF]='Feuil 1'!$B$156,1,0)</f>
        <v>#REF!</v>
      </c>
      <c r="AB802" s="52" t="e">
        <f>IF(Tableau1[Occurrence3]=0,0,SUM($AA$3:AA802))</f>
        <v>#REF!</v>
      </c>
      <c r="AC802" s="52" t="e">
        <f>IF(Tableau1[Libellé Famille TARIF]='Feuil 1'!#REF!,1,0)</f>
        <v>#REF!</v>
      </c>
      <c r="AD802" s="52" t="e">
        <f>IF(Tableau1[Occurrence4]=0,0,SUM($AC$3:AC802))</f>
        <v>#REF!</v>
      </c>
      <c r="AE802" s="52" t="e">
        <f>IF(Tableau1[Libellé Famille TARIF]='Feuil 1'!#REF!,1,0)</f>
        <v>#REF!</v>
      </c>
      <c r="AF802" s="52" t="e">
        <f>IF(Tableau1[Occurrence5]=0,0,SUM($AE$3:AE802))</f>
        <v>#REF!</v>
      </c>
      <c r="AG802" s="52" t="e">
        <f>IF(Tableau1[Libellé Famille TARIF]='Feuil 1'!#REF!,1,0)</f>
        <v>#REF!</v>
      </c>
      <c r="AH802" s="52" t="e">
        <f>IF(Tableau1[Occurrence6]=0,0,SUM($AG$3:AG802))</f>
        <v>#REF!</v>
      </c>
      <c r="AI802" s="52" t="e">
        <f>IF(Tableau1[Libellé Famille TARIF]='Feuil 1'!#REF!,1,0)</f>
        <v>#REF!</v>
      </c>
      <c r="AJ802" s="52" t="e">
        <f>IF(Tableau1[Occurrence7]=0,0,SUM($AI$3:AI802))</f>
        <v>#REF!</v>
      </c>
      <c r="AK802" s="52" t="e">
        <f>IF(Tableau1[Libellé Famille TARIF]='Feuil 1'!#REF!,1,0)</f>
        <v>#REF!</v>
      </c>
      <c r="AL802" s="52" t="e">
        <f>IF(Tableau1[Occurrence8]=0,0,SUM($AK$3:AK802))</f>
        <v>#REF!</v>
      </c>
      <c r="AM802" s="52" t="e">
        <f>IF(Tableau1[Libellé Famille TARIF]='Feuil 1'!#REF!,1,0)</f>
        <v>#REF!</v>
      </c>
      <c r="AN802" s="52" t="e">
        <f>IF(Tableau1[Occurrence9]=0,0,SUM($AM$3:AM802))</f>
        <v>#REF!</v>
      </c>
      <c r="AO802" s="52" t="e">
        <f>IF(Tableau1[Libellé Famille TARIF]='Feuil 1'!#REF!,1,0)</f>
        <v>#REF!</v>
      </c>
      <c r="AP802" s="52" t="e">
        <f>IF(Tableau1[Occurrence10]=0,0,SUM($AO$3:AO802))</f>
        <v>#REF!</v>
      </c>
      <c r="AQ802" s="52" t="e">
        <f>IF(Tableau1[Libellé Famille TARIF]='Feuil 1'!#REF!,1,0)</f>
        <v>#REF!</v>
      </c>
      <c r="AR802" s="52" t="e">
        <f>IF(Tableau1[Occurrence11]=0,0,SUM($AQ$3:AQ802))</f>
        <v>#REF!</v>
      </c>
      <c r="AS802" s="52" t="e">
        <f>IF(Tableau1[Libellé Famille TARIF]='Feuil 1'!#REF!,1,0)</f>
        <v>#REF!</v>
      </c>
      <c r="AT802" s="52" t="e">
        <f>IF(Tableau1[Occurrence12]=0,0,SUM($AS$3:AS802))</f>
        <v>#REF!</v>
      </c>
      <c r="AU802" s="52" t="e">
        <f>IF(Tableau1[Libellé Famille TARIF]='Feuil 1'!#REF!,1,0)</f>
        <v>#REF!</v>
      </c>
      <c r="AV802" s="52" t="e">
        <f>IF(Tableau1[Occurrence13]=0,0,SUM($AU$3:AU802))</f>
        <v>#REF!</v>
      </c>
      <c r="AW802" s="52" t="e">
        <f>IF(Tableau1[Libellé Famille TARIF]='Feuil 1'!#REF!,1,0)</f>
        <v>#REF!</v>
      </c>
      <c r="AX802" s="52" t="e">
        <f>IF(Tableau1[Occurrence14]=0,0,SUM($AW$3:AW802))</f>
        <v>#REF!</v>
      </c>
      <c r="AY802" s="52" t="e">
        <f>IF(Tableau1[Libellé Famille TARIF]='Feuil 1'!#REF!,1,0)</f>
        <v>#REF!</v>
      </c>
      <c r="AZ802" s="52" t="e">
        <f>IF(Tableau1[Occurrence15]=0,0,SUM($AY$3:AY802))</f>
        <v>#REF!</v>
      </c>
      <c r="BA802" s="52" t="e">
        <f>IF(Tableau1[Libellé Famille TARIF]='Feuil 1'!#REF!,1,0)</f>
        <v>#REF!</v>
      </c>
      <c r="BB802" s="52" t="e">
        <f>IF(Tableau1[Occurrence16]=0,0,SUM($BA$3:BA802))</f>
        <v>#REF!</v>
      </c>
      <c r="BC802" s="52" t="e">
        <f>IF(Tableau1[Libellé Famille TARIF]='Feuil 1'!#REF!,1,0)</f>
        <v>#REF!</v>
      </c>
      <c r="BD802" s="52" t="e">
        <f>IF(Tableau1[Occurrence17]=0,0,SUM($BC$3:BC802))</f>
        <v>#REF!</v>
      </c>
      <c r="BE802" s="52" t="e">
        <f>IF(Tableau1[Libellé Famille TARIF]='Feuil 1'!#REF!,1,0)</f>
        <v>#REF!</v>
      </c>
      <c r="BF802" s="52" t="e">
        <f>IF(Tableau1[Occurrence18]=0,0,SUM($BE$3:BE802))</f>
        <v>#REF!</v>
      </c>
      <c r="BG802" s="52" t="e">
        <f>IF(Tableau1[Libellé Famille TARIF]='Feuil 1'!#REF!,1,0)</f>
        <v>#REF!</v>
      </c>
      <c r="BH802" s="52" t="e">
        <f>IF(Tableau1[Occurrence19]=0,0,SUM($BG$3:BG802))</f>
        <v>#REF!</v>
      </c>
      <c r="BI802" s="52" t="e">
        <f>IF(Tableau1[Libellé Famille TARIF]='Feuil 1'!#REF!,1,0)</f>
        <v>#REF!</v>
      </c>
      <c r="BJ802" s="52" t="e">
        <f>IF(Tableau1[Occurrence20]=0,0,SUM($BI$3:BI802))</f>
        <v>#REF!</v>
      </c>
      <c r="BK802" s="52" t="e">
        <f>IF(Tableau1[Libellé Famille TARIF]='Feuil 1'!#REF!,1,0)</f>
        <v>#REF!</v>
      </c>
      <c r="BL802" s="52" t="e">
        <f>IF(Tableau1[Occurrence21]=0,0,SUM($BK$3:BK802))</f>
        <v>#REF!</v>
      </c>
      <c r="BM802" s="52" t="e">
        <f>IF(Tableau1[Libellé Famille TARIF]='Feuil 1'!#REF!,1,0)</f>
        <v>#REF!</v>
      </c>
      <c r="BN802" s="52" t="e">
        <f>IF(Tableau1[Occurrence22]=0,0,SUM($BM$3:BM802))</f>
        <v>#REF!</v>
      </c>
    </row>
    <row r="803" spans="1:66" x14ac:dyDescent="0.25">
      <c r="A803" s="74" t="e">
        <f>IF(ISNA(VLOOKUP(I803,#REF!,8,FALSE)),"",(VLOOKUP(I803,#REF!,8,FALSE)))</f>
        <v>#REF!</v>
      </c>
      <c r="B803" s="76" t="e">
        <f>IF(ISNA(VLOOKUP(A803,'TABLE FAMILLE'!$A$3:$C$73,3,FALSE)),"",VLOOKUP(A803,'TABLE FAMILLE'!$A$3:$C$73,3,FALSE))</f>
        <v>#REF!</v>
      </c>
      <c r="C803" s="13" t="s">
        <v>600</v>
      </c>
      <c r="D803" s="13" t="s">
        <v>1985</v>
      </c>
      <c r="E803" s="13" t="s">
        <v>600</v>
      </c>
      <c r="F803" s="13" t="s">
        <v>1985</v>
      </c>
      <c r="G803" s="14" t="s">
        <v>76</v>
      </c>
      <c r="H803" s="14" t="s">
        <v>77</v>
      </c>
      <c r="I803" s="14" t="s">
        <v>404</v>
      </c>
      <c r="J803" s="14" t="s">
        <v>1774</v>
      </c>
      <c r="K803" s="14"/>
      <c r="L803" s="14"/>
      <c r="M803" s="14"/>
      <c r="N803" s="14"/>
      <c r="O803" s="14" t="s">
        <v>78</v>
      </c>
      <c r="P803" s="14" t="s">
        <v>555</v>
      </c>
      <c r="Q803" s="14" t="s">
        <v>0</v>
      </c>
      <c r="R803" s="14" t="s">
        <v>0</v>
      </c>
      <c r="S803" s="14" t="str">
        <f t="shared" si="12"/>
        <v>ML</v>
      </c>
      <c r="T803" s="14"/>
      <c r="U803" s="14"/>
      <c r="V803" s="14"/>
      <c r="W803" s="43" t="e">
        <f>IF(Tableau1[Libellé Famille TARIF]='Feuil 1'!$B$12,1,0)</f>
        <v>#REF!</v>
      </c>
      <c r="X803" s="43" t="e">
        <f>IF(Tableau1[Occurrence1]=0,0,SUM($W$3:W803))</f>
        <v>#REF!</v>
      </c>
      <c r="Y803" s="52" t="e">
        <f>IF(Tableau1[Libellé Famille TARIF]='Feuil 1'!$B$134,1,0)</f>
        <v>#REF!</v>
      </c>
      <c r="Z803" s="52" t="e">
        <f>IF(Tableau1[Occurrence2]=0,0,SUM($Y$3:Y803))</f>
        <v>#REF!</v>
      </c>
      <c r="AA803" s="52" t="e">
        <f>IF(Tableau1[Libellé Famille TARIF]='Feuil 1'!$B$156,1,0)</f>
        <v>#REF!</v>
      </c>
      <c r="AB803" s="52" t="e">
        <f>IF(Tableau1[Occurrence3]=0,0,SUM($AA$3:AA803))</f>
        <v>#REF!</v>
      </c>
      <c r="AC803" s="52" t="e">
        <f>IF(Tableau1[Libellé Famille TARIF]='Feuil 1'!#REF!,1,0)</f>
        <v>#REF!</v>
      </c>
      <c r="AD803" s="52" t="e">
        <f>IF(Tableau1[Occurrence4]=0,0,SUM($AC$3:AC803))</f>
        <v>#REF!</v>
      </c>
      <c r="AE803" s="52" t="e">
        <f>IF(Tableau1[Libellé Famille TARIF]='Feuil 1'!#REF!,1,0)</f>
        <v>#REF!</v>
      </c>
      <c r="AF803" s="52" t="e">
        <f>IF(Tableau1[Occurrence5]=0,0,SUM($AE$3:AE803))</f>
        <v>#REF!</v>
      </c>
      <c r="AG803" s="52" t="e">
        <f>IF(Tableau1[Libellé Famille TARIF]='Feuil 1'!#REF!,1,0)</f>
        <v>#REF!</v>
      </c>
      <c r="AH803" s="52" t="e">
        <f>IF(Tableau1[Occurrence6]=0,0,SUM($AG$3:AG803))</f>
        <v>#REF!</v>
      </c>
      <c r="AI803" s="52" t="e">
        <f>IF(Tableau1[Libellé Famille TARIF]='Feuil 1'!#REF!,1,0)</f>
        <v>#REF!</v>
      </c>
      <c r="AJ803" s="52" t="e">
        <f>IF(Tableau1[Occurrence7]=0,0,SUM($AI$3:AI803))</f>
        <v>#REF!</v>
      </c>
      <c r="AK803" s="52" t="e">
        <f>IF(Tableau1[Libellé Famille TARIF]='Feuil 1'!#REF!,1,0)</f>
        <v>#REF!</v>
      </c>
      <c r="AL803" s="52" t="e">
        <f>IF(Tableau1[Occurrence8]=0,0,SUM($AK$3:AK803))</f>
        <v>#REF!</v>
      </c>
      <c r="AM803" s="52" t="e">
        <f>IF(Tableau1[Libellé Famille TARIF]='Feuil 1'!#REF!,1,0)</f>
        <v>#REF!</v>
      </c>
      <c r="AN803" s="52" t="e">
        <f>IF(Tableau1[Occurrence9]=0,0,SUM($AM$3:AM803))</f>
        <v>#REF!</v>
      </c>
      <c r="AO803" s="52" t="e">
        <f>IF(Tableau1[Libellé Famille TARIF]='Feuil 1'!#REF!,1,0)</f>
        <v>#REF!</v>
      </c>
      <c r="AP803" s="52" t="e">
        <f>IF(Tableau1[Occurrence10]=0,0,SUM($AO$3:AO803))</f>
        <v>#REF!</v>
      </c>
      <c r="AQ803" s="52" t="e">
        <f>IF(Tableau1[Libellé Famille TARIF]='Feuil 1'!#REF!,1,0)</f>
        <v>#REF!</v>
      </c>
      <c r="AR803" s="52" t="e">
        <f>IF(Tableau1[Occurrence11]=0,0,SUM($AQ$3:AQ803))</f>
        <v>#REF!</v>
      </c>
      <c r="AS803" s="52" t="e">
        <f>IF(Tableau1[Libellé Famille TARIF]='Feuil 1'!#REF!,1,0)</f>
        <v>#REF!</v>
      </c>
      <c r="AT803" s="52" t="e">
        <f>IF(Tableau1[Occurrence12]=0,0,SUM($AS$3:AS803))</f>
        <v>#REF!</v>
      </c>
      <c r="AU803" s="52" t="e">
        <f>IF(Tableau1[Libellé Famille TARIF]='Feuil 1'!#REF!,1,0)</f>
        <v>#REF!</v>
      </c>
      <c r="AV803" s="52" t="e">
        <f>IF(Tableau1[Occurrence13]=0,0,SUM($AU$3:AU803))</f>
        <v>#REF!</v>
      </c>
      <c r="AW803" s="52" t="e">
        <f>IF(Tableau1[Libellé Famille TARIF]='Feuil 1'!#REF!,1,0)</f>
        <v>#REF!</v>
      </c>
      <c r="AX803" s="52" t="e">
        <f>IF(Tableau1[Occurrence14]=0,0,SUM($AW$3:AW803))</f>
        <v>#REF!</v>
      </c>
      <c r="AY803" s="52" t="e">
        <f>IF(Tableau1[Libellé Famille TARIF]='Feuil 1'!#REF!,1,0)</f>
        <v>#REF!</v>
      </c>
      <c r="AZ803" s="52" t="e">
        <f>IF(Tableau1[Occurrence15]=0,0,SUM($AY$3:AY803))</f>
        <v>#REF!</v>
      </c>
      <c r="BA803" s="52" t="e">
        <f>IF(Tableau1[Libellé Famille TARIF]='Feuil 1'!#REF!,1,0)</f>
        <v>#REF!</v>
      </c>
      <c r="BB803" s="52" t="e">
        <f>IF(Tableau1[Occurrence16]=0,0,SUM($BA$3:BA803))</f>
        <v>#REF!</v>
      </c>
      <c r="BC803" s="52" t="e">
        <f>IF(Tableau1[Libellé Famille TARIF]='Feuil 1'!#REF!,1,0)</f>
        <v>#REF!</v>
      </c>
      <c r="BD803" s="52" t="e">
        <f>IF(Tableau1[Occurrence17]=0,0,SUM($BC$3:BC803))</f>
        <v>#REF!</v>
      </c>
      <c r="BE803" s="52" t="e">
        <f>IF(Tableau1[Libellé Famille TARIF]='Feuil 1'!#REF!,1,0)</f>
        <v>#REF!</v>
      </c>
      <c r="BF803" s="52" t="e">
        <f>IF(Tableau1[Occurrence18]=0,0,SUM($BE$3:BE803))</f>
        <v>#REF!</v>
      </c>
      <c r="BG803" s="52" t="e">
        <f>IF(Tableau1[Libellé Famille TARIF]='Feuil 1'!#REF!,1,0)</f>
        <v>#REF!</v>
      </c>
      <c r="BH803" s="52" t="e">
        <f>IF(Tableau1[Occurrence19]=0,0,SUM($BG$3:BG803))</f>
        <v>#REF!</v>
      </c>
      <c r="BI803" s="52" t="e">
        <f>IF(Tableau1[Libellé Famille TARIF]='Feuil 1'!#REF!,1,0)</f>
        <v>#REF!</v>
      </c>
      <c r="BJ803" s="52" t="e">
        <f>IF(Tableau1[Occurrence20]=0,0,SUM($BI$3:BI803))</f>
        <v>#REF!</v>
      </c>
      <c r="BK803" s="52" t="e">
        <f>IF(Tableau1[Libellé Famille TARIF]='Feuil 1'!#REF!,1,0)</f>
        <v>#REF!</v>
      </c>
      <c r="BL803" s="52" t="e">
        <f>IF(Tableau1[Occurrence21]=0,0,SUM($BK$3:BK803))</f>
        <v>#REF!</v>
      </c>
      <c r="BM803" s="52" t="e">
        <f>IF(Tableau1[Libellé Famille TARIF]='Feuil 1'!#REF!,1,0)</f>
        <v>#REF!</v>
      </c>
      <c r="BN803" s="52" t="e">
        <f>IF(Tableau1[Occurrence22]=0,0,SUM($BM$3:BM803))</f>
        <v>#REF!</v>
      </c>
    </row>
    <row r="804" spans="1:66" x14ac:dyDescent="0.25">
      <c r="A804" s="74" t="e">
        <f>IF(ISNA(VLOOKUP(I804,#REF!,8,FALSE)),"",(VLOOKUP(I804,#REF!,8,FALSE)))</f>
        <v>#REF!</v>
      </c>
      <c r="B804" s="76" t="e">
        <f>IF(ISNA(VLOOKUP(A804,'TABLE FAMILLE'!$A$3:$C$73,3,FALSE)),"",VLOOKUP(A804,'TABLE FAMILLE'!$A$3:$C$73,3,FALSE))</f>
        <v>#REF!</v>
      </c>
      <c r="C804" s="13" t="s">
        <v>600</v>
      </c>
      <c r="D804" s="13" t="s">
        <v>1985</v>
      </c>
      <c r="E804" s="13" t="s">
        <v>600</v>
      </c>
      <c r="F804" s="13" t="s">
        <v>1985</v>
      </c>
      <c r="G804" s="14" t="s">
        <v>76</v>
      </c>
      <c r="H804" s="14" t="s">
        <v>77</v>
      </c>
      <c r="I804" s="14" t="s">
        <v>405</v>
      </c>
      <c r="J804" s="14" t="s">
        <v>558</v>
      </c>
      <c r="K804" s="14"/>
      <c r="L804" s="14"/>
      <c r="M804" s="14"/>
      <c r="N804" s="14"/>
      <c r="O804" s="14" t="s">
        <v>78</v>
      </c>
      <c r="P804" s="14" t="s">
        <v>555</v>
      </c>
      <c r="Q804" s="14" t="s">
        <v>0</v>
      </c>
      <c r="R804" s="14" t="s">
        <v>0</v>
      </c>
      <c r="S804" s="14" t="str">
        <f t="shared" si="12"/>
        <v>ML</v>
      </c>
      <c r="T804" s="14"/>
      <c r="U804" s="14"/>
      <c r="V804" s="14"/>
      <c r="W804" s="43" t="e">
        <f>IF(Tableau1[Libellé Famille TARIF]='Feuil 1'!$B$12,1,0)</f>
        <v>#REF!</v>
      </c>
      <c r="X804" s="43" t="e">
        <f>IF(Tableau1[Occurrence1]=0,0,SUM($W$3:W804))</f>
        <v>#REF!</v>
      </c>
      <c r="Y804" s="52" t="e">
        <f>IF(Tableau1[Libellé Famille TARIF]='Feuil 1'!$B$134,1,0)</f>
        <v>#REF!</v>
      </c>
      <c r="Z804" s="52" t="e">
        <f>IF(Tableau1[Occurrence2]=0,0,SUM($Y$3:Y804))</f>
        <v>#REF!</v>
      </c>
      <c r="AA804" s="52" t="e">
        <f>IF(Tableau1[Libellé Famille TARIF]='Feuil 1'!$B$156,1,0)</f>
        <v>#REF!</v>
      </c>
      <c r="AB804" s="52" t="e">
        <f>IF(Tableau1[Occurrence3]=0,0,SUM($AA$3:AA804))</f>
        <v>#REF!</v>
      </c>
      <c r="AC804" s="52" t="e">
        <f>IF(Tableau1[Libellé Famille TARIF]='Feuil 1'!#REF!,1,0)</f>
        <v>#REF!</v>
      </c>
      <c r="AD804" s="52" t="e">
        <f>IF(Tableau1[Occurrence4]=0,0,SUM($AC$3:AC804))</f>
        <v>#REF!</v>
      </c>
      <c r="AE804" s="52" t="e">
        <f>IF(Tableau1[Libellé Famille TARIF]='Feuil 1'!#REF!,1,0)</f>
        <v>#REF!</v>
      </c>
      <c r="AF804" s="52" t="e">
        <f>IF(Tableau1[Occurrence5]=0,0,SUM($AE$3:AE804))</f>
        <v>#REF!</v>
      </c>
      <c r="AG804" s="52" t="e">
        <f>IF(Tableau1[Libellé Famille TARIF]='Feuil 1'!#REF!,1,0)</f>
        <v>#REF!</v>
      </c>
      <c r="AH804" s="52" t="e">
        <f>IF(Tableau1[Occurrence6]=0,0,SUM($AG$3:AG804))</f>
        <v>#REF!</v>
      </c>
      <c r="AI804" s="52" t="e">
        <f>IF(Tableau1[Libellé Famille TARIF]='Feuil 1'!#REF!,1,0)</f>
        <v>#REF!</v>
      </c>
      <c r="AJ804" s="52" t="e">
        <f>IF(Tableau1[Occurrence7]=0,0,SUM($AI$3:AI804))</f>
        <v>#REF!</v>
      </c>
      <c r="AK804" s="52" t="e">
        <f>IF(Tableau1[Libellé Famille TARIF]='Feuil 1'!#REF!,1,0)</f>
        <v>#REF!</v>
      </c>
      <c r="AL804" s="52" t="e">
        <f>IF(Tableau1[Occurrence8]=0,0,SUM($AK$3:AK804))</f>
        <v>#REF!</v>
      </c>
      <c r="AM804" s="52" t="e">
        <f>IF(Tableau1[Libellé Famille TARIF]='Feuil 1'!#REF!,1,0)</f>
        <v>#REF!</v>
      </c>
      <c r="AN804" s="52" t="e">
        <f>IF(Tableau1[Occurrence9]=0,0,SUM($AM$3:AM804))</f>
        <v>#REF!</v>
      </c>
      <c r="AO804" s="52" t="e">
        <f>IF(Tableau1[Libellé Famille TARIF]='Feuil 1'!#REF!,1,0)</f>
        <v>#REF!</v>
      </c>
      <c r="AP804" s="52" t="e">
        <f>IF(Tableau1[Occurrence10]=0,0,SUM($AO$3:AO804))</f>
        <v>#REF!</v>
      </c>
      <c r="AQ804" s="52" t="e">
        <f>IF(Tableau1[Libellé Famille TARIF]='Feuil 1'!#REF!,1,0)</f>
        <v>#REF!</v>
      </c>
      <c r="AR804" s="52" t="e">
        <f>IF(Tableau1[Occurrence11]=0,0,SUM($AQ$3:AQ804))</f>
        <v>#REF!</v>
      </c>
      <c r="AS804" s="52" t="e">
        <f>IF(Tableau1[Libellé Famille TARIF]='Feuil 1'!#REF!,1,0)</f>
        <v>#REF!</v>
      </c>
      <c r="AT804" s="52" t="e">
        <f>IF(Tableau1[Occurrence12]=0,0,SUM($AS$3:AS804))</f>
        <v>#REF!</v>
      </c>
      <c r="AU804" s="52" t="e">
        <f>IF(Tableau1[Libellé Famille TARIF]='Feuil 1'!#REF!,1,0)</f>
        <v>#REF!</v>
      </c>
      <c r="AV804" s="52" t="e">
        <f>IF(Tableau1[Occurrence13]=0,0,SUM($AU$3:AU804))</f>
        <v>#REF!</v>
      </c>
      <c r="AW804" s="52" t="e">
        <f>IF(Tableau1[Libellé Famille TARIF]='Feuil 1'!#REF!,1,0)</f>
        <v>#REF!</v>
      </c>
      <c r="AX804" s="52" t="e">
        <f>IF(Tableau1[Occurrence14]=0,0,SUM($AW$3:AW804))</f>
        <v>#REF!</v>
      </c>
      <c r="AY804" s="52" t="e">
        <f>IF(Tableau1[Libellé Famille TARIF]='Feuil 1'!#REF!,1,0)</f>
        <v>#REF!</v>
      </c>
      <c r="AZ804" s="52" t="e">
        <f>IF(Tableau1[Occurrence15]=0,0,SUM($AY$3:AY804))</f>
        <v>#REF!</v>
      </c>
      <c r="BA804" s="52" t="e">
        <f>IF(Tableau1[Libellé Famille TARIF]='Feuil 1'!#REF!,1,0)</f>
        <v>#REF!</v>
      </c>
      <c r="BB804" s="52" t="e">
        <f>IF(Tableau1[Occurrence16]=0,0,SUM($BA$3:BA804))</f>
        <v>#REF!</v>
      </c>
      <c r="BC804" s="52" t="e">
        <f>IF(Tableau1[Libellé Famille TARIF]='Feuil 1'!#REF!,1,0)</f>
        <v>#REF!</v>
      </c>
      <c r="BD804" s="52" t="e">
        <f>IF(Tableau1[Occurrence17]=0,0,SUM($BC$3:BC804))</f>
        <v>#REF!</v>
      </c>
      <c r="BE804" s="52" t="e">
        <f>IF(Tableau1[Libellé Famille TARIF]='Feuil 1'!#REF!,1,0)</f>
        <v>#REF!</v>
      </c>
      <c r="BF804" s="52" t="e">
        <f>IF(Tableau1[Occurrence18]=0,0,SUM($BE$3:BE804))</f>
        <v>#REF!</v>
      </c>
      <c r="BG804" s="52" t="e">
        <f>IF(Tableau1[Libellé Famille TARIF]='Feuil 1'!#REF!,1,0)</f>
        <v>#REF!</v>
      </c>
      <c r="BH804" s="52" t="e">
        <f>IF(Tableau1[Occurrence19]=0,0,SUM($BG$3:BG804))</f>
        <v>#REF!</v>
      </c>
      <c r="BI804" s="52" t="e">
        <f>IF(Tableau1[Libellé Famille TARIF]='Feuil 1'!#REF!,1,0)</f>
        <v>#REF!</v>
      </c>
      <c r="BJ804" s="52" t="e">
        <f>IF(Tableau1[Occurrence20]=0,0,SUM($BI$3:BI804))</f>
        <v>#REF!</v>
      </c>
      <c r="BK804" s="52" t="e">
        <f>IF(Tableau1[Libellé Famille TARIF]='Feuil 1'!#REF!,1,0)</f>
        <v>#REF!</v>
      </c>
      <c r="BL804" s="52" t="e">
        <f>IF(Tableau1[Occurrence21]=0,0,SUM($BK$3:BK804))</f>
        <v>#REF!</v>
      </c>
      <c r="BM804" s="52" t="e">
        <f>IF(Tableau1[Libellé Famille TARIF]='Feuil 1'!#REF!,1,0)</f>
        <v>#REF!</v>
      </c>
      <c r="BN804" s="52" t="e">
        <f>IF(Tableau1[Occurrence22]=0,0,SUM($BM$3:BM804))</f>
        <v>#REF!</v>
      </c>
    </row>
    <row r="805" spans="1:66" x14ac:dyDescent="0.25">
      <c r="A805" s="74" t="e">
        <f>IF(ISNA(VLOOKUP(I805,#REF!,8,FALSE)),"",(VLOOKUP(I805,#REF!,8,FALSE)))</f>
        <v>#REF!</v>
      </c>
      <c r="B805" s="76" t="e">
        <f>IF(ISNA(VLOOKUP(A805,'TABLE FAMILLE'!$A$3:$C$73,3,FALSE)),"",VLOOKUP(A805,'TABLE FAMILLE'!$A$3:$C$73,3,FALSE))</f>
        <v>#REF!</v>
      </c>
      <c r="C805" s="13" t="s">
        <v>600</v>
      </c>
      <c r="D805" s="13" t="s">
        <v>1985</v>
      </c>
      <c r="E805" s="13" t="s">
        <v>600</v>
      </c>
      <c r="F805" s="13" t="s">
        <v>1985</v>
      </c>
      <c r="G805" s="14" t="s">
        <v>76</v>
      </c>
      <c r="H805" s="14" t="s">
        <v>77</v>
      </c>
      <c r="I805" s="14" t="s">
        <v>406</v>
      </c>
      <c r="J805" s="14" t="s">
        <v>407</v>
      </c>
      <c r="K805" s="14"/>
      <c r="L805" s="14"/>
      <c r="M805" s="14"/>
      <c r="N805" s="14"/>
      <c r="O805" s="14" t="s">
        <v>78</v>
      </c>
      <c r="P805" s="14" t="s">
        <v>555</v>
      </c>
      <c r="Q805" s="14" t="s">
        <v>0</v>
      </c>
      <c r="R805" s="14" t="s">
        <v>0</v>
      </c>
      <c r="S805" s="14" t="str">
        <f t="shared" si="12"/>
        <v>ML</v>
      </c>
      <c r="T805" s="14"/>
      <c r="U805" s="14"/>
      <c r="V805" s="14"/>
      <c r="W805" s="43" t="e">
        <f>IF(Tableau1[Libellé Famille TARIF]='Feuil 1'!$B$12,1,0)</f>
        <v>#REF!</v>
      </c>
      <c r="X805" s="43" t="e">
        <f>IF(Tableau1[Occurrence1]=0,0,SUM($W$3:W805))</f>
        <v>#REF!</v>
      </c>
      <c r="Y805" s="52" t="e">
        <f>IF(Tableau1[Libellé Famille TARIF]='Feuil 1'!$B$134,1,0)</f>
        <v>#REF!</v>
      </c>
      <c r="Z805" s="52" t="e">
        <f>IF(Tableau1[Occurrence2]=0,0,SUM($Y$3:Y805))</f>
        <v>#REF!</v>
      </c>
      <c r="AA805" s="52" t="e">
        <f>IF(Tableau1[Libellé Famille TARIF]='Feuil 1'!$B$156,1,0)</f>
        <v>#REF!</v>
      </c>
      <c r="AB805" s="52" t="e">
        <f>IF(Tableau1[Occurrence3]=0,0,SUM($AA$3:AA805))</f>
        <v>#REF!</v>
      </c>
      <c r="AC805" s="52" t="e">
        <f>IF(Tableau1[Libellé Famille TARIF]='Feuil 1'!#REF!,1,0)</f>
        <v>#REF!</v>
      </c>
      <c r="AD805" s="52" t="e">
        <f>IF(Tableau1[Occurrence4]=0,0,SUM($AC$3:AC805))</f>
        <v>#REF!</v>
      </c>
      <c r="AE805" s="52" t="e">
        <f>IF(Tableau1[Libellé Famille TARIF]='Feuil 1'!#REF!,1,0)</f>
        <v>#REF!</v>
      </c>
      <c r="AF805" s="52" t="e">
        <f>IF(Tableau1[Occurrence5]=0,0,SUM($AE$3:AE805))</f>
        <v>#REF!</v>
      </c>
      <c r="AG805" s="52" t="e">
        <f>IF(Tableau1[Libellé Famille TARIF]='Feuil 1'!#REF!,1,0)</f>
        <v>#REF!</v>
      </c>
      <c r="AH805" s="52" t="e">
        <f>IF(Tableau1[Occurrence6]=0,0,SUM($AG$3:AG805))</f>
        <v>#REF!</v>
      </c>
      <c r="AI805" s="52" t="e">
        <f>IF(Tableau1[Libellé Famille TARIF]='Feuil 1'!#REF!,1,0)</f>
        <v>#REF!</v>
      </c>
      <c r="AJ805" s="52" t="e">
        <f>IF(Tableau1[Occurrence7]=0,0,SUM($AI$3:AI805))</f>
        <v>#REF!</v>
      </c>
      <c r="AK805" s="52" t="e">
        <f>IF(Tableau1[Libellé Famille TARIF]='Feuil 1'!#REF!,1,0)</f>
        <v>#REF!</v>
      </c>
      <c r="AL805" s="52" t="e">
        <f>IF(Tableau1[Occurrence8]=0,0,SUM($AK$3:AK805))</f>
        <v>#REF!</v>
      </c>
      <c r="AM805" s="52" t="e">
        <f>IF(Tableau1[Libellé Famille TARIF]='Feuil 1'!#REF!,1,0)</f>
        <v>#REF!</v>
      </c>
      <c r="AN805" s="52" t="e">
        <f>IF(Tableau1[Occurrence9]=0,0,SUM($AM$3:AM805))</f>
        <v>#REF!</v>
      </c>
      <c r="AO805" s="52" t="e">
        <f>IF(Tableau1[Libellé Famille TARIF]='Feuil 1'!#REF!,1,0)</f>
        <v>#REF!</v>
      </c>
      <c r="AP805" s="52" t="e">
        <f>IF(Tableau1[Occurrence10]=0,0,SUM($AO$3:AO805))</f>
        <v>#REF!</v>
      </c>
      <c r="AQ805" s="52" t="e">
        <f>IF(Tableau1[Libellé Famille TARIF]='Feuil 1'!#REF!,1,0)</f>
        <v>#REF!</v>
      </c>
      <c r="AR805" s="52" t="e">
        <f>IF(Tableau1[Occurrence11]=0,0,SUM($AQ$3:AQ805))</f>
        <v>#REF!</v>
      </c>
      <c r="AS805" s="52" t="e">
        <f>IF(Tableau1[Libellé Famille TARIF]='Feuil 1'!#REF!,1,0)</f>
        <v>#REF!</v>
      </c>
      <c r="AT805" s="52" t="e">
        <f>IF(Tableau1[Occurrence12]=0,0,SUM($AS$3:AS805))</f>
        <v>#REF!</v>
      </c>
      <c r="AU805" s="52" t="e">
        <f>IF(Tableau1[Libellé Famille TARIF]='Feuil 1'!#REF!,1,0)</f>
        <v>#REF!</v>
      </c>
      <c r="AV805" s="52" t="e">
        <f>IF(Tableau1[Occurrence13]=0,0,SUM($AU$3:AU805))</f>
        <v>#REF!</v>
      </c>
      <c r="AW805" s="52" t="e">
        <f>IF(Tableau1[Libellé Famille TARIF]='Feuil 1'!#REF!,1,0)</f>
        <v>#REF!</v>
      </c>
      <c r="AX805" s="52" t="e">
        <f>IF(Tableau1[Occurrence14]=0,0,SUM($AW$3:AW805))</f>
        <v>#REF!</v>
      </c>
      <c r="AY805" s="52" t="e">
        <f>IF(Tableau1[Libellé Famille TARIF]='Feuil 1'!#REF!,1,0)</f>
        <v>#REF!</v>
      </c>
      <c r="AZ805" s="52" t="e">
        <f>IF(Tableau1[Occurrence15]=0,0,SUM($AY$3:AY805))</f>
        <v>#REF!</v>
      </c>
      <c r="BA805" s="52" t="e">
        <f>IF(Tableau1[Libellé Famille TARIF]='Feuil 1'!#REF!,1,0)</f>
        <v>#REF!</v>
      </c>
      <c r="BB805" s="52" t="e">
        <f>IF(Tableau1[Occurrence16]=0,0,SUM($BA$3:BA805))</f>
        <v>#REF!</v>
      </c>
      <c r="BC805" s="52" t="e">
        <f>IF(Tableau1[Libellé Famille TARIF]='Feuil 1'!#REF!,1,0)</f>
        <v>#REF!</v>
      </c>
      <c r="BD805" s="52" t="e">
        <f>IF(Tableau1[Occurrence17]=0,0,SUM($BC$3:BC805))</f>
        <v>#REF!</v>
      </c>
      <c r="BE805" s="52" t="e">
        <f>IF(Tableau1[Libellé Famille TARIF]='Feuil 1'!#REF!,1,0)</f>
        <v>#REF!</v>
      </c>
      <c r="BF805" s="52" t="e">
        <f>IF(Tableau1[Occurrence18]=0,0,SUM($BE$3:BE805))</f>
        <v>#REF!</v>
      </c>
      <c r="BG805" s="52" t="e">
        <f>IF(Tableau1[Libellé Famille TARIF]='Feuil 1'!#REF!,1,0)</f>
        <v>#REF!</v>
      </c>
      <c r="BH805" s="52" t="e">
        <f>IF(Tableau1[Occurrence19]=0,0,SUM($BG$3:BG805))</f>
        <v>#REF!</v>
      </c>
      <c r="BI805" s="52" t="e">
        <f>IF(Tableau1[Libellé Famille TARIF]='Feuil 1'!#REF!,1,0)</f>
        <v>#REF!</v>
      </c>
      <c r="BJ805" s="52" t="e">
        <f>IF(Tableau1[Occurrence20]=0,0,SUM($BI$3:BI805))</f>
        <v>#REF!</v>
      </c>
      <c r="BK805" s="52" t="e">
        <f>IF(Tableau1[Libellé Famille TARIF]='Feuil 1'!#REF!,1,0)</f>
        <v>#REF!</v>
      </c>
      <c r="BL805" s="52" t="e">
        <f>IF(Tableau1[Occurrence21]=0,0,SUM($BK$3:BK805))</f>
        <v>#REF!</v>
      </c>
      <c r="BM805" s="52" t="e">
        <f>IF(Tableau1[Libellé Famille TARIF]='Feuil 1'!#REF!,1,0)</f>
        <v>#REF!</v>
      </c>
      <c r="BN805" s="52" t="e">
        <f>IF(Tableau1[Occurrence22]=0,0,SUM($BM$3:BM805))</f>
        <v>#REF!</v>
      </c>
    </row>
    <row r="806" spans="1:66" x14ac:dyDescent="0.25">
      <c r="A806" s="74" t="e">
        <f>IF(ISNA(VLOOKUP(I806,#REF!,8,FALSE)),"",(VLOOKUP(I806,#REF!,8,FALSE)))</f>
        <v>#REF!</v>
      </c>
      <c r="B806" s="76" t="e">
        <f>IF(ISNA(VLOOKUP(A806,'TABLE FAMILLE'!$A$3:$C$73,3,FALSE)),"",VLOOKUP(A806,'TABLE FAMILLE'!$A$3:$C$73,3,FALSE))</f>
        <v>#REF!</v>
      </c>
      <c r="C806" s="13" t="s">
        <v>600</v>
      </c>
      <c r="D806" s="13" t="s">
        <v>1985</v>
      </c>
      <c r="E806" s="13" t="s">
        <v>600</v>
      </c>
      <c r="F806" s="13" t="s">
        <v>1985</v>
      </c>
      <c r="G806" s="14" t="s">
        <v>76</v>
      </c>
      <c r="H806" s="14" t="s">
        <v>77</v>
      </c>
      <c r="I806" s="14" t="s">
        <v>408</v>
      </c>
      <c r="J806" s="14" t="s">
        <v>1775</v>
      </c>
      <c r="K806" s="14"/>
      <c r="L806" s="14"/>
      <c r="M806" s="14"/>
      <c r="N806" s="14"/>
      <c r="O806" s="14" t="s">
        <v>78</v>
      </c>
      <c r="P806" s="14" t="s">
        <v>555</v>
      </c>
      <c r="Q806" s="14" t="s">
        <v>0</v>
      </c>
      <c r="R806" s="14" t="s">
        <v>0</v>
      </c>
      <c r="S806" s="14" t="str">
        <f t="shared" si="12"/>
        <v>ML</v>
      </c>
      <c r="T806" s="14"/>
      <c r="U806" s="14"/>
      <c r="V806" s="14"/>
      <c r="W806" s="43" t="e">
        <f>IF(Tableau1[Libellé Famille TARIF]='Feuil 1'!$B$12,1,0)</f>
        <v>#REF!</v>
      </c>
      <c r="X806" s="43" t="e">
        <f>IF(Tableau1[Occurrence1]=0,0,SUM($W$3:W806))</f>
        <v>#REF!</v>
      </c>
      <c r="Y806" s="52" t="e">
        <f>IF(Tableau1[Libellé Famille TARIF]='Feuil 1'!$B$134,1,0)</f>
        <v>#REF!</v>
      </c>
      <c r="Z806" s="52" t="e">
        <f>IF(Tableau1[Occurrence2]=0,0,SUM($Y$3:Y806))</f>
        <v>#REF!</v>
      </c>
      <c r="AA806" s="52" t="e">
        <f>IF(Tableau1[Libellé Famille TARIF]='Feuil 1'!$B$156,1,0)</f>
        <v>#REF!</v>
      </c>
      <c r="AB806" s="52" t="e">
        <f>IF(Tableau1[Occurrence3]=0,0,SUM($AA$3:AA806))</f>
        <v>#REF!</v>
      </c>
      <c r="AC806" s="52" t="e">
        <f>IF(Tableau1[Libellé Famille TARIF]='Feuil 1'!#REF!,1,0)</f>
        <v>#REF!</v>
      </c>
      <c r="AD806" s="52" t="e">
        <f>IF(Tableau1[Occurrence4]=0,0,SUM($AC$3:AC806))</f>
        <v>#REF!</v>
      </c>
      <c r="AE806" s="52" t="e">
        <f>IF(Tableau1[Libellé Famille TARIF]='Feuil 1'!#REF!,1,0)</f>
        <v>#REF!</v>
      </c>
      <c r="AF806" s="52" t="e">
        <f>IF(Tableau1[Occurrence5]=0,0,SUM($AE$3:AE806))</f>
        <v>#REF!</v>
      </c>
      <c r="AG806" s="52" t="e">
        <f>IF(Tableau1[Libellé Famille TARIF]='Feuil 1'!#REF!,1,0)</f>
        <v>#REF!</v>
      </c>
      <c r="AH806" s="52" t="e">
        <f>IF(Tableau1[Occurrence6]=0,0,SUM($AG$3:AG806))</f>
        <v>#REF!</v>
      </c>
      <c r="AI806" s="52" t="e">
        <f>IF(Tableau1[Libellé Famille TARIF]='Feuil 1'!#REF!,1,0)</f>
        <v>#REF!</v>
      </c>
      <c r="AJ806" s="52" t="e">
        <f>IF(Tableau1[Occurrence7]=0,0,SUM($AI$3:AI806))</f>
        <v>#REF!</v>
      </c>
      <c r="AK806" s="52" t="e">
        <f>IF(Tableau1[Libellé Famille TARIF]='Feuil 1'!#REF!,1,0)</f>
        <v>#REF!</v>
      </c>
      <c r="AL806" s="52" t="e">
        <f>IF(Tableau1[Occurrence8]=0,0,SUM($AK$3:AK806))</f>
        <v>#REF!</v>
      </c>
      <c r="AM806" s="52" t="e">
        <f>IF(Tableau1[Libellé Famille TARIF]='Feuil 1'!#REF!,1,0)</f>
        <v>#REF!</v>
      </c>
      <c r="AN806" s="52" t="e">
        <f>IF(Tableau1[Occurrence9]=0,0,SUM($AM$3:AM806))</f>
        <v>#REF!</v>
      </c>
      <c r="AO806" s="52" t="e">
        <f>IF(Tableau1[Libellé Famille TARIF]='Feuil 1'!#REF!,1,0)</f>
        <v>#REF!</v>
      </c>
      <c r="AP806" s="52" t="e">
        <f>IF(Tableau1[Occurrence10]=0,0,SUM($AO$3:AO806))</f>
        <v>#REF!</v>
      </c>
      <c r="AQ806" s="52" t="e">
        <f>IF(Tableau1[Libellé Famille TARIF]='Feuil 1'!#REF!,1,0)</f>
        <v>#REF!</v>
      </c>
      <c r="AR806" s="52" t="e">
        <f>IF(Tableau1[Occurrence11]=0,0,SUM($AQ$3:AQ806))</f>
        <v>#REF!</v>
      </c>
      <c r="AS806" s="52" t="e">
        <f>IF(Tableau1[Libellé Famille TARIF]='Feuil 1'!#REF!,1,0)</f>
        <v>#REF!</v>
      </c>
      <c r="AT806" s="52" t="e">
        <f>IF(Tableau1[Occurrence12]=0,0,SUM($AS$3:AS806))</f>
        <v>#REF!</v>
      </c>
      <c r="AU806" s="52" t="e">
        <f>IF(Tableau1[Libellé Famille TARIF]='Feuil 1'!#REF!,1,0)</f>
        <v>#REF!</v>
      </c>
      <c r="AV806" s="52" t="e">
        <f>IF(Tableau1[Occurrence13]=0,0,SUM($AU$3:AU806))</f>
        <v>#REF!</v>
      </c>
      <c r="AW806" s="52" t="e">
        <f>IF(Tableau1[Libellé Famille TARIF]='Feuil 1'!#REF!,1,0)</f>
        <v>#REF!</v>
      </c>
      <c r="AX806" s="52" t="e">
        <f>IF(Tableau1[Occurrence14]=0,0,SUM($AW$3:AW806))</f>
        <v>#REF!</v>
      </c>
      <c r="AY806" s="52" t="e">
        <f>IF(Tableau1[Libellé Famille TARIF]='Feuil 1'!#REF!,1,0)</f>
        <v>#REF!</v>
      </c>
      <c r="AZ806" s="52" t="e">
        <f>IF(Tableau1[Occurrence15]=0,0,SUM($AY$3:AY806))</f>
        <v>#REF!</v>
      </c>
      <c r="BA806" s="52" t="e">
        <f>IF(Tableau1[Libellé Famille TARIF]='Feuil 1'!#REF!,1,0)</f>
        <v>#REF!</v>
      </c>
      <c r="BB806" s="52" t="e">
        <f>IF(Tableau1[Occurrence16]=0,0,SUM($BA$3:BA806))</f>
        <v>#REF!</v>
      </c>
      <c r="BC806" s="52" t="e">
        <f>IF(Tableau1[Libellé Famille TARIF]='Feuil 1'!#REF!,1,0)</f>
        <v>#REF!</v>
      </c>
      <c r="BD806" s="52" t="e">
        <f>IF(Tableau1[Occurrence17]=0,0,SUM($BC$3:BC806))</f>
        <v>#REF!</v>
      </c>
      <c r="BE806" s="52" t="e">
        <f>IF(Tableau1[Libellé Famille TARIF]='Feuil 1'!#REF!,1,0)</f>
        <v>#REF!</v>
      </c>
      <c r="BF806" s="52" t="e">
        <f>IF(Tableau1[Occurrence18]=0,0,SUM($BE$3:BE806))</f>
        <v>#REF!</v>
      </c>
      <c r="BG806" s="52" t="e">
        <f>IF(Tableau1[Libellé Famille TARIF]='Feuil 1'!#REF!,1,0)</f>
        <v>#REF!</v>
      </c>
      <c r="BH806" s="52" t="e">
        <f>IF(Tableau1[Occurrence19]=0,0,SUM($BG$3:BG806))</f>
        <v>#REF!</v>
      </c>
      <c r="BI806" s="52" t="e">
        <f>IF(Tableau1[Libellé Famille TARIF]='Feuil 1'!#REF!,1,0)</f>
        <v>#REF!</v>
      </c>
      <c r="BJ806" s="52" t="e">
        <f>IF(Tableau1[Occurrence20]=0,0,SUM($BI$3:BI806))</f>
        <v>#REF!</v>
      </c>
      <c r="BK806" s="52" t="e">
        <f>IF(Tableau1[Libellé Famille TARIF]='Feuil 1'!#REF!,1,0)</f>
        <v>#REF!</v>
      </c>
      <c r="BL806" s="52" t="e">
        <f>IF(Tableau1[Occurrence21]=0,0,SUM($BK$3:BK806))</f>
        <v>#REF!</v>
      </c>
      <c r="BM806" s="52" t="e">
        <f>IF(Tableau1[Libellé Famille TARIF]='Feuil 1'!#REF!,1,0)</f>
        <v>#REF!</v>
      </c>
      <c r="BN806" s="52" t="e">
        <f>IF(Tableau1[Occurrence22]=0,0,SUM($BM$3:BM806))</f>
        <v>#REF!</v>
      </c>
    </row>
    <row r="807" spans="1:66" x14ac:dyDescent="0.25">
      <c r="A807" s="74" t="e">
        <f>IF(ISNA(VLOOKUP(I807,#REF!,8,FALSE)),"",(VLOOKUP(I807,#REF!,8,FALSE)))</f>
        <v>#REF!</v>
      </c>
      <c r="B807" s="76" t="e">
        <f>IF(ISNA(VLOOKUP(A807,'TABLE FAMILLE'!$A$3:$C$73,3,FALSE)),"",VLOOKUP(A807,'TABLE FAMILLE'!$A$3:$C$73,3,FALSE))</f>
        <v>#REF!</v>
      </c>
      <c r="C807" s="13" t="s">
        <v>600</v>
      </c>
      <c r="D807" s="13" t="s">
        <v>1985</v>
      </c>
      <c r="E807" s="13" t="s">
        <v>600</v>
      </c>
      <c r="F807" s="13" t="s">
        <v>1985</v>
      </c>
      <c r="G807" s="14" t="s">
        <v>76</v>
      </c>
      <c r="H807" s="14" t="s">
        <v>77</v>
      </c>
      <c r="I807" s="14" t="s">
        <v>1776</v>
      </c>
      <c r="J807" s="14" t="s">
        <v>1777</v>
      </c>
      <c r="K807" s="14"/>
      <c r="L807" s="14"/>
      <c r="M807" s="14"/>
      <c r="N807" s="14"/>
      <c r="O807" s="14" t="s">
        <v>78</v>
      </c>
      <c r="P807" s="14" t="s">
        <v>555</v>
      </c>
      <c r="Q807" s="14" t="s">
        <v>0</v>
      </c>
      <c r="R807" s="14" t="s">
        <v>0</v>
      </c>
      <c r="S807" s="14" t="str">
        <f t="shared" si="12"/>
        <v>ML</v>
      </c>
      <c r="T807" s="14"/>
      <c r="U807" s="14"/>
      <c r="V807" s="14"/>
      <c r="W807" s="43" t="e">
        <f>IF(Tableau1[Libellé Famille TARIF]='Feuil 1'!$B$12,1,0)</f>
        <v>#REF!</v>
      </c>
      <c r="X807" s="43" t="e">
        <f>IF(Tableau1[Occurrence1]=0,0,SUM($W$3:W807))</f>
        <v>#REF!</v>
      </c>
      <c r="Y807" s="52" t="e">
        <f>IF(Tableau1[Libellé Famille TARIF]='Feuil 1'!$B$134,1,0)</f>
        <v>#REF!</v>
      </c>
      <c r="Z807" s="52" t="e">
        <f>IF(Tableau1[Occurrence2]=0,0,SUM($Y$3:Y807))</f>
        <v>#REF!</v>
      </c>
      <c r="AA807" s="52" t="e">
        <f>IF(Tableau1[Libellé Famille TARIF]='Feuil 1'!$B$156,1,0)</f>
        <v>#REF!</v>
      </c>
      <c r="AB807" s="52" t="e">
        <f>IF(Tableau1[Occurrence3]=0,0,SUM($AA$3:AA807))</f>
        <v>#REF!</v>
      </c>
      <c r="AC807" s="52" t="e">
        <f>IF(Tableau1[Libellé Famille TARIF]='Feuil 1'!#REF!,1,0)</f>
        <v>#REF!</v>
      </c>
      <c r="AD807" s="52" t="e">
        <f>IF(Tableau1[Occurrence4]=0,0,SUM($AC$3:AC807))</f>
        <v>#REF!</v>
      </c>
      <c r="AE807" s="52" t="e">
        <f>IF(Tableau1[Libellé Famille TARIF]='Feuil 1'!#REF!,1,0)</f>
        <v>#REF!</v>
      </c>
      <c r="AF807" s="52" t="e">
        <f>IF(Tableau1[Occurrence5]=0,0,SUM($AE$3:AE807))</f>
        <v>#REF!</v>
      </c>
      <c r="AG807" s="52" t="e">
        <f>IF(Tableau1[Libellé Famille TARIF]='Feuil 1'!#REF!,1,0)</f>
        <v>#REF!</v>
      </c>
      <c r="AH807" s="52" t="e">
        <f>IF(Tableau1[Occurrence6]=0,0,SUM($AG$3:AG807))</f>
        <v>#REF!</v>
      </c>
      <c r="AI807" s="52" t="e">
        <f>IF(Tableau1[Libellé Famille TARIF]='Feuil 1'!#REF!,1,0)</f>
        <v>#REF!</v>
      </c>
      <c r="AJ807" s="52" t="e">
        <f>IF(Tableau1[Occurrence7]=0,0,SUM($AI$3:AI807))</f>
        <v>#REF!</v>
      </c>
      <c r="AK807" s="52" t="e">
        <f>IF(Tableau1[Libellé Famille TARIF]='Feuil 1'!#REF!,1,0)</f>
        <v>#REF!</v>
      </c>
      <c r="AL807" s="52" t="e">
        <f>IF(Tableau1[Occurrence8]=0,0,SUM($AK$3:AK807))</f>
        <v>#REF!</v>
      </c>
      <c r="AM807" s="52" t="e">
        <f>IF(Tableau1[Libellé Famille TARIF]='Feuil 1'!#REF!,1,0)</f>
        <v>#REF!</v>
      </c>
      <c r="AN807" s="52" t="e">
        <f>IF(Tableau1[Occurrence9]=0,0,SUM($AM$3:AM807))</f>
        <v>#REF!</v>
      </c>
      <c r="AO807" s="52" t="e">
        <f>IF(Tableau1[Libellé Famille TARIF]='Feuil 1'!#REF!,1,0)</f>
        <v>#REF!</v>
      </c>
      <c r="AP807" s="52" t="e">
        <f>IF(Tableau1[Occurrence10]=0,0,SUM($AO$3:AO807))</f>
        <v>#REF!</v>
      </c>
      <c r="AQ807" s="52" t="e">
        <f>IF(Tableau1[Libellé Famille TARIF]='Feuil 1'!#REF!,1,0)</f>
        <v>#REF!</v>
      </c>
      <c r="AR807" s="52" t="e">
        <f>IF(Tableau1[Occurrence11]=0,0,SUM($AQ$3:AQ807))</f>
        <v>#REF!</v>
      </c>
      <c r="AS807" s="52" t="e">
        <f>IF(Tableau1[Libellé Famille TARIF]='Feuil 1'!#REF!,1,0)</f>
        <v>#REF!</v>
      </c>
      <c r="AT807" s="52" t="e">
        <f>IF(Tableau1[Occurrence12]=0,0,SUM($AS$3:AS807))</f>
        <v>#REF!</v>
      </c>
      <c r="AU807" s="52" t="e">
        <f>IF(Tableau1[Libellé Famille TARIF]='Feuil 1'!#REF!,1,0)</f>
        <v>#REF!</v>
      </c>
      <c r="AV807" s="52" t="e">
        <f>IF(Tableau1[Occurrence13]=0,0,SUM($AU$3:AU807))</f>
        <v>#REF!</v>
      </c>
      <c r="AW807" s="52" t="e">
        <f>IF(Tableau1[Libellé Famille TARIF]='Feuil 1'!#REF!,1,0)</f>
        <v>#REF!</v>
      </c>
      <c r="AX807" s="52" t="e">
        <f>IF(Tableau1[Occurrence14]=0,0,SUM($AW$3:AW807))</f>
        <v>#REF!</v>
      </c>
      <c r="AY807" s="52" t="e">
        <f>IF(Tableau1[Libellé Famille TARIF]='Feuil 1'!#REF!,1,0)</f>
        <v>#REF!</v>
      </c>
      <c r="AZ807" s="52" t="e">
        <f>IF(Tableau1[Occurrence15]=0,0,SUM($AY$3:AY807))</f>
        <v>#REF!</v>
      </c>
      <c r="BA807" s="52" t="e">
        <f>IF(Tableau1[Libellé Famille TARIF]='Feuil 1'!#REF!,1,0)</f>
        <v>#REF!</v>
      </c>
      <c r="BB807" s="52" t="e">
        <f>IF(Tableau1[Occurrence16]=0,0,SUM($BA$3:BA807))</f>
        <v>#REF!</v>
      </c>
      <c r="BC807" s="52" t="e">
        <f>IF(Tableau1[Libellé Famille TARIF]='Feuil 1'!#REF!,1,0)</f>
        <v>#REF!</v>
      </c>
      <c r="BD807" s="52" t="e">
        <f>IF(Tableau1[Occurrence17]=0,0,SUM($BC$3:BC807))</f>
        <v>#REF!</v>
      </c>
      <c r="BE807" s="52" t="e">
        <f>IF(Tableau1[Libellé Famille TARIF]='Feuil 1'!#REF!,1,0)</f>
        <v>#REF!</v>
      </c>
      <c r="BF807" s="52" t="e">
        <f>IF(Tableau1[Occurrence18]=0,0,SUM($BE$3:BE807))</f>
        <v>#REF!</v>
      </c>
      <c r="BG807" s="52" t="e">
        <f>IF(Tableau1[Libellé Famille TARIF]='Feuil 1'!#REF!,1,0)</f>
        <v>#REF!</v>
      </c>
      <c r="BH807" s="52" t="e">
        <f>IF(Tableau1[Occurrence19]=0,0,SUM($BG$3:BG807))</f>
        <v>#REF!</v>
      </c>
      <c r="BI807" s="52" t="e">
        <f>IF(Tableau1[Libellé Famille TARIF]='Feuil 1'!#REF!,1,0)</f>
        <v>#REF!</v>
      </c>
      <c r="BJ807" s="52" t="e">
        <f>IF(Tableau1[Occurrence20]=0,0,SUM($BI$3:BI807))</f>
        <v>#REF!</v>
      </c>
      <c r="BK807" s="52" t="e">
        <f>IF(Tableau1[Libellé Famille TARIF]='Feuil 1'!#REF!,1,0)</f>
        <v>#REF!</v>
      </c>
      <c r="BL807" s="52" t="e">
        <f>IF(Tableau1[Occurrence21]=0,0,SUM($BK$3:BK807))</f>
        <v>#REF!</v>
      </c>
      <c r="BM807" s="52" t="e">
        <f>IF(Tableau1[Libellé Famille TARIF]='Feuil 1'!#REF!,1,0)</f>
        <v>#REF!</v>
      </c>
      <c r="BN807" s="52" t="e">
        <f>IF(Tableau1[Occurrence22]=0,0,SUM($BM$3:BM807))</f>
        <v>#REF!</v>
      </c>
    </row>
    <row r="808" spans="1:66" x14ac:dyDescent="0.25">
      <c r="A808" s="74" t="e">
        <f>IF(ISNA(VLOOKUP(I808,#REF!,8,FALSE)),"",(VLOOKUP(I808,#REF!,8,FALSE)))</f>
        <v>#REF!</v>
      </c>
      <c r="B808" s="76" t="e">
        <f>IF(ISNA(VLOOKUP(A808,'TABLE FAMILLE'!$A$3:$C$73,3,FALSE)),"",VLOOKUP(A808,'TABLE FAMILLE'!$A$3:$C$73,3,FALSE))</f>
        <v>#REF!</v>
      </c>
      <c r="C808" s="13" t="s">
        <v>600</v>
      </c>
      <c r="D808" s="13" t="s">
        <v>1985</v>
      </c>
      <c r="E808" s="13" t="s">
        <v>600</v>
      </c>
      <c r="F808" s="13" t="s">
        <v>1985</v>
      </c>
      <c r="G808" s="14" t="s">
        <v>76</v>
      </c>
      <c r="H808" s="14" t="s">
        <v>77</v>
      </c>
      <c r="I808" s="14" t="s">
        <v>392</v>
      </c>
      <c r="J808" s="14" t="s">
        <v>393</v>
      </c>
      <c r="K808" s="14"/>
      <c r="L808" s="14"/>
      <c r="M808" s="14"/>
      <c r="N808" s="14"/>
      <c r="O808" s="14" t="s">
        <v>78</v>
      </c>
      <c r="P808" s="14" t="s">
        <v>87</v>
      </c>
      <c r="Q808" s="14" t="s">
        <v>0</v>
      </c>
      <c r="R808" s="14" t="s">
        <v>0</v>
      </c>
      <c r="S808" s="14" t="str">
        <f t="shared" si="12"/>
        <v>LT</v>
      </c>
      <c r="T808" s="14"/>
      <c r="U808" s="14"/>
      <c r="V808" s="14"/>
      <c r="W808" s="43" t="e">
        <f>IF(Tableau1[Libellé Famille TARIF]='Feuil 1'!$B$12,1,0)</f>
        <v>#REF!</v>
      </c>
      <c r="X808" s="43" t="e">
        <f>IF(Tableau1[Occurrence1]=0,0,SUM($W$3:W808))</f>
        <v>#REF!</v>
      </c>
      <c r="Y808" s="52" t="e">
        <f>IF(Tableau1[Libellé Famille TARIF]='Feuil 1'!$B$134,1,0)</f>
        <v>#REF!</v>
      </c>
      <c r="Z808" s="52" t="e">
        <f>IF(Tableau1[Occurrence2]=0,0,SUM($Y$3:Y808))</f>
        <v>#REF!</v>
      </c>
      <c r="AA808" s="52" t="e">
        <f>IF(Tableau1[Libellé Famille TARIF]='Feuil 1'!$B$156,1,0)</f>
        <v>#REF!</v>
      </c>
      <c r="AB808" s="52" t="e">
        <f>IF(Tableau1[Occurrence3]=0,0,SUM($AA$3:AA808))</f>
        <v>#REF!</v>
      </c>
      <c r="AC808" s="52" t="e">
        <f>IF(Tableau1[Libellé Famille TARIF]='Feuil 1'!#REF!,1,0)</f>
        <v>#REF!</v>
      </c>
      <c r="AD808" s="52" t="e">
        <f>IF(Tableau1[Occurrence4]=0,0,SUM($AC$3:AC808))</f>
        <v>#REF!</v>
      </c>
      <c r="AE808" s="52" t="e">
        <f>IF(Tableau1[Libellé Famille TARIF]='Feuil 1'!#REF!,1,0)</f>
        <v>#REF!</v>
      </c>
      <c r="AF808" s="52" t="e">
        <f>IF(Tableau1[Occurrence5]=0,0,SUM($AE$3:AE808))</f>
        <v>#REF!</v>
      </c>
      <c r="AG808" s="52" t="e">
        <f>IF(Tableau1[Libellé Famille TARIF]='Feuil 1'!#REF!,1,0)</f>
        <v>#REF!</v>
      </c>
      <c r="AH808" s="52" t="e">
        <f>IF(Tableau1[Occurrence6]=0,0,SUM($AG$3:AG808))</f>
        <v>#REF!</v>
      </c>
      <c r="AI808" s="52" t="e">
        <f>IF(Tableau1[Libellé Famille TARIF]='Feuil 1'!#REF!,1,0)</f>
        <v>#REF!</v>
      </c>
      <c r="AJ808" s="52" t="e">
        <f>IF(Tableau1[Occurrence7]=0,0,SUM($AI$3:AI808))</f>
        <v>#REF!</v>
      </c>
      <c r="AK808" s="52" t="e">
        <f>IF(Tableau1[Libellé Famille TARIF]='Feuil 1'!#REF!,1,0)</f>
        <v>#REF!</v>
      </c>
      <c r="AL808" s="52" t="e">
        <f>IF(Tableau1[Occurrence8]=0,0,SUM($AK$3:AK808))</f>
        <v>#REF!</v>
      </c>
      <c r="AM808" s="52" t="e">
        <f>IF(Tableau1[Libellé Famille TARIF]='Feuil 1'!#REF!,1,0)</f>
        <v>#REF!</v>
      </c>
      <c r="AN808" s="52" t="e">
        <f>IF(Tableau1[Occurrence9]=0,0,SUM($AM$3:AM808))</f>
        <v>#REF!</v>
      </c>
      <c r="AO808" s="52" t="e">
        <f>IF(Tableau1[Libellé Famille TARIF]='Feuil 1'!#REF!,1,0)</f>
        <v>#REF!</v>
      </c>
      <c r="AP808" s="52" t="e">
        <f>IF(Tableau1[Occurrence10]=0,0,SUM($AO$3:AO808))</f>
        <v>#REF!</v>
      </c>
      <c r="AQ808" s="52" t="e">
        <f>IF(Tableau1[Libellé Famille TARIF]='Feuil 1'!#REF!,1,0)</f>
        <v>#REF!</v>
      </c>
      <c r="AR808" s="52" t="e">
        <f>IF(Tableau1[Occurrence11]=0,0,SUM($AQ$3:AQ808))</f>
        <v>#REF!</v>
      </c>
      <c r="AS808" s="52" t="e">
        <f>IF(Tableau1[Libellé Famille TARIF]='Feuil 1'!#REF!,1,0)</f>
        <v>#REF!</v>
      </c>
      <c r="AT808" s="52" t="e">
        <f>IF(Tableau1[Occurrence12]=0,0,SUM($AS$3:AS808))</f>
        <v>#REF!</v>
      </c>
      <c r="AU808" s="52" t="e">
        <f>IF(Tableau1[Libellé Famille TARIF]='Feuil 1'!#REF!,1,0)</f>
        <v>#REF!</v>
      </c>
      <c r="AV808" s="52" t="e">
        <f>IF(Tableau1[Occurrence13]=0,0,SUM($AU$3:AU808))</f>
        <v>#REF!</v>
      </c>
      <c r="AW808" s="52" t="e">
        <f>IF(Tableau1[Libellé Famille TARIF]='Feuil 1'!#REF!,1,0)</f>
        <v>#REF!</v>
      </c>
      <c r="AX808" s="52" t="e">
        <f>IF(Tableau1[Occurrence14]=0,0,SUM($AW$3:AW808))</f>
        <v>#REF!</v>
      </c>
      <c r="AY808" s="52" t="e">
        <f>IF(Tableau1[Libellé Famille TARIF]='Feuil 1'!#REF!,1,0)</f>
        <v>#REF!</v>
      </c>
      <c r="AZ808" s="52" t="e">
        <f>IF(Tableau1[Occurrence15]=0,0,SUM($AY$3:AY808))</f>
        <v>#REF!</v>
      </c>
      <c r="BA808" s="52" t="e">
        <f>IF(Tableau1[Libellé Famille TARIF]='Feuil 1'!#REF!,1,0)</f>
        <v>#REF!</v>
      </c>
      <c r="BB808" s="52" t="e">
        <f>IF(Tableau1[Occurrence16]=0,0,SUM($BA$3:BA808))</f>
        <v>#REF!</v>
      </c>
      <c r="BC808" s="52" t="e">
        <f>IF(Tableau1[Libellé Famille TARIF]='Feuil 1'!#REF!,1,0)</f>
        <v>#REF!</v>
      </c>
      <c r="BD808" s="52" t="e">
        <f>IF(Tableau1[Occurrence17]=0,0,SUM($BC$3:BC808))</f>
        <v>#REF!</v>
      </c>
      <c r="BE808" s="52" t="e">
        <f>IF(Tableau1[Libellé Famille TARIF]='Feuil 1'!#REF!,1,0)</f>
        <v>#REF!</v>
      </c>
      <c r="BF808" s="52" t="e">
        <f>IF(Tableau1[Occurrence18]=0,0,SUM($BE$3:BE808))</f>
        <v>#REF!</v>
      </c>
      <c r="BG808" s="52" t="e">
        <f>IF(Tableau1[Libellé Famille TARIF]='Feuil 1'!#REF!,1,0)</f>
        <v>#REF!</v>
      </c>
      <c r="BH808" s="52" t="e">
        <f>IF(Tableau1[Occurrence19]=0,0,SUM($BG$3:BG808))</f>
        <v>#REF!</v>
      </c>
      <c r="BI808" s="52" t="e">
        <f>IF(Tableau1[Libellé Famille TARIF]='Feuil 1'!#REF!,1,0)</f>
        <v>#REF!</v>
      </c>
      <c r="BJ808" s="52" t="e">
        <f>IF(Tableau1[Occurrence20]=0,0,SUM($BI$3:BI808))</f>
        <v>#REF!</v>
      </c>
      <c r="BK808" s="52" t="e">
        <f>IF(Tableau1[Libellé Famille TARIF]='Feuil 1'!#REF!,1,0)</f>
        <v>#REF!</v>
      </c>
      <c r="BL808" s="52" t="e">
        <f>IF(Tableau1[Occurrence21]=0,0,SUM($BK$3:BK808))</f>
        <v>#REF!</v>
      </c>
      <c r="BM808" s="52" t="e">
        <f>IF(Tableau1[Libellé Famille TARIF]='Feuil 1'!#REF!,1,0)</f>
        <v>#REF!</v>
      </c>
      <c r="BN808" s="52" t="e">
        <f>IF(Tableau1[Occurrence22]=0,0,SUM($BM$3:BM808))</f>
        <v>#REF!</v>
      </c>
    </row>
    <row r="809" spans="1:66" x14ac:dyDescent="0.25">
      <c r="A809" s="74" t="e">
        <f>IF(ISNA(VLOOKUP(I809,#REF!,8,FALSE)),"",(VLOOKUP(I809,#REF!,8,FALSE)))</f>
        <v>#REF!</v>
      </c>
      <c r="B809" s="76" t="e">
        <f>IF(ISNA(VLOOKUP(A809,'TABLE FAMILLE'!$A$3:$C$73,3,FALSE)),"",VLOOKUP(A809,'TABLE FAMILLE'!$A$3:$C$73,3,FALSE))</f>
        <v>#REF!</v>
      </c>
      <c r="C809" s="13" t="s">
        <v>600</v>
      </c>
      <c r="D809" s="13" t="s">
        <v>1985</v>
      </c>
      <c r="E809" s="13" t="s">
        <v>600</v>
      </c>
      <c r="F809" s="13" t="s">
        <v>1985</v>
      </c>
      <c r="G809" s="14" t="s">
        <v>76</v>
      </c>
      <c r="H809" s="14" t="s">
        <v>77</v>
      </c>
      <c r="I809" s="14" t="s">
        <v>495</v>
      </c>
      <c r="J809" s="14" t="s">
        <v>1778</v>
      </c>
      <c r="K809" s="14"/>
      <c r="L809" s="14"/>
      <c r="M809" s="14"/>
      <c r="N809" s="14"/>
      <c r="O809" s="14" t="s">
        <v>78</v>
      </c>
      <c r="P809" s="14" t="s">
        <v>87</v>
      </c>
      <c r="Q809" s="14" t="s">
        <v>0</v>
      </c>
      <c r="R809" s="14" t="s">
        <v>0</v>
      </c>
      <c r="S809" s="14" t="str">
        <f t="shared" si="12"/>
        <v>LT</v>
      </c>
      <c r="T809" s="14"/>
      <c r="U809" s="14"/>
      <c r="V809" s="14"/>
      <c r="W809" s="43" t="e">
        <f>IF(Tableau1[Libellé Famille TARIF]='Feuil 1'!$B$12,1,0)</f>
        <v>#REF!</v>
      </c>
      <c r="X809" s="43" t="e">
        <f>IF(Tableau1[Occurrence1]=0,0,SUM($W$3:W809))</f>
        <v>#REF!</v>
      </c>
      <c r="Y809" s="52" t="e">
        <f>IF(Tableau1[Libellé Famille TARIF]='Feuil 1'!$B$134,1,0)</f>
        <v>#REF!</v>
      </c>
      <c r="Z809" s="52" t="e">
        <f>IF(Tableau1[Occurrence2]=0,0,SUM($Y$3:Y809))</f>
        <v>#REF!</v>
      </c>
      <c r="AA809" s="52" t="e">
        <f>IF(Tableau1[Libellé Famille TARIF]='Feuil 1'!$B$156,1,0)</f>
        <v>#REF!</v>
      </c>
      <c r="AB809" s="52" t="e">
        <f>IF(Tableau1[Occurrence3]=0,0,SUM($AA$3:AA809))</f>
        <v>#REF!</v>
      </c>
      <c r="AC809" s="52" t="e">
        <f>IF(Tableau1[Libellé Famille TARIF]='Feuil 1'!#REF!,1,0)</f>
        <v>#REF!</v>
      </c>
      <c r="AD809" s="52" t="e">
        <f>IF(Tableau1[Occurrence4]=0,0,SUM($AC$3:AC809))</f>
        <v>#REF!</v>
      </c>
      <c r="AE809" s="52" t="e">
        <f>IF(Tableau1[Libellé Famille TARIF]='Feuil 1'!#REF!,1,0)</f>
        <v>#REF!</v>
      </c>
      <c r="AF809" s="52" t="e">
        <f>IF(Tableau1[Occurrence5]=0,0,SUM($AE$3:AE809))</f>
        <v>#REF!</v>
      </c>
      <c r="AG809" s="52" t="e">
        <f>IF(Tableau1[Libellé Famille TARIF]='Feuil 1'!#REF!,1,0)</f>
        <v>#REF!</v>
      </c>
      <c r="AH809" s="52" t="e">
        <f>IF(Tableau1[Occurrence6]=0,0,SUM($AG$3:AG809))</f>
        <v>#REF!</v>
      </c>
      <c r="AI809" s="52" t="e">
        <f>IF(Tableau1[Libellé Famille TARIF]='Feuil 1'!#REF!,1,0)</f>
        <v>#REF!</v>
      </c>
      <c r="AJ809" s="52" t="e">
        <f>IF(Tableau1[Occurrence7]=0,0,SUM($AI$3:AI809))</f>
        <v>#REF!</v>
      </c>
      <c r="AK809" s="52" t="e">
        <f>IF(Tableau1[Libellé Famille TARIF]='Feuil 1'!#REF!,1,0)</f>
        <v>#REF!</v>
      </c>
      <c r="AL809" s="52" t="e">
        <f>IF(Tableau1[Occurrence8]=0,0,SUM($AK$3:AK809))</f>
        <v>#REF!</v>
      </c>
      <c r="AM809" s="52" t="e">
        <f>IF(Tableau1[Libellé Famille TARIF]='Feuil 1'!#REF!,1,0)</f>
        <v>#REF!</v>
      </c>
      <c r="AN809" s="52" t="e">
        <f>IF(Tableau1[Occurrence9]=0,0,SUM($AM$3:AM809))</f>
        <v>#REF!</v>
      </c>
      <c r="AO809" s="52" t="e">
        <f>IF(Tableau1[Libellé Famille TARIF]='Feuil 1'!#REF!,1,0)</f>
        <v>#REF!</v>
      </c>
      <c r="AP809" s="52" t="e">
        <f>IF(Tableau1[Occurrence10]=0,0,SUM($AO$3:AO809))</f>
        <v>#REF!</v>
      </c>
      <c r="AQ809" s="52" t="e">
        <f>IF(Tableau1[Libellé Famille TARIF]='Feuil 1'!#REF!,1,0)</f>
        <v>#REF!</v>
      </c>
      <c r="AR809" s="52" t="e">
        <f>IF(Tableau1[Occurrence11]=0,0,SUM($AQ$3:AQ809))</f>
        <v>#REF!</v>
      </c>
      <c r="AS809" s="52" t="e">
        <f>IF(Tableau1[Libellé Famille TARIF]='Feuil 1'!#REF!,1,0)</f>
        <v>#REF!</v>
      </c>
      <c r="AT809" s="52" t="e">
        <f>IF(Tableau1[Occurrence12]=0,0,SUM($AS$3:AS809))</f>
        <v>#REF!</v>
      </c>
      <c r="AU809" s="52" t="e">
        <f>IF(Tableau1[Libellé Famille TARIF]='Feuil 1'!#REF!,1,0)</f>
        <v>#REF!</v>
      </c>
      <c r="AV809" s="52" t="e">
        <f>IF(Tableau1[Occurrence13]=0,0,SUM($AU$3:AU809))</f>
        <v>#REF!</v>
      </c>
      <c r="AW809" s="52" t="e">
        <f>IF(Tableau1[Libellé Famille TARIF]='Feuil 1'!#REF!,1,0)</f>
        <v>#REF!</v>
      </c>
      <c r="AX809" s="52" t="e">
        <f>IF(Tableau1[Occurrence14]=0,0,SUM($AW$3:AW809))</f>
        <v>#REF!</v>
      </c>
      <c r="AY809" s="52" t="e">
        <f>IF(Tableau1[Libellé Famille TARIF]='Feuil 1'!#REF!,1,0)</f>
        <v>#REF!</v>
      </c>
      <c r="AZ809" s="52" t="e">
        <f>IF(Tableau1[Occurrence15]=0,0,SUM($AY$3:AY809))</f>
        <v>#REF!</v>
      </c>
      <c r="BA809" s="52" t="e">
        <f>IF(Tableau1[Libellé Famille TARIF]='Feuil 1'!#REF!,1,0)</f>
        <v>#REF!</v>
      </c>
      <c r="BB809" s="52" t="e">
        <f>IF(Tableau1[Occurrence16]=0,0,SUM($BA$3:BA809))</f>
        <v>#REF!</v>
      </c>
      <c r="BC809" s="52" t="e">
        <f>IF(Tableau1[Libellé Famille TARIF]='Feuil 1'!#REF!,1,0)</f>
        <v>#REF!</v>
      </c>
      <c r="BD809" s="52" t="e">
        <f>IF(Tableau1[Occurrence17]=0,0,SUM($BC$3:BC809))</f>
        <v>#REF!</v>
      </c>
      <c r="BE809" s="52" t="e">
        <f>IF(Tableau1[Libellé Famille TARIF]='Feuil 1'!#REF!,1,0)</f>
        <v>#REF!</v>
      </c>
      <c r="BF809" s="52" t="e">
        <f>IF(Tableau1[Occurrence18]=0,0,SUM($BE$3:BE809))</f>
        <v>#REF!</v>
      </c>
      <c r="BG809" s="52" t="e">
        <f>IF(Tableau1[Libellé Famille TARIF]='Feuil 1'!#REF!,1,0)</f>
        <v>#REF!</v>
      </c>
      <c r="BH809" s="52" t="e">
        <f>IF(Tableau1[Occurrence19]=0,0,SUM($BG$3:BG809))</f>
        <v>#REF!</v>
      </c>
      <c r="BI809" s="52" t="e">
        <f>IF(Tableau1[Libellé Famille TARIF]='Feuil 1'!#REF!,1,0)</f>
        <v>#REF!</v>
      </c>
      <c r="BJ809" s="52" t="e">
        <f>IF(Tableau1[Occurrence20]=0,0,SUM($BI$3:BI809))</f>
        <v>#REF!</v>
      </c>
      <c r="BK809" s="52" t="e">
        <f>IF(Tableau1[Libellé Famille TARIF]='Feuil 1'!#REF!,1,0)</f>
        <v>#REF!</v>
      </c>
      <c r="BL809" s="52" t="e">
        <f>IF(Tableau1[Occurrence21]=0,0,SUM($BK$3:BK809))</f>
        <v>#REF!</v>
      </c>
      <c r="BM809" s="52" t="e">
        <f>IF(Tableau1[Libellé Famille TARIF]='Feuil 1'!#REF!,1,0)</f>
        <v>#REF!</v>
      </c>
      <c r="BN809" s="52" t="e">
        <f>IF(Tableau1[Occurrence22]=0,0,SUM($BM$3:BM809))</f>
        <v>#REF!</v>
      </c>
    </row>
    <row r="810" spans="1:66" x14ac:dyDescent="0.25">
      <c r="A810" s="74" t="e">
        <f>IF(ISNA(VLOOKUP(I810,#REF!,8,FALSE)),"",(VLOOKUP(I810,#REF!,8,FALSE)))</f>
        <v>#REF!</v>
      </c>
      <c r="B810" s="76" t="e">
        <f>IF(ISNA(VLOOKUP(A810,'TABLE FAMILLE'!$A$3:$C$73,3,FALSE)),"",VLOOKUP(A810,'TABLE FAMILLE'!$A$3:$C$73,3,FALSE))</f>
        <v>#REF!</v>
      </c>
      <c r="C810" s="13" t="s">
        <v>600</v>
      </c>
      <c r="D810" s="13" t="s">
        <v>1985</v>
      </c>
      <c r="E810" s="13" t="s">
        <v>600</v>
      </c>
      <c r="F810" s="13" t="s">
        <v>1985</v>
      </c>
      <c r="G810" s="14" t="s">
        <v>76</v>
      </c>
      <c r="H810" s="14" t="s">
        <v>77</v>
      </c>
      <c r="I810" s="14" t="s">
        <v>1779</v>
      </c>
      <c r="J810" s="14" t="s">
        <v>1780</v>
      </c>
      <c r="K810" s="14"/>
      <c r="L810" s="14"/>
      <c r="M810" s="14"/>
      <c r="N810" s="14"/>
      <c r="O810" s="14" t="s">
        <v>78</v>
      </c>
      <c r="P810" s="14" t="s">
        <v>87</v>
      </c>
      <c r="Q810" s="14" t="s">
        <v>0</v>
      </c>
      <c r="R810" s="14" t="s">
        <v>0</v>
      </c>
      <c r="S810" s="14" t="str">
        <f t="shared" si="12"/>
        <v>LT</v>
      </c>
      <c r="T810" s="14"/>
      <c r="U810" s="14"/>
      <c r="V810" s="14"/>
      <c r="W810" s="43" t="e">
        <f>IF(Tableau1[Libellé Famille TARIF]='Feuil 1'!$B$12,1,0)</f>
        <v>#REF!</v>
      </c>
      <c r="X810" s="43" t="e">
        <f>IF(Tableau1[Occurrence1]=0,0,SUM($W$3:W810))</f>
        <v>#REF!</v>
      </c>
      <c r="Y810" s="52" t="e">
        <f>IF(Tableau1[Libellé Famille TARIF]='Feuil 1'!$B$134,1,0)</f>
        <v>#REF!</v>
      </c>
      <c r="Z810" s="52" t="e">
        <f>IF(Tableau1[Occurrence2]=0,0,SUM($Y$3:Y810))</f>
        <v>#REF!</v>
      </c>
      <c r="AA810" s="52" t="e">
        <f>IF(Tableau1[Libellé Famille TARIF]='Feuil 1'!$B$156,1,0)</f>
        <v>#REF!</v>
      </c>
      <c r="AB810" s="52" t="e">
        <f>IF(Tableau1[Occurrence3]=0,0,SUM($AA$3:AA810))</f>
        <v>#REF!</v>
      </c>
      <c r="AC810" s="52" t="e">
        <f>IF(Tableau1[Libellé Famille TARIF]='Feuil 1'!#REF!,1,0)</f>
        <v>#REF!</v>
      </c>
      <c r="AD810" s="52" t="e">
        <f>IF(Tableau1[Occurrence4]=0,0,SUM($AC$3:AC810))</f>
        <v>#REF!</v>
      </c>
      <c r="AE810" s="52" t="e">
        <f>IF(Tableau1[Libellé Famille TARIF]='Feuil 1'!#REF!,1,0)</f>
        <v>#REF!</v>
      </c>
      <c r="AF810" s="52" t="e">
        <f>IF(Tableau1[Occurrence5]=0,0,SUM($AE$3:AE810))</f>
        <v>#REF!</v>
      </c>
      <c r="AG810" s="52" t="e">
        <f>IF(Tableau1[Libellé Famille TARIF]='Feuil 1'!#REF!,1,0)</f>
        <v>#REF!</v>
      </c>
      <c r="AH810" s="52" t="e">
        <f>IF(Tableau1[Occurrence6]=0,0,SUM($AG$3:AG810))</f>
        <v>#REF!</v>
      </c>
      <c r="AI810" s="52" t="e">
        <f>IF(Tableau1[Libellé Famille TARIF]='Feuil 1'!#REF!,1,0)</f>
        <v>#REF!</v>
      </c>
      <c r="AJ810" s="52" t="e">
        <f>IF(Tableau1[Occurrence7]=0,0,SUM($AI$3:AI810))</f>
        <v>#REF!</v>
      </c>
      <c r="AK810" s="52" t="e">
        <f>IF(Tableau1[Libellé Famille TARIF]='Feuil 1'!#REF!,1,0)</f>
        <v>#REF!</v>
      </c>
      <c r="AL810" s="52" t="e">
        <f>IF(Tableau1[Occurrence8]=0,0,SUM($AK$3:AK810))</f>
        <v>#REF!</v>
      </c>
      <c r="AM810" s="52" t="e">
        <f>IF(Tableau1[Libellé Famille TARIF]='Feuil 1'!#REF!,1,0)</f>
        <v>#REF!</v>
      </c>
      <c r="AN810" s="52" t="e">
        <f>IF(Tableau1[Occurrence9]=0,0,SUM($AM$3:AM810))</f>
        <v>#REF!</v>
      </c>
      <c r="AO810" s="52" t="e">
        <f>IF(Tableau1[Libellé Famille TARIF]='Feuil 1'!#REF!,1,0)</f>
        <v>#REF!</v>
      </c>
      <c r="AP810" s="52" t="e">
        <f>IF(Tableau1[Occurrence10]=0,0,SUM($AO$3:AO810))</f>
        <v>#REF!</v>
      </c>
      <c r="AQ810" s="52" t="e">
        <f>IF(Tableau1[Libellé Famille TARIF]='Feuil 1'!#REF!,1,0)</f>
        <v>#REF!</v>
      </c>
      <c r="AR810" s="52" t="e">
        <f>IF(Tableau1[Occurrence11]=0,0,SUM($AQ$3:AQ810))</f>
        <v>#REF!</v>
      </c>
      <c r="AS810" s="52" t="e">
        <f>IF(Tableau1[Libellé Famille TARIF]='Feuil 1'!#REF!,1,0)</f>
        <v>#REF!</v>
      </c>
      <c r="AT810" s="52" t="e">
        <f>IF(Tableau1[Occurrence12]=0,0,SUM($AS$3:AS810))</f>
        <v>#REF!</v>
      </c>
      <c r="AU810" s="52" t="e">
        <f>IF(Tableau1[Libellé Famille TARIF]='Feuil 1'!#REF!,1,0)</f>
        <v>#REF!</v>
      </c>
      <c r="AV810" s="52" t="e">
        <f>IF(Tableau1[Occurrence13]=0,0,SUM($AU$3:AU810))</f>
        <v>#REF!</v>
      </c>
      <c r="AW810" s="52" t="e">
        <f>IF(Tableau1[Libellé Famille TARIF]='Feuil 1'!#REF!,1,0)</f>
        <v>#REF!</v>
      </c>
      <c r="AX810" s="52" t="e">
        <f>IF(Tableau1[Occurrence14]=0,0,SUM($AW$3:AW810))</f>
        <v>#REF!</v>
      </c>
      <c r="AY810" s="52" t="e">
        <f>IF(Tableau1[Libellé Famille TARIF]='Feuil 1'!#REF!,1,0)</f>
        <v>#REF!</v>
      </c>
      <c r="AZ810" s="52" t="e">
        <f>IF(Tableau1[Occurrence15]=0,0,SUM($AY$3:AY810))</f>
        <v>#REF!</v>
      </c>
      <c r="BA810" s="52" t="e">
        <f>IF(Tableau1[Libellé Famille TARIF]='Feuil 1'!#REF!,1,0)</f>
        <v>#REF!</v>
      </c>
      <c r="BB810" s="52" t="e">
        <f>IF(Tableau1[Occurrence16]=0,0,SUM($BA$3:BA810))</f>
        <v>#REF!</v>
      </c>
      <c r="BC810" s="52" t="e">
        <f>IF(Tableau1[Libellé Famille TARIF]='Feuil 1'!#REF!,1,0)</f>
        <v>#REF!</v>
      </c>
      <c r="BD810" s="52" t="e">
        <f>IF(Tableau1[Occurrence17]=0,0,SUM($BC$3:BC810))</f>
        <v>#REF!</v>
      </c>
      <c r="BE810" s="52" t="e">
        <f>IF(Tableau1[Libellé Famille TARIF]='Feuil 1'!#REF!,1,0)</f>
        <v>#REF!</v>
      </c>
      <c r="BF810" s="52" t="e">
        <f>IF(Tableau1[Occurrence18]=0,0,SUM($BE$3:BE810))</f>
        <v>#REF!</v>
      </c>
      <c r="BG810" s="52" t="e">
        <f>IF(Tableau1[Libellé Famille TARIF]='Feuil 1'!#REF!,1,0)</f>
        <v>#REF!</v>
      </c>
      <c r="BH810" s="52" t="e">
        <f>IF(Tableau1[Occurrence19]=0,0,SUM($BG$3:BG810))</f>
        <v>#REF!</v>
      </c>
      <c r="BI810" s="52" t="e">
        <f>IF(Tableau1[Libellé Famille TARIF]='Feuil 1'!#REF!,1,0)</f>
        <v>#REF!</v>
      </c>
      <c r="BJ810" s="52" t="e">
        <f>IF(Tableau1[Occurrence20]=0,0,SUM($BI$3:BI810))</f>
        <v>#REF!</v>
      </c>
      <c r="BK810" s="52" t="e">
        <f>IF(Tableau1[Libellé Famille TARIF]='Feuil 1'!#REF!,1,0)</f>
        <v>#REF!</v>
      </c>
      <c r="BL810" s="52" t="e">
        <f>IF(Tableau1[Occurrence21]=0,0,SUM($BK$3:BK810))</f>
        <v>#REF!</v>
      </c>
      <c r="BM810" s="52" t="e">
        <f>IF(Tableau1[Libellé Famille TARIF]='Feuil 1'!#REF!,1,0)</f>
        <v>#REF!</v>
      </c>
      <c r="BN810" s="52" t="e">
        <f>IF(Tableau1[Occurrence22]=0,0,SUM($BM$3:BM810))</f>
        <v>#REF!</v>
      </c>
    </row>
    <row r="811" spans="1:66" x14ac:dyDescent="0.25">
      <c r="A811" s="74" t="e">
        <f>IF(ISNA(VLOOKUP(I811,#REF!,8,FALSE)),"",(VLOOKUP(I811,#REF!,8,FALSE)))</f>
        <v>#REF!</v>
      </c>
      <c r="B811" s="76" t="e">
        <f>IF(ISNA(VLOOKUP(A811,'TABLE FAMILLE'!$A$3:$C$73,3,FALSE)),"",VLOOKUP(A811,'TABLE FAMILLE'!$A$3:$C$73,3,FALSE))</f>
        <v>#REF!</v>
      </c>
      <c r="C811" s="13" t="s">
        <v>600</v>
      </c>
      <c r="D811" s="13" t="s">
        <v>1985</v>
      </c>
      <c r="E811" s="13" t="s">
        <v>600</v>
      </c>
      <c r="F811" s="13" t="s">
        <v>1985</v>
      </c>
      <c r="G811" s="14" t="s">
        <v>76</v>
      </c>
      <c r="H811" s="14" t="s">
        <v>77</v>
      </c>
      <c r="I811" s="14" t="s">
        <v>369</v>
      </c>
      <c r="J811" s="14" t="s">
        <v>1781</v>
      </c>
      <c r="K811" s="14"/>
      <c r="L811" s="14"/>
      <c r="M811" s="14"/>
      <c r="N811" s="14"/>
      <c r="O811" s="14" t="s">
        <v>78</v>
      </c>
      <c r="P811" s="14" t="s">
        <v>87</v>
      </c>
      <c r="Q811" s="14" t="s">
        <v>0</v>
      </c>
      <c r="R811" s="14" t="s">
        <v>0</v>
      </c>
      <c r="S811" s="14" t="str">
        <f t="shared" si="12"/>
        <v>LT</v>
      </c>
      <c r="T811" s="14"/>
      <c r="U811" s="14"/>
      <c r="V811" s="14"/>
      <c r="W811" s="43" t="e">
        <f>IF(Tableau1[Libellé Famille TARIF]='Feuil 1'!$B$12,1,0)</f>
        <v>#REF!</v>
      </c>
      <c r="X811" s="43" t="e">
        <f>IF(Tableau1[Occurrence1]=0,0,SUM($W$3:W811))</f>
        <v>#REF!</v>
      </c>
      <c r="Y811" s="52" t="e">
        <f>IF(Tableau1[Libellé Famille TARIF]='Feuil 1'!$B$134,1,0)</f>
        <v>#REF!</v>
      </c>
      <c r="Z811" s="52" t="e">
        <f>IF(Tableau1[Occurrence2]=0,0,SUM($Y$3:Y811))</f>
        <v>#REF!</v>
      </c>
      <c r="AA811" s="52" t="e">
        <f>IF(Tableau1[Libellé Famille TARIF]='Feuil 1'!$B$156,1,0)</f>
        <v>#REF!</v>
      </c>
      <c r="AB811" s="52" t="e">
        <f>IF(Tableau1[Occurrence3]=0,0,SUM($AA$3:AA811))</f>
        <v>#REF!</v>
      </c>
      <c r="AC811" s="52" t="e">
        <f>IF(Tableau1[Libellé Famille TARIF]='Feuil 1'!#REF!,1,0)</f>
        <v>#REF!</v>
      </c>
      <c r="AD811" s="52" t="e">
        <f>IF(Tableau1[Occurrence4]=0,0,SUM($AC$3:AC811))</f>
        <v>#REF!</v>
      </c>
      <c r="AE811" s="52" t="e">
        <f>IF(Tableau1[Libellé Famille TARIF]='Feuil 1'!#REF!,1,0)</f>
        <v>#REF!</v>
      </c>
      <c r="AF811" s="52" t="e">
        <f>IF(Tableau1[Occurrence5]=0,0,SUM($AE$3:AE811))</f>
        <v>#REF!</v>
      </c>
      <c r="AG811" s="52" t="e">
        <f>IF(Tableau1[Libellé Famille TARIF]='Feuil 1'!#REF!,1,0)</f>
        <v>#REF!</v>
      </c>
      <c r="AH811" s="52" t="e">
        <f>IF(Tableau1[Occurrence6]=0,0,SUM($AG$3:AG811))</f>
        <v>#REF!</v>
      </c>
      <c r="AI811" s="52" t="e">
        <f>IF(Tableau1[Libellé Famille TARIF]='Feuil 1'!#REF!,1,0)</f>
        <v>#REF!</v>
      </c>
      <c r="AJ811" s="52" t="e">
        <f>IF(Tableau1[Occurrence7]=0,0,SUM($AI$3:AI811))</f>
        <v>#REF!</v>
      </c>
      <c r="AK811" s="52" t="e">
        <f>IF(Tableau1[Libellé Famille TARIF]='Feuil 1'!#REF!,1,0)</f>
        <v>#REF!</v>
      </c>
      <c r="AL811" s="52" t="e">
        <f>IF(Tableau1[Occurrence8]=0,0,SUM($AK$3:AK811))</f>
        <v>#REF!</v>
      </c>
      <c r="AM811" s="52" t="e">
        <f>IF(Tableau1[Libellé Famille TARIF]='Feuil 1'!#REF!,1,0)</f>
        <v>#REF!</v>
      </c>
      <c r="AN811" s="52" t="e">
        <f>IF(Tableau1[Occurrence9]=0,0,SUM($AM$3:AM811))</f>
        <v>#REF!</v>
      </c>
      <c r="AO811" s="52" t="e">
        <f>IF(Tableau1[Libellé Famille TARIF]='Feuil 1'!#REF!,1,0)</f>
        <v>#REF!</v>
      </c>
      <c r="AP811" s="52" t="e">
        <f>IF(Tableau1[Occurrence10]=0,0,SUM($AO$3:AO811))</f>
        <v>#REF!</v>
      </c>
      <c r="AQ811" s="52" t="e">
        <f>IF(Tableau1[Libellé Famille TARIF]='Feuil 1'!#REF!,1,0)</f>
        <v>#REF!</v>
      </c>
      <c r="AR811" s="52" t="e">
        <f>IF(Tableau1[Occurrence11]=0,0,SUM($AQ$3:AQ811))</f>
        <v>#REF!</v>
      </c>
      <c r="AS811" s="52" t="e">
        <f>IF(Tableau1[Libellé Famille TARIF]='Feuil 1'!#REF!,1,0)</f>
        <v>#REF!</v>
      </c>
      <c r="AT811" s="52" t="e">
        <f>IF(Tableau1[Occurrence12]=0,0,SUM($AS$3:AS811))</f>
        <v>#REF!</v>
      </c>
      <c r="AU811" s="52" t="e">
        <f>IF(Tableau1[Libellé Famille TARIF]='Feuil 1'!#REF!,1,0)</f>
        <v>#REF!</v>
      </c>
      <c r="AV811" s="52" t="e">
        <f>IF(Tableau1[Occurrence13]=0,0,SUM($AU$3:AU811))</f>
        <v>#REF!</v>
      </c>
      <c r="AW811" s="52" t="e">
        <f>IF(Tableau1[Libellé Famille TARIF]='Feuil 1'!#REF!,1,0)</f>
        <v>#REF!</v>
      </c>
      <c r="AX811" s="52" t="e">
        <f>IF(Tableau1[Occurrence14]=0,0,SUM($AW$3:AW811))</f>
        <v>#REF!</v>
      </c>
      <c r="AY811" s="52" t="e">
        <f>IF(Tableau1[Libellé Famille TARIF]='Feuil 1'!#REF!,1,0)</f>
        <v>#REF!</v>
      </c>
      <c r="AZ811" s="52" t="e">
        <f>IF(Tableau1[Occurrence15]=0,0,SUM($AY$3:AY811))</f>
        <v>#REF!</v>
      </c>
      <c r="BA811" s="52" t="e">
        <f>IF(Tableau1[Libellé Famille TARIF]='Feuil 1'!#REF!,1,0)</f>
        <v>#REF!</v>
      </c>
      <c r="BB811" s="52" t="e">
        <f>IF(Tableau1[Occurrence16]=0,0,SUM($BA$3:BA811))</f>
        <v>#REF!</v>
      </c>
      <c r="BC811" s="52" t="e">
        <f>IF(Tableau1[Libellé Famille TARIF]='Feuil 1'!#REF!,1,0)</f>
        <v>#REF!</v>
      </c>
      <c r="BD811" s="52" t="e">
        <f>IF(Tableau1[Occurrence17]=0,0,SUM($BC$3:BC811))</f>
        <v>#REF!</v>
      </c>
      <c r="BE811" s="52" t="e">
        <f>IF(Tableau1[Libellé Famille TARIF]='Feuil 1'!#REF!,1,0)</f>
        <v>#REF!</v>
      </c>
      <c r="BF811" s="52" t="e">
        <f>IF(Tableau1[Occurrence18]=0,0,SUM($BE$3:BE811))</f>
        <v>#REF!</v>
      </c>
      <c r="BG811" s="52" t="e">
        <f>IF(Tableau1[Libellé Famille TARIF]='Feuil 1'!#REF!,1,0)</f>
        <v>#REF!</v>
      </c>
      <c r="BH811" s="52" t="e">
        <f>IF(Tableau1[Occurrence19]=0,0,SUM($BG$3:BG811))</f>
        <v>#REF!</v>
      </c>
      <c r="BI811" s="52" t="e">
        <f>IF(Tableau1[Libellé Famille TARIF]='Feuil 1'!#REF!,1,0)</f>
        <v>#REF!</v>
      </c>
      <c r="BJ811" s="52" t="e">
        <f>IF(Tableau1[Occurrence20]=0,0,SUM($BI$3:BI811))</f>
        <v>#REF!</v>
      </c>
      <c r="BK811" s="52" t="e">
        <f>IF(Tableau1[Libellé Famille TARIF]='Feuil 1'!#REF!,1,0)</f>
        <v>#REF!</v>
      </c>
      <c r="BL811" s="52" t="e">
        <f>IF(Tableau1[Occurrence21]=0,0,SUM($BK$3:BK811))</f>
        <v>#REF!</v>
      </c>
      <c r="BM811" s="52" t="e">
        <f>IF(Tableau1[Libellé Famille TARIF]='Feuil 1'!#REF!,1,0)</f>
        <v>#REF!</v>
      </c>
      <c r="BN811" s="52" t="e">
        <f>IF(Tableau1[Occurrence22]=0,0,SUM($BM$3:BM811))</f>
        <v>#REF!</v>
      </c>
    </row>
    <row r="812" spans="1:66" x14ac:dyDescent="0.25">
      <c r="A812" s="74" t="e">
        <f>IF(ISNA(VLOOKUP(I812,#REF!,8,FALSE)),"",(VLOOKUP(I812,#REF!,8,FALSE)))</f>
        <v>#REF!</v>
      </c>
      <c r="B812" s="76" t="e">
        <f>IF(ISNA(VLOOKUP(A812,'TABLE FAMILLE'!$A$3:$C$73,3,FALSE)),"",VLOOKUP(A812,'TABLE FAMILLE'!$A$3:$C$73,3,FALSE))</f>
        <v>#REF!</v>
      </c>
      <c r="C812" s="13" t="s">
        <v>600</v>
      </c>
      <c r="D812" s="13" t="s">
        <v>1985</v>
      </c>
      <c r="E812" s="13" t="s">
        <v>600</v>
      </c>
      <c r="F812" s="13" t="s">
        <v>1985</v>
      </c>
      <c r="G812" s="14" t="s">
        <v>76</v>
      </c>
      <c r="H812" s="14" t="s">
        <v>77</v>
      </c>
      <c r="I812" s="14" t="s">
        <v>420</v>
      </c>
      <c r="J812" s="14" t="s">
        <v>1782</v>
      </c>
      <c r="K812" s="14"/>
      <c r="L812" s="14"/>
      <c r="M812" s="14"/>
      <c r="N812" s="14"/>
      <c r="O812" s="14" t="s">
        <v>78</v>
      </c>
      <c r="P812" s="14" t="s">
        <v>85</v>
      </c>
      <c r="Q812" s="14" t="s">
        <v>0</v>
      </c>
      <c r="R812" s="14" t="s">
        <v>0</v>
      </c>
      <c r="S812" s="14" t="str">
        <f t="shared" si="12"/>
        <v>L1</v>
      </c>
      <c r="T812" s="14"/>
      <c r="U812" s="14"/>
      <c r="V812" s="14"/>
      <c r="W812" s="43" t="e">
        <f>IF(Tableau1[Libellé Famille TARIF]='Feuil 1'!$B$12,1,0)</f>
        <v>#REF!</v>
      </c>
      <c r="X812" s="43" t="e">
        <f>IF(Tableau1[Occurrence1]=0,0,SUM($W$3:W812))</f>
        <v>#REF!</v>
      </c>
      <c r="Y812" s="52" t="e">
        <f>IF(Tableau1[Libellé Famille TARIF]='Feuil 1'!$B$134,1,0)</f>
        <v>#REF!</v>
      </c>
      <c r="Z812" s="52" t="e">
        <f>IF(Tableau1[Occurrence2]=0,0,SUM($Y$3:Y812))</f>
        <v>#REF!</v>
      </c>
      <c r="AA812" s="52" t="e">
        <f>IF(Tableau1[Libellé Famille TARIF]='Feuil 1'!$B$156,1,0)</f>
        <v>#REF!</v>
      </c>
      <c r="AB812" s="52" t="e">
        <f>IF(Tableau1[Occurrence3]=0,0,SUM($AA$3:AA812))</f>
        <v>#REF!</v>
      </c>
      <c r="AC812" s="52" t="e">
        <f>IF(Tableau1[Libellé Famille TARIF]='Feuil 1'!#REF!,1,0)</f>
        <v>#REF!</v>
      </c>
      <c r="AD812" s="52" t="e">
        <f>IF(Tableau1[Occurrence4]=0,0,SUM($AC$3:AC812))</f>
        <v>#REF!</v>
      </c>
      <c r="AE812" s="52" t="e">
        <f>IF(Tableau1[Libellé Famille TARIF]='Feuil 1'!#REF!,1,0)</f>
        <v>#REF!</v>
      </c>
      <c r="AF812" s="52" t="e">
        <f>IF(Tableau1[Occurrence5]=0,0,SUM($AE$3:AE812))</f>
        <v>#REF!</v>
      </c>
      <c r="AG812" s="52" t="e">
        <f>IF(Tableau1[Libellé Famille TARIF]='Feuil 1'!#REF!,1,0)</f>
        <v>#REF!</v>
      </c>
      <c r="AH812" s="52" t="e">
        <f>IF(Tableau1[Occurrence6]=0,0,SUM($AG$3:AG812))</f>
        <v>#REF!</v>
      </c>
      <c r="AI812" s="52" t="e">
        <f>IF(Tableau1[Libellé Famille TARIF]='Feuil 1'!#REF!,1,0)</f>
        <v>#REF!</v>
      </c>
      <c r="AJ812" s="52" t="e">
        <f>IF(Tableau1[Occurrence7]=0,0,SUM($AI$3:AI812))</f>
        <v>#REF!</v>
      </c>
      <c r="AK812" s="52" t="e">
        <f>IF(Tableau1[Libellé Famille TARIF]='Feuil 1'!#REF!,1,0)</f>
        <v>#REF!</v>
      </c>
      <c r="AL812" s="52" t="e">
        <f>IF(Tableau1[Occurrence8]=0,0,SUM($AK$3:AK812))</f>
        <v>#REF!</v>
      </c>
      <c r="AM812" s="52" t="e">
        <f>IF(Tableau1[Libellé Famille TARIF]='Feuil 1'!#REF!,1,0)</f>
        <v>#REF!</v>
      </c>
      <c r="AN812" s="52" t="e">
        <f>IF(Tableau1[Occurrence9]=0,0,SUM($AM$3:AM812))</f>
        <v>#REF!</v>
      </c>
      <c r="AO812" s="52" t="e">
        <f>IF(Tableau1[Libellé Famille TARIF]='Feuil 1'!#REF!,1,0)</f>
        <v>#REF!</v>
      </c>
      <c r="AP812" s="52" t="e">
        <f>IF(Tableau1[Occurrence10]=0,0,SUM($AO$3:AO812))</f>
        <v>#REF!</v>
      </c>
      <c r="AQ812" s="52" t="e">
        <f>IF(Tableau1[Libellé Famille TARIF]='Feuil 1'!#REF!,1,0)</f>
        <v>#REF!</v>
      </c>
      <c r="AR812" s="52" t="e">
        <f>IF(Tableau1[Occurrence11]=0,0,SUM($AQ$3:AQ812))</f>
        <v>#REF!</v>
      </c>
      <c r="AS812" s="52" t="e">
        <f>IF(Tableau1[Libellé Famille TARIF]='Feuil 1'!#REF!,1,0)</f>
        <v>#REF!</v>
      </c>
      <c r="AT812" s="52" t="e">
        <f>IF(Tableau1[Occurrence12]=0,0,SUM($AS$3:AS812))</f>
        <v>#REF!</v>
      </c>
      <c r="AU812" s="52" t="e">
        <f>IF(Tableau1[Libellé Famille TARIF]='Feuil 1'!#REF!,1,0)</f>
        <v>#REF!</v>
      </c>
      <c r="AV812" s="52" t="e">
        <f>IF(Tableau1[Occurrence13]=0,0,SUM($AU$3:AU812))</f>
        <v>#REF!</v>
      </c>
      <c r="AW812" s="52" t="e">
        <f>IF(Tableau1[Libellé Famille TARIF]='Feuil 1'!#REF!,1,0)</f>
        <v>#REF!</v>
      </c>
      <c r="AX812" s="52" t="e">
        <f>IF(Tableau1[Occurrence14]=0,0,SUM($AW$3:AW812))</f>
        <v>#REF!</v>
      </c>
      <c r="AY812" s="52" t="e">
        <f>IF(Tableau1[Libellé Famille TARIF]='Feuil 1'!#REF!,1,0)</f>
        <v>#REF!</v>
      </c>
      <c r="AZ812" s="52" t="e">
        <f>IF(Tableau1[Occurrence15]=0,0,SUM($AY$3:AY812))</f>
        <v>#REF!</v>
      </c>
      <c r="BA812" s="52" t="e">
        <f>IF(Tableau1[Libellé Famille TARIF]='Feuil 1'!#REF!,1,0)</f>
        <v>#REF!</v>
      </c>
      <c r="BB812" s="52" t="e">
        <f>IF(Tableau1[Occurrence16]=0,0,SUM($BA$3:BA812))</f>
        <v>#REF!</v>
      </c>
      <c r="BC812" s="52" t="e">
        <f>IF(Tableau1[Libellé Famille TARIF]='Feuil 1'!#REF!,1,0)</f>
        <v>#REF!</v>
      </c>
      <c r="BD812" s="52" t="e">
        <f>IF(Tableau1[Occurrence17]=0,0,SUM($BC$3:BC812))</f>
        <v>#REF!</v>
      </c>
      <c r="BE812" s="52" t="e">
        <f>IF(Tableau1[Libellé Famille TARIF]='Feuil 1'!#REF!,1,0)</f>
        <v>#REF!</v>
      </c>
      <c r="BF812" s="52" t="e">
        <f>IF(Tableau1[Occurrence18]=0,0,SUM($BE$3:BE812))</f>
        <v>#REF!</v>
      </c>
      <c r="BG812" s="52" t="e">
        <f>IF(Tableau1[Libellé Famille TARIF]='Feuil 1'!#REF!,1,0)</f>
        <v>#REF!</v>
      </c>
      <c r="BH812" s="52" t="e">
        <f>IF(Tableau1[Occurrence19]=0,0,SUM($BG$3:BG812))</f>
        <v>#REF!</v>
      </c>
      <c r="BI812" s="52" t="e">
        <f>IF(Tableau1[Libellé Famille TARIF]='Feuil 1'!#REF!,1,0)</f>
        <v>#REF!</v>
      </c>
      <c r="BJ812" s="52" t="e">
        <f>IF(Tableau1[Occurrence20]=0,0,SUM($BI$3:BI812))</f>
        <v>#REF!</v>
      </c>
      <c r="BK812" s="52" t="e">
        <f>IF(Tableau1[Libellé Famille TARIF]='Feuil 1'!#REF!,1,0)</f>
        <v>#REF!</v>
      </c>
      <c r="BL812" s="52" t="e">
        <f>IF(Tableau1[Occurrence21]=0,0,SUM($BK$3:BK812))</f>
        <v>#REF!</v>
      </c>
      <c r="BM812" s="52" t="e">
        <f>IF(Tableau1[Libellé Famille TARIF]='Feuil 1'!#REF!,1,0)</f>
        <v>#REF!</v>
      </c>
      <c r="BN812" s="52" t="e">
        <f>IF(Tableau1[Occurrence22]=0,0,SUM($BM$3:BM812))</f>
        <v>#REF!</v>
      </c>
    </row>
    <row r="813" spans="1:66" x14ac:dyDescent="0.25">
      <c r="A813" s="74" t="e">
        <f>IF(ISNA(VLOOKUP(I813,#REF!,8,FALSE)),"",(VLOOKUP(I813,#REF!,8,FALSE)))</f>
        <v>#REF!</v>
      </c>
      <c r="B813" s="76" t="e">
        <f>IF(ISNA(VLOOKUP(A813,'TABLE FAMILLE'!$A$3:$C$73,3,FALSE)),"",VLOOKUP(A813,'TABLE FAMILLE'!$A$3:$C$73,3,FALSE))</f>
        <v>#REF!</v>
      </c>
      <c r="C813" s="13" t="s">
        <v>600</v>
      </c>
      <c r="D813" s="13" t="s">
        <v>1985</v>
      </c>
      <c r="E813" s="13" t="s">
        <v>600</v>
      </c>
      <c r="F813" s="13" t="s">
        <v>1985</v>
      </c>
      <c r="G813" s="14" t="s">
        <v>76</v>
      </c>
      <c r="H813" s="14" t="s">
        <v>77</v>
      </c>
      <c r="I813" s="14" t="s">
        <v>497</v>
      </c>
      <c r="J813" s="14" t="s">
        <v>1783</v>
      </c>
      <c r="K813" s="14"/>
      <c r="L813" s="14"/>
      <c r="M813" s="14"/>
      <c r="N813" s="14"/>
      <c r="O813" s="14" t="s">
        <v>78</v>
      </c>
      <c r="P813" s="14" t="s">
        <v>85</v>
      </c>
      <c r="Q813" s="14" t="s">
        <v>0</v>
      </c>
      <c r="R813" s="14" t="s">
        <v>0</v>
      </c>
      <c r="S813" s="14" t="str">
        <f t="shared" si="12"/>
        <v>L1</v>
      </c>
      <c r="T813" s="14"/>
      <c r="U813" s="14"/>
      <c r="V813" s="14"/>
      <c r="W813" s="43" t="e">
        <f>IF(Tableau1[Libellé Famille TARIF]='Feuil 1'!$B$12,1,0)</f>
        <v>#REF!</v>
      </c>
      <c r="X813" s="43" t="e">
        <f>IF(Tableau1[Occurrence1]=0,0,SUM($W$3:W813))</f>
        <v>#REF!</v>
      </c>
      <c r="Y813" s="52" t="e">
        <f>IF(Tableau1[Libellé Famille TARIF]='Feuil 1'!$B$134,1,0)</f>
        <v>#REF!</v>
      </c>
      <c r="Z813" s="52" t="e">
        <f>IF(Tableau1[Occurrence2]=0,0,SUM($Y$3:Y813))</f>
        <v>#REF!</v>
      </c>
      <c r="AA813" s="52" t="e">
        <f>IF(Tableau1[Libellé Famille TARIF]='Feuil 1'!$B$156,1,0)</f>
        <v>#REF!</v>
      </c>
      <c r="AB813" s="52" t="e">
        <f>IF(Tableau1[Occurrence3]=0,0,SUM($AA$3:AA813))</f>
        <v>#REF!</v>
      </c>
      <c r="AC813" s="52" t="e">
        <f>IF(Tableau1[Libellé Famille TARIF]='Feuil 1'!#REF!,1,0)</f>
        <v>#REF!</v>
      </c>
      <c r="AD813" s="52" t="e">
        <f>IF(Tableau1[Occurrence4]=0,0,SUM($AC$3:AC813))</f>
        <v>#REF!</v>
      </c>
      <c r="AE813" s="52" t="e">
        <f>IF(Tableau1[Libellé Famille TARIF]='Feuil 1'!#REF!,1,0)</f>
        <v>#REF!</v>
      </c>
      <c r="AF813" s="52" t="e">
        <f>IF(Tableau1[Occurrence5]=0,0,SUM($AE$3:AE813))</f>
        <v>#REF!</v>
      </c>
      <c r="AG813" s="52" t="e">
        <f>IF(Tableau1[Libellé Famille TARIF]='Feuil 1'!#REF!,1,0)</f>
        <v>#REF!</v>
      </c>
      <c r="AH813" s="52" t="e">
        <f>IF(Tableau1[Occurrence6]=0,0,SUM($AG$3:AG813))</f>
        <v>#REF!</v>
      </c>
      <c r="AI813" s="52" t="e">
        <f>IF(Tableau1[Libellé Famille TARIF]='Feuil 1'!#REF!,1,0)</f>
        <v>#REF!</v>
      </c>
      <c r="AJ813" s="52" t="e">
        <f>IF(Tableau1[Occurrence7]=0,0,SUM($AI$3:AI813))</f>
        <v>#REF!</v>
      </c>
      <c r="AK813" s="52" t="e">
        <f>IF(Tableau1[Libellé Famille TARIF]='Feuil 1'!#REF!,1,0)</f>
        <v>#REF!</v>
      </c>
      <c r="AL813" s="52" t="e">
        <f>IF(Tableau1[Occurrence8]=0,0,SUM($AK$3:AK813))</f>
        <v>#REF!</v>
      </c>
      <c r="AM813" s="52" t="e">
        <f>IF(Tableau1[Libellé Famille TARIF]='Feuil 1'!#REF!,1,0)</f>
        <v>#REF!</v>
      </c>
      <c r="AN813" s="52" t="e">
        <f>IF(Tableau1[Occurrence9]=0,0,SUM($AM$3:AM813))</f>
        <v>#REF!</v>
      </c>
      <c r="AO813" s="52" t="e">
        <f>IF(Tableau1[Libellé Famille TARIF]='Feuil 1'!#REF!,1,0)</f>
        <v>#REF!</v>
      </c>
      <c r="AP813" s="52" t="e">
        <f>IF(Tableau1[Occurrence10]=0,0,SUM($AO$3:AO813))</f>
        <v>#REF!</v>
      </c>
      <c r="AQ813" s="52" t="e">
        <f>IF(Tableau1[Libellé Famille TARIF]='Feuil 1'!#REF!,1,0)</f>
        <v>#REF!</v>
      </c>
      <c r="AR813" s="52" t="e">
        <f>IF(Tableau1[Occurrence11]=0,0,SUM($AQ$3:AQ813))</f>
        <v>#REF!</v>
      </c>
      <c r="AS813" s="52" t="e">
        <f>IF(Tableau1[Libellé Famille TARIF]='Feuil 1'!#REF!,1,0)</f>
        <v>#REF!</v>
      </c>
      <c r="AT813" s="52" t="e">
        <f>IF(Tableau1[Occurrence12]=0,0,SUM($AS$3:AS813))</f>
        <v>#REF!</v>
      </c>
      <c r="AU813" s="52" t="e">
        <f>IF(Tableau1[Libellé Famille TARIF]='Feuil 1'!#REF!,1,0)</f>
        <v>#REF!</v>
      </c>
      <c r="AV813" s="52" t="e">
        <f>IF(Tableau1[Occurrence13]=0,0,SUM($AU$3:AU813))</f>
        <v>#REF!</v>
      </c>
      <c r="AW813" s="52" t="e">
        <f>IF(Tableau1[Libellé Famille TARIF]='Feuil 1'!#REF!,1,0)</f>
        <v>#REF!</v>
      </c>
      <c r="AX813" s="52" t="e">
        <f>IF(Tableau1[Occurrence14]=0,0,SUM($AW$3:AW813))</f>
        <v>#REF!</v>
      </c>
      <c r="AY813" s="52" t="e">
        <f>IF(Tableau1[Libellé Famille TARIF]='Feuil 1'!#REF!,1,0)</f>
        <v>#REF!</v>
      </c>
      <c r="AZ813" s="52" t="e">
        <f>IF(Tableau1[Occurrence15]=0,0,SUM($AY$3:AY813))</f>
        <v>#REF!</v>
      </c>
      <c r="BA813" s="52" t="e">
        <f>IF(Tableau1[Libellé Famille TARIF]='Feuil 1'!#REF!,1,0)</f>
        <v>#REF!</v>
      </c>
      <c r="BB813" s="52" t="e">
        <f>IF(Tableau1[Occurrence16]=0,0,SUM($BA$3:BA813))</f>
        <v>#REF!</v>
      </c>
      <c r="BC813" s="52" t="e">
        <f>IF(Tableau1[Libellé Famille TARIF]='Feuil 1'!#REF!,1,0)</f>
        <v>#REF!</v>
      </c>
      <c r="BD813" s="52" t="e">
        <f>IF(Tableau1[Occurrence17]=0,0,SUM($BC$3:BC813))</f>
        <v>#REF!</v>
      </c>
      <c r="BE813" s="52" t="e">
        <f>IF(Tableau1[Libellé Famille TARIF]='Feuil 1'!#REF!,1,0)</f>
        <v>#REF!</v>
      </c>
      <c r="BF813" s="52" t="e">
        <f>IF(Tableau1[Occurrence18]=0,0,SUM($BE$3:BE813))</f>
        <v>#REF!</v>
      </c>
      <c r="BG813" s="52" t="e">
        <f>IF(Tableau1[Libellé Famille TARIF]='Feuil 1'!#REF!,1,0)</f>
        <v>#REF!</v>
      </c>
      <c r="BH813" s="52" t="e">
        <f>IF(Tableau1[Occurrence19]=0,0,SUM($BG$3:BG813))</f>
        <v>#REF!</v>
      </c>
      <c r="BI813" s="52" t="e">
        <f>IF(Tableau1[Libellé Famille TARIF]='Feuil 1'!#REF!,1,0)</f>
        <v>#REF!</v>
      </c>
      <c r="BJ813" s="52" t="e">
        <f>IF(Tableau1[Occurrence20]=0,0,SUM($BI$3:BI813))</f>
        <v>#REF!</v>
      </c>
      <c r="BK813" s="52" t="e">
        <f>IF(Tableau1[Libellé Famille TARIF]='Feuil 1'!#REF!,1,0)</f>
        <v>#REF!</v>
      </c>
      <c r="BL813" s="52" t="e">
        <f>IF(Tableau1[Occurrence21]=0,0,SUM($BK$3:BK813))</f>
        <v>#REF!</v>
      </c>
      <c r="BM813" s="52" t="e">
        <f>IF(Tableau1[Libellé Famille TARIF]='Feuil 1'!#REF!,1,0)</f>
        <v>#REF!</v>
      </c>
      <c r="BN813" s="52" t="e">
        <f>IF(Tableau1[Occurrence22]=0,0,SUM($BM$3:BM813))</f>
        <v>#REF!</v>
      </c>
    </row>
    <row r="814" spans="1:66" x14ac:dyDescent="0.25">
      <c r="A814" s="74" t="e">
        <f>IF(ISNA(VLOOKUP(I814,#REF!,8,FALSE)),"",(VLOOKUP(I814,#REF!,8,FALSE)))</f>
        <v>#REF!</v>
      </c>
      <c r="B814" s="76" t="e">
        <f>IF(ISNA(VLOOKUP(A814,'TABLE FAMILLE'!$A$3:$C$73,3,FALSE)),"",VLOOKUP(A814,'TABLE FAMILLE'!$A$3:$C$73,3,FALSE))</f>
        <v>#REF!</v>
      </c>
      <c r="C814" s="13" t="s">
        <v>600</v>
      </c>
      <c r="D814" s="13" t="s">
        <v>1985</v>
      </c>
      <c r="E814" s="13" t="s">
        <v>600</v>
      </c>
      <c r="F814" s="13" t="s">
        <v>1985</v>
      </c>
      <c r="G814" s="14" t="s">
        <v>76</v>
      </c>
      <c r="H814" s="14" t="s">
        <v>77</v>
      </c>
      <c r="I814" s="14" t="s">
        <v>1784</v>
      </c>
      <c r="J814" s="14" t="s">
        <v>1785</v>
      </c>
      <c r="K814" s="14"/>
      <c r="L814" s="14"/>
      <c r="M814" s="14"/>
      <c r="N814" s="14"/>
      <c r="O814" s="14" t="s">
        <v>78</v>
      </c>
      <c r="P814" s="14" t="s">
        <v>85</v>
      </c>
      <c r="Q814" s="14" t="s">
        <v>0</v>
      </c>
      <c r="R814" s="14" t="s">
        <v>0</v>
      </c>
      <c r="S814" s="14" t="str">
        <f t="shared" si="12"/>
        <v>L1</v>
      </c>
      <c r="T814" s="14"/>
      <c r="U814" s="14"/>
      <c r="V814" s="14"/>
      <c r="W814" s="43" t="e">
        <f>IF(Tableau1[Libellé Famille TARIF]='Feuil 1'!$B$12,1,0)</f>
        <v>#REF!</v>
      </c>
      <c r="X814" s="43" t="e">
        <f>IF(Tableau1[Occurrence1]=0,0,SUM($W$3:W814))</f>
        <v>#REF!</v>
      </c>
      <c r="Y814" s="52" t="e">
        <f>IF(Tableau1[Libellé Famille TARIF]='Feuil 1'!$B$134,1,0)</f>
        <v>#REF!</v>
      </c>
      <c r="Z814" s="52" t="e">
        <f>IF(Tableau1[Occurrence2]=0,0,SUM($Y$3:Y814))</f>
        <v>#REF!</v>
      </c>
      <c r="AA814" s="52" t="e">
        <f>IF(Tableau1[Libellé Famille TARIF]='Feuil 1'!$B$156,1,0)</f>
        <v>#REF!</v>
      </c>
      <c r="AB814" s="52" t="e">
        <f>IF(Tableau1[Occurrence3]=0,0,SUM($AA$3:AA814))</f>
        <v>#REF!</v>
      </c>
      <c r="AC814" s="52" t="e">
        <f>IF(Tableau1[Libellé Famille TARIF]='Feuil 1'!#REF!,1,0)</f>
        <v>#REF!</v>
      </c>
      <c r="AD814" s="52" t="e">
        <f>IF(Tableau1[Occurrence4]=0,0,SUM($AC$3:AC814))</f>
        <v>#REF!</v>
      </c>
      <c r="AE814" s="52" t="e">
        <f>IF(Tableau1[Libellé Famille TARIF]='Feuil 1'!#REF!,1,0)</f>
        <v>#REF!</v>
      </c>
      <c r="AF814" s="52" t="e">
        <f>IF(Tableau1[Occurrence5]=0,0,SUM($AE$3:AE814))</f>
        <v>#REF!</v>
      </c>
      <c r="AG814" s="52" t="e">
        <f>IF(Tableau1[Libellé Famille TARIF]='Feuil 1'!#REF!,1,0)</f>
        <v>#REF!</v>
      </c>
      <c r="AH814" s="52" t="e">
        <f>IF(Tableau1[Occurrence6]=0,0,SUM($AG$3:AG814))</f>
        <v>#REF!</v>
      </c>
      <c r="AI814" s="52" t="e">
        <f>IF(Tableau1[Libellé Famille TARIF]='Feuil 1'!#REF!,1,0)</f>
        <v>#REF!</v>
      </c>
      <c r="AJ814" s="52" t="e">
        <f>IF(Tableau1[Occurrence7]=0,0,SUM($AI$3:AI814))</f>
        <v>#REF!</v>
      </c>
      <c r="AK814" s="52" t="e">
        <f>IF(Tableau1[Libellé Famille TARIF]='Feuil 1'!#REF!,1,0)</f>
        <v>#REF!</v>
      </c>
      <c r="AL814" s="52" t="e">
        <f>IF(Tableau1[Occurrence8]=0,0,SUM($AK$3:AK814))</f>
        <v>#REF!</v>
      </c>
      <c r="AM814" s="52" t="e">
        <f>IF(Tableau1[Libellé Famille TARIF]='Feuil 1'!#REF!,1,0)</f>
        <v>#REF!</v>
      </c>
      <c r="AN814" s="52" t="e">
        <f>IF(Tableau1[Occurrence9]=0,0,SUM($AM$3:AM814))</f>
        <v>#REF!</v>
      </c>
      <c r="AO814" s="52" t="e">
        <f>IF(Tableau1[Libellé Famille TARIF]='Feuil 1'!#REF!,1,0)</f>
        <v>#REF!</v>
      </c>
      <c r="AP814" s="52" t="e">
        <f>IF(Tableau1[Occurrence10]=0,0,SUM($AO$3:AO814))</f>
        <v>#REF!</v>
      </c>
      <c r="AQ814" s="52" t="e">
        <f>IF(Tableau1[Libellé Famille TARIF]='Feuil 1'!#REF!,1,0)</f>
        <v>#REF!</v>
      </c>
      <c r="AR814" s="52" t="e">
        <f>IF(Tableau1[Occurrence11]=0,0,SUM($AQ$3:AQ814))</f>
        <v>#REF!</v>
      </c>
      <c r="AS814" s="52" t="e">
        <f>IF(Tableau1[Libellé Famille TARIF]='Feuil 1'!#REF!,1,0)</f>
        <v>#REF!</v>
      </c>
      <c r="AT814" s="52" t="e">
        <f>IF(Tableau1[Occurrence12]=0,0,SUM($AS$3:AS814))</f>
        <v>#REF!</v>
      </c>
      <c r="AU814" s="52" t="e">
        <f>IF(Tableau1[Libellé Famille TARIF]='Feuil 1'!#REF!,1,0)</f>
        <v>#REF!</v>
      </c>
      <c r="AV814" s="52" t="e">
        <f>IF(Tableau1[Occurrence13]=0,0,SUM($AU$3:AU814))</f>
        <v>#REF!</v>
      </c>
      <c r="AW814" s="52" t="e">
        <f>IF(Tableau1[Libellé Famille TARIF]='Feuil 1'!#REF!,1,0)</f>
        <v>#REF!</v>
      </c>
      <c r="AX814" s="52" t="e">
        <f>IF(Tableau1[Occurrence14]=0,0,SUM($AW$3:AW814))</f>
        <v>#REF!</v>
      </c>
      <c r="AY814" s="52" t="e">
        <f>IF(Tableau1[Libellé Famille TARIF]='Feuil 1'!#REF!,1,0)</f>
        <v>#REF!</v>
      </c>
      <c r="AZ814" s="52" t="e">
        <f>IF(Tableau1[Occurrence15]=0,0,SUM($AY$3:AY814))</f>
        <v>#REF!</v>
      </c>
      <c r="BA814" s="52" t="e">
        <f>IF(Tableau1[Libellé Famille TARIF]='Feuil 1'!#REF!,1,0)</f>
        <v>#REF!</v>
      </c>
      <c r="BB814" s="52" t="e">
        <f>IF(Tableau1[Occurrence16]=0,0,SUM($BA$3:BA814))</f>
        <v>#REF!</v>
      </c>
      <c r="BC814" s="52" t="e">
        <f>IF(Tableau1[Libellé Famille TARIF]='Feuil 1'!#REF!,1,0)</f>
        <v>#REF!</v>
      </c>
      <c r="BD814" s="52" t="e">
        <f>IF(Tableau1[Occurrence17]=0,0,SUM($BC$3:BC814))</f>
        <v>#REF!</v>
      </c>
      <c r="BE814" s="52" t="e">
        <f>IF(Tableau1[Libellé Famille TARIF]='Feuil 1'!#REF!,1,0)</f>
        <v>#REF!</v>
      </c>
      <c r="BF814" s="52" t="e">
        <f>IF(Tableau1[Occurrence18]=0,0,SUM($BE$3:BE814))</f>
        <v>#REF!</v>
      </c>
      <c r="BG814" s="52" t="e">
        <f>IF(Tableau1[Libellé Famille TARIF]='Feuil 1'!#REF!,1,0)</f>
        <v>#REF!</v>
      </c>
      <c r="BH814" s="52" t="e">
        <f>IF(Tableau1[Occurrence19]=0,0,SUM($BG$3:BG814))</f>
        <v>#REF!</v>
      </c>
      <c r="BI814" s="52" t="e">
        <f>IF(Tableau1[Libellé Famille TARIF]='Feuil 1'!#REF!,1,0)</f>
        <v>#REF!</v>
      </c>
      <c r="BJ814" s="52" t="e">
        <f>IF(Tableau1[Occurrence20]=0,0,SUM($BI$3:BI814))</f>
        <v>#REF!</v>
      </c>
      <c r="BK814" s="52" t="e">
        <f>IF(Tableau1[Libellé Famille TARIF]='Feuil 1'!#REF!,1,0)</f>
        <v>#REF!</v>
      </c>
      <c r="BL814" s="52" t="e">
        <f>IF(Tableau1[Occurrence21]=0,0,SUM($BK$3:BK814))</f>
        <v>#REF!</v>
      </c>
      <c r="BM814" s="52" t="e">
        <f>IF(Tableau1[Libellé Famille TARIF]='Feuil 1'!#REF!,1,0)</f>
        <v>#REF!</v>
      </c>
      <c r="BN814" s="52" t="e">
        <f>IF(Tableau1[Occurrence22]=0,0,SUM($BM$3:BM814))</f>
        <v>#REF!</v>
      </c>
    </row>
    <row r="815" spans="1:66" x14ac:dyDescent="0.25">
      <c r="A815" s="74" t="e">
        <f>IF(ISNA(VLOOKUP(I815,#REF!,8,FALSE)),"",(VLOOKUP(I815,#REF!,8,FALSE)))</f>
        <v>#REF!</v>
      </c>
      <c r="B815" s="76" t="e">
        <f>IF(ISNA(VLOOKUP(A815,'TABLE FAMILLE'!$A$3:$C$73,3,FALSE)),"",VLOOKUP(A815,'TABLE FAMILLE'!$A$3:$C$73,3,FALSE))</f>
        <v>#REF!</v>
      </c>
      <c r="C815" s="13" t="s">
        <v>600</v>
      </c>
      <c r="D815" s="13" t="s">
        <v>1985</v>
      </c>
      <c r="E815" s="13" t="s">
        <v>600</v>
      </c>
      <c r="F815" s="13" t="s">
        <v>1985</v>
      </c>
      <c r="G815" s="14" t="s">
        <v>76</v>
      </c>
      <c r="H815" s="14" t="s">
        <v>77</v>
      </c>
      <c r="I815" s="14" t="s">
        <v>421</v>
      </c>
      <c r="J815" s="14" t="s">
        <v>1786</v>
      </c>
      <c r="K815" s="14"/>
      <c r="L815" s="14"/>
      <c r="M815" s="14"/>
      <c r="N815" s="14"/>
      <c r="O815" s="14" t="s">
        <v>78</v>
      </c>
      <c r="P815" s="14" t="s">
        <v>85</v>
      </c>
      <c r="Q815" s="14" t="s">
        <v>0</v>
      </c>
      <c r="R815" s="14" t="s">
        <v>0</v>
      </c>
      <c r="S815" s="14" t="str">
        <f t="shared" si="12"/>
        <v>L1</v>
      </c>
      <c r="T815" s="14"/>
      <c r="U815" s="14"/>
      <c r="V815" s="14"/>
      <c r="W815" s="43" t="e">
        <f>IF(Tableau1[Libellé Famille TARIF]='Feuil 1'!$B$12,1,0)</f>
        <v>#REF!</v>
      </c>
      <c r="X815" s="43" t="e">
        <f>IF(Tableau1[Occurrence1]=0,0,SUM($W$3:W815))</f>
        <v>#REF!</v>
      </c>
      <c r="Y815" s="52" t="e">
        <f>IF(Tableau1[Libellé Famille TARIF]='Feuil 1'!$B$134,1,0)</f>
        <v>#REF!</v>
      </c>
      <c r="Z815" s="52" t="e">
        <f>IF(Tableau1[Occurrence2]=0,0,SUM($Y$3:Y815))</f>
        <v>#REF!</v>
      </c>
      <c r="AA815" s="52" t="e">
        <f>IF(Tableau1[Libellé Famille TARIF]='Feuil 1'!$B$156,1,0)</f>
        <v>#REF!</v>
      </c>
      <c r="AB815" s="52" t="e">
        <f>IF(Tableau1[Occurrence3]=0,0,SUM($AA$3:AA815))</f>
        <v>#REF!</v>
      </c>
      <c r="AC815" s="52" t="e">
        <f>IF(Tableau1[Libellé Famille TARIF]='Feuil 1'!#REF!,1,0)</f>
        <v>#REF!</v>
      </c>
      <c r="AD815" s="52" t="e">
        <f>IF(Tableau1[Occurrence4]=0,0,SUM($AC$3:AC815))</f>
        <v>#REF!</v>
      </c>
      <c r="AE815" s="52" t="e">
        <f>IF(Tableau1[Libellé Famille TARIF]='Feuil 1'!#REF!,1,0)</f>
        <v>#REF!</v>
      </c>
      <c r="AF815" s="52" t="e">
        <f>IF(Tableau1[Occurrence5]=0,0,SUM($AE$3:AE815))</f>
        <v>#REF!</v>
      </c>
      <c r="AG815" s="52" t="e">
        <f>IF(Tableau1[Libellé Famille TARIF]='Feuil 1'!#REF!,1,0)</f>
        <v>#REF!</v>
      </c>
      <c r="AH815" s="52" t="e">
        <f>IF(Tableau1[Occurrence6]=0,0,SUM($AG$3:AG815))</f>
        <v>#REF!</v>
      </c>
      <c r="AI815" s="52" t="e">
        <f>IF(Tableau1[Libellé Famille TARIF]='Feuil 1'!#REF!,1,0)</f>
        <v>#REF!</v>
      </c>
      <c r="AJ815" s="52" t="e">
        <f>IF(Tableau1[Occurrence7]=0,0,SUM($AI$3:AI815))</f>
        <v>#REF!</v>
      </c>
      <c r="AK815" s="52" t="e">
        <f>IF(Tableau1[Libellé Famille TARIF]='Feuil 1'!#REF!,1,0)</f>
        <v>#REF!</v>
      </c>
      <c r="AL815" s="52" t="e">
        <f>IF(Tableau1[Occurrence8]=0,0,SUM($AK$3:AK815))</f>
        <v>#REF!</v>
      </c>
      <c r="AM815" s="52" t="e">
        <f>IF(Tableau1[Libellé Famille TARIF]='Feuil 1'!#REF!,1,0)</f>
        <v>#REF!</v>
      </c>
      <c r="AN815" s="52" t="e">
        <f>IF(Tableau1[Occurrence9]=0,0,SUM($AM$3:AM815))</f>
        <v>#REF!</v>
      </c>
      <c r="AO815" s="52" t="e">
        <f>IF(Tableau1[Libellé Famille TARIF]='Feuil 1'!#REF!,1,0)</f>
        <v>#REF!</v>
      </c>
      <c r="AP815" s="52" t="e">
        <f>IF(Tableau1[Occurrence10]=0,0,SUM($AO$3:AO815))</f>
        <v>#REF!</v>
      </c>
      <c r="AQ815" s="52" t="e">
        <f>IF(Tableau1[Libellé Famille TARIF]='Feuil 1'!#REF!,1,0)</f>
        <v>#REF!</v>
      </c>
      <c r="AR815" s="52" t="e">
        <f>IF(Tableau1[Occurrence11]=0,0,SUM($AQ$3:AQ815))</f>
        <v>#REF!</v>
      </c>
      <c r="AS815" s="52" t="e">
        <f>IF(Tableau1[Libellé Famille TARIF]='Feuil 1'!#REF!,1,0)</f>
        <v>#REF!</v>
      </c>
      <c r="AT815" s="52" t="e">
        <f>IF(Tableau1[Occurrence12]=0,0,SUM($AS$3:AS815))</f>
        <v>#REF!</v>
      </c>
      <c r="AU815" s="52" t="e">
        <f>IF(Tableau1[Libellé Famille TARIF]='Feuil 1'!#REF!,1,0)</f>
        <v>#REF!</v>
      </c>
      <c r="AV815" s="52" t="e">
        <f>IF(Tableau1[Occurrence13]=0,0,SUM($AU$3:AU815))</f>
        <v>#REF!</v>
      </c>
      <c r="AW815" s="52" t="e">
        <f>IF(Tableau1[Libellé Famille TARIF]='Feuil 1'!#REF!,1,0)</f>
        <v>#REF!</v>
      </c>
      <c r="AX815" s="52" t="e">
        <f>IF(Tableau1[Occurrence14]=0,0,SUM($AW$3:AW815))</f>
        <v>#REF!</v>
      </c>
      <c r="AY815" s="52" t="e">
        <f>IF(Tableau1[Libellé Famille TARIF]='Feuil 1'!#REF!,1,0)</f>
        <v>#REF!</v>
      </c>
      <c r="AZ815" s="52" t="e">
        <f>IF(Tableau1[Occurrence15]=0,0,SUM($AY$3:AY815))</f>
        <v>#REF!</v>
      </c>
      <c r="BA815" s="52" t="e">
        <f>IF(Tableau1[Libellé Famille TARIF]='Feuil 1'!#REF!,1,0)</f>
        <v>#REF!</v>
      </c>
      <c r="BB815" s="52" t="e">
        <f>IF(Tableau1[Occurrence16]=0,0,SUM($BA$3:BA815))</f>
        <v>#REF!</v>
      </c>
      <c r="BC815" s="52" t="e">
        <f>IF(Tableau1[Libellé Famille TARIF]='Feuil 1'!#REF!,1,0)</f>
        <v>#REF!</v>
      </c>
      <c r="BD815" s="52" t="e">
        <f>IF(Tableau1[Occurrence17]=0,0,SUM($BC$3:BC815))</f>
        <v>#REF!</v>
      </c>
      <c r="BE815" s="52" t="e">
        <f>IF(Tableau1[Libellé Famille TARIF]='Feuil 1'!#REF!,1,0)</f>
        <v>#REF!</v>
      </c>
      <c r="BF815" s="52" t="e">
        <f>IF(Tableau1[Occurrence18]=0,0,SUM($BE$3:BE815))</f>
        <v>#REF!</v>
      </c>
      <c r="BG815" s="52" t="e">
        <f>IF(Tableau1[Libellé Famille TARIF]='Feuil 1'!#REF!,1,0)</f>
        <v>#REF!</v>
      </c>
      <c r="BH815" s="52" t="e">
        <f>IF(Tableau1[Occurrence19]=0,0,SUM($BG$3:BG815))</f>
        <v>#REF!</v>
      </c>
      <c r="BI815" s="52" t="e">
        <f>IF(Tableau1[Libellé Famille TARIF]='Feuil 1'!#REF!,1,0)</f>
        <v>#REF!</v>
      </c>
      <c r="BJ815" s="52" t="e">
        <f>IF(Tableau1[Occurrence20]=0,0,SUM($BI$3:BI815))</f>
        <v>#REF!</v>
      </c>
      <c r="BK815" s="52" t="e">
        <f>IF(Tableau1[Libellé Famille TARIF]='Feuil 1'!#REF!,1,0)</f>
        <v>#REF!</v>
      </c>
      <c r="BL815" s="52" t="e">
        <f>IF(Tableau1[Occurrence21]=0,0,SUM($BK$3:BK815))</f>
        <v>#REF!</v>
      </c>
      <c r="BM815" s="52" t="e">
        <f>IF(Tableau1[Libellé Famille TARIF]='Feuil 1'!#REF!,1,0)</f>
        <v>#REF!</v>
      </c>
      <c r="BN815" s="52" t="e">
        <f>IF(Tableau1[Occurrence22]=0,0,SUM($BM$3:BM815))</f>
        <v>#REF!</v>
      </c>
    </row>
    <row r="816" spans="1:66" x14ac:dyDescent="0.25">
      <c r="A816" s="74" t="e">
        <f>IF(ISNA(VLOOKUP(I816,#REF!,8,FALSE)),"",(VLOOKUP(I816,#REF!,8,FALSE)))</f>
        <v>#REF!</v>
      </c>
      <c r="B816" s="76" t="e">
        <f>IF(ISNA(VLOOKUP(A816,'TABLE FAMILLE'!$A$3:$C$73,3,FALSE)),"",VLOOKUP(A816,'TABLE FAMILLE'!$A$3:$C$73,3,FALSE))</f>
        <v>#REF!</v>
      </c>
      <c r="C816" s="13" t="s">
        <v>600</v>
      </c>
      <c r="D816" s="13" t="s">
        <v>1985</v>
      </c>
      <c r="E816" s="13" t="s">
        <v>600</v>
      </c>
      <c r="F816" s="13" t="s">
        <v>1985</v>
      </c>
      <c r="G816" s="14" t="s">
        <v>76</v>
      </c>
      <c r="H816" s="14" t="s">
        <v>77</v>
      </c>
      <c r="I816" s="14" t="s">
        <v>1787</v>
      </c>
      <c r="J816" s="14" t="s">
        <v>1788</v>
      </c>
      <c r="K816" s="14"/>
      <c r="L816" s="14"/>
      <c r="M816" s="14"/>
      <c r="N816" s="14"/>
      <c r="O816" s="14" t="s">
        <v>78</v>
      </c>
      <c r="P816" s="14" t="s">
        <v>85</v>
      </c>
      <c r="Q816" s="14" t="s">
        <v>0</v>
      </c>
      <c r="R816" s="14" t="s">
        <v>0</v>
      </c>
      <c r="S816" s="14" t="str">
        <f t="shared" si="12"/>
        <v>L1</v>
      </c>
      <c r="T816" s="14"/>
      <c r="U816" s="14"/>
      <c r="V816" s="14"/>
      <c r="W816" s="43" t="e">
        <f>IF(Tableau1[Libellé Famille TARIF]='Feuil 1'!$B$12,1,0)</f>
        <v>#REF!</v>
      </c>
      <c r="X816" s="43" t="e">
        <f>IF(Tableau1[Occurrence1]=0,0,SUM($W$3:W816))</f>
        <v>#REF!</v>
      </c>
      <c r="Y816" s="52" t="e">
        <f>IF(Tableau1[Libellé Famille TARIF]='Feuil 1'!$B$134,1,0)</f>
        <v>#REF!</v>
      </c>
      <c r="Z816" s="52" t="e">
        <f>IF(Tableau1[Occurrence2]=0,0,SUM($Y$3:Y816))</f>
        <v>#REF!</v>
      </c>
      <c r="AA816" s="52" t="e">
        <f>IF(Tableau1[Libellé Famille TARIF]='Feuil 1'!$B$156,1,0)</f>
        <v>#REF!</v>
      </c>
      <c r="AB816" s="52" t="e">
        <f>IF(Tableau1[Occurrence3]=0,0,SUM($AA$3:AA816))</f>
        <v>#REF!</v>
      </c>
      <c r="AC816" s="52" t="e">
        <f>IF(Tableau1[Libellé Famille TARIF]='Feuil 1'!#REF!,1,0)</f>
        <v>#REF!</v>
      </c>
      <c r="AD816" s="52" t="e">
        <f>IF(Tableau1[Occurrence4]=0,0,SUM($AC$3:AC816))</f>
        <v>#REF!</v>
      </c>
      <c r="AE816" s="52" t="e">
        <f>IF(Tableau1[Libellé Famille TARIF]='Feuil 1'!#REF!,1,0)</f>
        <v>#REF!</v>
      </c>
      <c r="AF816" s="52" t="e">
        <f>IF(Tableau1[Occurrence5]=0,0,SUM($AE$3:AE816))</f>
        <v>#REF!</v>
      </c>
      <c r="AG816" s="52" t="e">
        <f>IF(Tableau1[Libellé Famille TARIF]='Feuil 1'!#REF!,1,0)</f>
        <v>#REF!</v>
      </c>
      <c r="AH816" s="52" t="e">
        <f>IF(Tableau1[Occurrence6]=0,0,SUM($AG$3:AG816))</f>
        <v>#REF!</v>
      </c>
      <c r="AI816" s="52" t="e">
        <f>IF(Tableau1[Libellé Famille TARIF]='Feuil 1'!#REF!,1,0)</f>
        <v>#REF!</v>
      </c>
      <c r="AJ816" s="52" t="e">
        <f>IF(Tableau1[Occurrence7]=0,0,SUM($AI$3:AI816))</f>
        <v>#REF!</v>
      </c>
      <c r="AK816" s="52" t="e">
        <f>IF(Tableau1[Libellé Famille TARIF]='Feuil 1'!#REF!,1,0)</f>
        <v>#REF!</v>
      </c>
      <c r="AL816" s="52" t="e">
        <f>IF(Tableau1[Occurrence8]=0,0,SUM($AK$3:AK816))</f>
        <v>#REF!</v>
      </c>
      <c r="AM816" s="52" t="e">
        <f>IF(Tableau1[Libellé Famille TARIF]='Feuil 1'!#REF!,1,0)</f>
        <v>#REF!</v>
      </c>
      <c r="AN816" s="52" t="e">
        <f>IF(Tableau1[Occurrence9]=0,0,SUM($AM$3:AM816))</f>
        <v>#REF!</v>
      </c>
      <c r="AO816" s="52" t="e">
        <f>IF(Tableau1[Libellé Famille TARIF]='Feuil 1'!#REF!,1,0)</f>
        <v>#REF!</v>
      </c>
      <c r="AP816" s="52" t="e">
        <f>IF(Tableau1[Occurrence10]=0,0,SUM($AO$3:AO816))</f>
        <v>#REF!</v>
      </c>
      <c r="AQ816" s="52" t="e">
        <f>IF(Tableau1[Libellé Famille TARIF]='Feuil 1'!#REF!,1,0)</f>
        <v>#REF!</v>
      </c>
      <c r="AR816" s="52" t="e">
        <f>IF(Tableau1[Occurrence11]=0,0,SUM($AQ$3:AQ816))</f>
        <v>#REF!</v>
      </c>
      <c r="AS816" s="52" t="e">
        <f>IF(Tableau1[Libellé Famille TARIF]='Feuil 1'!#REF!,1,0)</f>
        <v>#REF!</v>
      </c>
      <c r="AT816" s="52" t="e">
        <f>IF(Tableau1[Occurrence12]=0,0,SUM($AS$3:AS816))</f>
        <v>#REF!</v>
      </c>
      <c r="AU816" s="52" t="e">
        <f>IF(Tableau1[Libellé Famille TARIF]='Feuil 1'!#REF!,1,0)</f>
        <v>#REF!</v>
      </c>
      <c r="AV816" s="52" t="e">
        <f>IF(Tableau1[Occurrence13]=0,0,SUM($AU$3:AU816))</f>
        <v>#REF!</v>
      </c>
      <c r="AW816" s="52" t="e">
        <f>IF(Tableau1[Libellé Famille TARIF]='Feuil 1'!#REF!,1,0)</f>
        <v>#REF!</v>
      </c>
      <c r="AX816" s="52" t="e">
        <f>IF(Tableau1[Occurrence14]=0,0,SUM($AW$3:AW816))</f>
        <v>#REF!</v>
      </c>
      <c r="AY816" s="52" t="e">
        <f>IF(Tableau1[Libellé Famille TARIF]='Feuil 1'!#REF!,1,0)</f>
        <v>#REF!</v>
      </c>
      <c r="AZ816" s="52" t="e">
        <f>IF(Tableau1[Occurrence15]=0,0,SUM($AY$3:AY816))</f>
        <v>#REF!</v>
      </c>
      <c r="BA816" s="52" t="e">
        <f>IF(Tableau1[Libellé Famille TARIF]='Feuil 1'!#REF!,1,0)</f>
        <v>#REF!</v>
      </c>
      <c r="BB816" s="52" t="e">
        <f>IF(Tableau1[Occurrence16]=0,0,SUM($BA$3:BA816))</f>
        <v>#REF!</v>
      </c>
      <c r="BC816" s="52" t="e">
        <f>IF(Tableau1[Libellé Famille TARIF]='Feuil 1'!#REF!,1,0)</f>
        <v>#REF!</v>
      </c>
      <c r="BD816" s="52" t="e">
        <f>IF(Tableau1[Occurrence17]=0,0,SUM($BC$3:BC816))</f>
        <v>#REF!</v>
      </c>
      <c r="BE816" s="52" t="e">
        <f>IF(Tableau1[Libellé Famille TARIF]='Feuil 1'!#REF!,1,0)</f>
        <v>#REF!</v>
      </c>
      <c r="BF816" s="52" t="e">
        <f>IF(Tableau1[Occurrence18]=0,0,SUM($BE$3:BE816))</f>
        <v>#REF!</v>
      </c>
      <c r="BG816" s="52" t="e">
        <f>IF(Tableau1[Libellé Famille TARIF]='Feuil 1'!#REF!,1,0)</f>
        <v>#REF!</v>
      </c>
      <c r="BH816" s="52" t="e">
        <f>IF(Tableau1[Occurrence19]=0,0,SUM($BG$3:BG816))</f>
        <v>#REF!</v>
      </c>
      <c r="BI816" s="52" t="e">
        <f>IF(Tableau1[Libellé Famille TARIF]='Feuil 1'!#REF!,1,0)</f>
        <v>#REF!</v>
      </c>
      <c r="BJ816" s="52" t="e">
        <f>IF(Tableau1[Occurrence20]=0,0,SUM($BI$3:BI816))</f>
        <v>#REF!</v>
      </c>
      <c r="BK816" s="52" t="e">
        <f>IF(Tableau1[Libellé Famille TARIF]='Feuil 1'!#REF!,1,0)</f>
        <v>#REF!</v>
      </c>
      <c r="BL816" s="52" t="e">
        <f>IF(Tableau1[Occurrence21]=0,0,SUM($BK$3:BK816))</f>
        <v>#REF!</v>
      </c>
      <c r="BM816" s="52" t="e">
        <f>IF(Tableau1[Libellé Famille TARIF]='Feuil 1'!#REF!,1,0)</f>
        <v>#REF!</v>
      </c>
      <c r="BN816" s="52" t="e">
        <f>IF(Tableau1[Occurrence22]=0,0,SUM($BM$3:BM816))</f>
        <v>#REF!</v>
      </c>
    </row>
    <row r="817" spans="1:66" x14ac:dyDescent="0.25">
      <c r="A817" s="74" t="e">
        <f>IF(ISNA(VLOOKUP(I817,#REF!,8,FALSE)),"",(VLOOKUP(I817,#REF!,8,FALSE)))</f>
        <v>#REF!</v>
      </c>
      <c r="B817" s="76" t="e">
        <f>IF(ISNA(VLOOKUP(A817,'TABLE FAMILLE'!$A$3:$C$73,3,FALSE)),"",VLOOKUP(A817,'TABLE FAMILLE'!$A$3:$C$73,3,FALSE))</f>
        <v>#REF!</v>
      </c>
      <c r="C817" s="13" t="s">
        <v>600</v>
      </c>
      <c r="D817" s="13" t="s">
        <v>1985</v>
      </c>
      <c r="E817" s="13" t="s">
        <v>600</v>
      </c>
      <c r="F817" s="13" t="s">
        <v>1985</v>
      </c>
      <c r="G817" s="14" t="s">
        <v>76</v>
      </c>
      <c r="H817" s="14" t="s">
        <v>77</v>
      </c>
      <c r="I817" s="14" t="s">
        <v>370</v>
      </c>
      <c r="J817" s="14" t="s">
        <v>1789</v>
      </c>
      <c r="K817" s="14"/>
      <c r="L817" s="14"/>
      <c r="M817" s="14"/>
      <c r="N817" s="14"/>
      <c r="O817" s="14" t="s">
        <v>78</v>
      </c>
      <c r="P817" s="14" t="s">
        <v>85</v>
      </c>
      <c r="Q817" s="14" t="s">
        <v>0</v>
      </c>
      <c r="R817" s="14" t="s">
        <v>0</v>
      </c>
      <c r="S817" s="14" t="str">
        <f t="shared" si="12"/>
        <v>L1</v>
      </c>
      <c r="T817" s="14"/>
      <c r="U817" s="14"/>
      <c r="V817" s="14"/>
      <c r="W817" s="43" t="e">
        <f>IF(Tableau1[Libellé Famille TARIF]='Feuil 1'!$B$12,1,0)</f>
        <v>#REF!</v>
      </c>
      <c r="X817" s="43" t="e">
        <f>IF(Tableau1[Occurrence1]=0,0,SUM($W$3:W817))</f>
        <v>#REF!</v>
      </c>
      <c r="Y817" s="52" t="e">
        <f>IF(Tableau1[Libellé Famille TARIF]='Feuil 1'!$B$134,1,0)</f>
        <v>#REF!</v>
      </c>
      <c r="Z817" s="52" t="e">
        <f>IF(Tableau1[Occurrence2]=0,0,SUM($Y$3:Y817))</f>
        <v>#REF!</v>
      </c>
      <c r="AA817" s="52" t="e">
        <f>IF(Tableau1[Libellé Famille TARIF]='Feuil 1'!$B$156,1,0)</f>
        <v>#REF!</v>
      </c>
      <c r="AB817" s="52" t="e">
        <f>IF(Tableau1[Occurrence3]=0,0,SUM($AA$3:AA817))</f>
        <v>#REF!</v>
      </c>
      <c r="AC817" s="52" t="e">
        <f>IF(Tableau1[Libellé Famille TARIF]='Feuil 1'!#REF!,1,0)</f>
        <v>#REF!</v>
      </c>
      <c r="AD817" s="52" t="e">
        <f>IF(Tableau1[Occurrence4]=0,0,SUM($AC$3:AC817))</f>
        <v>#REF!</v>
      </c>
      <c r="AE817" s="52" t="e">
        <f>IF(Tableau1[Libellé Famille TARIF]='Feuil 1'!#REF!,1,0)</f>
        <v>#REF!</v>
      </c>
      <c r="AF817" s="52" t="e">
        <f>IF(Tableau1[Occurrence5]=0,0,SUM($AE$3:AE817))</f>
        <v>#REF!</v>
      </c>
      <c r="AG817" s="52" t="e">
        <f>IF(Tableau1[Libellé Famille TARIF]='Feuil 1'!#REF!,1,0)</f>
        <v>#REF!</v>
      </c>
      <c r="AH817" s="52" t="e">
        <f>IF(Tableau1[Occurrence6]=0,0,SUM($AG$3:AG817))</f>
        <v>#REF!</v>
      </c>
      <c r="AI817" s="52" t="e">
        <f>IF(Tableau1[Libellé Famille TARIF]='Feuil 1'!#REF!,1,0)</f>
        <v>#REF!</v>
      </c>
      <c r="AJ817" s="52" t="e">
        <f>IF(Tableau1[Occurrence7]=0,0,SUM($AI$3:AI817))</f>
        <v>#REF!</v>
      </c>
      <c r="AK817" s="52" t="e">
        <f>IF(Tableau1[Libellé Famille TARIF]='Feuil 1'!#REF!,1,0)</f>
        <v>#REF!</v>
      </c>
      <c r="AL817" s="52" t="e">
        <f>IF(Tableau1[Occurrence8]=0,0,SUM($AK$3:AK817))</f>
        <v>#REF!</v>
      </c>
      <c r="AM817" s="52" t="e">
        <f>IF(Tableau1[Libellé Famille TARIF]='Feuil 1'!#REF!,1,0)</f>
        <v>#REF!</v>
      </c>
      <c r="AN817" s="52" t="e">
        <f>IF(Tableau1[Occurrence9]=0,0,SUM($AM$3:AM817))</f>
        <v>#REF!</v>
      </c>
      <c r="AO817" s="52" t="e">
        <f>IF(Tableau1[Libellé Famille TARIF]='Feuil 1'!#REF!,1,0)</f>
        <v>#REF!</v>
      </c>
      <c r="AP817" s="52" t="e">
        <f>IF(Tableau1[Occurrence10]=0,0,SUM($AO$3:AO817))</f>
        <v>#REF!</v>
      </c>
      <c r="AQ817" s="52" t="e">
        <f>IF(Tableau1[Libellé Famille TARIF]='Feuil 1'!#REF!,1,0)</f>
        <v>#REF!</v>
      </c>
      <c r="AR817" s="52" t="e">
        <f>IF(Tableau1[Occurrence11]=0,0,SUM($AQ$3:AQ817))</f>
        <v>#REF!</v>
      </c>
      <c r="AS817" s="52" t="e">
        <f>IF(Tableau1[Libellé Famille TARIF]='Feuil 1'!#REF!,1,0)</f>
        <v>#REF!</v>
      </c>
      <c r="AT817" s="52" t="e">
        <f>IF(Tableau1[Occurrence12]=0,0,SUM($AS$3:AS817))</f>
        <v>#REF!</v>
      </c>
      <c r="AU817" s="52" t="e">
        <f>IF(Tableau1[Libellé Famille TARIF]='Feuil 1'!#REF!,1,0)</f>
        <v>#REF!</v>
      </c>
      <c r="AV817" s="52" t="e">
        <f>IF(Tableau1[Occurrence13]=0,0,SUM($AU$3:AU817))</f>
        <v>#REF!</v>
      </c>
      <c r="AW817" s="52" t="e">
        <f>IF(Tableau1[Libellé Famille TARIF]='Feuil 1'!#REF!,1,0)</f>
        <v>#REF!</v>
      </c>
      <c r="AX817" s="52" t="e">
        <f>IF(Tableau1[Occurrence14]=0,0,SUM($AW$3:AW817))</f>
        <v>#REF!</v>
      </c>
      <c r="AY817" s="52" t="e">
        <f>IF(Tableau1[Libellé Famille TARIF]='Feuil 1'!#REF!,1,0)</f>
        <v>#REF!</v>
      </c>
      <c r="AZ817" s="52" t="e">
        <f>IF(Tableau1[Occurrence15]=0,0,SUM($AY$3:AY817))</f>
        <v>#REF!</v>
      </c>
      <c r="BA817" s="52" t="e">
        <f>IF(Tableau1[Libellé Famille TARIF]='Feuil 1'!#REF!,1,0)</f>
        <v>#REF!</v>
      </c>
      <c r="BB817" s="52" t="e">
        <f>IF(Tableau1[Occurrence16]=0,0,SUM($BA$3:BA817))</f>
        <v>#REF!</v>
      </c>
      <c r="BC817" s="52" t="e">
        <f>IF(Tableau1[Libellé Famille TARIF]='Feuil 1'!#REF!,1,0)</f>
        <v>#REF!</v>
      </c>
      <c r="BD817" s="52" t="e">
        <f>IF(Tableau1[Occurrence17]=0,0,SUM($BC$3:BC817))</f>
        <v>#REF!</v>
      </c>
      <c r="BE817" s="52" t="e">
        <f>IF(Tableau1[Libellé Famille TARIF]='Feuil 1'!#REF!,1,0)</f>
        <v>#REF!</v>
      </c>
      <c r="BF817" s="52" t="e">
        <f>IF(Tableau1[Occurrence18]=0,0,SUM($BE$3:BE817))</f>
        <v>#REF!</v>
      </c>
      <c r="BG817" s="52" t="e">
        <f>IF(Tableau1[Libellé Famille TARIF]='Feuil 1'!#REF!,1,0)</f>
        <v>#REF!</v>
      </c>
      <c r="BH817" s="52" t="e">
        <f>IF(Tableau1[Occurrence19]=0,0,SUM($BG$3:BG817))</f>
        <v>#REF!</v>
      </c>
      <c r="BI817" s="52" t="e">
        <f>IF(Tableau1[Libellé Famille TARIF]='Feuil 1'!#REF!,1,0)</f>
        <v>#REF!</v>
      </c>
      <c r="BJ817" s="52" t="e">
        <f>IF(Tableau1[Occurrence20]=0,0,SUM($BI$3:BI817))</f>
        <v>#REF!</v>
      </c>
      <c r="BK817" s="52" t="e">
        <f>IF(Tableau1[Libellé Famille TARIF]='Feuil 1'!#REF!,1,0)</f>
        <v>#REF!</v>
      </c>
      <c r="BL817" s="52" t="e">
        <f>IF(Tableau1[Occurrence21]=0,0,SUM($BK$3:BK817))</f>
        <v>#REF!</v>
      </c>
      <c r="BM817" s="52" t="e">
        <f>IF(Tableau1[Libellé Famille TARIF]='Feuil 1'!#REF!,1,0)</f>
        <v>#REF!</v>
      </c>
      <c r="BN817" s="52" t="e">
        <f>IF(Tableau1[Occurrence22]=0,0,SUM($BM$3:BM817))</f>
        <v>#REF!</v>
      </c>
    </row>
    <row r="818" spans="1:66" x14ac:dyDescent="0.25">
      <c r="A818" s="74" t="e">
        <f>IF(ISNA(VLOOKUP(I818,#REF!,8,FALSE)),"",(VLOOKUP(I818,#REF!,8,FALSE)))</f>
        <v>#REF!</v>
      </c>
      <c r="B818" s="76" t="e">
        <f>IF(ISNA(VLOOKUP(A818,'TABLE FAMILLE'!$A$3:$C$73,3,FALSE)),"",VLOOKUP(A818,'TABLE FAMILLE'!$A$3:$C$73,3,FALSE))</f>
        <v>#REF!</v>
      </c>
      <c r="C818" s="13" t="s">
        <v>600</v>
      </c>
      <c r="D818" s="13" t="s">
        <v>1985</v>
      </c>
      <c r="E818" s="13" t="s">
        <v>600</v>
      </c>
      <c r="F818" s="13" t="s">
        <v>1985</v>
      </c>
      <c r="G818" s="14" t="s">
        <v>76</v>
      </c>
      <c r="H818" s="14" t="s">
        <v>77</v>
      </c>
      <c r="I818" s="14" t="s">
        <v>496</v>
      </c>
      <c r="J818" s="14" t="s">
        <v>1790</v>
      </c>
      <c r="K818" s="14"/>
      <c r="L818" s="14"/>
      <c r="M818" s="14"/>
      <c r="N818" s="14"/>
      <c r="O818" s="14" t="s">
        <v>78</v>
      </c>
      <c r="P818" s="14" t="s">
        <v>85</v>
      </c>
      <c r="Q818" s="14" t="s">
        <v>0</v>
      </c>
      <c r="R818" s="14" t="s">
        <v>0</v>
      </c>
      <c r="S818" s="14" t="str">
        <f t="shared" si="12"/>
        <v>L1</v>
      </c>
      <c r="T818" s="14"/>
      <c r="U818" s="14"/>
      <c r="V818" s="14"/>
      <c r="W818" s="43" t="e">
        <f>IF(Tableau1[Libellé Famille TARIF]='Feuil 1'!$B$12,1,0)</f>
        <v>#REF!</v>
      </c>
      <c r="X818" s="43" t="e">
        <f>IF(Tableau1[Occurrence1]=0,0,SUM($W$3:W818))</f>
        <v>#REF!</v>
      </c>
      <c r="Y818" s="52" t="e">
        <f>IF(Tableau1[Libellé Famille TARIF]='Feuil 1'!$B$134,1,0)</f>
        <v>#REF!</v>
      </c>
      <c r="Z818" s="52" t="e">
        <f>IF(Tableau1[Occurrence2]=0,0,SUM($Y$3:Y818))</f>
        <v>#REF!</v>
      </c>
      <c r="AA818" s="52" t="e">
        <f>IF(Tableau1[Libellé Famille TARIF]='Feuil 1'!$B$156,1,0)</f>
        <v>#REF!</v>
      </c>
      <c r="AB818" s="52" t="e">
        <f>IF(Tableau1[Occurrence3]=0,0,SUM($AA$3:AA818))</f>
        <v>#REF!</v>
      </c>
      <c r="AC818" s="52" t="e">
        <f>IF(Tableau1[Libellé Famille TARIF]='Feuil 1'!#REF!,1,0)</f>
        <v>#REF!</v>
      </c>
      <c r="AD818" s="52" t="e">
        <f>IF(Tableau1[Occurrence4]=0,0,SUM($AC$3:AC818))</f>
        <v>#REF!</v>
      </c>
      <c r="AE818" s="52" t="e">
        <f>IF(Tableau1[Libellé Famille TARIF]='Feuil 1'!#REF!,1,0)</f>
        <v>#REF!</v>
      </c>
      <c r="AF818" s="52" t="e">
        <f>IF(Tableau1[Occurrence5]=0,0,SUM($AE$3:AE818))</f>
        <v>#REF!</v>
      </c>
      <c r="AG818" s="52" t="e">
        <f>IF(Tableau1[Libellé Famille TARIF]='Feuil 1'!#REF!,1,0)</f>
        <v>#REF!</v>
      </c>
      <c r="AH818" s="52" t="e">
        <f>IF(Tableau1[Occurrence6]=0,0,SUM($AG$3:AG818))</f>
        <v>#REF!</v>
      </c>
      <c r="AI818" s="52" t="e">
        <f>IF(Tableau1[Libellé Famille TARIF]='Feuil 1'!#REF!,1,0)</f>
        <v>#REF!</v>
      </c>
      <c r="AJ818" s="52" t="e">
        <f>IF(Tableau1[Occurrence7]=0,0,SUM($AI$3:AI818))</f>
        <v>#REF!</v>
      </c>
      <c r="AK818" s="52" t="e">
        <f>IF(Tableau1[Libellé Famille TARIF]='Feuil 1'!#REF!,1,0)</f>
        <v>#REF!</v>
      </c>
      <c r="AL818" s="52" t="e">
        <f>IF(Tableau1[Occurrence8]=0,0,SUM($AK$3:AK818))</f>
        <v>#REF!</v>
      </c>
      <c r="AM818" s="52" t="e">
        <f>IF(Tableau1[Libellé Famille TARIF]='Feuil 1'!#REF!,1,0)</f>
        <v>#REF!</v>
      </c>
      <c r="AN818" s="52" t="e">
        <f>IF(Tableau1[Occurrence9]=0,0,SUM($AM$3:AM818))</f>
        <v>#REF!</v>
      </c>
      <c r="AO818" s="52" t="e">
        <f>IF(Tableau1[Libellé Famille TARIF]='Feuil 1'!#REF!,1,0)</f>
        <v>#REF!</v>
      </c>
      <c r="AP818" s="52" t="e">
        <f>IF(Tableau1[Occurrence10]=0,0,SUM($AO$3:AO818))</f>
        <v>#REF!</v>
      </c>
      <c r="AQ818" s="52" t="e">
        <f>IF(Tableau1[Libellé Famille TARIF]='Feuil 1'!#REF!,1,0)</f>
        <v>#REF!</v>
      </c>
      <c r="AR818" s="52" t="e">
        <f>IF(Tableau1[Occurrence11]=0,0,SUM($AQ$3:AQ818))</f>
        <v>#REF!</v>
      </c>
      <c r="AS818" s="52" t="e">
        <f>IF(Tableau1[Libellé Famille TARIF]='Feuil 1'!#REF!,1,0)</f>
        <v>#REF!</v>
      </c>
      <c r="AT818" s="52" t="e">
        <f>IF(Tableau1[Occurrence12]=0,0,SUM($AS$3:AS818))</f>
        <v>#REF!</v>
      </c>
      <c r="AU818" s="52" t="e">
        <f>IF(Tableau1[Libellé Famille TARIF]='Feuil 1'!#REF!,1,0)</f>
        <v>#REF!</v>
      </c>
      <c r="AV818" s="52" t="e">
        <f>IF(Tableau1[Occurrence13]=0,0,SUM($AU$3:AU818))</f>
        <v>#REF!</v>
      </c>
      <c r="AW818" s="52" t="e">
        <f>IF(Tableau1[Libellé Famille TARIF]='Feuil 1'!#REF!,1,0)</f>
        <v>#REF!</v>
      </c>
      <c r="AX818" s="52" t="e">
        <f>IF(Tableau1[Occurrence14]=0,0,SUM($AW$3:AW818))</f>
        <v>#REF!</v>
      </c>
      <c r="AY818" s="52" t="e">
        <f>IF(Tableau1[Libellé Famille TARIF]='Feuil 1'!#REF!,1,0)</f>
        <v>#REF!</v>
      </c>
      <c r="AZ818" s="52" t="e">
        <f>IF(Tableau1[Occurrence15]=0,0,SUM($AY$3:AY818))</f>
        <v>#REF!</v>
      </c>
      <c r="BA818" s="52" t="e">
        <f>IF(Tableau1[Libellé Famille TARIF]='Feuil 1'!#REF!,1,0)</f>
        <v>#REF!</v>
      </c>
      <c r="BB818" s="52" t="e">
        <f>IF(Tableau1[Occurrence16]=0,0,SUM($BA$3:BA818))</f>
        <v>#REF!</v>
      </c>
      <c r="BC818" s="52" t="e">
        <f>IF(Tableau1[Libellé Famille TARIF]='Feuil 1'!#REF!,1,0)</f>
        <v>#REF!</v>
      </c>
      <c r="BD818" s="52" t="e">
        <f>IF(Tableau1[Occurrence17]=0,0,SUM($BC$3:BC818))</f>
        <v>#REF!</v>
      </c>
      <c r="BE818" s="52" t="e">
        <f>IF(Tableau1[Libellé Famille TARIF]='Feuil 1'!#REF!,1,0)</f>
        <v>#REF!</v>
      </c>
      <c r="BF818" s="52" t="e">
        <f>IF(Tableau1[Occurrence18]=0,0,SUM($BE$3:BE818))</f>
        <v>#REF!</v>
      </c>
      <c r="BG818" s="52" t="e">
        <f>IF(Tableau1[Libellé Famille TARIF]='Feuil 1'!#REF!,1,0)</f>
        <v>#REF!</v>
      </c>
      <c r="BH818" s="52" t="e">
        <f>IF(Tableau1[Occurrence19]=0,0,SUM($BG$3:BG818))</f>
        <v>#REF!</v>
      </c>
      <c r="BI818" s="52" t="e">
        <f>IF(Tableau1[Libellé Famille TARIF]='Feuil 1'!#REF!,1,0)</f>
        <v>#REF!</v>
      </c>
      <c r="BJ818" s="52" t="e">
        <f>IF(Tableau1[Occurrence20]=0,0,SUM($BI$3:BI818))</f>
        <v>#REF!</v>
      </c>
      <c r="BK818" s="52" t="e">
        <f>IF(Tableau1[Libellé Famille TARIF]='Feuil 1'!#REF!,1,0)</f>
        <v>#REF!</v>
      </c>
      <c r="BL818" s="52" t="e">
        <f>IF(Tableau1[Occurrence21]=0,0,SUM($BK$3:BK818))</f>
        <v>#REF!</v>
      </c>
      <c r="BM818" s="52" t="e">
        <f>IF(Tableau1[Libellé Famille TARIF]='Feuil 1'!#REF!,1,0)</f>
        <v>#REF!</v>
      </c>
      <c r="BN818" s="52" t="e">
        <f>IF(Tableau1[Occurrence22]=0,0,SUM($BM$3:BM818))</f>
        <v>#REF!</v>
      </c>
    </row>
    <row r="819" spans="1:66" x14ac:dyDescent="0.25">
      <c r="A819" s="74" t="e">
        <f>IF(ISNA(VLOOKUP(I819,#REF!,8,FALSE)),"",(VLOOKUP(I819,#REF!,8,FALSE)))</f>
        <v>#REF!</v>
      </c>
      <c r="B819" s="76" t="e">
        <f>IF(ISNA(VLOOKUP(A819,'TABLE FAMILLE'!$A$3:$C$73,3,FALSE)),"",VLOOKUP(A819,'TABLE FAMILLE'!$A$3:$C$73,3,FALSE))</f>
        <v>#REF!</v>
      </c>
      <c r="C819" s="13" t="s">
        <v>600</v>
      </c>
      <c r="D819" s="13" t="s">
        <v>1985</v>
      </c>
      <c r="E819" s="13" t="s">
        <v>600</v>
      </c>
      <c r="F819" s="13" t="s">
        <v>1985</v>
      </c>
      <c r="G819" s="14" t="s">
        <v>76</v>
      </c>
      <c r="H819" s="14" t="s">
        <v>77</v>
      </c>
      <c r="I819" s="14" t="s">
        <v>422</v>
      </c>
      <c r="J819" s="14" t="s">
        <v>1791</v>
      </c>
      <c r="K819" s="14"/>
      <c r="L819" s="14"/>
      <c r="M819" s="14"/>
      <c r="N819" s="14"/>
      <c r="O819" s="14" t="s">
        <v>78</v>
      </c>
      <c r="P819" s="14" t="s">
        <v>85</v>
      </c>
      <c r="Q819" s="14" t="s">
        <v>0</v>
      </c>
      <c r="R819" s="14" t="s">
        <v>0</v>
      </c>
      <c r="S819" s="14" t="str">
        <f t="shared" si="12"/>
        <v>L1</v>
      </c>
      <c r="T819" s="14"/>
      <c r="U819" s="14"/>
      <c r="V819" s="14"/>
      <c r="W819" s="43" t="e">
        <f>IF(Tableau1[Libellé Famille TARIF]='Feuil 1'!$B$12,1,0)</f>
        <v>#REF!</v>
      </c>
      <c r="X819" s="43" t="e">
        <f>IF(Tableau1[Occurrence1]=0,0,SUM($W$3:W819))</f>
        <v>#REF!</v>
      </c>
      <c r="Y819" s="52" t="e">
        <f>IF(Tableau1[Libellé Famille TARIF]='Feuil 1'!$B$134,1,0)</f>
        <v>#REF!</v>
      </c>
      <c r="Z819" s="52" t="e">
        <f>IF(Tableau1[Occurrence2]=0,0,SUM($Y$3:Y819))</f>
        <v>#REF!</v>
      </c>
      <c r="AA819" s="52" t="e">
        <f>IF(Tableau1[Libellé Famille TARIF]='Feuil 1'!$B$156,1,0)</f>
        <v>#REF!</v>
      </c>
      <c r="AB819" s="52" t="e">
        <f>IF(Tableau1[Occurrence3]=0,0,SUM($AA$3:AA819))</f>
        <v>#REF!</v>
      </c>
      <c r="AC819" s="52" t="e">
        <f>IF(Tableau1[Libellé Famille TARIF]='Feuil 1'!#REF!,1,0)</f>
        <v>#REF!</v>
      </c>
      <c r="AD819" s="52" t="e">
        <f>IF(Tableau1[Occurrence4]=0,0,SUM($AC$3:AC819))</f>
        <v>#REF!</v>
      </c>
      <c r="AE819" s="52" t="e">
        <f>IF(Tableau1[Libellé Famille TARIF]='Feuil 1'!#REF!,1,0)</f>
        <v>#REF!</v>
      </c>
      <c r="AF819" s="52" t="e">
        <f>IF(Tableau1[Occurrence5]=0,0,SUM($AE$3:AE819))</f>
        <v>#REF!</v>
      </c>
      <c r="AG819" s="52" t="e">
        <f>IF(Tableau1[Libellé Famille TARIF]='Feuil 1'!#REF!,1,0)</f>
        <v>#REF!</v>
      </c>
      <c r="AH819" s="52" t="e">
        <f>IF(Tableau1[Occurrence6]=0,0,SUM($AG$3:AG819))</f>
        <v>#REF!</v>
      </c>
      <c r="AI819" s="52" t="e">
        <f>IF(Tableau1[Libellé Famille TARIF]='Feuil 1'!#REF!,1,0)</f>
        <v>#REF!</v>
      </c>
      <c r="AJ819" s="52" t="e">
        <f>IF(Tableau1[Occurrence7]=0,0,SUM($AI$3:AI819))</f>
        <v>#REF!</v>
      </c>
      <c r="AK819" s="52" t="e">
        <f>IF(Tableau1[Libellé Famille TARIF]='Feuil 1'!#REF!,1,0)</f>
        <v>#REF!</v>
      </c>
      <c r="AL819" s="52" t="e">
        <f>IF(Tableau1[Occurrence8]=0,0,SUM($AK$3:AK819))</f>
        <v>#REF!</v>
      </c>
      <c r="AM819" s="52" t="e">
        <f>IF(Tableau1[Libellé Famille TARIF]='Feuil 1'!#REF!,1,0)</f>
        <v>#REF!</v>
      </c>
      <c r="AN819" s="52" t="e">
        <f>IF(Tableau1[Occurrence9]=0,0,SUM($AM$3:AM819))</f>
        <v>#REF!</v>
      </c>
      <c r="AO819" s="52" t="e">
        <f>IF(Tableau1[Libellé Famille TARIF]='Feuil 1'!#REF!,1,0)</f>
        <v>#REF!</v>
      </c>
      <c r="AP819" s="52" t="e">
        <f>IF(Tableau1[Occurrence10]=0,0,SUM($AO$3:AO819))</f>
        <v>#REF!</v>
      </c>
      <c r="AQ819" s="52" t="e">
        <f>IF(Tableau1[Libellé Famille TARIF]='Feuil 1'!#REF!,1,0)</f>
        <v>#REF!</v>
      </c>
      <c r="AR819" s="52" t="e">
        <f>IF(Tableau1[Occurrence11]=0,0,SUM($AQ$3:AQ819))</f>
        <v>#REF!</v>
      </c>
      <c r="AS819" s="52" t="e">
        <f>IF(Tableau1[Libellé Famille TARIF]='Feuil 1'!#REF!,1,0)</f>
        <v>#REF!</v>
      </c>
      <c r="AT819" s="52" t="e">
        <f>IF(Tableau1[Occurrence12]=0,0,SUM($AS$3:AS819))</f>
        <v>#REF!</v>
      </c>
      <c r="AU819" s="52" t="e">
        <f>IF(Tableau1[Libellé Famille TARIF]='Feuil 1'!#REF!,1,0)</f>
        <v>#REF!</v>
      </c>
      <c r="AV819" s="52" t="e">
        <f>IF(Tableau1[Occurrence13]=0,0,SUM($AU$3:AU819))</f>
        <v>#REF!</v>
      </c>
      <c r="AW819" s="52" t="e">
        <f>IF(Tableau1[Libellé Famille TARIF]='Feuil 1'!#REF!,1,0)</f>
        <v>#REF!</v>
      </c>
      <c r="AX819" s="52" t="e">
        <f>IF(Tableau1[Occurrence14]=0,0,SUM($AW$3:AW819))</f>
        <v>#REF!</v>
      </c>
      <c r="AY819" s="52" t="e">
        <f>IF(Tableau1[Libellé Famille TARIF]='Feuil 1'!#REF!,1,0)</f>
        <v>#REF!</v>
      </c>
      <c r="AZ819" s="52" t="e">
        <f>IF(Tableau1[Occurrence15]=0,0,SUM($AY$3:AY819))</f>
        <v>#REF!</v>
      </c>
      <c r="BA819" s="52" t="e">
        <f>IF(Tableau1[Libellé Famille TARIF]='Feuil 1'!#REF!,1,0)</f>
        <v>#REF!</v>
      </c>
      <c r="BB819" s="52" t="e">
        <f>IF(Tableau1[Occurrence16]=0,0,SUM($BA$3:BA819))</f>
        <v>#REF!</v>
      </c>
      <c r="BC819" s="52" t="e">
        <f>IF(Tableau1[Libellé Famille TARIF]='Feuil 1'!#REF!,1,0)</f>
        <v>#REF!</v>
      </c>
      <c r="BD819" s="52" t="e">
        <f>IF(Tableau1[Occurrence17]=0,0,SUM($BC$3:BC819))</f>
        <v>#REF!</v>
      </c>
      <c r="BE819" s="52" t="e">
        <f>IF(Tableau1[Libellé Famille TARIF]='Feuil 1'!#REF!,1,0)</f>
        <v>#REF!</v>
      </c>
      <c r="BF819" s="52" t="e">
        <f>IF(Tableau1[Occurrence18]=0,0,SUM($BE$3:BE819))</f>
        <v>#REF!</v>
      </c>
      <c r="BG819" s="52" t="e">
        <f>IF(Tableau1[Libellé Famille TARIF]='Feuil 1'!#REF!,1,0)</f>
        <v>#REF!</v>
      </c>
      <c r="BH819" s="52" t="e">
        <f>IF(Tableau1[Occurrence19]=0,0,SUM($BG$3:BG819))</f>
        <v>#REF!</v>
      </c>
      <c r="BI819" s="52" t="e">
        <f>IF(Tableau1[Libellé Famille TARIF]='Feuil 1'!#REF!,1,0)</f>
        <v>#REF!</v>
      </c>
      <c r="BJ819" s="52" t="e">
        <f>IF(Tableau1[Occurrence20]=0,0,SUM($BI$3:BI819))</f>
        <v>#REF!</v>
      </c>
      <c r="BK819" s="52" t="e">
        <f>IF(Tableau1[Libellé Famille TARIF]='Feuil 1'!#REF!,1,0)</f>
        <v>#REF!</v>
      </c>
      <c r="BL819" s="52" t="e">
        <f>IF(Tableau1[Occurrence21]=0,0,SUM($BK$3:BK819))</f>
        <v>#REF!</v>
      </c>
      <c r="BM819" s="52" t="e">
        <f>IF(Tableau1[Libellé Famille TARIF]='Feuil 1'!#REF!,1,0)</f>
        <v>#REF!</v>
      </c>
      <c r="BN819" s="52" t="e">
        <f>IF(Tableau1[Occurrence22]=0,0,SUM($BM$3:BM819))</f>
        <v>#REF!</v>
      </c>
    </row>
    <row r="820" spans="1:66" x14ac:dyDescent="0.25">
      <c r="A820" s="74" t="e">
        <f>IF(ISNA(VLOOKUP(I820,#REF!,8,FALSE)),"",(VLOOKUP(I820,#REF!,8,FALSE)))</f>
        <v>#REF!</v>
      </c>
      <c r="B820" s="76" t="e">
        <f>IF(ISNA(VLOOKUP(A820,'TABLE FAMILLE'!$A$3:$C$73,3,FALSE)),"",VLOOKUP(A820,'TABLE FAMILLE'!$A$3:$C$73,3,FALSE))</f>
        <v>#REF!</v>
      </c>
      <c r="C820" s="13" t="s">
        <v>600</v>
      </c>
      <c r="D820" s="13" t="s">
        <v>1985</v>
      </c>
      <c r="E820" s="13" t="s">
        <v>600</v>
      </c>
      <c r="F820" s="13" t="s">
        <v>1985</v>
      </c>
      <c r="G820" s="14" t="s">
        <v>76</v>
      </c>
      <c r="H820" s="14" t="s">
        <v>77</v>
      </c>
      <c r="I820" s="14" t="s">
        <v>371</v>
      </c>
      <c r="J820" s="14" t="s">
        <v>1792</v>
      </c>
      <c r="K820" s="14"/>
      <c r="L820" s="14"/>
      <c r="M820" s="14"/>
      <c r="N820" s="14"/>
      <c r="O820" s="14" t="s">
        <v>78</v>
      </c>
      <c r="P820" s="14" t="s">
        <v>87</v>
      </c>
      <c r="Q820" s="14" t="s">
        <v>0</v>
      </c>
      <c r="R820" s="14" t="s">
        <v>0</v>
      </c>
      <c r="S820" s="14" t="str">
        <f t="shared" si="12"/>
        <v>LT</v>
      </c>
      <c r="T820" s="14"/>
      <c r="U820" s="14"/>
      <c r="V820" s="14"/>
      <c r="W820" s="43" t="e">
        <f>IF(Tableau1[Libellé Famille TARIF]='Feuil 1'!$B$12,1,0)</f>
        <v>#REF!</v>
      </c>
      <c r="X820" s="43" t="e">
        <f>IF(Tableau1[Occurrence1]=0,0,SUM($W$3:W820))</f>
        <v>#REF!</v>
      </c>
      <c r="Y820" s="52" t="e">
        <f>IF(Tableau1[Libellé Famille TARIF]='Feuil 1'!$B$134,1,0)</f>
        <v>#REF!</v>
      </c>
      <c r="Z820" s="52" t="e">
        <f>IF(Tableau1[Occurrence2]=0,0,SUM($Y$3:Y820))</f>
        <v>#REF!</v>
      </c>
      <c r="AA820" s="52" t="e">
        <f>IF(Tableau1[Libellé Famille TARIF]='Feuil 1'!$B$156,1,0)</f>
        <v>#REF!</v>
      </c>
      <c r="AB820" s="52" t="e">
        <f>IF(Tableau1[Occurrence3]=0,0,SUM($AA$3:AA820))</f>
        <v>#REF!</v>
      </c>
      <c r="AC820" s="52" t="e">
        <f>IF(Tableau1[Libellé Famille TARIF]='Feuil 1'!#REF!,1,0)</f>
        <v>#REF!</v>
      </c>
      <c r="AD820" s="52" t="e">
        <f>IF(Tableau1[Occurrence4]=0,0,SUM($AC$3:AC820))</f>
        <v>#REF!</v>
      </c>
      <c r="AE820" s="52" t="e">
        <f>IF(Tableau1[Libellé Famille TARIF]='Feuil 1'!#REF!,1,0)</f>
        <v>#REF!</v>
      </c>
      <c r="AF820" s="52" t="e">
        <f>IF(Tableau1[Occurrence5]=0,0,SUM($AE$3:AE820))</f>
        <v>#REF!</v>
      </c>
      <c r="AG820" s="52" t="e">
        <f>IF(Tableau1[Libellé Famille TARIF]='Feuil 1'!#REF!,1,0)</f>
        <v>#REF!</v>
      </c>
      <c r="AH820" s="52" t="e">
        <f>IF(Tableau1[Occurrence6]=0,0,SUM($AG$3:AG820))</f>
        <v>#REF!</v>
      </c>
      <c r="AI820" s="52" t="e">
        <f>IF(Tableau1[Libellé Famille TARIF]='Feuil 1'!#REF!,1,0)</f>
        <v>#REF!</v>
      </c>
      <c r="AJ820" s="52" t="e">
        <f>IF(Tableau1[Occurrence7]=0,0,SUM($AI$3:AI820))</f>
        <v>#REF!</v>
      </c>
      <c r="AK820" s="52" t="e">
        <f>IF(Tableau1[Libellé Famille TARIF]='Feuil 1'!#REF!,1,0)</f>
        <v>#REF!</v>
      </c>
      <c r="AL820" s="52" t="e">
        <f>IF(Tableau1[Occurrence8]=0,0,SUM($AK$3:AK820))</f>
        <v>#REF!</v>
      </c>
      <c r="AM820" s="52" t="e">
        <f>IF(Tableau1[Libellé Famille TARIF]='Feuil 1'!#REF!,1,0)</f>
        <v>#REF!</v>
      </c>
      <c r="AN820" s="52" t="e">
        <f>IF(Tableau1[Occurrence9]=0,0,SUM($AM$3:AM820))</f>
        <v>#REF!</v>
      </c>
      <c r="AO820" s="52" t="e">
        <f>IF(Tableau1[Libellé Famille TARIF]='Feuil 1'!#REF!,1,0)</f>
        <v>#REF!</v>
      </c>
      <c r="AP820" s="52" t="e">
        <f>IF(Tableau1[Occurrence10]=0,0,SUM($AO$3:AO820))</f>
        <v>#REF!</v>
      </c>
      <c r="AQ820" s="52" t="e">
        <f>IF(Tableau1[Libellé Famille TARIF]='Feuil 1'!#REF!,1,0)</f>
        <v>#REF!</v>
      </c>
      <c r="AR820" s="52" t="e">
        <f>IF(Tableau1[Occurrence11]=0,0,SUM($AQ$3:AQ820))</f>
        <v>#REF!</v>
      </c>
      <c r="AS820" s="52" t="e">
        <f>IF(Tableau1[Libellé Famille TARIF]='Feuil 1'!#REF!,1,0)</f>
        <v>#REF!</v>
      </c>
      <c r="AT820" s="52" t="e">
        <f>IF(Tableau1[Occurrence12]=0,0,SUM($AS$3:AS820))</f>
        <v>#REF!</v>
      </c>
      <c r="AU820" s="52" t="e">
        <f>IF(Tableau1[Libellé Famille TARIF]='Feuil 1'!#REF!,1,0)</f>
        <v>#REF!</v>
      </c>
      <c r="AV820" s="52" t="e">
        <f>IF(Tableau1[Occurrence13]=0,0,SUM($AU$3:AU820))</f>
        <v>#REF!</v>
      </c>
      <c r="AW820" s="52" t="e">
        <f>IF(Tableau1[Libellé Famille TARIF]='Feuil 1'!#REF!,1,0)</f>
        <v>#REF!</v>
      </c>
      <c r="AX820" s="52" t="e">
        <f>IF(Tableau1[Occurrence14]=0,0,SUM($AW$3:AW820))</f>
        <v>#REF!</v>
      </c>
      <c r="AY820" s="52" t="e">
        <f>IF(Tableau1[Libellé Famille TARIF]='Feuil 1'!#REF!,1,0)</f>
        <v>#REF!</v>
      </c>
      <c r="AZ820" s="52" t="e">
        <f>IF(Tableau1[Occurrence15]=0,0,SUM($AY$3:AY820))</f>
        <v>#REF!</v>
      </c>
      <c r="BA820" s="52" t="e">
        <f>IF(Tableau1[Libellé Famille TARIF]='Feuil 1'!#REF!,1,0)</f>
        <v>#REF!</v>
      </c>
      <c r="BB820" s="52" t="e">
        <f>IF(Tableau1[Occurrence16]=0,0,SUM($BA$3:BA820))</f>
        <v>#REF!</v>
      </c>
      <c r="BC820" s="52" t="e">
        <f>IF(Tableau1[Libellé Famille TARIF]='Feuil 1'!#REF!,1,0)</f>
        <v>#REF!</v>
      </c>
      <c r="BD820" s="52" t="e">
        <f>IF(Tableau1[Occurrence17]=0,0,SUM($BC$3:BC820))</f>
        <v>#REF!</v>
      </c>
      <c r="BE820" s="52" t="e">
        <f>IF(Tableau1[Libellé Famille TARIF]='Feuil 1'!#REF!,1,0)</f>
        <v>#REF!</v>
      </c>
      <c r="BF820" s="52" t="e">
        <f>IF(Tableau1[Occurrence18]=0,0,SUM($BE$3:BE820))</f>
        <v>#REF!</v>
      </c>
      <c r="BG820" s="52" t="e">
        <f>IF(Tableau1[Libellé Famille TARIF]='Feuil 1'!#REF!,1,0)</f>
        <v>#REF!</v>
      </c>
      <c r="BH820" s="52" t="e">
        <f>IF(Tableau1[Occurrence19]=0,0,SUM($BG$3:BG820))</f>
        <v>#REF!</v>
      </c>
      <c r="BI820" s="52" t="e">
        <f>IF(Tableau1[Libellé Famille TARIF]='Feuil 1'!#REF!,1,0)</f>
        <v>#REF!</v>
      </c>
      <c r="BJ820" s="52" t="e">
        <f>IF(Tableau1[Occurrence20]=0,0,SUM($BI$3:BI820))</f>
        <v>#REF!</v>
      </c>
      <c r="BK820" s="52" t="e">
        <f>IF(Tableau1[Libellé Famille TARIF]='Feuil 1'!#REF!,1,0)</f>
        <v>#REF!</v>
      </c>
      <c r="BL820" s="52" t="e">
        <f>IF(Tableau1[Occurrence21]=0,0,SUM($BK$3:BK820))</f>
        <v>#REF!</v>
      </c>
      <c r="BM820" s="52" t="e">
        <f>IF(Tableau1[Libellé Famille TARIF]='Feuil 1'!#REF!,1,0)</f>
        <v>#REF!</v>
      </c>
      <c r="BN820" s="52" t="e">
        <f>IF(Tableau1[Occurrence22]=0,0,SUM($BM$3:BM820))</f>
        <v>#REF!</v>
      </c>
    </row>
    <row r="821" spans="1:66" x14ac:dyDescent="0.25">
      <c r="A821" s="74" t="e">
        <f>IF(ISNA(VLOOKUP(I821,#REF!,8,FALSE)),"",(VLOOKUP(I821,#REF!,8,FALSE)))</f>
        <v>#REF!</v>
      </c>
      <c r="B821" s="76" t="e">
        <f>IF(ISNA(VLOOKUP(A821,'TABLE FAMILLE'!$A$3:$C$73,3,FALSE)),"",VLOOKUP(A821,'TABLE FAMILLE'!$A$3:$C$73,3,FALSE))</f>
        <v>#REF!</v>
      </c>
      <c r="C821" s="13" t="s">
        <v>600</v>
      </c>
      <c r="D821" s="13" t="s">
        <v>1985</v>
      </c>
      <c r="E821" s="13" t="s">
        <v>600</v>
      </c>
      <c r="F821" s="13" t="s">
        <v>1985</v>
      </c>
      <c r="G821" s="14" t="s">
        <v>76</v>
      </c>
      <c r="H821" s="14" t="s">
        <v>77</v>
      </c>
      <c r="I821" s="14" t="s">
        <v>372</v>
      </c>
      <c r="J821" s="14" t="s">
        <v>1793</v>
      </c>
      <c r="K821" s="14"/>
      <c r="L821" s="14"/>
      <c r="M821" s="14"/>
      <c r="N821" s="14"/>
      <c r="O821" s="14" t="s">
        <v>78</v>
      </c>
      <c r="P821" s="14" t="s">
        <v>87</v>
      </c>
      <c r="Q821" s="14" t="s">
        <v>0</v>
      </c>
      <c r="R821" s="14" t="s">
        <v>0</v>
      </c>
      <c r="S821" s="14" t="str">
        <f t="shared" si="12"/>
        <v>LT</v>
      </c>
      <c r="T821" s="14"/>
      <c r="U821" s="14"/>
      <c r="V821" s="14"/>
      <c r="W821" s="43" t="e">
        <f>IF(Tableau1[Libellé Famille TARIF]='Feuil 1'!$B$12,1,0)</f>
        <v>#REF!</v>
      </c>
      <c r="X821" s="43" t="e">
        <f>IF(Tableau1[Occurrence1]=0,0,SUM($W$3:W821))</f>
        <v>#REF!</v>
      </c>
      <c r="Y821" s="52" t="e">
        <f>IF(Tableau1[Libellé Famille TARIF]='Feuil 1'!$B$134,1,0)</f>
        <v>#REF!</v>
      </c>
      <c r="Z821" s="52" t="e">
        <f>IF(Tableau1[Occurrence2]=0,0,SUM($Y$3:Y821))</f>
        <v>#REF!</v>
      </c>
      <c r="AA821" s="52" t="e">
        <f>IF(Tableau1[Libellé Famille TARIF]='Feuil 1'!$B$156,1,0)</f>
        <v>#REF!</v>
      </c>
      <c r="AB821" s="52" t="e">
        <f>IF(Tableau1[Occurrence3]=0,0,SUM($AA$3:AA821))</f>
        <v>#REF!</v>
      </c>
      <c r="AC821" s="52" t="e">
        <f>IF(Tableau1[Libellé Famille TARIF]='Feuil 1'!#REF!,1,0)</f>
        <v>#REF!</v>
      </c>
      <c r="AD821" s="52" t="e">
        <f>IF(Tableau1[Occurrence4]=0,0,SUM($AC$3:AC821))</f>
        <v>#REF!</v>
      </c>
      <c r="AE821" s="52" t="e">
        <f>IF(Tableau1[Libellé Famille TARIF]='Feuil 1'!#REF!,1,0)</f>
        <v>#REF!</v>
      </c>
      <c r="AF821" s="52" t="e">
        <f>IF(Tableau1[Occurrence5]=0,0,SUM($AE$3:AE821))</f>
        <v>#REF!</v>
      </c>
      <c r="AG821" s="52" t="e">
        <f>IF(Tableau1[Libellé Famille TARIF]='Feuil 1'!#REF!,1,0)</f>
        <v>#REF!</v>
      </c>
      <c r="AH821" s="52" t="e">
        <f>IF(Tableau1[Occurrence6]=0,0,SUM($AG$3:AG821))</f>
        <v>#REF!</v>
      </c>
      <c r="AI821" s="52" t="e">
        <f>IF(Tableau1[Libellé Famille TARIF]='Feuil 1'!#REF!,1,0)</f>
        <v>#REF!</v>
      </c>
      <c r="AJ821" s="52" t="e">
        <f>IF(Tableau1[Occurrence7]=0,0,SUM($AI$3:AI821))</f>
        <v>#REF!</v>
      </c>
      <c r="AK821" s="52" t="e">
        <f>IF(Tableau1[Libellé Famille TARIF]='Feuil 1'!#REF!,1,0)</f>
        <v>#REF!</v>
      </c>
      <c r="AL821" s="52" t="e">
        <f>IF(Tableau1[Occurrence8]=0,0,SUM($AK$3:AK821))</f>
        <v>#REF!</v>
      </c>
      <c r="AM821" s="52" t="e">
        <f>IF(Tableau1[Libellé Famille TARIF]='Feuil 1'!#REF!,1,0)</f>
        <v>#REF!</v>
      </c>
      <c r="AN821" s="52" t="e">
        <f>IF(Tableau1[Occurrence9]=0,0,SUM($AM$3:AM821))</f>
        <v>#REF!</v>
      </c>
      <c r="AO821" s="52" t="e">
        <f>IF(Tableau1[Libellé Famille TARIF]='Feuil 1'!#REF!,1,0)</f>
        <v>#REF!</v>
      </c>
      <c r="AP821" s="52" t="e">
        <f>IF(Tableau1[Occurrence10]=0,0,SUM($AO$3:AO821))</f>
        <v>#REF!</v>
      </c>
      <c r="AQ821" s="52" t="e">
        <f>IF(Tableau1[Libellé Famille TARIF]='Feuil 1'!#REF!,1,0)</f>
        <v>#REF!</v>
      </c>
      <c r="AR821" s="52" t="e">
        <f>IF(Tableau1[Occurrence11]=0,0,SUM($AQ$3:AQ821))</f>
        <v>#REF!</v>
      </c>
      <c r="AS821" s="52" t="e">
        <f>IF(Tableau1[Libellé Famille TARIF]='Feuil 1'!#REF!,1,0)</f>
        <v>#REF!</v>
      </c>
      <c r="AT821" s="52" t="e">
        <f>IF(Tableau1[Occurrence12]=0,0,SUM($AS$3:AS821))</f>
        <v>#REF!</v>
      </c>
      <c r="AU821" s="52" t="e">
        <f>IF(Tableau1[Libellé Famille TARIF]='Feuil 1'!#REF!,1,0)</f>
        <v>#REF!</v>
      </c>
      <c r="AV821" s="52" t="e">
        <f>IF(Tableau1[Occurrence13]=0,0,SUM($AU$3:AU821))</f>
        <v>#REF!</v>
      </c>
      <c r="AW821" s="52" t="e">
        <f>IF(Tableau1[Libellé Famille TARIF]='Feuil 1'!#REF!,1,0)</f>
        <v>#REF!</v>
      </c>
      <c r="AX821" s="52" t="e">
        <f>IF(Tableau1[Occurrence14]=0,0,SUM($AW$3:AW821))</f>
        <v>#REF!</v>
      </c>
      <c r="AY821" s="52" t="e">
        <f>IF(Tableau1[Libellé Famille TARIF]='Feuil 1'!#REF!,1,0)</f>
        <v>#REF!</v>
      </c>
      <c r="AZ821" s="52" t="e">
        <f>IF(Tableau1[Occurrence15]=0,0,SUM($AY$3:AY821))</f>
        <v>#REF!</v>
      </c>
      <c r="BA821" s="52" t="e">
        <f>IF(Tableau1[Libellé Famille TARIF]='Feuil 1'!#REF!,1,0)</f>
        <v>#REF!</v>
      </c>
      <c r="BB821" s="52" t="e">
        <f>IF(Tableau1[Occurrence16]=0,0,SUM($BA$3:BA821))</f>
        <v>#REF!</v>
      </c>
      <c r="BC821" s="52" t="e">
        <f>IF(Tableau1[Libellé Famille TARIF]='Feuil 1'!#REF!,1,0)</f>
        <v>#REF!</v>
      </c>
      <c r="BD821" s="52" t="e">
        <f>IF(Tableau1[Occurrence17]=0,0,SUM($BC$3:BC821))</f>
        <v>#REF!</v>
      </c>
      <c r="BE821" s="52" t="e">
        <f>IF(Tableau1[Libellé Famille TARIF]='Feuil 1'!#REF!,1,0)</f>
        <v>#REF!</v>
      </c>
      <c r="BF821" s="52" t="e">
        <f>IF(Tableau1[Occurrence18]=0,0,SUM($BE$3:BE821))</f>
        <v>#REF!</v>
      </c>
      <c r="BG821" s="52" t="e">
        <f>IF(Tableau1[Libellé Famille TARIF]='Feuil 1'!#REF!,1,0)</f>
        <v>#REF!</v>
      </c>
      <c r="BH821" s="52" t="e">
        <f>IF(Tableau1[Occurrence19]=0,0,SUM($BG$3:BG821))</f>
        <v>#REF!</v>
      </c>
      <c r="BI821" s="52" t="e">
        <f>IF(Tableau1[Libellé Famille TARIF]='Feuil 1'!#REF!,1,0)</f>
        <v>#REF!</v>
      </c>
      <c r="BJ821" s="52" t="e">
        <f>IF(Tableau1[Occurrence20]=0,0,SUM($BI$3:BI821))</f>
        <v>#REF!</v>
      </c>
      <c r="BK821" s="52" t="e">
        <f>IF(Tableau1[Libellé Famille TARIF]='Feuil 1'!#REF!,1,0)</f>
        <v>#REF!</v>
      </c>
      <c r="BL821" s="52" t="e">
        <f>IF(Tableau1[Occurrence21]=0,0,SUM($BK$3:BK821))</f>
        <v>#REF!</v>
      </c>
      <c r="BM821" s="52" t="e">
        <f>IF(Tableau1[Libellé Famille TARIF]='Feuil 1'!#REF!,1,0)</f>
        <v>#REF!</v>
      </c>
      <c r="BN821" s="52" t="e">
        <f>IF(Tableau1[Occurrence22]=0,0,SUM($BM$3:BM821))</f>
        <v>#REF!</v>
      </c>
    </row>
    <row r="822" spans="1:66" x14ac:dyDescent="0.25">
      <c r="A822" s="74" t="e">
        <f>IF(ISNA(VLOOKUP(I822,#REF!,8,FALSE)),"",(VLOOKUP(I822,#REF!,8,FALSE)))</f>
        <v>#REF!</v>
      </c>
      <c r="B822" s="76" t="e">
        <f>IF(ISNA(VLOOKUP(A822,'TABLE FAMILLE'!$A$3:$C$73,3,FALSE)),"",VLOOKUP(A822,'TABLE FAMILLE'!$A$3:$C$73,3,FALSE))</f>
        <v>#REF!</v>
      </c>
      <c r="C822" s="13" t="s">
        <v>600</v>
      </c>
      <c r="D822" s="13" t="s">
        <v>1985</v>
      </c>
      <c r="E822" s="13" t="s">
        <v>600</v>
      </c>
      <c r="F822" s="13" t="s">
        <v>1985</v>
      </c>
      <c r="G822" s="14" t="s">
        <v>76</v>
      </c>
      <c r="H822" s="14" t="s">
        <v>77</v>
      </c>
      <c r="I822" s="14" t="s">
        <v>373</v>
      </c>
      <c r="J822" s="14" t="s">
        <v>1794</v>
      </c>
      <c r="K822" s="14"/>
      <c r="L822" s="14"/>
      <c r="M822" s="14"/>
      <c r="N822" s="14"/>
      <c r="O822" s="14" t="s">
        <v>78</v>
      </c>
      <c r="P822" s="14" t="s">
        <v>87</v>
      </c>
      <c r="Q822" s="14" t="s">
        <v>0</v>
      </c>
      <c r="R822" s="14" t="s">
        <v>0</v>
      </c>
      <c r="S822" s="14" t="str">
        <f t="shared" si="12"/>
        <v>LT</v>
      </c>
      <c r="T822" s="14"/>
      <c r="U822" s="14"/>
      <c r="V822" s="14"/>
      <c r="W822" s="43" t="e">
        <f>IF(Tableau1[Libellé Famille TARIF]='Feuil 1'!$B$12,1,0)</f>
        <v>#REF!</v>
      </c>
      <c r="X822" s="43" t="e">
        <f>IF(Tableau1[Occurrence1]=0,0,SUM($W$3:W822))</f>
        <v>#REF!</v>
      </c>
      <c r="Y822" s="52" t="e">
        <f>IF(Tableau1[Libellé Famille TARIF]='Feuil 1'!$B$134,1,0)</f>
        <v>#REF!</v>
      </c>
      <c r="Z822" s="52" t="e">
        <f>IF(Tableau1[Occurrence2]=0,0,SUM($Y$3:Y822))</f>
        <v>#REF!</v>
      </c>
      <c r="AA822" s="52" t="e">
        <f>IF(Tableau1[Libellé Famille TARIF]='Feuil 1'!$B$156,1,0)</f>
        <v>#REF!</v>
      </c>
      <c r="AB822" s="52" t="e">
        <f>IF(Tableau1[Occurrence3]=0,0,SUM($AA$3:AA822))</f>
        <v>#REF!</v>
      </c>
      <c r="AC822" s="52" t="e">
        <f>IF(Tableau1[Libellé Famille TARIF]='Feuil 1'!#REF!,1,0)</f>
        <v>#REF!</v>
      </c>
      <c r="AD822" s="52" t="e">
        <f>IF(Tableau1[Occurrence4]=0,0,SUM($AC$3:AC822))</f>
        <v>#REF!</v>
      </c>
      <c r="AE822" s="52" t="e">
        <f>IF(Tableau1[Libellé Famille TARIF]='Feuil 1'!#REF!,1,0)</f>
        <v>#REF!</v>
      </c>
      <c r="AF822" s="52" t="e">
        <f>IF(Tableau1[Occurrence5]=0,0,SUM($AE$3:AE822))</f>
        <v>#REF!</v>
      </c>
      <c r="AG822" s="52" t="e">
        <f>IF(Tableau1[Libellé Famille TARIF]='Feuil 1'!#REF!,1,0)</f>
        <v>#REF!</v>
      </c>
      <c r="AH822" s="52" t="e">
        <f>IF(Tableau1[Occurrence6]=0,0,SUM($AG$3:AG822))</f>
        <v>#REF!</v>
      </c>
      <c r="AI822" s="52" t="e">
        <f>IF(Tableau1[Libellé Famille TARIF]='Feuil 1'!#REF!,1,0)</f>
        <v>#REF!</v>
      </c>
      <c r="AJ822" s="52" t="e">
        <f>IF(Tableau1[Occurrence7]=0,0,SUM($AI$3:AI822))</f>
        <v>#REF!</v>
      </c>
      <c r="AK822" s="52" t="e">
        <f>IF(Tableau1[Libellé Famille TARIF]='Feuil 1'!#REF!,1,0)</f>
        <v>#REF!</v>
      </c>
      <c r="AL822" s="52" t="e">
        <f>IF(Tableau1[Occurrence8]=0,0,SUM($AK$3:AK822))</f>
        <v>#REF!</v>
      </c>
      <c r="AM822" s="52" t="e">
        <f>IF(Tableau1[Libellé Famille TARIF]='Feuil 1'!#REF!,1,0)</f>
        <v>#REF!</v>
      </c>
      <c r="AN822" s="52" t="e">
        <f>IF(Tableau1[Occurrence9]=0,0,SUM($AM$3:AM822))</f>
        <v>#REF!</v>
      </c>
      <c r="AO822" s="52" t="e">
        <f>IF(Tableau1[Libellé Famille TARIF]='Feuil 1'!#REF!,1,0)</f>
        <v>#REF!</v>
      </c>
      <c r="AP822" s="52" t="e">
        <f>IF(Tableau1[Occurrence10]=0,0,SUM($AO$3:AO822))</f>
        <v>#REF!</v>
      </c>
      <c r="AQ822" s="52" t="e">
        <f>IF(Tableau1[Libellé Famille TARIF]='Feuil 1'!#REF!,1,0)</f>
        <v>#REF!</v>
      </c>
      <c r="AR822" s="52" t="e">
        <f>IF(Tableau1[Occurrence11]=0,0,SUM($AQ$3:AQ822))</f>
        <v>#REF!</v>
      </c>
      <c r="AS822" s="52" t="e">
        <f>IF(Tableau1[Libellé Famille TARIF]='Feuil 1'!#REF!,1,0)</f>
        <v>#REF!</v>
      </c>
      <c r="AT822" s="52" t="e">
        <f>IF(Tableau1[Occurrence12]=0,0,SUM($AS$3:AS822))</f>
        <v>#REF!</v>
      </c>
      <c r="AU822" s="52" t="e">
        <f>IF(Tableau1[Libellé Famille TARIF]='Feuil 1'!#REF!,1,0)</f>
        <v>#REF!</v>
      </c>
      <c r="AV822" s="52" t="e">
        <f>IF(Tableau1[Occurrence13]=0,0,SUM($AU$3:AU822))</f>
        <v>#REF!</v>
      </c>
      <c r="AW822" s="52" t="e">
        <f>IF(Tableau1[Libellé Famille TARIF]='Feuil 1'!#REF!,1,0)</f>
        <v>#REF!</v>
      </c>
      <c r="AX822" s="52" t="e">
        <f>IF(Tableau1[Occurrence14]=0,0,SUM($AW$3:AW822))</f>
        <v>#REF!</v>
      </c>
      <c r="AY822" s="52" t="e">
        <f>IF(Tableau1[Libellé Famille TARIF]='Feuil 1'!#REF!,1,0)</f>
        <v>#REF!</v>
      </c>
      <c r="AZ822" s="52" t="e">
        <f>IF(Tableau1[Occurrence15]=0,0,SUM($AY$3:AY822))</f>
        <v>#REF!</v>
      </c>
      <c r="BA822" s="52" t="e">
        <f>IF(Tableau1[Libellé Famille TARIF]='Feuil 1'!#REF!,1,0)</f>
        <v>#REF!</v>
      </c>
      <c r="BB822" s="52" t="e">
        <f>IF(Tableau1[Occurrence16]=0,0,SUM($BA$3:BA822))</f>
        <v>#REF!</v>
      </c>
      <c r="BC822" s="52" t="e">
        <f>IF(Tableau1[Libellé Famille TARIF]='Feuil 1'!#REF!,1,0)</f>
        <v>#REF!</v>
      </c>
      <c r="BD822" s="52" t="e">
        <f>IF(Tableau1[Occurrence17]=0,0,SUM($BC$3:BC822))</f>
        <v>#REF!</v>
      </c>
      <c r="BE822" s="52" t="e">
        <f>IF(Tableau1[Libellé Famille TARIF]='Feuil 1'!#REF!,1,0)</f>
        <v>#REF!</v>
      </c>
      <c r="BF822" s="52" t="e">
        <f>IF(Tableau1[Occurrence18]=0,0,SUM($BE$3:BE822))</f>
        <v>#REF!</v>
      </c>
      <c r="BG822" s="52" t="e">
        <f>IF(Tableau1[Libellé Famille TARIF]='Feuil 1'!#REF!,1,0)</f>
        <v>#REF!</v>
      </c>
      <c r="BH822" s="52" t="e">
        <f>IF(Tableau1[Occurrence19]=0,0,SUM($BG$3:BG822))</f>
        <v>#REF!</v>
      </c>
      <c r="BI822" s="52" t="e">
        <f>IF(Tableau1[Libellé Famille TARIF]='Feuil 1'!#REF!,1,0)</f>
        <v>#REF!</v>
      </c>
      <c r="BJ822" s="52" t="e">
        <f>IF(Tableau1[Occurrence20]=0,0,SUM($BI$3:BI822))</f>
        <v>#REF!</v>
      </c>
      <c r="BK822" s="52" t="e">
        <f>IF(Tableau1[Libellé Famille TARIF]='Feuil 1'!#REF!,1,0)</f>
        <v>#REF!</v>
      </c>
      <c r="BL822" s="52" t="e">
        <f>IF(Tableau1[Occurrence21]=0,0,SUM($BK$3:BK822))</f>
        <v>#REF!</v>
      </c>
      <c r="BM822" s="52" t="e">
        <f>IF(Tableau1[Libellé Famille TARIF]='Feuil 1'!#REF!,1,0)</f>
        <v>#REF!</v>
      </c>
      <c r="BN822" s="52" t="e">
        <f>IF(Tableau1[Occurrence22]=0,0,SUM($BM$3:BM822))</f>
        <v>#REF!</v>
      </c>
    </row>
    <row r="823" spans="1:66" x14ac:dyDescent="0.25">
      <c r="A823" s="74" t="e">
        <f>IF(ISNA(VLOOKUP(I823,#REF!,8,FALSE)),"",(VLOOKUP(I823,#REF!,8,FALSE)))</f>
        <v>#REF!</v>
      </c>
      <c r="B823" s="76" t="e">
        <f>IF(ISNA(VLOOKUP(A823,'TABLE FAMILLE'!$A$3:$C$73,3,FALSE)),"",VLOOKUP(A823,'TABLE FAMILLE'!$A$3:$C$73,3,FALSE))</f>
        <v>#REF!</v>
      </c>
      <c r="C823" s="13" t="s">
        <v>600</v>
      </c>
      <c r="D823" s="13" t="s">
        <v>1985</v>
      </c>
      <c r="E823" s="13" t="s">
        <v>600</v>
      </c>
      <c r="F823" s="13" t="s">
        <v>1985</v>
      </c>
      <c r="G823" s="14" t="s">
        <v>76</v>
      </c>
      <c r="H823" s="14" t="s">
        <v>77</v>
      </c>
      <c r="I823" s="14" t="s">
        <v>374</v>
      </c>
      <c r="J823" s="14" t="s">
        <v>1795</v>
      </c>
      <c r="K823" s="14"/>
      <c r="L823" s="14"/>
      <c r="M823" s="14"/>
      <c r="N823" s="14"/>
      <c r="O823" s="14" t="s">
        <v>78</v>
      </c>
      <c r="P823" s="14" t="s">
        <v>87</v>
      </c>
      <c r="Q823" s="14" t="s">
        <v>0</v>
      </c>
      <c r="R823" s="14" t="s">
        <v>0</v>
      </c>
      <c r="S823" s="14" t="str">
        <f t="shared" si="12"/>
        <v>LT</v>
      </c>
      <c r="T823" s="14"/>
      <c r="U823" s="14"/>
      <c r="V823" s="14"/>
      <c r="W823" s="43" t="e">
        <f>IF(Tableau1[Libellé Famille TARIF]='Feuil 1'!$B$12,1,0)</f>
        <v>#REF!</v>
      </c>
      <c r="X823" s="43" t="e">
        <f>IF(Tableau1[Occurrence1]=0,0,SUM($W$3:W823))</f>
        <v>#REF!</v>
      </c>
      <c r="Y823" s="52" t="e">
        <f>IF(Tableau1[Libellé Famille TARIF]='Feuil 1'!$B$134,1,0)</f>
        <v>#REF!</v>
      </c>
      <c r="Z823" s="52" t="e">
        <f>IF(Tableau1[Occurrence2]=0,0,SUM($Y$3:Y823))</f>
        <v>#REF!</v>
      </c>
      <c r="AA823" s="52" t="e">
        <f>IF(Tableau1[Libellé Famille TARIF]='Feuil 1'!$B$156,1,0)</f>
        <v>#REF!</v>
      </c>
      <c r="AB823" s="52" t="e">
        <f>IF(Tableau1[Occurrence3]=0,0,SUM($AA$3:AA823))</f>
        <v>#REF!</v>
      </c>
      <c r="AC823" s="52" t="e">
        <f>IF(Tableau1[Libellé Famille TARIF]='Feuil 1'!#REF!,1,0)</f>
        <v>#REF!</v>
      </c>
      <c r="AD823" s="52" t="e">
        <f>IF(Tableau1[Occurrence4]=0,0,SUM($AC$3:AC823))</f>
        <v>#REF!</v>
      </c>
      <c r="AE823" s="52" t="e">
        <f>IF(Tableau1[Libellé Famille TARIF]='Feuil 1'!#REF!,1,0)</f>
        <v>#REF!</v>
      </c>
      <c r="AF823" s="52" t="e">
        <f>IF(Tableau1[Occurrence5]=0,0,SUM($AE$3:AE823))</f>
        <v>#REF!</v>
      </c>
      <c r="AG823" s="52" t="e">
        <f>IF(Tableau1[Libellé Famille TARIF]='Feuil 1'!#REF!,1,0)</f>
        <v>#REF!</v>
      </c>
      <c r="AH823" s="52" t="e">
        <f>IF(Tableau1[Occurrence6]=0,0,SUM($AG$3:AG823))</f>
        <v>#REF!</v>
      </c>
      <c r="AI823" s="52" t="e">
        <f>IF(Tableau1[Libellé Famille TARIF]='Feuil 1'!#REF!,1,0)</f>
        <v>#REF!</v>
      </c>
      <c r="AJ823" s="52" t="e">
        <f>IF(Tableau1[Occurrence7]=0,0,SUM($AI$3:AI823))</f>
        <v>#REF!</v>
      </c>
      <c r="AK823" s="52" t="e">
        <f>IF(Tableau1[Libellé Famille TARIF]='Feuil 1'!#REF!,1,0)</f>
        <v>#REF!</v>
      </c>
      <c r="AL823" s="52" t="e">
        <f>IF(Tableau1[Occurrence8]=0,0,SUM($AK$3:AK823))</f>
        <v>#REF!</v>
      </c>
      <c r="AM823" s="52" t="e">
        <f>IF(Tableau1[Libellé Famille TARIF]='Feuil 1'!#REF!,1,0)</f>
        <v>#REF!</v>
      </c>
      <c r="AN823" s="52" t="e">
        <f>IF(Tableau1[Occurrence9]=0,0,SUM($AM$3:AM823))</f>
        <v>#REF!</v>
      </c>
      <c r="AO823" s="52" t="e">
        <f>IF(Tableau1[Libellé Famille TARIF]='Feuil 1'!#REF!,1,0)</f>
        <v>#REF!</v>
      </c>
      <c r="AP823" s="52" t="e">
        <f>IF(Tableau1[Occurrence10]=0,0,SUM($AO$3:AO823))</f>
        <v>#REF!</v>
      </c>
      <c r="AQ823" s="52" t="e">
        <f>IF(Tableau1[Libellé Famille TARIF]='Feuil 1'!#REF!,1,0)</f>
        <v>#REF!</v>
      </c>
      <c r="AR823" s="52" t="e">
        <f>IF(Tableau1[Occurrence11]=0,0,SUM($AQ$3:AQ823))</f>
        <v>#REF!</v>
      </c>
      <c r="AS823" s="52" t="e">
        <f>IF(Tableau1[Libellé Famille TARIF]='Feuil 1'!#REF!,1,0)</f>
        <v>#REF!</v>
      </c>
      <c r="AT823" s="52" t="e">
        <f>IF(Tableau1[Occurrence12]=0,0,SUM($AS$3:AS823))</f>
        <v>#REF!</v>
      </c>
      <c r="AU823" s="52" t="e">
        <f>IF(Tableau1[Libellé Famille TARIF]='Feuil 1'!#REF!,1,0)</f>
        <v>#REF!</v>
      </c>
      <c r="AV823" s="52" t="e">
        <f>IF(Tableau1[Occurrence13]=0,0,SUM($AU$3:AU823))</f>
        <v>#REF!</v>
      </c>
      <c r="AW823" s="52" t="e">
        <f>IF(Tableau1[Libellé Famille TARIF]='Feuil 1'!#REF!,1,0)</f>
        <v>#REF!</v>
      </c>
      <c r="AX823" s="52" t="e">
        <f>IF(Tableau1[Occurrence14]=0,0,SUM($AW$3:AW823))</f>
        <v>#REF!</v>
      </c>
      <c r="AY823" s="52" t="e">
        <f>IF(Tableau1[Libellé Famille TARIF]='Feuil 1'!#REF!,1,0)</f>
        <v>#REF!</v>
      </c>
      <c r="AZ823" s="52" t="e">
        <f>IF(Tableau1[Occurrence15]=0,0,SUM($AY$3:AY823))</f>
        <v>#REF!</v>
      </c>
      <c r="BA823" s="52" t="e">
        <f>IF(Tableau1[Libellé Famille TARIF]='Feuil 1'!#REF!,1,0)</f>
        <v>#REF!</v>
      </c>
      <c r="BB823" s="52" t="e">
        <f>IF(Tableau1[Occurrence16]=0,0,SUM($BA$3:BA823))</f>
        <v>#REF!</v>
      </c>
      <c r="BC823" s="52" t="e">
        <f>IF(Tableau1[Libellé Famille TARIF]='Feuil 1'!#REF!,1,0)</f>
        <v>#REF!</v>
      </c>
      <c r="BD823" s="52" t="e">
        <f>IF(Tableau1[Occurrence17]=0,0,SUM($BC$3:BC823))</f>
        <v>#REF!</v>
      </c>
      <c r="BE823" s="52" t="e">
        <f>IF(Tableau1[Libellé Famille TARIF]='Feuil 1'!#REF!,1,0)</f>
        <v>#REF!</v>
      </c>
      <c r="BF823" s="52" t="e">
        <f>IF(Tableau1[Occurrence18]=0,0,SUM($BE$3:BE823))</f>
        <v>#REF!</v>
      </c>
      <c r="BG823" s="52" t="e">
        <f>IF(Tableau1[Libellé Famille TARIF]='Feuil 1'!#REF!,1,0)</f>
        <v>#REF!</v>
      </c>
      <c r="BH823" s="52" t="e">
        <f>IF(Tableau1[Occurrence19]=0,0,SUM($BG$3:BG823))</f>
        <v>#REF!</v>
      </c>
      <c r="BI823" s="52" t="e">
        <f>IF(Tableau1[Libellé Famille TARIF]='Feuil 1'!#REF!,1,0)</f>
        <v>#REF!</v>
      </c>
      <c r="BJ823" s="52" t="e">
        <f>IF(Tableau1[Occurrence20]=0,0,SUM($BI$3:BI823))</f>
        <v>#REF!</v>
      </c>
      <c r="BK823" s="52" t="e">
        <f>IF(Tableau1[Libellé Famille TARIF]='Feuil 1'!#REF!,1,0)</f>
        <v>#REF!</v>
      </c>
      <c r="BL823" s="52" t="e">
        <f>IF(Tableau1[Occurrence21]=0,0,SUM($BK$3:BK823))</f>
        <v>#REF!</v>
      </c>
      <c r="BM823" s="52" t="e">
        <f>IF(Tableau1[Libellé Famille TARIF]='Feuil 1'!#REF!,1,0)</f>
        <v>#REF!</v>
      </c>
      <c r="BN823" s="52" t="e">
        <f>IF(Tableau1[Occurrence22]=0,0,SUM($BM$3:BM823))</f>
        <v>#REF!</v>
      </c>
    </row>
    <row r="824" spans="1:66" x14ac:dyDescent="0.25">
      <c r="A824" s="74" t="e">
        <f>IF(ISNA(VLOOKUP(I824,#REF!,8,FALSE)),"",(VLOOKUP(I824,#REF!,8,FALSE)))</f>
        <v>#REF!</v>
      </c>
      <c r="B824" s="76" t="e">
        <f>IF(ISNA(VLOOKUP(A824,'TABLE FAMILLE'!$A$3:$C$73,3,FALSE)),"",VLOOKUP(A824,'TABLE FAMILLE'!$A$3:$C$73,3,FALSE))</f>
        <v>#REF!</v>
      </c>
      <c r="C824" s="13" t="s">
        <v>600</v>
      </c>
      <c r="D824" s="13" t="s">
        <v>1985</v>
      </c>
      <c r="E824" s="13" t="s">
        <v>600</v>
      </c>
      <c r="F824" s="13" t="s">
        <v>1985</v>
      </c>
      <c r="G824" s="14" t="s">
        <v>76</v>
      </c>
      <c r="H824" s="14" t="s">
        <v>77</v>
      </c>
      <c r="I824" s="14" t="s">
        <v>448</v>
      </c>
      <c r="J824" s="14" t="s">
        <v>1796</v>
      </c>
      <c r="K824" s="14"/>
      <c r="L824" s="14"/>
      <c r="M824" s="14"/>
      <c r="N824" s="14"/>
      <c r="O824" s="14" t="s">
        <v>78</v>
      </c>
      <c r="P824" s="14" t="s">
        <v>85</v>
      </c>
      <c r="Q824" s="14" t="s">
        <v>0</v>
      </c>
      <c r="R824" s="14" t="s">
        <v>0</v>
      </c>
      <c r="S824" s="14" t="str">
        <f t="shared" si="12"/>
        <v>L1</v>
      </c>
      <c r="T824" s="14"/>
      <c r="U824" s="14"/>
      <c r="V824" s="14"/>
      <c r="W824" s="43" t="e">
        <f>IF(Tableau1[Libellé Famille TARIF]='Feuil 1'!$B$12,1,0)</f>
        <v>#REF!</v>
      </c>
      <c r="X824" s="43" t="e">
        <f>IF(Tableau1[Occurrence1]=0,0,SUM($W$3:W824))</f>
        <v>#REF!</v>
      </c>
      <c r="Y824" s="52" t="e">
        <f>IF(Tableau1[Libellé Famille TARIF]='Feuil 1'!$B$134,1,0)</f>
        <v>#REF!</v>
      </c>
      <c r="Z824" s="52" t="e">
        <f>IF(Tableau1[Occurrence2]=0,0,SUM($Y$3:Y824))</f>
        <v>#REF!</v>
      </c>
      <c r="AA824" s="52" t="e">
        <f>IF(Tableau1[Libellé Famille TARIF]='Feuil 1'!$B$156,1,0)</f>
        <v>#REF!</v>
      </c>
      <c r="AB824" s="52" t="e">
        <f>IF(Tableau1[Occurrence3]=0,0,SUM($AA$3:AA824))</f>
        <v>#REF!</v>
      </c>
      <c r="AC824" s="52" t="e">
        <f>IF(Tableau1[Libellé Famille TARIF]='Feuil 1'!#REF!,1,0)</f>
        <v>#REF!</v>
      </c>
      <c r="AD824" s="52" t="e">
        <f>IF(Tableau1[Occurrence4]=0,0,SUM($AC$3:AC824))</f>
        <v>#REF!</v>
      </c>
      <c r="AE824" s="52" t="e">
        <f>IF(Tableau1[Libellé Famille TARIF]='Feuil 1'!#REF!,1,0)</f>
        <v>#REF!</v>
      </c>
      <c r="AF824" s="52" t="e">
        <f>IF(Tableau1[Occurrence5]=0,0,SUM($AE$3:AE824))</f>
        <v>#REF!</v>
      </c>
      <c r="AG824" s="52" t="e">
        <f>IF(Tableau1[Libellé Famille TARIF]='Feuil 1'!#REF!,1,0)</f>
        <v>#REF!</v>
      </c>
      <c r="AH824" s="52" t="e">
        <f>IF(Tableau1[Occurrence6]=0,0,SUM($AG$3:AG824))</f>
        <v>#REF!</v>
      </c>
      <c r="AI824" s="52" t="e">
        <f>IF(Tableau1[Libellé Famille TARIF]='Feuil 1'!#REF!,1,0)</f>
        <v>#REF!</v>
      </c>
      <c r="AJ824" s="52" t="e">
        <f>IF(Tableau1[Occurrence7]=0,0,SUM($AI$3:AI824))</f>
        <v>#REF!</v>
      </c>
      <c r="AK824" s="52" t="e">
        <f>IF(Tableau1[Libellé Famille TARIF]='Feuil 1'!#REF!,1,0)</f>
        <v>#REF!</v>
      </c>
      <c r="AL824" s="52" t="e">
        <f>IF(Tableau1[Occurrence8]=0,0,SUM($AK$3:AK824))</f>
        <v>#REF!</v>
      </c>
      <c r="AM824" s="52" t="e">
        <f>IF(Tableau1[Libellé Famille TARIF]='Feuil 1'!#REF!,1,0)</f>
        <v>#REF!</v>
      </c>
      <c r="AN824" s="52" t="e">
        <f>IF(Tableau1[Occurrence9]=0,0,SUM($AM$3:AM824))</f>
        <v>#REF!</v>
      </c>
      <c r="AO824" s="52" t="e">
        <f>IF(Tableau1[Libellé Famille TARIF]='Feuil 1'!#REF!,1,0)</f>
        <v>#REF!</v>
      </c>
      <c r="AP824" s="52" t="e">
        <f>IF(Tableau1[Occurrence10]=0,0,SUM($AO$3:AO824))</f>
        <v>#REF!</v>
      </c>
      <c r="AQ824" s="52" t="e">
        <f>IF(Tableau1[Libellé Famille TARIF]='Feuil 1'!#REF!,1,0)</f>
        <v>#REF!</v>
      </c>
      <c r="AR824" s="52" t="e">
        <f>IF(Tableau1[Occurrence11]=0,0,SUM($AQ$3:AQ824))</f>
        <v>#REF!</v>
      </c>
      <c r="AS824" s="52" t="e">
        <f>IF(Tableau1[Libellé Famille TARIF]='Feuil 1'!#REF!,1,0)</f>
        <v>#REF!</v>
      </c>
      <c r="AT824" s="52" t="e">
        <f>IF(Tableau1[Occurrence12]=0,0,SUM($AS$3:AS824))</f>
        <v>#REF!</v>
      </c>
      <c r="AU824" s="52" t="e">
        <f>IF(Tableau1[Libellé Famille TARIF]='Feuil 1'!#REF!,1,0)</f>
        <v>#REF!</v>
      </c>
      <c r="AV824" s="52" t="e">
        <f>IF(Tableau1[Occurrence13]=0,0,SUM($AU$3:AU824))</f>
        <v>#REF!</v>
      </c>
      <c r="AW824" s="52" t="e">
        <f>IF(Tableau1[Libellé Famille TARIF]='Feuil 1'!#REF!,1,0)</f>
        <v>#REF!</v>
      </c>
      <c r="AX824" s="52" t="e">
        <f>IF(Tableau1[Occurrence14]=0,0,SUM($AW$3:AW824))</f>
        <v>#REF!</v>
      </c>
      <c r="AY824" s="52" t="e">
        <f>IF(Tableau1[Libellé Famille TARIF]='Feuil 1'!#REF!,1,0)</f>
        <v>#REF!</v>
      </c>
      <c r="AZ824" s="52" t="e">
        <f>IF(Tableau1[Occurrence15]=0,0,SUM($AY$3:AY824))</f>
        <v>#REF!</v>
      </c>
      <c r="BA824" s="52" t="e">
        <f>IF(Tableau1[Libellé Famille TARIF]='Feuil 1'!#REF!,1,0)</f>
        <v>#REF!</v>
      </c>
      <c r="BB824" s="52" t="e">
        <f>IF(Tableau1[Occurrence16]=0,0,SUM($BA$3:BA824))</f>
        <v>#REF!</v>
      </c>
      <c r="BC824" s="52" t="e">
        <f>IF(Tableau1[Libellé Famille TARIF]='Feuil 1'!#REF!,1,0)</f>
        <v>#REF!</v>
      </c>
      <c r="BD824" s="52" t="e">
        <f>IF(Tableau1[Occurrence17]=0,0,SUM($BC$3:BC824))</f>
        <v>#REF!</v>
      </c>
      <c r="BE824" s="52" t="e">
        <f>IF(Tableau1[Libellé Famille TARIF]='Feuil 1'!#REF!,1,0)</f>
        <v>#REF!</v>
      </c>
      <c r="BF824" s="52" t="e">
        <f>IF(Tableau1[Occurrence18]=0,0,SUM($BE$3:BE824))</f>
        <v>#REF!</v>
      </c>
      <c r="BG824" s="52" t="e">
        <f>IF(Tableau1[Libellé Famille TARIF]='Feuil 1'!#REF!,1,0)</f>
        <v>#REF!</v>
      </c>
      <c r="BH824" s="52" t="e">
        <f>IF(Tableau1[Occurrence19]=0,0,SUM($BG$3:BG824))</f>
        <v>#REF!</v>
      </c>
      <c r="BI824" s="52" t="e">
        <f>IF(Tableau1[Libellé Famille TARIF]='Feuil 1'!#REF!,1,0)</f>
        <v>#REF!</v>
      </c>
      <c r="BJ824" s="52" t="e">
        <f>IF(Tableau1[Occurrence20]=0,0,SUM($BI$3:BI824))</f>
        <v>#REF!</v>
      </c>
      <c r="BK824" s="52" t="e">
        <f>IF(Tableau1[Libellé Famille TARIF]='Feuil 1'!#REF!,1,0)</f>
        <v>#REF!</v>
      </c>
      <c r="BL824" s="52" t="e">
        <f>IF(Tableau1[Occurrence21]=0,0,SUM($BK$3:BK824))</f>
        <v>#REF!</v>
      </c>
      <c r="BM824" s="52" t="e">
        <f>IF(Tableau1[Libellé Famille TARIF]='Feuil 1'!#REF!,1,0)</f>
        <v>#REF!</v>
      </c>
      <c r="BN824" s="52" t="e">
        <f>IF(Tableau1[Occurrence22]=0,0,SUM($BM$3:BM824))</f>
        <v>#REF!</v>
      </c>
    </row>
    <row r="825" spans="1:66" x14ac:dyDescent="0.25">
      <c r="A825" s="74" t="e">
        <f>IF(ISNA(VLOOKUP(I825,#REF!,8,FALSE)),"",(VLOOKUP(I825,#REF!,8,FALSE)))</f>
        <v>#REF!</v>
      </c>
      <c r="B825" s="76" t="e">
        <f>IF(ISNA(VLOOKUP(A825,'TABLE FAMILLE'!$A$3:$C$73,3,FALSE)),"",VLOOKUP(A825,'TABLE FAMILLE'!$A$3:$C$73,3,FALSE))</f>
        <v>#REF!</v>
      </c>
      <c r="C825" s="13" t="s">
        <v>600</v>
      </c>
      <c r="D825" s="13" t="s">
        <v>1985</v>
      </c>
      <c r="E825" s="13" t="s">
        <v>600</v>
      </c>
      <c r="F825" s="13" t="s">
        <v>1985</v>
      </c>
      <c r="G825" s="14" t="s">
        <v>76</v>
      </c>
      <c r="H825" s="14" t="s">
        <v>77</v>
      </c>
      <c r="I825" s="14" t="s">
        <v>493</v>
      </c>
      <c r="J825" s="14" t="s">
        <v>1797</v>
      </c>
      <c r="K825" s="14"/>
      <c r="L825" s="14"/>
      <c r="M825" s="14"/>
      <c r="N825" s="14"/>
      <c r="O825" s="14" t="s">
        <v>78</v>
      </c>
      <c r="P825" s="14" t="s">
        <v>85</v>
      </c>
      <c r="Q825" s="14" t="s">
        <v>0</v>
      </c>
      <c r="R825" s="14" t="s">
        <v>0</v>
      </c>
      <c r="S825" s="14" t="str">
        <f t="shared" si="12"/>
        <v>L1</v>
      </c>
      <c r="T825" s="14"/>
      <c r="U825" s="14"/>
      <c r="V825" s="14"/>
      <c r="W825" s="43" t="e">
        <f>IF(Tableau1[Libellé Famille TARIF]='Feuil 1'!$B$12,1,0)</f>
        <v>#REF!</v>
      </c>
      <c r="X825" s="43" t="e">
        <f>IF(Tableau1[Occurrence1]=0,0,SUM($W$3:W825))</f>
        <v>#REF!</v>
      </c>
      <c r="Y825" s="52" t="e">
        <f>IF(Tableau1[Libellé Famille TARIF]='Feuil 1'!$B$134,1,0)</f>
        <v>#REF!</v>
      </c>
      <c r="Z825" s="52" t="e">
        <f>IF(Tableau1[Occurrence2]=0,0,SUM($Y$3:Y825))</f>
        <v>#REF!</v>
      </c>
      <c r="AA825" s="52" t="e">
        <f>IF(Tableau1[Libellé Famille TARIF]='Feuil 1'!$B$156,1,0)</f>
        <v>#REF!</v>
      </c>
      <c r="AB825" s="52" t="e">
        <f>IF(Tableau1[Occurrence3]=0,0,SUM($AA$3:AA825))</f>
        <v>#REF!</v>
      </c>
      <c r="AC825" s="52" t="e">
        <f>IF(Tableau1[Libellé Famille TARIF]='Feuil 1'!#REF!,1,0)</f>
        <v>#REF!</v>
      </c>
      <c r="AD825" s="52" t="e">
        <f>IF(Tableau1[Occurrence4]=0,0,SUM($AC$3:AC825))</f>
        <v>#REF!</v>
      </c>
      <c r="AE825" s="52" t="e">
        <f>IF(Tableau1[Libellé Famille TARIF]='Feuil 1'!#REF!,1,0)</f>
        <v>#REF!</v>
      </c>
      <c r="AF825" s="52" t="e">
        <f>IF(Tableau1[Occurrence5]=0,0,SUM($AE$3:AE825))</f>
        <v>#REF!</v>
      </c>
      <c r="AG825" s="52" t="e">
        <f>IF(Tableau1[Libellé Famille TARIF]='Feuil 1'!#REF!,1,0)</f>
        <v>#REF!</v>
      </c>
      <c r="AH825" s="52" t="e">
        <f>IF(Tableau1[Occurrence6]=0,0,SUM($AG$3:AG825))</f>
        <v>#REF!</v>
      </c>
      <c r="AI825" s="52" t="e">
        <f>IF(Tableau1[Libellé Famille TARIF]='Feuil 1'!#REF!,1,0)</f>
        <v>#REF!</v>
      </c>
      <c r="AJ825" s="52" t="e">
        <f>IF(Tableau1[Occurrence7]=0,0,SUM($AI$3:AI825))</f>
        <v>#REF!</v>
      </c>
      <c r="AK825" s="52" t="e">
        <f>IF(Tableau1[Libellé Famille TARIF]='Feuil 1'!#REF!,1,0)</f>
        <v>#REF!</v>
      </c>
      <c r="AL825" s="52" t="e">
        <f>IF(Tableau1[Occurrence8]=0,0,SUM($AK$3:AK825))</f>
        <v>#REF!</v>
      </c>
      <c r="AM825" s="52" t="e">
        <f>IF(Tableau1[Libellé Famille TARIF]='Feuil 1'!#REF!,1,0)</f>
        <v>#REF!</v>
      </c>
      <c r="AN825" s="52" t="e">
        <f>IF(Tableau1[Occurrence9]=0,0,SUM($AM$3:AM825))</f>
        <v>#REF!</v>
      </c>
      <c r="AO825" s="52" t="e">
        <f>IF(Tableau1[Libellé Famille TARIF]='Feuil 1'!#REF!,1,0)</f>
        <v>#REF!</v>
      </c>
      <c r="AP825" s="52" t="e">
        <f>IF(Tableau1[Occurrence10]=0,0,SUM($AO$3:AO825))</f>
        <v>#REF!</v>
      </c>
      <c r="AQ825" s="52" t="e">
        <f>IF(Tableau1[Libellé Famille TARIF]='Feuil 1'!#REF!,1,0)</f>
        <v>#REF!</v>
      </c>
      <c r="AR825" s="52" t="e">
        <f>IF(Tableau1[Occurrence11]=0,0,SUM($AQ$3:AQ825))</f>
        <v>#REF!</v>
      </c>
      <c r="AS825" s="52" t="e">
        <f>IF(Tableau1[Libellé Famille TARIF]='Feuil 1'!#REF!,1,0)</f>
        <v>#REF!</v>
      </c>
      <c r="AT825" s="52" t="e">
        <f>IF(Tableau1[Occurrence12]=0,0,SUM($AS$3:AS825))</f>
        <v>#REF!</v>
      </c>
      <c r="AU825" s="52" t="e">
        <f>IF(Tableau1[Libellé Famille TARIF]='Feuil 1'!#REF!,1,0)</f>
        <v>#REF!</v>
      </c>
      <c r="AV825" s="52" t="e">
        <f>IF(Tableau1[Occurrence13]=0,0,SUM($AU$3:AU825))</f>
        <v>#REF!</v>
      </c>
      <c r="AW825" s="52" t="e">
        <f>IF(Tableau1[Libellé Famille TARIF]='Feuil 1'!#REF!,1,0)</f>
        <v>#REF!</v>
      </c>
      <c r="AX825" s="52" t="e">
        <f>IF(Tableau1[Occurrence14]=0,0,SUM($AW$3:AW825))</f>
        <v>#REF!</v>
      </c>
      <c r="AY825" s="52" t="e">
        <f>IF(Tableau1[Libellé Famille TARIF]='Feuil 1'!#REF!,1,0)</f>
        <v>#REF!</v>
      </c>
      <c r="AZ825" s="52" t="e">
        <f>IF(Tableau1[Occurrence15]=0,0,SUM($AY$3:AY825))</f>
        <v>#REF!</v>
      </c>
      <c r="BA825" s="52" t="e">
        <f>IF(Tableau1[Libellé Famille TARIF]='Feuil 1'!#REF!,1,0)</f>
        <v>#REF!</v>
      </c>
      <c r="BB825" s="52" t="e">
        <f>IF(Tableau1[Occurrence16]=0,0,SUM($BA$3:BA825))</f>
        <v>#REF!</v>
      </c>
      <c r="BC825" s="52" t="e">
        <f>IF(Tableau1[Libellé Famille TARIF]='Feuil 1'!#REF!,1,0)</f>
        <v>#REF!</v>
      </c>
      <c r="BD825" s="52" t="e">
        <f>IF(Tableau1[Occurrence17]=0,0,SUM($BC$3:BC825))</f>
        <v>#REF!</v>
      </c>
      <c r="BE825" s="52" t="e">
        <f>IF(Tableau1[Libellé Famille TARIF]='Feuil 1'!#REF!,1,0)</f>
        <v>#REF!</v>
      </c>
      <c r="BF825" s="52" t="e">
        <f>IF(Tableau1[Occurrence18]=0,0,SUM($BE$3:BE825))</f>
        <v>#REF!</v>
      </c>
      <c r="BG825" s="52" t="e">
        <f>IF(Tableau1[Libellé Famille TARIF]='Feuil 1'!#REF!,1,0)</f>
        <v>#REF!</v>
      </c>
      <c r="BH825" s="52" t="e">
        <f>IF(Tableau1[Occurrence19]=0,0,SUM($BG$3:BG825))</f>
        <v>#REF!</v>
      </c>
      <c r="BI825" s="52" t="e">
        <f>IF(Tableau1[Libellé Famille TARIF]='Feuil 1'!#REF!,1,0)</f>
        <v>#REF!</v>
      </c>
      <c r="BJ825" s="52" t="e">
        <f>IF(Tableau1[Occurrence20]=0,0,SUM($BI$3:BI825))</f>
        <v>#REF!</v>
      </c>
      <c r="BK825" s="52" t="e">
        <f>IF(Tableau1[Libellé Famille TARIF]='Feuil 1'!#REF!,1,0)</f>
        <v>#REF!</v>
      </c>
      <c r="BL825" s="52" t="e">
        <f>IF(Tableau1[Occurrence21]=0,0,SUM($BK$3:BK825))</f>
        <v>#REF!</v>
      </c>
      <c r="BM825" s="52" t="e">
        <f>IF(Tableau1[Libellé Famille TARIF]='Feuil 1'!#REF!,1,0)</f>
        <v>#REF!</v>
      </c>
      <c r="BN825" s="52" t="e">
        <f>IF(Tableau1[Occurrence22]=0,0,SUM($BM$3:BM825))</f>
        <v>#REF!</v>
      </c>
    </row>
    <row r="826" spans="1:66" x14ac:dyDescent="0.25">
      <c r="A826" s="74" t="e">
        <f>IF(ISNA(VLOOKUP(I826,#REF!,8,FALSE)),"",(VLOOKUP(I826,#REF!,8,FALSE)))</f>
        <v>#REF!</v>
      </c>
      <c r="B826" s="76" t="e">
        <f>IF(ISNA(VLOOKUP(A826,'TABLE FAMILLE'!$A$3:$C$73,3,FALSE)),"",VLOOKUP(A826,'TABLE FAMILLE'!$A$3:$C$73,3,FALSE))</f>
        <v>#REF!</v>
      </c>
      <c r="C826" s="13" t="s">
        <v>600</v>
      </c>
      <c r="D826" s="13" t="s">
        <v>1985</v>
      </c>
      <c r="E826" s="13" t="s">
        <v>600</v>
      </c>
      <c r="F826" s="13" t="s">
        <v>1985</v>
      </c>
      <c r="G826" s="14" t="s">
        <v>76</v>
      </c>
      <c r="H826" s="14" t="s">
        <v>77</v>
      </c>
      <c r="I826" s="14" t="s">
        <v>1798</v>
      </c>
      <c r="J826" s="14" t="s">
        <v>1799</v>
      </c>
      <c r="K826" s="14"/>
      <c r="L826" s="14"/>
      <c r="M826" s="14"/>
      <c r="N826" s="14"/>
      <c r="O826" s="14" t="s">
        <v>78</v>
      </c>
      <c r="P826" s="14" t="s">
        <v>85</v>
      </c>
      <c r="Q826" s="14" t="s">
        <v>0</v>
      </c>
      <c r="R826" s="14" t="s">
        <v>0</v>
      </c>
      <c r="S826" s="14" t="str">
        <f t="shared" si="12"/>
        <v>L1</v>
      </c>
      <c r="T826" s="14"/>
      <c r="U826" s="14"/>
      <c r="V826" s="14"/>
      <c r="W826" s="43" t="e">
        <f>IF(Tableau1[Libellé Famille TARIF]='Feuil 1'!$B$12,1,0)</f>
        <v>#REF!</v>
      </c>
      <c r="X826" s="43" t="e">
        <f>IF(Tableau1[Occurrence1]=0,0,SUM($W$3:W826))</f>
        <v>#REF!</v>
      </c>
      <c r="Y826" s="52" t="e">
        <f>IF(Tableau1[Libellé Famille TARIF]='Feuil 1'!$B$134,1,0)</f>
        <v>#REF!</v>
      </c>
      <c r="Z826" s="52" t="e">
        <f>IF(Tableau1[Occurrence2]=0,0,SUM($Y$3:Y826))</f>
        <v>#REF!</v>
      </c>
      <c r="AA826" s="52" t="e">
        <f>IF(Tableau1[Libellé Famille TARIF]='Feuil 1'!$B$156,1,0)</f>
        <v>#REF!</v>
      </c>
      <c r="AB826" s="52" t="e">
        <f>IF(Tableau1[Occurrence3]=0,0,SUM($AA$3:AA826))</f>
        <v>#REF!</v>
      </c>
      <c r="AC826" s="52" t="e">
        <f>IF(Tableau1[Libellé Famille TARIF]='Feuil 1'!#REF!,1,0)</f>
        <v>#REF!</v>
      </c>
      <c r="AD826" s="52" t="e">
        <f>IF(Tableau1[Occurrence4]=0,0,SUM($AC$3:AC826))</f>
        <v>#REF!</v>
      </c>
      <c r="AE826" s="52" t="e">
        <f>IF(Tableau1[Libellé Famille TARIF]='Feuil 1'!#REF!,1,0)</f>
        <v>#REF!</v>
      </c>
      <c r="AF826" s="52" t="e">
        <f>IF(Tableau1[Occurrence5]=0,0,SUM($AE$3:AE826))</f>
        <v>#REF!</v>
      </c>
      <c r="AG826" s="52" t="e">
        <f>IF(Tableau1[Libellé Famille TARIF]='Feuil 1'!#REF!,1,0)</f>
        <v>#REF!</v>
      </c>
      <c r="AH826" s="52" t="e">
        <f>IF(Tableau1[Occurrence6]=0,0,SUM($AG$3:AG826))</f>
        <v>#REF!</v>
      </c>
      <c r="AI826" s="52" t="e">
        <f>IF(Tableau1[Libellé Famille TARIF]='Feuil 1'!#REF!,1,0)</f>
        <v>#REF!</v>
      </c>
      <c r="AJ826" s="52" t="e">
        <f>IF(Tableau1[Occurrence7]=0,0,SUM($AI$3:AI826))</f>
        <v>#REF!</v>
      </c>
      <c r="AK826" s="52" t="e">
        <f>IF(Tableau1[Libellé Famille TARIF]='Feuil 1'!#REF!,1,0)</f>
        <v>#REF!</v>
      </c>
      <c r="AL826" s="52" t="e">
        <f>IF(Tableau1[Occurrence8]=0,0,SUM($AK$3:AK826))</f>
        <v>#REF!</v>
      </c>
      <c r="AM826" s="52" t="e">
        <f>IF(Tableau1[Libellé Famille TARIF]='Feuil 1'!#REF!,1,0)</f>
        <v>#REF!</v>
      </c>
      <c r="AN826" s="52" t="e">
        <f>IF(Tableau1[Occurrence9]=0,0,SUM($AM$3:AM826))</f>
        <v>#REF!</v>
      </c>
      <c r="AO826" s="52" t="e">
        <f>IF(Tableau1[Libellé Famille TARIF]='Feuil 1'!#REF!,1,0)</f>
        <v>#REF!</v>
      </c>
      <c r="AP826" s="52" t="e">
        <f>IF(Tableau1[Occurrence10]=0,0,SUM($AO$3:AO826))</f>
        <v>#REF!</v>
      </c>
      <c r="AQ826" s="52" t="e">
        <f>IF(Tableau1[Libellé Famille TARIF]='Feuil 1'!#REF!,1,0)</f>
        <v>#REF!</v>
      </c>
      <c r="AR826" s="52" t="e">
        <f>IF(Tableau1[Occurrence11]=0,0,SUM($AQ$3:AQ826))</f>
        <v>#REF!</v>
      </c>
      <c r="AS826" s="52" t="e">
        <f>IF(Tableau1[Libellé Famille TARIF]='Feuil 1'!#REF!,1,0)</f>
        <v>#REF!</v>
      </c>
      <c r="AT826" s="52" t="e">
        <f>IF(Tableau1[Occurrence12]=0,0,SUM($AS$3:AS826))</f>
        <v>#REF!</v>
      </c>
      <c r="AU826" s="52" t="e">
        <f>IF(Tableau1[Libellé Famille TARIF]='Feuil 1'!#REF!,1,0)</f>
        <v>#REF!</v>
      </c>
      <c r="AV826" s="52" t="e">
        <f>IF(Tableau1[Occurrence13]=0,0,SUM($AU$3:AU826))</f>
        <v>#REF!</v>
      </c>
      <c r="AW826" s="52" t="e">
        <f>IF(Tableau1[Libellé Famille TARIF]='Feuil 1'!#REF!,1,0)</f>
        <v>#REF!</v>
      </c>
      <c r="AX826" s="52" t="e">
        <f>IF(Tableau1[Occurrence14]=0,0,SUM($AW$3:AW826))</f>
        <v>#REF!</v>
      </c>
      <c r="AY826" s="52" t="e">
        <f>IF(Tableau1[Libellé Famille TARIF]='Feuil 1'!#REF!,1,0)</f>
        <v>#REF!</v>
      </c>
      <c r="AZ826" s="52" t="e">
        <f>IF(Tableau1[Occurrence15]=0,0,SUM($AY$3:AY826))</f>
        <v>#REF!</v>
      </c>
      <c r="BA826" s="52" t="e">
        <f>IF(Tableau1[Libellé Famille TARIF]='Feuil 1'!#REF!,1,0)</f>
        <v>#REF!</v>
      </c>
      <c r="BB826" s="52" t="e">
        <f>IF(Tableau1[Occurrence16]=0,0,SUM($BA$3:BA826))</f>
        <v>#REF!</v>
      </c>
      <c r="BC826" s="52" t="e">
        <f>IF(Tableau1[Libellé Famille TARIF]='Feuil 1'!#REF!,1,0)</f>
        <v>#REF!</v>
      </c>
      <c r="BD826" s="52" t="e">
        <f>IF(Tableau1[Occurrence17]=0,0,SUM($BC$3:BC826))</f>
        <v>#REF!</v>
      </c>
      <c r="BE826" s="52" t="e">
        <f>IF(Tableau1[Libellé Famille TARIF]='Feuil 1'!#REF!,1,0)</f>
        <v>#REF!</v>
      </c>
      <c r="BF826" s="52" t="e">
        <f>IF(Tableau1[Occurrence18]=0,0,SUM($BE$3:BE826))</f>
        <v>#REF!</v>
      </c>
      <c r="BG826" s="52" t="e">
        <f>IF(Tableau1[Libellé Famille TARIF]='Feuil 1'!#REF!,1,0)</f>
        <v>#REF!</v>
      </c>
      <c r="BH826" s="52" t="e">
        <f>IF(Tableau1[Occurrence19]=0,0,SUM($BG$3:BG826))</f>
        <v>#REF!</v>
      </c>
      <c r="BI826" s="52" t="e">
        <f>IF(Tableau1[Libellé Famille TARIF]='Feuil 1'!#REF!,1,0)</f>
        <v>#REF!</v>
      </c>
      <c r="BJ826" s="52" t="e">
        <f>IF(Tableau1[Occurrence20]=0,0,SUM($BI$3:BI826))</f>
        <v>#REF!</v>
      </c>
      <c r="BK826" s="52" t="e">
        <f>IF(Tableau1[Libellé Famille TARIF]='Feuil 1'!#REF!,1,0)</f>
        <v>#REF!</v>
      </c>
      <c r="BL826" s="52" t="e">
        <f>IF(Tableau1[Occurrence21]=0,0,SUM($BK$3:BK826))</f>
        <v>#REF!</v>
      </c>
      <c r="BM826" s="52" t="e">
        <f>IF(Tableau1[Libellé Famille TARIF]='Feuil 1'!#REF!,1,0)</f>
        <v>#REF!</v>
      </c>
      <c r="BN826" s="52" t="e">
        <f>IF(Tableau1[Occurrence22]=0,0,SUM($BM$3:BM826))</f>
        <v>#REF!</v>
      </c>
    </row>
    <row r="827" spans="1:66" x14ac:dyDescent="0.25">
      <c r="A827" s="74" t="e">
        <f>IF(ISNA(VLOOKUP(I827,#REF!,8,FALSE)),"",(VLOOKUP(I827,#REF!,8,FALSE)))</f>
        <v>#REF!</v>
      </c>
      <c r="B827" s="76" t="e">
        <f>IF(ISNA(VLOOKUP(A827,'TABLE FAMILLE'!$A$3:$C$73,3,FALSE)),"",VLOOKUP(A827,'TABLE FAMILLE'!$A$3:$C$73,3,FALSE))</f>
        <v>#REF!</v>
      </c>
      <c r="C827" s="13" t="s">
        <v>600</v>
      </c>
      <c r="D827" s="13" t="s">
        <v>1985</v>
      </c>
      <c r="E827" s="13" t="s">
        <v>600</v>
      </c>
      <c r="F827" s="13" t="s">
        <v>1985</v>
      </c>
      <c r="G827" s="14" t="s">
        <v>76</v>
      </c>
      <c r="H827" s="14" t="s">
        <v>77</v>
      </c>
      <c r="I827" s="14" t="s">
        <v>449</v>
      </c>
      <c r="J827" s="14" t="s">
        <v>1800</v>
      </c>
      <c r="K827" s="14"/>
      <c r="L827" s="14"/>
      <c r="M827" s="14"/>
      <c r="N827" s="14"/>
      <c r="O827" s="14" t="s">
        <v>78</v>
      </c>
      <c r="P827" s="14" t="s">
        <v>85</v>
      </c>
      <c r="Q827" s="14" t="s">
        <v>0</v>
      </c>
      <c r="R827" s="14" t="s">
        <v>0</v>
      </c>
      <c r="S827" s="14" t="str">
        <f t="shared" si="12"/>
        <v>L1</v>
      </c>
      <c r="T827" s="14"/>
      <c r="U827" s="14"/>
      <c r="V827" s="14"/>
      <c r="W827" s="43" t="e">
        <f>IF(Tableau1[Libellé Famille TARIF]='Feuil 1'!$B$12,1,0)</f>
        <v>#REF!</v>
      </c>
      <c r="X827" s="43" t="e">
        <f>IF(Tableau1[Occurrence1]=0,0,SUM($W$3:W827))</f>
        <v>#REF!</v>
      </c>
      <c r="Y827" s="52" t="e">
        <f>IF(Tableau1[Libellé Famille TARIF]='Feuil 1'!$B$134,1,0)</f>
        <v>#REF!</v>
      </c>
      <c r="Z827" s="52" t="e">
        <f>IF(Tableau1[Occurrence2]=0,0,SUM($Y$3:Y827))</f>
        <v>#REF!</v>
      </c>
      <c r="AA827" s="52" t="e">
        <f>IF(Tableau1[Libellé Famille TARIF]='Feuil 1'!$B$156,1,0)</f>
        <v>#REF!</v>
      </c>
      <c r="AB827" s="52" t="e">
        <f>IF(Tableau1[Occurrence3]=0,0,SUM($AA$3:AA827))</f>
        <v>#REF!</v>
      </c>
      <c r="AC827" s="52" t="e">
        <f>IF(Tableau1[Libellé Famille TARIF]='Feuil 1'!#REF!,1,0)</f>
        <v>#REF!</v>
      </c>
      <c r="AD827" s="52" t="e">
        <f>IF(Tableau1[Occurrence4]=0,0,SUM($AC$3:AC827))</f>
        <v>#REF!</v>
      </c>
      <c r="AE827" s="52" t="e">
        <f>IF(Tableau1[Libellé Famille TARIF]='Feuil 1'!#REF!,1,0)</f>
        <v>#REF!</v>
      </c>
      <c r="AF827" s="52" t="e">
        <f>IF(Tableau1[Occurrence5]=0,0,SUM($AE$3:AE827))</f>
        <v>#REF!</v>
      </c>
      <c r="AG827" s="52" t="e">
        <f>IF(Tableau1[Libellé Famille TARIF]='Feuil 1'!#REF!,1,0)</f>
        <v>#REF!</v>
      </c>
      <c r="AH827" s="52" t="e">
        <f>IF(Tableau1[Occurrence6]=0,0,SUM($AG$3:AG827))</f>
        <v>#REF!</v>
      </c>
      <c r="AI827" s="52" t="e">
        <f>IF(Tableau1[Libellé Famille TARIF]='Feuil 1'!#REF!,1,0)</f>
        <v>#REF!</v>
      </c>
      <c r="AJ827" s="52" t="e">
        <f>IF(Tableau1[Occurrence7]=0,0,SUM($AI$3:AI827))</f>
        <v>#REF!</v>
      </c>
      <c r="AK827" s="52" t="e">
        <f>IF(Tableau1[Libellé Famille TARIF]='Feuil 1'!#REF!,1,0)</f>
        <v>#REF!</v>
      </c>
      <c r="AL827" s="52" t="e">
        <f>IF(Tableau1[Occurrence8]=0,0,SUM($AK$3:AK827))</f>
        <v>#REF!</v>
      </c>
      <c r="AM827" s="52" t="e">
        <f>IF(Tableau1[Libellé Famille TARIF]='Feuil 1'!#REF!,1,0)</f>
        <v>#REF!</v>
      </c>
      <c r="AN827" s="52" t="e">
        <f>IF(Tableau1[Occurrence9]=0,0,SUM($AM$3:AM827))</f>
        <v>#REF!</v>
      </c>
      <c r="AO827" s="52" t="e">
        <f>IF(Tableau1[Libellé Famille TARIF]='Feuil 1'!#REF!,1,0)</f>
        <v>#REF!</v>
      </c>
      <c r="AP827" s="52" t="e">
        <f>IF(Tableau1[Occurrence10]=0,0,SUM($AO$3:AO827))</f>
        <v>#REF!</v>
      </c>
      <c r="AQ827" s="52" t="e">
        <f>IF(Tableau1[Libellé Famille TARIF]='Feuil 1'!#REF!,1,0)</f>
        <v>#REF!</v>
      </c>
      <c r="AR827" s="52" t="e">
        <f>IF(Tableau1[Occurrence11]=0,0,SUM($AQ$3:AQ827))</f>
        <v>#REF!</v>
      </c>
      <c r="AS827" s="52" t="e">
        <f>IF(Tableau1[Libellé Famille TARIF]='Feuil 1'!#REF!,1,0)</f>
        <v>#REF!</v>
      </c>
      <c r="AT827" s="52" t="e">
        <f>IF(Tableau1[Occurrence12]=0,0,SUM($AS$3:AS827))</f>
        <v>#REF!</v>
      </c>
      <c r="AU827" s="52" t="e">
        <f>IF(Tableau1[Libellé Famille TARIF]='Feuil 1'!#REF!,1,0)</f>
        <v>#REF!</v>
      </c>
      <c r="AV827" s="52" t="e">
        <f>IF(Tableau1[Occurrence13]=0,0,SUM($AU$3:AU827))</f>
        <v>#REF!</v>
      </c>
      <c r="AW827" s="52" t="e">
        <f>IF(Tableau1[Libellé Famille TARIF]='Feuil 1'!#REF!,1,0)</f>
        <v>#REF!</v>
      </c>
      <c r="AX827" s="52" t="e">
        <f>IF(Tableau1[Occurrence14]=0,0,SUM($AW$3:AW827))</f>
        <v>#REF!</v>
      </c>
      <c r="AY827" s="52" t="e">
        <f>IF(Tableau1[Libellé Famille TARIF]='Feuil 1'!#REF!,1,0)</f>
        <v>#REF!</v>
      </c>
      <c r="AZ827" s="52" t="e">
        <f>IF(Tableau1[Occurrence15]=0,0,SUM($AY$3:AY827))</f>
        <v>#REF!</v>
      </c>
      <c r="BA827" s="52" t="e">
        <f>IF(Tableau1[Libellé Famille TARIF]='Feuil 1'!#REF!,1,0)</f>
        <v>#REF!</v>
      </c>
      <c r="BB827" s="52" t="e">
        <f>IF(Tableau1[Occurrence16]=0,0,SUM($BA$3:BA827))</f>
        <v>#REF!</v>
      </c>
      <c r="BC827" s="52" t="e">
        <f>IF(Tableau1[Libellé Famille TARIF]='Feuil 1'!#REF!,1,0)</f>
        <v>#REF!</v>
      </c>
      <c r="BD827" s="52" t="e">
        <f>IF(Tableau1[Occurrence17]=0,0,SUM($BC$3:BC827))</f>
        <v>#REF!</v>
      </c>
      <c r="BE827" s="52" t="e">
        <f>IF(Tableau1[Libellé Famille TARIF]='Feuil 1'!#REF!,1,0)</f>
        <v>#REF!</v>
      </c>
      <c r="BF827" s="52" t="e">
        <f>IF(Tableau1[Occurrence18]=0,0,SUM($BE$3:BE827))</f>
        <v>#REF!</v>
      </c>
      <c r="BG827" s="52" t="e">
        <f>IF(Tableau1[Libellé Famille TARIF]='Feuil 1'!#REF!,1,0)</f>
        <v>#REF!</v>
      </c>
      <c r="BH827" s="52" t="e">
        <f>IF(Tableau1[Occurrence19]=0,0,SUM($BG$3:BG827))</f>
        <v>#REF!</v>
      </c>
      <c r="BI827" s="52" t="e">
        <f>IF(Tableau1[Libellé Famille TARIF]='Feuil 1'!#REF!,1,0)</f>
        <v>#REF!</v>
      </c>
      <c r="BJ827" s="52" t="e">
        <f>IF(Tableau1[Occurrence20]=0,0,SUM($BI$3:BI827))</f>
        <v>#REF!</v>
      </c>
      <c r="BK827" s="52" t="e">
        <f>IF(Tableau1[Libellé Famille TARIF]='Feuil 1'!#REF!,1,0)</f>
        <v>#REF!</v>
      </c>
      <c r="BL827" s="52" t="e">
        <f>IF(Tableau1[Occurrence21]=0,0,SUM($BK$3:BK827))</f>
        <v>#REF!</v>
      </c>
      <c r="BM827" s="52" t="e">
        <f>IF(Tableau1[Libellé Famille TARIF]='Feuil 1'!#REF!,1,0)</f>
        <v>#REF!</v>
      </c>
      <c r="BN827" s="52" t="e">
        <f>IF(Tableau1[Occurrence22]=0,0,SUM($BM$3:BM827))</f>
        <v>#REF!</v>
      </c>
    </row>
    <row r="828" spans="1:66" x14ac:dyDescent="0.25">
      <c r="A828" s="74" t="e">
        <f>IF(ISNA(VLOOKUP(I828,#REF!,8,FALSE)),"",(VLOOKUP(I828,#REF!,8,FALSE)))</f>
        <v>#REF!</v>
      </c>
      <c r="B828" s="76" t="e">
        <f>IF(ISNA(VLOOKUP(A828,'TABLE FAMILLE'!$A$3:$C$73,3,FALSE)),"",VLOOKUP(A828,'TABLE FAMILLE'!$A$3:$C$73,3,FALSE))</f>
        <v>#REF!</v>
      </c>
      <c r="C828" s="13" t="s">
        <v>600</v>
      </c>
      <c r="D828" s="13" t="s">
        <v>1985</v>
      </c>
      <c r="E828" s="13" t="s">
        <v>600</v>
      </c>
      <c r="F828" s="13" t="s">
        <v>1985</v>
      </c>
      <c r="G828" s="14" t="s">
        <v>76</v>
      </c>
      <c r="H828" s="14" t="s">
        <v>77</v>
      </c>
      <c r="I828" s="14" t="s">
        <v>494</v>
      </c>
      <c r="J828" s="14" t="s">
        <v>1801</v>
      </c>
      <c r="K828" s="14"/>
      <c r="L828" s="14"/>
      <c r="M828" s="14"/>
      <c r="N828" s="14"/>
      <c r="O828" s="14" t="s">
        <v>78</v>
      </c>
      <c r="P828" s="14" t="s">
        <v>85</v>
      </c>
      <c r="Q828" s="14" t="s">
        <v>0</v>
      </c>
      <c r="R828" s="14" t="s">
        <v>0</v>
      </c>
      <c r="S828" s="14" t="str">
        <f t="shared" si="12"/>
        <v>L1</v>
      </c>
      <c r="T828" s="14"/>
      <c r="U828" s="14"/>
      <c r="V828" s="14"/>
      <c r="W828" s="43" t="e">
        <f>IF(Tableau1[Libellé Famille TARIF]='Feuil 1'!$B$12,1,0)</f>
        <v>#REF!</v>
      </c>
      <c r="X828" s="43" t="e">
        <f>IF(Tableau1[Occurrence1]=0,0,SUM($W$3:W828))</f>
        <v>#REF!</v>
      </c>
      <c r="Y828" s="52" t="e">
        <f>IF(Tableau1[Libellé Famille TARIF]='Feuil 1'!$B$134,1,0)</f>
        <v>#REF!</v>
      </c>
      <c r="Z828" s="52" t="e">
        <f>IF(Tableau1[Occurrence2]=0,0,SUM($Y$3:Y828))</f>
        <v>#REF!</v>
      </c>
      <c r="AA828" s="52" t="e">
        <f>IF(Tableau1[Libellé Famille TARIF]='Feuil 1'!$B$156,1,0)</f>
        <v>#REF!</v>
      </c>
      <c r="AB828" s="52" t="e">
        <f>IF(Tableau1[Occurrence3]=0,0,SUM($AA$3:AA828))</f>
        <v>#REF!</v>
      </c>
      <c r="AC828" s="52" t="e">
        <f>IF(Tableau1[Libellé Famille TARIF]='Feuil 1'!#REF!,1,0)</f>
        <v>#REF!</v>
      </c>
      <c r="AD828" s="52" t="e">
        <f>IF(Tableau1[Occurrence4]=0,0,SUM($AC$3:AC828))</f>
        <v>#REF!</v>
      </c>
      <c r="AE828" s="52" t="e">
        <f>IF(Tableau1[Libellé Famille TARIF]='Feuil 1'!#REF!,1,0)</f>
        <v>#REF!</v>
      </c>
      <c r="AF828" s="52" t="e">
        <f>IF(Tableau1[Occurrence5]=0,0,SUM($AE$3:AE828))</f>
        <v>#REF!</v>
      </c>
      <c r="AG828" s="52" t="e">
        <f>IF(Tableau1[Libellé Famille TARIF]='Feuil 1'!#REF!,1,0)</f>
        <v>#REF!</v>
      </c>
      <c r="AH828" s="52" t="e">
        <f>IF(Tableau1[Occurrence6]=0,0,SUM($AG$3:AG828))</f>
        <v>#REF!</v>
      </c>
      <c r="AI828" s="52" t="e">
        <f>IF(Tableau1[Libellé Famille TARIF]='Feuil 1'!#REF!,1,0)</f>
        <v>#REF!</v>
      </c>
      <c r="AJ828" s="52" t="e">
        <f>IF(Tableau1[Occurrence7]=0,0,SUM($AI$3:AI828))</f>
        <v>#REF!</v>
      </c>
      <c r="AK828" s="52" t="e">
        <f>IF(Tableau1[Libellé Famille TARIF]='Feuil 1'!#REF!,1,0)</f>
        <v>#REF!</v>
      </c>
      <c r="AL828" s="52" t="e">
        <f>IF(Tableau1[Occurrence8]=0,0,SUM($AK$3:AK828))</f>
        <v>#REF!</v>
      </c>
      <c r="AM828" s="52" t="e">
        <f>IF(Tableau1[Libellé Famille TARIF]='Feuil 1'!#REF!,1,0)</f>
        <v>#REF!</v>
      </c>
      <c r="AN828" s="52" t="e">
        <f>IF(Tableau1[Occurrence9]=0,0,SUM($AM$3:AM828))</f>
        <v>#REF!</v>
      </c>
      <c r="AO828" s="52" t="e">
        <f>IF(Tableau1[Libellé Famille TARIF]='Feuil 1'!#REF!,1,0)</f>
        <v>#REF!</v>
      </c>
      <c r="AP828" s="52" t="e">
        <f>IF(Tableau1[Occurrence10]=0,0,SUM($AO$3:AO828))</f>
        <v>#REF!</v>
      </c>
      <c r="AQ828" s="52" t="e">
        <f>IF(Tableau1[Libellé Famille TARIF]='Feuil 1'!#REF!,1,0)</f>
        <v>#REF!</v>
      </c>
      <c r="AR828" s="52" t="e">
        <f>IF(Tableau1[Occurrence11]=0,0,SUM($AQ$3:AQ828))</f>
        <v>#REF!</v>
      </c>
      <c r="AS828" s="52" t="e">
        <f>IF(Tableau1[Libellé Famille TARIF]='Feuil 1'!#REF!,1,0)</f>
        <v>#REF!</v>
      </c>
      <c r="AT828" s="52" t="e">
        <f>IF(Tableau1[Occurrence12]=0,0,SUM($AS$3:AS828))</f>
        <v>#REF!</v>
      </c>
      <c r="AU828" s="52" t="e">
        <f>IF(Tableau1[Libellé Famille TARIF]='Feuil 1'!#REF!,1,0)</f>
        <v>#REF!</v>
      </c>
      <c r="AV828" s="52" t="e">
        <f>IF(Tableau1[Occurrence13]=0,0,SUM($AU$3:AU828))</f>
        <v>#REF!</v>
      </c>
      <c r="AW828" s="52" t="e">
        <f>IF(Tableau1[Libellé Famille TARIF]='Feuil 1'!#REF!,1,0)</f>
        <v>#REF!</v>
      </c>
      <c r="AX828" s="52" t="e">
        <f>IF(Tableau1[Occurrence14]=0,0,SUM($AW$3:AW828))</f>
        <v>#REF!</v>
      </c>
      <c r="AY828" s="52" t="e">
        <f>IF(Tableau1[Libellé Famille TARIF]='Feuil 1'!#REF!,1,0)</f>
        <v>#REF!</v>
      </c>
      <c r="AZ828" s="52" t="e">
        <f>IF(Tableau1[Occurrence15]=0,0,SUM($AY$3:AY828))</f>
        <v>#REF!</v>
      </c>
      <c r="BA828" s="52" t="e">
        <f>IF(Tableau1[Libellé Famille TARIF]='Feuil 1'!#REF!,1,0)</f>
        <v>#REF!</v>
      </c>
      <c r="BB828" s="52" t="e">
        <f>IF(Tableau1[Occurrence16]=0,0,SUM($BA$3:BA828))</f>
        <v>#REF!</v>
      </c>
      <c r="BC828" s="52" t="e">
        <f>IF(Tableau1[Libellé Famille TARIF]='Feuil 1'!#REF!,1,0)</f>
        <v>#REF!</v>
      </c>
      <c r="BD828" s="52" t="e">
        <f>IF(Tableau1[Occurrence17]=0,0,SUM($BC$3:BC828))</f>
        <v>#REF!</v>
      </c>
      <c r="BE828" s="52" t="e">
        <f>IF(Tableau1[Libellé Famille TARIF]='Feuil 1'!#REF!,1,0)</f>
        <v>#REF!</v>
      </c>
      <c r="BF828" s="52" t="e">
        <f>IF(Tableau1[Occurrence18]=0,0,SUM($BE$3:BE828))</f>
        <v>#REF!</v>
      </c>
      <c r="BG828" s="52" t="e">
        <f>IF(Tableau1[Libellé Famille TARIF]='Feuil 1'!#REF!,1,0)</f>
        <v>#REF!</v>
      </c>
      <c r="BH828" s="52" t="e">
        <f>IF(Tableau1[Occurrence19]=0,0,SUM($BG$3:BG828))</f>
        <v>#REF!</v>
      </c>
      <c r="BI828" s="52" t="e">
        <f>IF(Tableau1[Libellé Famille TARIF]='Feuil 1'!#REF!,1,0)</f>
        <v>#REF!</v>
      </c>
      <c r="BJ828" s="52" t="e">
        <f>IF(Tableau1[Occurrence20]=0,0,SUM($BI$3:BI828))</f>
        <v>#REF!</v>
      </c>
      <c r="BK828" s="52" t="e">
        <f>IF(Tableau1[Libellé Famille TARIF]='Feuil 1'!#REF!,1,0)</f>
        <v>#REF!</v>
      </c>
      <c r="BL828" s="52" t="e">
        <f>IF(Tableau1[Occurrence21]=0,0,SUM($BK$3:BK828))</f>
        <v>#REF!</v>
      </c>
      <c r="BM828" s="52" t="e">
        <f>IF(Tableau1[Libellé Famille TARIF]='Feuil 1'!#REF!,1,0)</f>
        <v>#REF!</v>
      </c>
      <c r="BN828" s="52" t="e">
        <f>IF(Tableau1[Occurrence22]=0,0,SUM($BM$3:BM828))</f>
        <v>#REF!</v>
      </c>
    </row>
    <row r="829" spans="1:66" x14ac:dyDescent="0.25">
      <c r="A829" s="74" t="e">
        <f>IF(ISNA(VLOOKUP(I829,#REF!,8,FALSE)),"",(VLOOKUP(I829,#REF!,8,FALSE)))</f>
        <v>#REF!</v>
      </c>
      <c r="B829" s="76" t="e">
        <f>IF(ISNA(VLOOKUP(A829,'TABLE FAMILLE'!$A$3:$C$73,3,FALSE)),"",VLOOKUP(A829,'TABLE FAMILLE'!$A$3:$C$73,3,FALSE))</f>
        <v>#REF!</v>
      </c>
      <c r="C829" s="13" t="s">
        <v>600</v>
      </c>
      <c r="D829" s="13" t="s">
        <v>1985</v>
      </c>
      <c r="E829" s="13" t="s">
        <v>600</v>
      </c>
      <c r="F829" s="13" t="s">
        <v>1985</v>
      </c>
      <c r="G829" s="14" t="s">
        <v>76</v>
      </c>
      <c r="H829" s="14" t="s">
        <v>77</v>
      </c>
      <c r="I829" s="14" t="s">
        <v>1802</v>
      </c>
      <c r="J829" s="14" t="s">
        <v>1803</v>
      </c>
      <c r="K829" s="14"/>
      <c r="L829" s="14"/>
      <c r="M829" s="14"/>
      <c r="N829" s="14"/>
      <c r="O829" s="14" t="s">
        <v>78</v>
      </c>
      <c r="P829" s="14" t="s">
        <v>85</v>
      </c>
      <c r="Q829" s="14" t="s">
        <v>0</v>
      </c>
      <c r="R829" s="14" t="s">
        <v>0</v>
      </c>
      <c r="S829" s="14" t="str">
        <f t="shared" si="12"/>
        <v>L1</v>
      </c>
      <c r="T829" s="14"/>
      <c r="U829" s="14"/>
      <c r="V829" s="14"/>
      <c r="W829" s="43" t="e">
        <f>IF(Tableau1[Libellé Famille TARIF]='Feuil 1'!$B$12,1,0)</f>
        <v>#REF!</v>
      </c>
      <c r="X829" s="43" t="e">
        <f>IF(Tableau1[Occurrence1]=0,0,SUM($W$3:W829))</f>
        <v>#REF!</v>
      </c>
      <c r="Y829" s="52" t="e">
        <f>IF(Tableau1[Libellé Famille TARIF]='Feuil 1'!$B$134,1,0)</f>
        <v>#REF!</v>
      </c>
      <c r="Z829" s="52" t="e">
        <f>IF(Tableau1[Occurrence2]=0,0,SUM($Y$3:Y829))</f>
        <v>#REF!</v>
      </c>
      <c r="AA829" s="52" t="e">
        <f>IF(Tableau1[Libellé Famille TARIF]='Feuil 1'!$B$156,1,0)</f>
        <v>#REF!</v>
      </c>
      <c r="AB829" s="52" t="e">
        <f>IF(Tableau1[Occurrence3]=0,0,SUM($AA$3:AA829))</f>
        <v>#REF!</v>
      </c>
      <c r="AC829" s="52" t="e">
        <f>IF(Tableau1[Libellé Famille TARIF]='Feuil 1'!#REF!,1,0)</f>
        <v>#REF!</v>
      </c>
      <c r="AD829" s="52" t="e">
        <f>IF(Tableau1[Occurrence4]=0,0,SUM($AC$3:AC829))</f>
        <v>#REF!</v>
      </c>
      <c r="AE829" s="52" t="e">
        <f>IF(Tableau1[Libellé Famille TARIF]='Feuil 1'!#REF!,1,0)</f>
        <v>#REF!</v>
      </c>
      <c r="AF829" s="52" t="e">
        <f>IF(Tableau1[Occurrence5]=0,0,SUM($AE$3:AE829))</f>
        <v>#REF!</v>
      </c>
      <c r="AG829" s="52" t="e">
        <f>IF(Tableau1[Libellé Famille TARIF]='Feuil 1'!#REF!,1,0)</f>
        <v>#REF!</v>
      </c>
      <c r="AH829" s="52" t="e">
        <f>IF(Tableau1[Occurrence6]=0,0,SUM($AG$3:AG829))</f>
        <v>#REF!</v>
      </c>
      <c r="AI829" s="52" t="e">
        <f>IF(Tableau1[Libellé Famille TARIF]='Feuil 1'!#REF!,1,0)</f>
        <v>#REF!</v>
      </c>
      <c r="AJ829" s="52" t="e">
        <f>IF(Tableau1[Occurrence7]=0,0,SUM($AI$3:AI829))</f>
        <v>#REF!</v>
      </c>
      <c r="AK829" s="52" t="e">
        <f>IF(Tableau1[Libellé Famille TARIF]='Feuil 1'!#REF!,1,0)</f>
        <v>#REF!</v>
      </c>
      <c r="AL829" s="52" t="e">
        <f>IF(Tableau1[Occurrence8]=0,0,SUM($AK$3:AK829))</f>
        <v>#REF!</v>
      </c>
      <c r="AM829" s="52" t="e">
        <f>IF(Tableau1[Libellé Famille TARIF]='Feuil 1'!#REF!,1,0)</f>
        <v>#REF!</v>
      </c>
      <c r="AN829" s="52" t="e">
        <f>IF(Tableau1[Occurrence9]=0,0,SUM($AM$3:AM829))</f>
        <v>#REF!</v>
      </c>
      <c r="AO829" s="52" t="e">
        <f>IF(Tableau1[Libellé Famille TARIF]='Feuil 1'!#REF!,1,0)</f>
        <v>#REF!</v>
      </c>
      <c r="AP829" s="52" t="e">
        <f>IF(Tableau1[Occurrence10]=0,0,SUM($AO$3:AO829))</f>
        <v>#REF!</v>
      </c>
      <c r="AQ829" s="52" t="e">
        <f>IF(Tableau1[Libellé Famille TARIF]='Feuil 1'!#REF!,1,0)</f>
        <v>#REF!</v>
      </c>
      <c r="AR829" s="52" t="e">
        <f>IF(Tableau1[Occurrence11]=0,0,SUM($AQ$3:AQ829))</f>
        <v>#REF!</v>
      </c>
      <c r="AS829" s="52" t="e">
        <f>IF(Tableau1[Libellé Famille TARIF]='Feuil 1'!#REF!,1,0)</f>
        <v>#REF!</v>
      </c>
      <c r="AT829" s="52" t="e">
        <f>IF(Tableau1[Occurrence12]=0,0,SUM($AS$3:AS829))</f>
        <v>#REF!</v>
      </c>
      <c r="AU829" s="52" t="e">
        <f>IF(Tableau1[Libellé Famille TARIF]='Feuil 1'!#REF!,1,0)</f>
        <v>#REF!</v>
      </c>
      <c r="AV829" s="52" t="e">
        <f>IF(Tableau1[Occurrence13]=0,0,SUM($AU$3:AU829))</f>
        <v>#REF!</v>
      </c>
      <c r="AW829" s="52" t="e">
        <f>IF(Tableau1[Libellé Famille TARIF]='Feuil 1'!#REF!,1,0)</f>
        <v>#REF!</v>
      </c>
      <c r="AX829" s="52" t="e">
        <f>IF(Tableau1[Occurrence14]=0,0,SUM($AW$3:AW829))</f>
        <v>#REF!</v>
      </c>
      <c r="AY829" s="52" t="e">
        <f>IF(Tableau1[Libellé Famille TARIF]='Feuil 1'!#REF!,1,0)</f>
        <v>#REF!</v>
      </c>
      <c r="AZ829" s="52" t="e">
        <f>IF(Tableau1[Occurrence15]=0,0,SUM($AY$3:AY829))</f>
        <v>#REF!</v>
      </c>
      <c r="BA829" s="52" t="e">
        <f>IF(Tableau1[Libellé Famille TARIF]='Feuil 1'!#REF!,1,0)</f>
        <v>#REF!</v>
      </c>
      <c r="BB829" s="52" t="e">
        <f>IF(Tableau1[Occurrence16]=0,0,SUM($BA$3:BA829))</f>
        <v>#REF!</v>
      </c>
      <c r="BC829" s="52" t="e">
        <f>IF(Tableau1[Libellé Famille TARIF]='Feuil 1'!#REF!,1,0)</f>
        <v>#REF!</v>
      </c>
      <c r="BD829" s="52" t="e">
        <f>IF(Tableau1[Occurrence17]=0,0,SUM($BC$3:BC829))</f>
        <v>#REF!</v>
      </c>
      <c r="BE829" s="52" t="e">
        <f>IF(Tableau1[Libellé Famille TARIF]='Feuil 1'!#REF!,1,0)</f>
        <v>#REF!</v>
      </c>
      <c r="BF829" s="52" t="e">
        <f>IF(Tableau1[Occurrence18]=0,0,SUM($BE$3:BE829))</f>
        <v>#REF!</v>
      </c>
      <c r="BG829" s="52" t="e">
        <f>IF(Tableau1[Libellé Famille TARIF]='Feuil 1'!#REF!,1,0)</f>
        <v>#REF!</v>
      </c>
      <c r="BH829" s="52" t="e">
        <f>IF(Tableau1[Occurrence19]=0,0,SUM($BG$3:BG829))</f>
        <v>#REF!</v>
      </c>
      <c r="BI829" s="52" t="e">
        <f>IF(Tableau1[Libellé Famille TARIF]='Feuil 1'!#REF!,1,0)</f>
        <v>#REF!</v>
      </c>
      <c r="BJ829" s="52" t="e">
        <f>IF(Tableau1[Occurrence20]=0,0,SUM($BI$3:BI829))</f>
        <v>#REF!</v>
      </c>
      <c r="BK829" s="52" t="e">
        <f>IF(Tableau1[Libellé Famille TARIF]='Feuil 1'!#REF!,1,0)</f>
        <v>#REF!</v>
      </c>
      <c r="BL829" s="52" t="e">
        <f>IF(Tableau1[Occurrence21]=0,0,SUM($BK$3:BK829))</f>
        <v>#REF!</v>
      </c>
      <c r="BM829" s="52" t="e">
        <f>IF(Tableau1[Libellé Famille TARIF]='Feuil 1'!#REF!,1,0)</f>
        <v>#REF!</v>
      </c>
      <c r="BN829" s="52" t="e">
        <f>IF(Tableau1[Occurrence22]=0,0,SUM($BM$3:BM829))</f>
        <v>#REF!</v>
      </c>
    </row>
    <row r="830" spans="1:66" x14ac:dyDescent="0.25">
      <c r="A830" s="74" t="e">
        <f>IF(ISNA(VLOOKUP(I830,#REF!,8,FALSE)),"",(VLOOKUP(I830,#REF!,8,FALSE)))</f>
        <v>#REF!</v>
      </c>
      <c r="B830" s="76" t="e">
        <f>IF(ISNA(VLOOKUP(A830,'TABLE FAMILLE'!$A$3:$C$73,3,FALSE)),"",VLOOKUP(A830,'TABLE FAMILLE'!$A$3:$C$73,3,FALSE))</f>
        <v>#REF!</v>
      </c>
      <c r="C830" s="13" t="s">
        <v>600</v>
      </c>
      <c r="D830" s="13" t="s">
        <v>1985</v>
      </c>
      <c r="E830" s="13" t="s">
        <v>600</v>
      </c>
      <c r="F830" s="13" t="s">
        <v>1985</v>
      </c>
      <c r="G830" s="14" t="s">
        <v>1804</v>
      </c>
      <c r="H830" s="14" t="s">
        <v>1805</v>
      </c>
      <c r="I830" s="14"/>
      <c r="J830" s="14"/>
      <c r="K830" s="14" t="s">
        <v>1806</v>
      </c>
      <c r="L830" s="14" t="s">
        <v>1807</v>
      </c>
      <c r="M830" s="14" t="s">
        <v>1808</v>
      </c>
      <c r="N830" s="14" t="s">
        <v>1809</v>
      </c>
      <c r="O830" s="14" t="s">
        <v>78</v>
      </c>
      <c r="P830" s="14"/>
      <c r="Q830" s="14" t="s">
        <v>0</v>
      </c>
      <c r="R830" s="14" t="s">
        <v>0</v>
      </c>
      <c r="S830" s="14">
        <f t="shared" si="12"/>
        <v>0</v>
      </c>
      <c r="T830" s="14"/>
      <c r="U830" s="14"/>
      <c r="V830" s="14"/>
      <c r="W830" s="43" t="e">
        <f>IF(Tableau1[Libellé Famille TARIF]='Feuil 1'!$B$12,1,0)</f>
        <v>#REF!</v>
      </c>
      <c r="X830" s="43" t="e">
        <f>IF(Tableau1[Occurrence1]=0,0,SUM($W$3:W830))</f>
        <v>#REF!</v>
      </c>
      <c r="Y830" s="52" t="e">
        <f>IF(Tableau1[Libellé Famille TARIF]='Feuil 1'!$B$134,1,0)</f>
        <v>#REF!</v>
      </c>
      <c r="Z830" s="52" t="e">
        <f>IF(Tableau1[Occurrence2]=0,0,SUM($Y$3:Y830))</f>
        <v>#REF!</v>
      </c>
      <c r="AA830" s="52" t="e">
        <f>IF(Tableau1[Libellé Famille TARIF]='Feuil 1'!$B$156,1,0)</f>
        <v>#REF!</v>
      </c>
      <c r="AB830" s="52" t="e">
        <f>IF(Tableau1[Occurrence3]=0,0,SUM($AA$3:AA830))</f>
        <v>#REF!</v>
      </c>
      <c r="AC830" s="52" t="e">
        <f>IF(Tableau1[Libellé Famille TARIF]='Feuil 1'!#REF!,1,0)</f>
        <v>#REF!</v>
      </c>
      <c r="AD830" s="52" t="e">
        <f>IF(Tableau1[Occurrence4]=0,0,SUM($AC$3:AC830))</f>
        <v>#REF!</v>
      </c>
      <c r="AE830" s="52" t="e">
        <f>IF(Tableau1[Libellé Famille TARIF]='Feuil 1'!#REF!,1,0)</f>
        <v>#REF!</v>
      </c>
      <c r="AF830" s="52" t="e">
        <f>IF(Tableau1[Occurrence5]=0,0,SUM($AE$3:AE830))</f>
        <v>#REF!</v>
      </c>
      <c r="AG830" s="52" t="e">
        <f>IF(Tableau1[Libellé Famille TARIF]='Feuil 1'!#REF!,1,0)</f>
        <v>#REF!</v>
      </c>
      <c r="AH830" s="52" t="e">
        <f>IF(Tableau1[Occurrence6]=0,0,SUM($AG$3:AG830))</f>
        <v>#REF!</v>
      </c>
      <c r="AI830" s="52" t="e">
        <f>IF(Tableau1[Libellé Famille TARIF]='Feuil 1'!#REF!,1,0)</f>
        <v>#REF!</v>
      </c>
      <c r="AJ830" s="52" t="e">
        <f>IF(Tableau1[Occurrence7]=0,0,SUM($AI$3:AI830))</f>
        <v>#REF!</v>
      </c>
      <c r="AK830" s="52" t="e">
        <f>IF(Tableau1[Libellé Famille TARIF]='Feuil 1'!#REF!,1,0)</f>
        <v>#REF!</v>
      </c>
      <c r="AL830" s="52" t="e">
        <f>IF(Tableau1[Occurrence8]=0,0,SUM($AK$3:AK830))</f>
        <v>#REF!</v>
      </c>
      <c r="AM830" s="52" t="e">
        <f>IF(Tableau1[Libellé Famille TARIF]='Feuil 1'!#REF!,1,0)</f>
        <v>#REF!</v>
      </c>
      <c r="AN830" s="52" t="e">
        <f>IF(Tableau1[Occurrence9]=0,0,SUM($AM$3:AM830))</f>
        <v>#REF!</v>
      </c>
      <c r="AO830" s="52" t="e">
        <f>IF(Tableau1[Libellé Famille TARIF]='Feuil 1'!#REF!,1,0)</f>
        <v>#REF!</v>
      </c>
      <c r="AP830" s="52" t="e">
        <f>IF(Tableau1[Occurrence10]=0,0,SUM($AO$3:AO830))</f>
        <v>#REF!</v>
      </c>
      <c r="AQ830" s="52" t="e">
        <f>IF(Tableau1[Libellé Famille TARIF]='Feuil 1'!#REF!,1,0)</f>
        <v>#REF!</v>
      </c>
      <c r="AR830" s="52" t="e">
        <f>IF(Tableau1[Occurrence11]=0,0,SUM($AQ$3:AQ830))</f>
        <v>#REF!</v>
      </c>
      <c r="AS830" s="52" t="e">
        <f>IF(Tableau1[Libellé Famille TARIF]='Feuil 1'!#REF!,1,0)</f>
        <v>#REF!</v>
      </c>
      <c r="AT830" s="52" t="e">
        <f>IF(Tableau1[Occurrence12]=0,0,SUM($AS$3:AS830))</f>
        <v>#REF!</v>
      </c>
      <c r="AU830" s="52" t="e">
        <f>IF(Tableau1[Libellé Famille TARIF]='Feuil 1'!#REF!,1,0)</f>
        <v>#REF!</v>
      </c>
      <c r="AV830" s="52" t="e">
        <f>IF(Tableau1[Occurrence13]=0,0,SUM($AU$3:AU830))</f>
        <v>#REF!</v>
      </c>
      <c r="AW830" s="52" t="e">
        <f>IF(Tableau1[Libellé Famille TARIF]='Feuil 1'!#REF!,1,0)</f>
        <v>#REF!</v>
      </c>
      <c r="AX830" s="52" t="e">
        <f>IF(Tableau1[Occurrence14]=0,0,SUM($AW$3:AW830))</f>
        <v>#REF!</v>
      </c>
      <c r="AY830" s="52" t="e">
        <f>IF(Tableau1[Libellé Famille TARIF]='Feuil 1'!#REF!,1,0)</f>
        <v>#REF!</v>
      </c>
      <c r="AZ830" s="52" t="e">
        <f>IF(Tableau1[Occurrence15]=0,0,SUM($AY$3:AY830))</f>
        <v>#REF!</v>
      </c>
      <c r="BA830" s="52" t="e">
        <f>IF(Tableau1[Libellé Famille TARIF]='Feuil 1'!#REF!,1,0)</f>
        <v>#REF!</v>
      </c>
      <c r="BB830" s="52" t="e">
        <f>IF(Tableau1[Occurrence16]=0,0,SUM($BA$3:BA830))</f>
        <v>#REF!</v>
      </c>
      <c r="BC830" s="52" t="e">
        <f>IF(Tableau1[Libellé Famille TARIF]='Feuil 1'!#REF!,1,0)</f>
        <v>#REF!</v>
      </c>
      <c r="BD830" s="52" t="e">
        <f>IF(Tableau1[Occurrence17]=0,0,SUM($BC$3:BC830))</f>
        <v>#REF!</v>
      </c>
      <c r="BE830" s="52" t="e">
        <f>IF(Tableau1[Libellé Famille TARIF]='Feuil 1'!#REF!,1,0)</f>
        <v>#REF!</v>
      </c>
      <c r="BF830" s="52" t="e">
        <f>IF(Tableau1[Occurrence18]=0,0,SUM($BE$3:BE830))</f>
        <v>#REF!</v>
      </c>
      <c r="BG830" s="52" t="e">
        <f>IF(Tableau1[Libellé Famille TARIF]='Feuil 1'!#REF!,1,0)</f>
        <v>#REF!</v>
      </c>
      <c r="BH830" s="52" t="e">
        <f>IF(Tableau1[Occurrence19]=0,0,SUM($BG$3:BG830))</f>
        <v>#REF!</v>
      </c>
      <c r="BI830" s="52" t="e">
        <f>IF(Tableau1[Libellé Famille TARIF]='Feuil 1'!#REF!,1,0)</f>
        <v>#REF!</v>
      </c>
      <c r="BJ830" s="52" t="e">
        <f>IF(Tableau1[Occurrence20]=0,0,SUM($BI$3:BI830))</f>
        <v>#REF!</v>
      </c>
      <c r="BK830" s="52" t="e">
        <f>IF(Tableau1[Libellé Famille TARIF]='Feuil 1'!#REF!,1,0)</f>
        <v>#REF!</v>
      </c>
      <c r="BL830" s="52" t="e">
        <f>IF(Tableau1[Occurrence21]=0,0,SUM($BK$3:BK830))</f>
        <v>#REF!</v>
      </c>
      <c r="BM830" s="52" t="e">
        <f>IF(Tableau1[Libellé Famille TARIF]='Feuil 1'!#REF!,1,0)</f>
        <v>#REF!</v>
      </c>
      <c r="BN830" s="52" t="e">
        <f>IF(Tableau1[Occurrence22]=0,0,SUM($BM$3:BM830))</f>
        <v>#REF!</v>
      </c>
    </row>
    <row r="831" spans="1:66" x14ac:dyDescent="0.25">
      <c r="A831" s="74" t="e">
        <f>IF(ISNA(VLOOKUP(I831,#REF!,8,FALSE)),"",(VLOOKUP(I831,#REF!,8,FALSE)))</f>
        <v>#REF!</v>
      </c>
      <c r="B831" s="76" t="e">
        <f>IF(ISNA(VLOOKUP(A831,'TABLE FAMILLE'!$A$3:$C$73,3,FALSE)),"",VLOOKUP(A831,'TABLE FAMILLE'!$A$3:$C$73,3,FALSE))</f>
        <v>#REF!</v>
      </c>
      <c r="C831" s="13" t="s">
        <v>600</v>
      </c>
      <c r="D831" s="13" t="s">
        <v>1985</v>
      </c>
      <c r="E831" s="13" t="s">
        <v>600</v>
      </c>
      <c r="F831" s="13" t="s">
        <v>1985</v>
      </c>
      <c r="G831" s="14" t="s">
        <v>1804</v>
      </c>
      <c r="H831" s="14" t="s">
        <v>1805</v>
      </c>
      <c r="I831" s="14"/>
      <c r="J831" s="14"/>
      <c r="K831" s="14" t="s">
        <v>1806</v>
      </c>
      <c r="L831" s="14" t="s">
        <v>1807</v>
      </c>
      <c r="M831" s="14" t="s">
        <v>1810</v>
      </c>
      <c r="N831" s="14" t="s">
        <v>1811</v>
      </c>
      <c r="O831" s="14" t="s">
        <v>78</v>
      </c>
      <c r="P831" s="14"/>
      <c r="Q831" s="14" t="s">
        <v>0</v>
      </c>
      <c r="R831" s="14" t="s">
        <v>0</v>
      </c>
      <c r="S831" s="14">
        <f t="shared" si="12"/>
        <v>0</v>
      </c>
      <c r="T831" s="14"/>
      <c r="U831" s="14"/>
      <c r="V831" s="14"/>
      <c r="W831" s="43" t="e">
        <f>IF(Tableau1[Libellé Famille TARIF]='Feuil 1'!$B$12,1,0)</f>
        <v>#REF!</v>
      </c>
      <c r="X831" s="43" t="e">
        <f>IF(Tableau1[Occurrence1]=0,0,SUM($W$3:W831))</f>
        <v>#REF!</v>
      </c>
      <c r="Y831" s="52" t="e">
        <f>IF(Tableau1[Libellé Famille TARIF]='Feuil 1'!$B$134,1,0)</f>
        <v>#REF!</v>
      </c>
      <c r="Z831" s="52" t="e">
        <f>IF(Tableau1[Occurrence2]=0,0,SUM($Y$3:Y831))</f>
        <v>#REF!</v>
      </c>
      <c r="AA831" s="52" t="e">
        <f>IF(Tableau1[Libellé Famille TARIF]='Feuil 1'!$B$156,1,0)</f>
        <v>#REF!</v>
      </c>
      <c r="AB831" s="52" t="e">
        <f>IF(Tableau1[Occurrence3]=0,0,SUM($AA$3:AA831))</f>
        <v>#REF!</v>
      </c>
      <c r="AC831" s="52" t="e">
        <f>IF(Tableau1[Libellé Famille TARIF]='Feuil 1'!#REF!,1,0)</f>
        <v>#REF!</v>
      </c>
      <c r="AD831" s="52" t="e">
        <f>IF(Tableau1[Occurrence4]=0,0,SUM($AC$3:AC831))</f>
        <v>#REF!</v>
      </c>
      <c r="AE831" s="52" t="e">
        <f>IF(Tableau1[Libellé Famille TARIF]='Feuil 1'!#REF!,1,0)</f>
        <v>#REF!</v>
      </c>
      <c r="AF831" s="52" t="e">
        <f>IF(Tableau1[Occurrence5]=0,0,SUM($AE$3:AE831))</f>
        <v>#REF!</v>
      </c>
      <c r="AG831" s="52" t="e">
        <f>IF(Tableau1[Libellé Famille TARIF]='Feuil 1'!#REF!,1,0)</f>
        <v>#REF!</v>
      </c>
      <c r="AH831" s="52" t="e">
        <f>IF(Tableau1[Occurrence6]=0,0,SUM($AG$3:AG831))</f>
        <v>#REF!</v>
      </c>
      <c r="AI831" s="52" t="e">
        <f>IF(Tableau1[Libellé Famille TARIF]='Feuil 1'!#REF!,1,0)</f>
        <v>#REF!</v>
      </c>
      <c r="AJ831" s="52" t="e">
        <f>IF(Tableau1[Occurrence7]=0,0,SUM($AI$3:AI831))</f>
        <v>#REF!</v>
      </c>
      <c r="AK831" s="52" t="e">
        <f>IF(Tableau1[Libellé Famille TARIF]='Feuil 1'!#REF!,1,0)</f>
        <v>#REF!</v>
      </c>
      <c r="AL831" s="52" t="e">
        <f>IF(Tableau1[Occurrence8]=0,0,SUM($AK$3:AK831))</f>
        <v>#REF!</v>
      </c>
      <c r="AM831" s="52" t="e">
        <f>IF(Tableau1[Libellé Famille TARIF]='Feuil 1'!#REF!,1,0)</f>
        <v>#REF!</v>
      </c>
      <c r="AN831" s="52" t="e">
        <f>IF(Tableau1[Occurrence9]=0,0,SUM($AM$3:AM831))</f>
        <v>#REF!</v>
      </c>
      <c r="AO831" s="52" t="e">
        <f>IF(Tableau1[Libellé Famille TARIF]='Feuil 1'!#REF!,1,0)</f>
        <v>#REF!</v>
      </c>
      <c r="AP831" s="52" t="e">
        <f>IF(Tableau1[Occurrence10]=0,0,SUM($AO$3:AO831))</f>
        <v>#REF!</v>
      </c>
      <c r="AQ831" s="52" t="e">
        <f>IF(Tableau1[Libellé Famille TARIF]='Feuil 1'!#REF!,1,0)</f>
        <v>#REF!</v>
      </c>
      <c r="AR831" s="52" t="e">
        <f>IF(Tableau1[Occurrence11]=0,0,SUM($AQ$3:AQ831))</f>
        <v>#REF!</v>
      </c>
      <c r="AS831" s="52" t="e">
        <f>IF(Tableau1[Libellé Famille TARIF]='Feuil 1'!#REF!,1,0)</f>
        <v>#REF!</v>
      </c>
      <c r="AT831" s="52" t="e">
        <f>IF(Tableau1[Occurrence12]=0,0,SUM($AS$3:AS831))</f>
        <v>#REF!</v>
      </c>
      <c r="AU831" s="52" t="e">
        <f>IF(Tableau1[Libellé Famille TARIF]='Feuil 1'!#REF!,1,0)</f>
        <v>#REF!</v>
      </c>
      <c r="AV831" s="52" t="e">
        <f>IF(Tableau1[Occurrence13]=0,0,SUM($AU$3:AU831))</f>
        <v>#REF!</v>
      </c>
      <c r="AW831" s="52" t="e">
        <f>IF(Tableau1[Libellé Famille TARIF]='Feuil 1'!#REF!,1,0)</f>
        <v>#REF!</v>
      </c>
      <c r="AX831" s="52" t="e">
        <f>IF(Tableau1[Occurrence14]=0,0,SUM($AW$3:AW831))</f>
        <v>#REF!</v>
      </c>
      <c r="AY831" s="52" t="e">
        <f>IF(Tableau1[Libellé Famille TARIF]='Feuil 1'!#REF!,1,0)</f>
        <v>#REF!</v>
      </c>
      <c r="AZ831" s="52" t="e">
        <f>IF(Tableau1[Occurrence15]=0,0,SUM($AY$3:AY831))</f>
        <v>#REF!</v>
      </c>
      <c r="BA831" s="52" t="e">
        <f>IF(Tableau1[Libellé Famille TARIF]='Feuil 1'!#REF!,1,0)</f>
        <v>#REF!</v>
      </c>
      <c r="BB831" s="52" t="e">
        <f>IF(Tableau1[Occurrence16]=0,0,SUM($BA$3:BA831))</f>
        <v>#REF!</v>
      </c>
      <c r="BC831" s="52" t="e">
        <f>IF(Tableau1[Libellé Famille TARIF]='Feuil 1'!#REF!,1,0)</f>
        <v>#REF!</v>
      </c>
      <c r="BD831" s="52" t="e">
        <f>IF(Tableau1[Occurrence17]=0,0,SUM($BC$3:BC831))</f>
        <v>#REF!</v>
      </c>
      <c r="BE831" s="52" t="e">
        <f>IF(Tableau1[Libellé Famille TARIF]='Feuil 1'!#REF!,1,0)</f>
        <v>#REF!</v>
      </c>
      <c r="BF831" s="52" t="e">
        <f>IF(Tableau1[Occurrence18]=0,0,SUM($BE$3:BE831))</f>
        <v>#REF!</v>
      </c>
      <c r="BG831" s="52" t="e">
        <f>IF(Tableau1[Libellé Famille TARIF]='Feuil 1'!#REF!,1,0)</f>
        <v>#REF!</v>
      </c>
      <c r="BH831" s="52" t="e">
        <f>IF(Tableau1[Occurrence19]=0,0,SUM($BG$3:BG831))</f>
        <v>#REF!</v>
      </c>
      <c r="BI831" s="52" t="e">
        <f>IF(Tableau1[Libellé Famille TARIF]='Feuil 1'!#REF!,1,0)</f>
        <v>#REF!</v>
      </c>
      <c r="BJ831" s="52" t="e">
        <f>IF(Tableau1[Occurrence20]=0,0,SUM($BI$3:BI831))</f>
        <v>#REF!</v>
      </c>
      <c r="BK831" s="52" t="e">
        <f>IF(Tableau1[Libellé Famille TARIF]='Feuil 1'!#REF!,1,0)</f>
        <v>#REF!</v>
      </c>
      <c r="BL831" s="52" t="e">
        <f>IF(Tableau1[Occurrence21]=0,0,SUM($BK$3:BK831))</f>
        <v>#REF!</v>
      </c>
      <c r="BM831" s="52" t="e">
        <f>IF(Tableau1[Libellé Famille TARIF]='Feuil 1'!#REF!,1,0)</f>
        <v>#REF!</v>
      </c>
      <c r="BN831" s="52" t="e">
        <f>IF(Tableau1[Occurrence22]=0,0,SUM($BM$3:BM831))</f>
        <v>#REF!</v>
      </c>
    </row>
    <row r="832" spans="1:66" x14ac:dyDescent="0.25">
      <c r="A832" s="74" t="e">
        <f>IF(ISNA(VLOOKUP(I832,#REF!,8,FALSE)),"",(VLOOKUP(I832,#REF!,8,FALSE)))</f>
        <v>#REF!</v>
      </c>
      <c r="B832" s="76" t="e">
        <f>IF(ISNA(VLOOKUP(A832,'TABLE FAMILLE'!$A$3:$C$73,3,FALSE)),"",VLOOKUP(A832,'TABLE FAMILLE'!$A$3:$C$73,3,FALSE))</f>
        <v>#REF!</v>
      </c>
      <c r="C832" s="13" t="s">
        <v>600</v>
      </c>
      <c r="D832" s="13" t="s">
        <v>1985</v>
      </c>
      <c r="E832" s="13" t="s">
        <v>600</v>
      </c>
      <c r="F832" s="13" t="s">
        <v>1985</v>
      </c>
      <c r="G832" s="14" t="s">
        <v>1804</v>
      </c>
      <c r="H832" s="14" t="s">
        <v>1805</v>
      </c>
      <c r="I832" s="14"/>
      <c r="J832" s="14"/>
      <c r="K832" s="14" t="s">
        <v>1806</v>
      </c>
      <c r="L832" s="14" t="s">
        <v>1807</v>
      </c>
      <c r="M832" s="14" t="s">
        <v>560</v>
      </c>
      <c r="N832" s="14" t="s">
        <v>1812</v>
      </c>
      <c r="O832" s="14" t="s">
        <v>78</v>
      </c>
      <c r="P832" s="14"/>
      <c r="Q832" s="14" t="s">
        <v>0</v>
      </c>
      <c r="R832" s="14" t="s">
        <v>0</v>
      </c>
      <c r="S832" s="14">
        <f t="shared" si="12"/>
        <v>0</v>
      </c>
      <c r="T832" s="14"/>
      <c r="U832" s="14"/>
      <c r="V832" s="14"/>
      <c r="W832" s="43" t="e">
        <f>IF(Tableau1[Libellé Famille TARIF]='Feuil 1'!$B$12,1,0)</f>
        <v>#REF!</v>
      </c>
      <c r="X832" s="43" t="e">
        <f>IF(Tableau1[Occurrence1]=0,0,SUM($W$3:W832))</f>
        <v>#REF!</v>
      </c>
      <c r="Y832" s="52" t="e">
        <f>IF(Tableau1[Libellé Famille TARIF]='Feuil 1'!$B$134,1,0)</f>
        <v>#REF!</v>
      </c>
      <c r="Z832" s="52" t="e">
        <f>IF(Tableau1[Occurrence2]=0,0,SUM($Y$3:Y832))</f>
        <v>#REF!</v>
      </c>
      <c r="AA832" s="52" t="e">
        <f>IF(Tableau1[Libellé Famille TARIF]='Feuil 1'!$B$156,1,0)</f>
        <v>#REF!</v>
      </c>
      <c r="AB832" s="52" t="e">
        <f>IF(Tableau1[Occurrence3]=0,0,SUM($AA$3:AA832))</f>
        <v>#REF!</v>
      </c>
      <c r="AC832" s="52" t="e">
        <f>IF(Tableau1[Libellé Famille TARIF]='Feuil 1'!#REF!,1,0)</f>
        <v>#REF!</v>
      </c>
      <c r="AD832" s="52" t="e">
        <f>IF(Tableau1[Occurrence4]=0,0,SUM($AC$3:AC832))</f>
        <v>#REF!</v>
      </c>
      <c r="AE832" s="52" t="e">
        <f>IF(Tableau1[Libellé Famille TARIF]='Feuil 1'!#REF!,1,0)</f>
        <v>#REF!</v>
      </c>
      <c r="AF832" s="52" t="e">
        <f>IF(Tableau1[Occurrence5]=0,0,SUM($AE$3:AE832))</f>
        <v>#REF!</v>
      </c>
      <c r="AG832" s="52" t="e">
        <f>IF(Tableau1[Libellé Famille TARIF]='Feuil 1'!#REF!,1,0)</f>
        <v>#REF!</v>
      </c>
      <c r="AH832" s="52" t="e">
        <f>IF(Tableau1[Occurrence6]=0,0,SUM($AG$3:AG832))</f>
        <v>#REF!</v>
      </c>
      <c r="AI832" s="52" t="e">
        <f>IF(Tableau1[Libellé Famille TARIF]='Feuil 1'!#REF!,1,0)</f>
        <v>#REF!</v>
      </c>
      <c r="AJ832" s="52" t="e">
        <f>IF(Tableau1[Occurrence7]=0,0,SUM($AI$3:AI832))</f>
        <v>#REF!</v>
      </c>
      <c r="AK832" s="52" t="e">
        <f>IF(Tableau1[Libellé Famille TARIF]='Feuil 1'!#REF!,1,0)</f>
        <v>#REF!</v>
      </c>
      <c r="AL832" s="52" t="e">
        <f>IF(Tableau1[Occurrence8]=0,0,SUM($AK$3:AK832))</f>
        <v>#REF!</v>
      </c>
      <c r="AM832" s="52" t="e">
        <f>IF(Tableau1[Libellé Famille TARIF]='Feuil 1'!#REF!,1,0)</f>
        <v>#REF!</v>
      </c>
      <c r="AN832" s="52" t="e">
        <f>IF(Tableau1[Occurrence9]=0,0,SUM($AM$3:AM832))</f>
        <v>#REF!</v>
      </c>
      <c r="AO832" s="52" t="e">
        <f>IF(Tableau1[Libellé Famille TARIF]='Feuil 1'!#REF!,1,0)</f>
        <v>#REF!</v>
      </c>
      <c r="AP832" s="52" t="e">
        <f>IF(Tableau1[Occurrence10]=0,0,SUM($AO$3:AO832))</f>
        <v>#REF!</v>
      </c>
      <c r="AQ832" s="52" t="e">
        <f>IF(Tableau1[Libellé Famille TARIF]='Feuil 1'!#REF!,1,0)</f>
        <v>#REF!</v>
      </c>
      <c r="AR832" s="52" t="e">
        <f>IF(Tableau1[Occurrence11]=0,0,SUM($AQ$3:AQ832))</f>
        <v>#REF!</v>
      </c>
      <c r="AS832" s="52" t="e">
        <f>IF(Tableau1[Libellé Famille TARIF]='Feuil 1'!#REF!,1,0)</f>
        <v>#REF!</v>
      </c>
      <c r="AT832" s="52" t="e">
        <f>IF(Tableau1[Occurrence12]=0,0,SUM($AS$3:AS832))</f>
        <v>#REF!</v>
      </c>
      <c r="AU832" s="52" t="e">
        <f>IF(Tableau1[Libellé Famille TARIF]='Feuil 1'!#REF!,1,0)</f>
        <v>#REF!</v>
      </c>
      <c r="AV832" s="52" t="e">
        <f>IF(Tableau1[Occurrence13]=0,0,SUM($AU$3:AU832))</f>
        <v>#REF!</v>
      </c>
      <c r="AW832" s="52" t="e">
        <f>IF(Tableau1[Libellé Famille TARIF]='Feuil 1'!#REF!,1,0)</f>
        <v>#REF!</v>
      </c>
      <c r="AX832" s="52" t="e">
        <f>IF(Tableau1[Occurrence14]=0,0,SUM($AW$3:AW832))</f>
        <v>#REF!</v>
      </c>
      <c r="AY832" s="52" t="e">
        <f>IF(Tableau1[Libellé Famille TARIF]='Feuil 1'!#REF!,1,0)</f>
        <v>#REF!</v>
      </c>
      <c r="AZ832" s="52" t="e">
        <f>IF(Tableau1[Occurrence15]=0,0,SUM($AY$3:AY832))</f>
        <v>#REF!</v>
      </c>
      <c r="BA832" s="52" t="e">
        <f>IF(Tableau1[Libellé Famille TARIF]='Feuil 1'!#REF!,1,0)</f>
        <v>#REF!</v>
      </c>
      <c r="BB832" s="52" t="e">
        <f>IF(Tableau1[Occurrence16]=0,0,SUM($BA$3:BA832))</f>
        <v>#REF!</v>
      </c>
      <c r="BC832" s="52" t="e">
        <f>IF(Tableau1[Libellé Famille TARIF]='Feuil 1'!#REF!,1,0)</f>
        <v>#REF!</v>
      </c>
      <c r="BD832" s="52" t="e">
        <f>IF(Tableau1[Occurrence17]=0,0,SUM($BC$3:BC832))</f>
        <v>#REF!</v>
      </c>
      <c r="BE832" s="52" t="e">
        <f>IF(Tableau1[Libellé Famille TARIF]='Feuil 1'!#REF!,1,0)</f>
        <v>#REF!</v>
      </c>
      <c r="BF832" s="52" t="e">
        <f>IF(Tableau1[Occurrence18]=0,0,SUM($BE$3:BE832))</f>
        <v>#REF!</v>
      </c>
      <c r="BG832" s="52" t="e">
        <f>IF(Tableau1[Libellé Famille TARIF]='Feuil 1'!#REF!,1,0)</f>
        <v>#REF!</v>
      </c>
      <c r="BH832" s="52" t="e">
        <f>IF(Tableau1[Occurrence19]=0,0,SUM($BG$3:BG832))</f>
        <v>#REF!</v>
      </c>
      <c r="BI832" s="52" t="e">
        <f>IF(Tableau1[Libellé Famille TARIF]='Feuil 1'!#REF!,1,0)</f>
        <v>#REF!</v>
      </c>
      <c r="BJ832" s="52" t="e">
        <f>IF(Tableau1[Occurrence20]=0,0,SUM($BI$3:BI832))</f>
        <v>#REF!</v>
      </c>
      <c r="BK832" s="52" t="e">
        <f>IF(Tableau1[Libellé Famille TARIF]='Feuil 1'!#REF!,1,0)</f>
        <v>#REF!</v>
      </c>
      <c r="BL832" s="52" t="e">
        <f>IF(Tableau1[Occurrence21]=0,0,SUM($BK$3:BK832))</f>
        <v>#REF!</v>
      </c>
      <c r="BM832" s="52" t="e">
        <f>IF(Tableau1[Libellé Famille TARIF]='Feuil 1'!#REF!,1,0)</f>
        <v>#REF!</v>
      </c>
      <c r="BN832" s="52" t="e">
        <f>IF(Tableau1[Occurrence22]=0,0,SUM($BM$3:BM832))</f>
        <v>#REF!</v>
      </c>
    </row>
    <row r="833" spans="1:66" x14ac:dyDescent="0.25">
      <c r="A833" s="74" t="e">
        <f>IF(ISNA(VLOOKUP(I833,#REF!,8,FALSE)),"",(VLOOKUP(I833,#REF!,8,FALSE)))</f>
        <v>#REF!</v>
      </c>
      <c r="B833" s="76" t="e">
        <f>IF(ISNA(VLOOKUP(A833,'TABLE FAMILLE'!$A$3:$C$73,3,FALSE)),"",VLOOKUP(A833,'TABLE FAMILLE'!$A$3:$C$73,3,FALSE))</f>
        <v>#REF!</v>
      </c>
      <c r="C833" s="13" t="s">
        <v>600</v>
      </c>
      <c r="D833" s="13" t="s">
        <v>1985</v>
      </c>
      <c r="E833" s="13" t="s">
        <v>600</v>
      </c>
      <c r="F833" s="13" t="s">
        <v>1985</v>
      </c>
      <c r="G833" s="14" t="s">
        <v>1804</v>
      </c>
      <c r="H833" s="14" t="s">
        <v>1805</v>
      </c>
      <c r="I833" s="14"/>
      <c r="J833" s="14"/>
      <c r="K833" s="14" t="s">
        <v>1813</v>
      </c>
      <c r="L833" s="14" t="s">
        <v>1814</v>
      </c>
      <c r="M833" s="14" t="s">
        <v>1808</v>
      </c>
      <c r="N833" s="14" t="s">
        <v>1809</v>
      </c>
      <c r="O833" s="14" t="s">
        <v>78</v>
      </c>
      <c r="P833" s="14"/>
      <c r="Q833" s="14" t="s">
        <v>0</v>
      </c>
      <c r="R833" s="14" t="s">
        <v>0</v>
      </c>
      <c r="S833" s="14">
        <f t="shared" si="12"/>
        <v>0</v>
      </c>
      <c r="T833" s="14"/>
      <c r="U833" s="14"/>
      <c r="V833" s="14"/>
      <c r="W833" s="43" t="e">
        <f>IF(Tableau1[Libellé Famille TARIF]='Feuil 1'!$B$12,1,0)</f>
        <v>#REF!</v>
      </c>
      <c r="X833" s="43" t="e">
        <f>IF(Tableau1[Occurrence1]=0,0,SUM($W$3:W833))</f>
        <v>#REF!</v>
      </c>
      <c r="Y833" s="52" t="e">
        <f>IF(Tableau1[Libellé Famille TARIF]='Feuil 1'!$B$134,1,0)</f>
        <v>#REF!</v>
      </c>
      <c r="Z833" s="52" t="e">
        <f>IF(Tableau1[Occurrence2]=0,0,SUM($Y$3:Y833))</f>
        <v>#REF!</v>
      </c>
      <c r="AA833" s="52" t="e">
        <f>IF(Tableau1[Libellé Famille TARIF]='Feuil 1'!$B$156,1,0)</f>
        <v>#REF!</v>
      </c>
      <c r="AB833" s="52" t="e">
        <f>IF(Tableau1[Occurrence3]=0,0,SUM($AA$3:AA833))</f>
        <v>#REF!</v>
      </c>
      <c r="AC833" s="52" t="e">
        <f>IF(Tableau1[Libellé Famille TARIF]='Feuil 1'!#REF!,1,0)</f>
        <v>#REF!</v>
      </c>
      <c r="AD833" s="52" t="e">
        <f>IF(Tableau1[Occurrence4]=0,0,SUM($AC$3:AC833))</f>
        <v>#REF!</v>
      </c>
      <c r="AE833" s="52" t="e">
        <f>IF(Tableau1[Libellé Famille TARIF]='Feuil 1'!#REF!,1,0)</f>
        <v>#REF!</v>
      </c>
      <c r="AF833" s="52" t="e">
        <f>IF(Tableau1[Occurrence5]=0,0,SUM($AE$3:AE833))</f>
        <v>#REF!</v>
      </c>
      <c r="AG833" s="52" t="e">
        <f>IF(Tableau1[Libellé Famille TARIF]='Feuil 1'!#REF!,1,0)</f>
        <v>#REF!</v>
      </c>
      <c r="AH833" s="52" t="e">
        <f>IF(Tableau1[Occurrence6]=0,0,SUM($AG$3:AG833))</f>
        <v>#REF!</v>
      </c>
      <c r="AI833" s="52" t="e">
        <f>IF(Tableau1[Libellé Famille TARIF]='Feuil 1'!#REF!,1,0)</f>
        <v>#REF!</v>
      </c>
      <c r="AJ833" s="52" t="e">
        <f>IF(Tableau1[Occurrence7]=0,0,SUM($AI$3:AI833))</f>
        <v>#REF!</v>
      </c>
      <c r="AK833" s="52" t="e">
        <f>IF(Tableau1[Libellé Famille TARIF]='Feuil 1'!#REF!,1,0)</f>
        <v>#REF!</v>
      </c>
      <c r="AL833" s="52" t="e">
        <f>IF(Tableau1[Occurrence8]=0,0,SUM($AK$3:AK833))</f>
        <v>#REF!</v>
      </c>
      <c r="AM833" s="52" t="e">
        <f>IF(Tableau1[Libellé Famille TARIF]='Feuil 1'!#REF!,1,0)</f>
        <v>#REF!</v>
      </c>
      <c r="AN833" s="52" t="e">
        <f>IF(Tableau1[Occurrence9]=0,0,SUM($AM$3:AM833))</f>
        <v>#REF!</v>
      </c>
      <c r="AO833" s="52" t="e">
        <f>IF(Tableau1[Libellé Famille TARIF]='Feuil 1'!#REF!,1,0)</f>
        <v>#REF!</v>
      </c>
      <c r="AP833" s="52" t="e">
        <f>IF(Tableau1[Occurrence10]=0,0,SUM($AO$3:AO833))</f>
        <v>#REF!</v>
      </c>
      <c r="AQ833" s="52" t="e">
        <f>IF(Tableau1[Libellé Famille TARIF]='Feuil 1'!#REF!,1,0)</f>
        <v>#REF!</v>
      </c>
      <c r="AR833" s="52" t="e">
        <f>IF(Tableau1[Occurrence11]=0,0,SUM($AQ$3:AQ833))</f>
        <v>#REF!</v>
      </c>
      <c r="AS833" s="52" t="e">
        <f>IF(Tableau1[Libellé Famille TARIF]='Feuil 1'!#REF!,1,0)</f>
        <v>#REF!</v>
      </c>
      <c r="AT833" s="52" t="e">
        <f>IF(Tableau1[Occurrence12]=0,0,SUM($AS$3:AS833))</f>
        <v>#REF!</v>
      </c>
      <c r="AU833" s="52" t="e">
        <f>IF(Tableau1[Libellé Famille TARIF]='Feuil 1'!#REF!,1,0)</f>
        <v>#REF!</v>
      </c>
      <c r="AV833" s="52" t="e">
        <f>IF(Tableau1[Occurrence13]=0,0,SUM($AU$3:AU833))</f>
        <v>#REF!</v>
      </c>
      <c r="AW833" s="52" t="e">
        <f>IF(Tableau1[Libellé Famille TARIF]='Feuil 1'!#REF!,1,0)</f>
        <v>#REF!</v>
      </c>
      <c r="AX833" s="52" t="e">
        <f>IF(Tableau1[Occurrence14]=0,0,SUM($AW$3:AW833))</f>
        <v>#REF!</v>
      </c>
      <c r="AY833" s="52" t="e">
        <f>IF(Tableau1[Libellé Famille TARIF]='Feuil 1'!#REF!,1,0)</f>
        <v>#REF!</v>
      </c>
      <c r="AZ833" s="52" t="e">
        <f>IF(Tableau1[Occurrence15]=0,0,SUM($AY$3:AY833))</f>
        <v>#REF!</v>
      </c>
      <c r="BA833" s="52" t="e">
        <f>IF(Tableau1[Libellé Famille TARIF]='Feuil 1'!#REF!,1,0)</f>
        <v>#REF!</v>
      </c>
      <c r="BB833" s="52" t="e">
        <f>IF(Tableau1[Occurrence16]=0,0,SUM($BA$3:BA833))</f>
        <v>#REF!</v>
      </c>
      <c r="BC833" s="52" t="e">
        <f>IF(Tableau1[Libellé Famille TARIF]='Feuil 1'!#REF!,1,0)</f>
        <v>#REF!</v>
      </c>
      <c r="BD833" s="52" t="e">
        <f>IF(Tableau1[Occurrence17]=0,0,SUM($BC$3:BC833))</f>
        <v>#REF!</v>
      </c>
      <c r="BE833" s="52" t="e">
        <f>IF(Tableau1[Libellé Famille TARIF]='Feuil 1'!#REF!,1,0)</f>
        <v>#REF!</v>
      </c>
      <c r="BF833" s="52" t="e">
        <f>IF(Tableau1[Occurrence18]=0,0,SUM($BE$3:BE833))</f>
        <v>#REF!</v>
      </c>
      <c r="BG833" s="52" t="e">
        <f>IF(Tableau1[Libellé Famille TARIF]='Feuil 1'!#REF!,1,0)</f>
        <v>#REF!</v>
      </c>
      <c r="BH833" s="52" t="e">
        <f>IF(Tableau1[Occurrence19]=0,0,SUM($BG$3:BG833))</f>
        <v>#REF!</v>
      </c>
      <c r="BI833" s="52" t="e">
        <f>IF(Tableau1[Libellé Famille TARIF]='Feuil 1'!#REF!,1,0)</f>
        <v>#REF!</v>
      </c>
      <c r="BJ833" s="52" t="e">
        <f>IF(Tableau1[Occurrence20]=0,0,SUM($BI$3:BI833))</f>
        <v>#REF!</v>
      </c>
      <c r="BK833" s="52" t="e">
        <f>IF(Tableau1[Libellé Famille TARIF]='Feuil 1'!#REF!,1,0)</f>
        <v>#REF!</v>
      </c>
      <c r="BL833" s="52" t="e">
        <f>IF(Tableau1[Occurrence21]=0,0,SUM($BK$3:BK833))</f>
        <v>#REF!</v>
      </c>
      <c r="BM833" s="52" t="e">
        <f>IF(Tableau1[Libellé Famille TARIF]='Feuil 1'!#REF!,1,0)</f>
        <v>#REF!</v>
      </c>
      <c r="BN833" s="52" t="e">
        <f>IF(Tableau1[Occurrence22]=0,0,SUM($BM$3:BM833))</f>
        <v>#REF!</v>
      </c>
    </row>
    <row r="834" spans="1:66" x14ac:dyDescent="0.25">
      <c r="A834" s="74" t="e">
        <f>IF(ISNA(VLOOKUP(I834,#REF!,8,FALSE)),"",(VLOOKUP(I834,#REF!,8,FALSE)))</f>
        <v>#REF!</v>
      </c>
      <c r="B834" s="76" t="e">
        <f>IF(ISNA(VLOOKUP(A834,'TABLE FAMILLE'!$A$3:$C$73,3,FALSE)),"",VLOOKUP(A834,'TABLE FAMILLE'!$A$3:$C$73,3,FALSE))</f>
        <v>#REF!</v>
      </c>
      <c r="C834" s="13" t="s">
        <v>600</v>
      </c>
      <c r="D834" s="13" t="s">
        <v>1985</v>
      </c>
      <c r="E834" s="13" t="s">
        <v>600</v>
      </c>
      <c r="F834" s="13" t="s">
        <v>1985</v>
      </c>
      <c r="G834" s="14" t="s">
        <v>1804</v>
      </c>
      <c r="H834" s="14" t="s">
        <v>1805</v>
      </c>
      <c r="I834" s="14"/>
      <c r="J834" s="14"/>
      <c r="K834" s="14" t="s">
        <v>1813</v>
      </c>
      <c r="L834" s="14" t="s">
        <v>1814</v>
      </c>
      <c r="M834" s="14" t="s">
        <v>1810</v>
      </c>
      <c r="N834" s="14" t="s">
        <v>1811</v>
      </c>
      <c r="O834" s="14" t="s">
        <v>78</v>
      </c>
      <c r="P834" s="14"/>
      <c r="Q834" s="14" t="s">
        <v>0</v>
      </c>
      <c r="R834" s="14" t="s">
        <v>0</v>
      </c>
      <c r="S834" s="14">
        <f t="shared" si="12"/>
        <v>0</v>
      </c>
      <c r="T834" s="14"/>
      <c r="U834" s="14"/>
      <c r="V834" s="14"/>
      <c r="W834" s="43" t="e">
        <f>IF(Tableau1[Libellé Famille TARIF]='Feuil 1'!$B$12,1,0)</f>
        <v>#REF!</v>
      </c>
      <c r="X834" s="43" t="e">
        <f>IF(Tableau1[Occurrence1]=0,0,SUM($W$3:W834))</f>
        <v>#REF!</v>
      </c>
      <c r="Y834" s="52" t="e">
        <f>IF(Tableau1[Libellé Famille TARIF]='Feuil 1'!$B$134,1,0)</f>
        <v>#REF!</v>
      </c>
      <c r="Z834" s="52" t="e">
        <f>IF(Tableau1[Occurrence2]=0,0,SUM($Y$3:Y834))</f>
        <v>#REF!</v>
      </c>
      <c r="AA834" s="52" t="e">
        <f>IF(Tableau1[Libellé Famille TARIF]='Feuil 1'!$B$156,1,0)</f>
        <v>#REF!</v>
      </c>
      <c r="AB834" s="52" t="e">
        <f>IF(Tableau1[Occurrence3]=0,0,SUM($AA$3:AA834))</f>
        <v>#REF!</v>
      </c>
      <c r="AC834" s="52" t="e">
        <f>IF(Tableau1[Libellé Famille TARIF]='Feuil 1'!#REF!,1,0)</f>
        <v>#REF!</v>
      </c>
      <c r="AD834" s="52" t="e">
        <f>IF(Tableau1[Occurrence4]=0,0,SUM($AC$3:AC834))</f>
        <v>#REF!</v>
      </c>
      <c r="AE834" s="52" t="e">
        <f>IF(Tableau1[Libellé Famille TARIF]='Feuil 1'!#REF!,1,0)</f>
        <v>#REF!</v>
      </c>
      <c r="AF834" s="52" t="e">
        <f>IF(Tableau1[Occurrence5]=0,0,SUM($AE$3:AE834))</f>
        <v>#REF!</v>
      </c>
      <c r="AG834" s="52" t="e">
        <f>IF(Tableau1[Libellé Famille TARIF]='Feuil 1'!#REF!,1,0)</f>
        <v>#REF!</v>
      </c>
      <c r="AH834" s="52" t="e">
        <f>IF(Tableau1[Occurrence6]=0,0,SUM($AG$3:AG834))</f>
        <v>#REF!</v>
      </c>
      <c r="AI834" s="52" t="e">
        <f>IF(Tableau1[Libellé Famille TARIF]='Feuil 1'!#REF!,1,0)</f>
        <v>#REF!</v>
      </c>
      <c r="AJ834" s="52" t="e">
        <f>IF(Tableau1[Occurrence7]=0,0,SUM($AI$3:AI834))</f>
        <v>#REF!</v>
      </c>
      <c r="AK834" s="52" t="e">
        <f>IF(Tableau1[Libellé Famille TARIF]='Feuil 1'!#REF!,1,0)</f>
        <v>#REF!</v>
      </c>
      <c r="AL834" s="52" t="e">
        <f>IF(Tableau1[Occurrence8]=0,0,SUM($AK$3:AK834))</f>
        <v>#REF!</v>
      </c>
      <c r="AM834" s="52" t="e">
        <f>IF(Tableau1[Libellé Famille TARIF]='Feuil 1'!#REF!,1,0)</f>
        <v>#REF!</v>
      </c>
      <c r="AN834" s="52" t="e">
        <f>IF(Tableau1[Occurrence9]=0,0,SUM($AM$3:AM834))</f>
        <v>#REF!</v>
      </c>
      <c r="AO834" s="52" t="e">
        <f>IF(Tableau1[Libellé Famille TARIF]='Feuil 1'!#REF!,1,0)</f>
        <v>#REF!</v>
      </c>
      <c r="AP834" s="52" t="e">
        <f>IF(Tableau1[Occurrence10]=0,0,SUM($AO$3:AO834))</f>
        <v>#REF!</v>
      </c>
      <c r="AQ834" s="52" t="e">
        <f>IF(Tableau1[Libellé Famille TARIF]='Feuil 1'!#REF!,1,0)</f>
        <v>#REF!</v>
      </c>
      <c r="AR834" s="52" t="e">
        <f>IF(Tableau1[Occurrence11]=0,0,SUM($AQ$3:AQ834))</f>
        <v>#REF!</v>
      </c>
      <c r="AS834" s="52" t="e">
        <f>IF(Tableau1[Libellé Famille TARIF]='Feuil 1'!#REF!,1,0)</f>
        <v>#REF!</v>
      </c>
      <c r="AT834" s="52" t="e">
        <f>IF(Tableau1[Occurrence12]=0,0,SUM($AS$3:AS834))</f>
        <v>#REF!</v>
      </c>
      <c r="AU834" s="52" t="e">
        <f>IF(Tableau1[Libellé Famille TARIF]='Feuil 1'!#REF!,1,0)</f>
        <v>#REF!</v>
      </c>
      <c r="AV834" s="52" t="e">
        <f>IF(Tableau1[Occurrence13]=0,0,SUM($AU$3:AU834))</f>
        <v>#REF!</v>
      </c>
      <c r="AW834" s="52" t="e">
        <f>IF(Tableau1[Libellé Famille TARIF]='Feuil 1'!#REF!,1,0)</f>
        <v>#REF!</v>
      </c>
      <c r="AX834" s="52" t="e">
        <f>IF(Tableau1[Occurrence14]=0,0,SUM($AW$3:AW834))</f>
        <v>#REF!</v>
      </c>
      <c r="AY834" s="52" t="e">
        <f>IF(Tableau1[Libellé Famille TARIF]='Feuil 1'!#REF!,1,0)</f>
        <v>#REF!</v>
      </c>
      <c r="AZ834" s="52" t="e">
        <f>IF(Tableau1[Occurrence15]=0,0,SUM($AY$3:AY834))</f>
        <v>#REF!</v>
      </c>
      <c r="BA834" s="52" t="e">
        <f>IF(Tableau1[Libellé Famille TARIF]='Feuil 1'!#REF!,1,0)</f>
        <v>#REF!</v>
      </c>
      <c r="BB834" s="52" t="e">
        <f>IF(Tableau1[Occurrence16]=0,0,SUM($BA$3:BA834))</f>
        <v>#REF!</v>
      </c>
      <c r="BC834" s="52" t="e">
        <f>IF(Tableau1[Libellé Famille TARIF]='Feuil 1'!#REF!,1,0)</f>
        <v>#REF!</v>
      </c>
      <c r="BD834" s="52" t="e">
        <f>IF(Tableau1[Occurrence17]=0,0,SUM($BC$3:BC834))</f>
        <v>#REF!</v>
      </c>
      <c r="BE834" s="52" t="e">
        <f>IF(Tableau1[Libellé Famille TARIF]='Feuil 1'!#REF!,1,0)</f>
        <v>#REF!</v>
      </c>
      <c r="BF834" s="52" t="e">
        <f>IF(Tableau1[Occurrence18]=0,0,SUM($BE$3:BE834))</f>
        <v>#REF!</v>
      </c>
      <c r="BG834" s="52" t="e">
        <f>IF(Tableau1[Libellé Famille TARIF]='Feuil 1'!#REF!,1,0)</f>
        <v>#REF!</v>
      </c>
      <c r="BH834" s="52" t="e">
        <f>IF(Tableau1[Occurrence19]=0,0,SUM($BG$3:BG834))</f>
        <v>#REF!</v>
      </c>
      <c r="BI834" s="52" t="e">
        <f>IF(Tableau1[Libellé Famille TARIF]='Feuil 1'!#REF!,1,0)</f>
        <v>#REF!</v>
      </c>
      <c r="BJ834" s="52" t="e">
        <f>IF(Tableau1[Occurrence20]=0,0,SUM($BI$3:BI834))</f>
        <v>#REF!</v>
      </c>
      <c r="BK834" s="52" t="e">
        <f>IF(Tableau1[Libellé Famille TARIF]='Feuil 1'!#REF!,1,0)</f>
        <v>#REF!</v>
      </c>
      <c r="BL834" s="52" t="e">
        <f>IF(Tableau1[Occurrence21]=0,0,SUM($BK$3:BK834))</f>
        <v>#REF!</v>
      </c>
      <c r="BM834" s="52" t="e">
        <f>IF(Tableau1[Libellé Famille TARIF]='Feuil 1'!#REF!,1,0)</f>
        <v>#REF!</v>
      </c>
      <c r="BN834" s="52" t="e">
        <f>IF(Tableau1[Occurrence22]=0,0,SUM($BM$3:BM834))</f>
        <v>#REF!</v>
      </c>
    </row>
    <row r="835" spans="1:66" ht="26.25" x14ac:dyDescent="0.25">
      <c r="A835" s="74" t="e">
        <f>IF(ISNA(VLOOKUP(I835,#REF!,8,FALSE)),"",(VLOOKUP(I835,#REF!,8,FALSE)))</f>
        <v>#REF!</v>
      </c>
      <c r="B835" s="76" t="e">
        <f>IF(ISNA(VLOOKUP(A835,'TABLE FAMILLE'!$A$3:$C$73,3,FALSE)),"",VLOOKUP(A835,'TABLE FAMILLE'!$A$3:$C$73,3,FALSE))</f>
        <v>#REF!</v>
      </c>
      <c r="C835" s="13" t="s">
        <v>600</v>
      </c>
      <c r="D835" s="13" t="s">
        <v>1985</v>
      </c>
      <c r="E835" s="13" t="s">
        <v>600</v>
      </c>
      <c r="F835" s="13" t="s">
        <v>1985</v>
      </c>
      <c r="G835" s="14" t="s">
        <v>1804</v>
      </c>
      <c r="H835" s="14" t="s">
        <v>1805</v>
      </c>
      <c r="I835" s="14"/>
      <c r="J835" s="14"/>
      <c r="K835" s="14" t="s">
        <v>1815</v>
      </c>
      <c r="L835" s="14" t="s">
        <v>1816</v>
      </c>
      <c r="M835" s="14" t="s">
        <v>1808</v>
      </c>
      <c r="N835" s="14" t="s">
        <v>1809</v>
      </c>
      <c r="O835" s="14" t="s">
        <v>78</v>
      </c>
      <c r="P835" s="14"/>
      <c r="Q835" s="14" t="s">
        <v>0</v>
      </c>
      <c r="R835" s="14" t="s">
        <v>0</v>
      </c>
      <c r="S835" s="14">
        <f t="shared" ref="S835:S898" si="13">XDO_?UnitOfMeasure_ID112?</f>
        <v>0</v>
      </c>
      <c r="T835" s="14"/>
      <c r="U835" s="14"/>
      <c r="V835" s="14"/>
      <c r="W835" s="43" t="e">
        <f>IF(Tableau1[Libellé Famille TARIF]='Feuil 1'!$B$12,1,0)</f>
        <v>#REF!</v>
      </c>
      <c r="X835" s="43" t="e">
        <f>IF(Tableau1[Occurrence1]=0,0,SUM($W$3:W835))</f>
        <v>#REF!</v>
      </c>
      <c r="Y835" s="52" t="e">
        <f>IF(Tableau1[Libellé Famille TARIF]='Feuil 1'!$B$134,1,0)</f>
        <v>#REF!</v>
      </c>
      <c r="Z835" s="52" t="e">
        <f>IF(Tableau1[Occurrence2]=0,0,SUM($Y$3:Y835))</f>
        <v>#REF!</v>
      </c>
      <c r="AA835" s="52" t="e">
        <f>IF(Tableau1[Libellé Famille TARIF]='Feuil 1'!$B$156,1,0)</f>
        <v>#REF!</v>
      </c>
      <c r="AB835" s="52" t="e">
        <f>IF(Tableau1[Occurrence3]=0,0,SUM($AA$3:AA835))</f>
        <v>#REF!</v>
      </c>
      <c r="AC835" s="52" t="e">
        <f>IF(Tableau1[Libellé Famille TARIF]='Feuil 1'!#REF!,1,0)</f>
        <v>#REF!</v>
      </c>
      <c r="AD835" s="52" t="e">
        <f>IF(Tableau1[Occurrence4]=0,0,SUM($AC$3:AC835))</f>
        <v>#REF!</v>
      </c>
      <c r="AE835" s="52" t="e">
        <f>IF(Tableau1[Libellé Famille TARIF]='Feuil 1'!#REF!,1,0)</f>
        <v>#REF!</v>
      </c>
      <c r="AF835" s="52" t="e">
        <f>IF(Tableau1[Occurrence5]=0,0,SUM($AE$3:AE835))</f>
        <v>#REF!</v>
      </c>
      <c r="AG835" s="52" t="e">
        <f>IF(Tableau1[Libellé Famille TARIF]='Feuil 1'!#REF!,1,0)</f>
        <v>#REF!</v>
      </c>
      <c r="AH835" s="52" t="e">
        <f>IF(Tableau1[Occurrence6]=0,0,SUM($AG$3:AG835))</f>
        <v>#REF!</v>
      </c>
      <c r="AI835" s="52" t="e">
        <f>IF(Tableau1[Libellé Famille TARIF]='Feuil 1'!#REF!,1,0)</f>
        <v>#REF!</v>
      </c>
      <c r="AJ835" s="52" t="e">
        <f>IF(Tableau1[Occurrence7]=0,0,SUM($AI$3:AI835))</f>
        <v>#REF!</v>
      </c>
      <c r="AK835" s="52" t="e">
        <f>IF(Tableau1[Libellé Famille TARIF]='Feuil 1'!#REF!,1,0)</f>
        <v>#REF!</v>
      </c>
      <c r="AL835" s="52" t="e">
        <f>IF(Tableau1[Occurrence8]=0,0,SUM($AK$3:AK835))</f>
        <v>#REF!</v>
      </c>
      <c r="AM835" s="52" t="e">
        <f>IF(Tableau1[Libellé Famille TARIF]='Feuil 1'!#REF!,1,0)</f>
        <v>#REF!</v>
      </c>
      <c r="AN835" s="52" t="e">
        <f>IF(Tableau1[Occurrence9]=0,0,SUM($AM$3:AM835))</f>
        <v>#REF!</v>
      </c>
      <c r="AO835" s="52" t="e">
        <f>IF(Tableau1[Libellé Famille TARIF]='Feuil 1'!#REF!,1,0)</f>
        <v>#REF!</v>
      </c>
      <c r="AP835" s="52" t="e">
        <f>IF(Tableau1[Occurrence10]=0,0,SUM($AO$3:AO835))</f>
        <v>#REF!</v>
      </c>
      <c r="AQ835" s="52" t="e">
        <f>IF(Tableau1[Libellé Famille TARIF]='Feuil 1'!#REF!,1,0)</f>
        <v>#REF!</v>
      </c>
      <c r="AR835" s="52" t="e">
        <f>IF(Tableau1[Occurrence11]=0,0,SUM($AQ$3:AQ835))</f>
        <v>#REF!</v>
      </c>
      <c r="AS835" s="52" t="e">
        <f>IF(Tableau1[Libellé Famille TARIF]='Feuil 1'!#REF!,1,0)</f>
        <v>#REF!</v>
      </c>
      <c r="AT835" s="52" t="e">
        <f>IF(Tableau1[Occurrence12]=0,0,SUM($AS$3:AS835))</f>
        <v>#REF!</v>
      </c>
      <c r="AU835" s="52" t="e">
        <f>IF(Tableau1[Libellé Famille TARIF]='Feuil 1'!#REF!,1,0)</f>
        <v>#REF!</v>
      </c>
      <c r="AV835" s="52" t="e">
        <f>IF(Tableau1[Occurrence13]=0,0,SUM($AU$3:AU835))</f>
        <v>#REF!</v>
      </c>
      <c r="AW835" s="52" t="e">
        <f>IF(Tableau1[Libellé Famille TARIF]='Feuil 1'!#REF!,1,0)</f>
        <v>#REF!</v>
      </c>
      <c r="AX835" s="52" t="e">
        <f>IF(Tableau1[Occurrence14]=0,0,SUM($AW$3:AW835))</f>
        <v>#REF!</v>
      </c>
      <c r="AY835" s="52" t="e">
        <f>IF(Tableau1[Libellé Famille TARIF]='Feuil 1'!#REF!,1,0)</f>
        <v>#REF!</v>
      </c>
      <c r="AZ835" s="52" t="e">
        <f>IF(Tableau1[Occurrence15]=0,0,SUM($AY$3:AY835))</f>
        <v>#REF!</v>
      </c>
      <c r="BA835" s="52" t="e">
        <f>IF(Tableau1[Libellé Famille TARIF]='Feuil 1'!#REF!,1,0)</f>
        <v>#REF!</v>
      </c>
      <c r="BB835" s="52" t="e">
        <f>IF(Tableau1[Occurrence16]=0,0,SUM($BA$3:BA835))</f>
        <v>#REF!</v>
      </c>
      <c r="BC835" s="52" t="e">
        <f>IF(Tableau1[Libellé Famille TARIF]='Feuil 1'!#REF!,1,0)</f>
        <v>#REF!</v>
      </c>
      <c r="BD835" s="52" t="e">
        <f>IF(Tableau1[Occurrence17]=0,0,SUM($BC$3:BC835))</f>
        <v>#REF!</v>
      </c>
      <c r="BE835" s="52" t="e">
        <f>IF(Tableau1[Libellé Famille TARIF]='Feuil 1'!#REF!,1,0)</f>
        <v>#REF!</v>
      </c>
      <c r="BF835" s="52" t="e">
        <f>IF(Tableau1[Occurrence18]=0,0,SUM($BE$3:BE835))</f>
        <v>#REF!</v>
      </c>
      <c r="BG835" s="52" t="e">
        <f>IF(Tableau1[Libellé Famille TARIF]='Feuil 1'!#REF!,1,0)</f>
        <v>#REF!</v>
      </c>
      <c r="BH835" s="52" t="e">
        <f>IF(Tableau1[Occurrence19]=0,0,SUM($BG$3:BG835))</f>
        <v>#REF!</v>
      </c>
      <c r="BI835" s="52" t="e">
        <f>IF(Tableau1[Libellé Famille TARIF]='Feuil 1'!#REF!,1,0)</f>
        <v>#REF!</v>
      </c>
      <c r="BJ835" s="52" t="e">
        <f>IF(Tableau1[Occurrence20]=0,0,SUM($BI$3:BI835))</f>
        <v>#REF!</v>
      </c>
      <c r="BK835" s="52" t="e">
        <f>IF(Tableau1[Libellé Famille TARIF]='Feuil 1'!#REF!,1,0)</f>
        <v>#REF!</v>
      </c>
      <c r="BL835" s="52" t="e">
        <f>IF(Tableau1[Occurrence21]=0,0,SUM($BK$3:BK835))</f>
        <v>#REF!</v>
      </c>
      <c r="BM835" s="52" t="e">
        <f>IF(Tableau1[Libellé Famille TARIF]='Feuil 1'!#REF!,1,0)</f>
        <v>#REF!</v>
      </c>
      <c r="BN835" s="52" t="e">
        <f>IF(Tableau1[Occurrence22]=0,0,SUM($BM$3:BM835))</f>
        <v>#REF!</v>
      </c>
    </row>
    <row r="836" spans="1:66" ht="26.25" x14ac:dyDescent="0.25">
      <c r="A836" s="74" t="e">
        <f>IF(ISNA(VLOOKUP(I836,#REF!,8,FALSE)),"",(VLOOKUP(I836,#REF!,8,FALSE)))</f>
        <v>#REF!</v>
      </c>
      <c r="B836" s="76" t="e">
        <f>IF(ISNA(VLOOKUP(A836,'TABLE FAMILLE'!$A$3:$C$73,3,FALSE)),"",VLOOKUP(A836,'TABLE FAMILLE'!$A$3:$C$73,3,FALSE))</f>
        <v>#REF!</v>
      </c>
      <c r="C836" s="13" t="s">
        <v>600</v>
      </c>
      <c r="D836" s="13" t="s">
        <v>1985</v>
      </c>
      <c r="E836" s="13" t="s">
        <v>600</v>
      </c>
      <c r="F836" s="13" t="s">
        <v>1985</v>
      </c>
      <c r="G836" s="14" t="s">
        <v>1804</v>
      </c>
      <c r="H836" s="14" t="s">
        <v>1805</v>
      </c>
      <c r="I836" s="14"/>
      <c r="J836" s="14"/>
      <c r="K836" s="14" t="s">
        <v>1815</v>
      </c>
      <c r="L836" s="14" t="s">
        <v>1816</v>
      </c>
      <c r="M836" s="14" t="s">
        <v>1810</v>
      </c>
      <c r="N836" s="14" t="s">
        <v>1811</v>
      </c>
      <c r="O836" s="14" t="s">
        <v>78</v>
      </c>
      <c r="P836" s="14"/>
      <c r="Q836" s="14" t="s">
        <v>0</v>
      </c>
      <c r="R836" s="14" t="s">
        <v>0</v>
      </c>
      <c r="S836" s="14">
        <f t="shared" si="13"/>
        <v>0</v>
      </c>
      <c r="T836" s="14"/>
      <c r="U836" s="14"/>
      <c r="V836" s="14"/>
      <c r="W836" s="43" t="e">
        <f>IF(Tableau1[Libellé Famille TARIF]='Feuil 1'!$B$12,1,0)</f>
        <v>#REF!</v>
      </c>
      <c r="X836" s="43" t="e">
        <f>IF(Tableau1[Occurrence1]=0,0,SUM($W$3:W836))</f>
        <v>#REF!</v>
      </c>
      <c r="Y836" s="52" t="e">
        <f>IF(Tableau1[Libellé Famille TARIF]='Feuil 1'!$B$134,1,0)</f>
        <v>#REF!</v>
      </c>
      <c r="Z836" s="52" t="e">
        <f>IF(Tableau1[Occurrence2]=0,0,SUM($Y$3:Y836))</f>
        <v>#REF!</v>
      </c>
      <c r="AA836" s="52" t="e">
        <f>IF(Tableau1[Libellé Famille TARIF]='Feuil 1'!$B$156,1,0)</f>
        <v>#REF!</v>
      </c>
      <c r="AB836" s="52" t="e">
        <f>IF(Tableau1[Occurrence3]=0,0,SUM($AA$3:AA836))</f>
        <v>#REF!</v>
      </c>
      <c r="AC836" s="52" t="e">
        <f>IF(Tableau1[Libellé Famille TARIF]='Feuil 1'!#REF!,1,0)</f>
        <v>#REF!</v>
      </c>
      <c r="AD836" s="52" t="e">
        <f>IF(Tableau1[Occurrence4]=0,0,SUM($AC$3:AC836))</f>
        <v>#REF!</v>
      </c>
      <c r="AE836" s="52" t="e">
        <f>IF(Tableau1[Libellé Famille TARIF]='Feuil 1'!#REF!,1,0)</f>
        <v>#REF!</v>
      </c>
      <c r="AF836" s="52" t="e">
        <f>IF(Tableau1[Occurrence5]=0,0,SUM($AE$3:AE836))</f>
        <v>#REF!</v>
      </c>
      <c r="AG836" s="52" t="e">
        <f>IF(Tableau1[Libellé Famille TARIF]='Feuil 1'!#REF!,1,0)</f>
        <v>#REF!</v>
      </c>
      <c r="AH836" s="52" t="e">
        <f>IF(Tableau1[Occurrence6]=0,0,SUM($AG$3:AG836))</f>
        <v>#REF!</v>
      </c>
      <c r="AI836" s="52" t="e">
        <f>IF(Tableau1[Libellé Famille TARIF]='Feuil 1'!#REF!,1,0)</f>
        <v>#REF!</v>
      </c>
      <c r="AJ836" s="52" t="e">
        <f>IF(Tableau1[Occurrence7]=0,0,SUM($AI$3:AI836))</f>
        <v>#REF!</v>
      </c>
      <c r="AK836" s="52" t="e">
        <f>IF(Tableau1[Libellé Famille TARIF]='Feuil 1'!#REF!,1,0)</f>
        <v>#REF!</v>
      </c>
      <c r="AL836" s="52" t="e">
        <f>IF(Tableau1[Occurrence8]=0,0,SUM($AK$3:AK836))</f>
        <v>#REF!</v>
      </c>
      <c r="AM836" s="52" t="e">
        <f>IF(Tableau1[Libellé Famille TARIF]='Feuil 1'!#REF!,1,0)</f>
        <v>#REF!</v>
      </c>
      <c r="AN836" s="52" t="e">
        <f>IF(Tableau1[Occurrence9]=0,0,SUM($AM$3:AM836))</f>
        <v>#REF!</v>
      </c>
      <c r="AO836" s="52" t="e">
        <f>IF(Tableau1[Libellé Famille TARIF]='Feuil 1'!#REF!,1,0)</f>
        <v>#REF!</v>
      </c>
      <c r="AP836" s="52" t="e">
        <f>IF(Tableau1[Occurrence10]=0,0,SUM($AO$3:AO836))</f>
        <v>#REF!</v>
      </c>
      <c r="AQ836" s="52" t="e">
        <f>IF(Tableau1[Libellé Famille TARIF]='Feuil 1'!#REF!,1,0)</f>
        <v>#REF!</v>
      </c>
      <c r="AR836" s="52" t="e">
        <f>IF(Tableau1[Occurrence11]=0,0,SUM($AQ$3:AQ836))</f>
        <v>#REF!</v>
      </c>
      <c r="AS836" s="52" t="e">
        <f>IF(Tableau1[Libellé Famille TARIF]='Feuil 1'!#REF!,1,0)</f>
        <v>#REF!</v>
      </c>
      <c r="AT836" s="52" t="e">
        <f>IF(Tableau1[Occurrence12]=0,0,SUM($AS$3:AS836))</f>
        <v>#REF!</v>
      </c>
      <c r="AU836" s="52" t="e">
        <f>IF(Tableau1[Libellé Famille TARIF]='Feuil 1'!#REF!,1,0)</f>
        <v>#REF!</v>
      </c>
      <c r="AV836" s="52" t="e">
        <f>IF(Tableau1[Occurrence13]=0,0,SUM($AU$3:AU836))</f>
        <v>#REF!</v>
      </c>
      <c r="AW836" s="52" t="e">
        <f>IF(Tableau1[Libellé Famille TARIF]='Feuil 1'!#REF!,1,0)</f>
        <v>#REF!</v>
      </c>
      <c r="AX836" s="52" t="e">
        <f>IF(Tableau1[Occurrence14]=0,0,SUM($AW$3:AW836))</f>
        <v>#REF!</v>
      </c>
      <c r="AY836" s="52" t="e">
        <f>IF(Tableau1[Libellé Famille TARIF]='Feuil 1'!#REF!,1,0)</f>
        <v>#REF!</v>
      </c>
      <c r="AZ836" s="52" t="e">
        <f>IF(Tableau1[Occurrence15]=0,0,SUM($AY$3:AY836))</f>
        <v>#REF!</v>
      </c>
      <c r="BA836" s="52" t="e">
        <f>IF(Tableau1[Libellé Famille TARIF]='Feuil 1'!#REF!,1,0)</f>
        <v>#REF!</v>
      </c>
      <c r="BB836" s="52" t="e">
        <f>IF(Tableau1[Occurrence16]=0,0,SUM($BA$3:BA836))</f>
        <v>#REF!</v>
      </c>
      <c r="BC836" s="52" t="e">
        <f>IF(Tableau1[Libellé Famille TARIF]='Feuil 1'!#REF!,1,0)</f>
        <v>#REF!</v>
      </c>
      <c r="BD836" s="52" t="e">
        <f>IF(Tableau1[Occurrence17]=0,0,SUM($BC$3:BC836))</f>
        <v>#REF!</v>
      </c>
      <c r="BE836" s="52" t="e">
        <f>IF(Tableau1[Libellé Famille TARIF]='Feuil 1'!#REF!,1,0)</f>
        <v>#REF!</v>
      </c>
      <c r="BF836" s="52" t="e">
        <f>IF(Tableau1[Occurrence18]=0,0,SUM($BE$3:BE836))</f>
        <v>#REF!</v>
      </c>
      <c r="BG836" s="52" t="e">
        <f>IF(Tableau1[Libellé Famille TARIF]='Feuil 1'!#REF!,1,0)</f>
        <v>#REF!</v>
      </c>
      <c r="BH836" s="52" t="e">
        <f>IF(Tableau1[Occurrence19]=0,0,SUM($BG$3:BG836))</f>
        <v>#REF!</v>
      </c>
      <c r="BI836" s="52" t="e">
        <f>IF(Tableau1[Libellé Famille TARIF]='Feuil 1'!#REF!,1,0)</f>
        <v>#REF!</v>
      </c>
      <c r="BJ836" s="52" t="e">
        <f>IF(Tableau1[Occurrence20]=0,0,SUM($BI$3:BI836))</f>
        <v>#REF!</v>
      </c>
      <c r="BK836" s="52" t="e">
        <f>IF(Tableau1[Libellé Famille TARIF]='Feuil 1'!#REF!,1,0)</f>
        <v>#REF!</v>
      </c>
      <c r="BL836" s="52" t="e">
        <f>IF(Tableau1[Occurrence21]=0,0,SUM($BK$3:BK836))</f>
        <v>#REF!</v>
      </c>
      <c r="BM836" s="52" t="e">
        <f>IF(Tableau1[Libellé Famille TARIF]='Feuil 1'!#REF!,1,0)</f>
        <v>#REF!</v>
      </c>
      <c r="BN836" s="52" t="e">
        <f>IF(Tableau1[Occurrence22]=0,0,SUM($BM$3:BM836))</f>
        <v>#REF!</v>
      </c>
    </row>
    <row r="837" spans="1:66" ht="39" x14ac:dyDescent="0.25">
      <c r="A837" s="74" t="e">
        <f>IF(ISNA(VLOOKUP(I837,#REF!,8,FALSE)),"",(VLOOKUP(I837,#REF!,8,FALSE)))</f>
        <v>#REF!</v>
      </c>
      <c r="B837" s="76" t="e">
        <f>IF(ISNA(VLOOKUP(A837,'TABLE FAMILLE'!$A$3:$C$73,3,FALSE)),"",VLOOKUP(A837,'TABLE FAMILLE'!$A$3:$C$73,3,FALSE))</f>
        <v>#REF!</v>
      </c>
      <c r="C837" s="13" t="s">
        <v>600</v>
      </c>
      <c r="D837" s="13" t="s">
        <v>1985</v>
      </c>
      <c r="E837" s="13" t="s">
        <v>600</v>
      </c>
      <c r="F837" s="13" t="s">
        <v>1985</v>
      </c>
      <c r="G837" s="14" t="s">
        <v>1804</v>
      </c>
      <c r="H837" s="14" t="s">
        <v>1805</v>
      </c>
      <c r="I837" s="14"/>
      <c r="J837" s="14"/>
      <c r="K837" s="14" t="s">
        <v>1817</v>
      </c>
      <c r="L837" s="14" t="s">
        <v>1818</v>
      </c>
      <c r="M837" s="14" t="s">
        <v>1808</v>
      </c>
      <c r="N837" s="14" t="s">
        <v>1809</v>
      </c>
      <c r="O837" s="14" t="s">
        <v>78</v>
      </c>
      <c r="P837" s="14"/>
      <c r="Q837" s="14" t="s">
        <v>0</v>
      </c>
      <c r="R837" s="14" t="s">
        <v>0</v>
      </c>
      <c r="S837" s="14">
        <f t="shared" si="13"/>
        <v>0</v>
      </c>
      <c r="T837" s="14"/>
      <c r="U837" s="14"/>
      <c r="V837" s="14"/>
      <c r="W837" s="43" t="e">
        <f>IF(Tableau1[Libellé Famille TARIF]='Feuil 1'!$B$12,1,0)</f>
        <v>#REF!</v>
      </c>
      <c r="X837" s="43" t="e">
        <f>IF(Tableau1[Occurrence1]=0,0,SUM($W$3:W837))</f>
        <v>#REF!</v>
      </c>
      <c r="Y837" s="52" t="e">
        <f>IF(Tableau1[Libellé Famille TARIF]='Feuil 1'!$B$134,1,0)</f>
        <v>#REF!</v>
      </c>
      <c r="Z837" s="52" t="e">
        <f>IF(Tableau1[Occurrence2]=0,0,SUM($Y$3:Y837))</f>
        <v>#REF!</v>
      </c>
      <c r="AA837" s="52" t="e">
        <f>IF(Tableau1[Libellé Famille TARIF]='Feuil 1'!$B$156,1,0)</f>
        <v>#REF!</v>
      </c>
      <c r="AB837" s="52" t="e">
        <f>IF(Tableau1[Occurrence3]=0,0,SUM($AA$3:AA837))</f>
        <v>#REF!</v>
      </c>
      <c r="AC837" s="52" t="e">
        <f>IF(Tableau1[Libellé Famille TARIF]='Feuil 1'!#REF!,1,0)</f>
        <v>#REF!</v>
      </c>
      <c r="AD837" s="52" t="e">
        <f>IF(Tableau1[Occurrence4]=0,0,SUM($AC$3:AC837))</f>
        <v>#REF!</v>
      </c>
      <c r="AE837" s="52" t="e">
        <f>IF(Tableau1[Libellé Famille TARIF]='Feuil 1'!#REF!,1,0)</f>
        <v>#REF!</v>
      </c>
      <c r="AF837" s="52" t="e">
        <f>IF(Tableau1[Occurrence5]=0,0,SUM($AE$3:AE837))</f>
        <v>#REF!</v>
      </c>
      <c r="AG837" s="52" t="e">
        <f>IF(Tableau1[Libellé Famille TARIF]='Feuil 1'!#REF!,1,0)</f>
        <v>#REF!</v>
      </c>
      <c r="AH837" s="52" t="e">
        <f>IF(Tableau1[Occurrence6]=0,0,SUM($AG$3:AG837))</f>
        <v>#REF!</v>
      </c>
      <c r="AI837" s="52" t="e">
        <f>IF(Tableau1[Libellé Famille TARIF]='Feuil 1'!#REF!,1,0)</f>
        <v>#REF!</v>
      </c>
      <c r="AJ837" s="52" t="e">
        <f>IF(Tableau1[Occurrence7]=0,0,SUM($AI$3:AI837))</f>
        <v>#REF!</v>
      </c>
      <c r="AK837" s="52" t="e">
        <f>IF(Tableau1[Libellé Famille TARIF]='Feuil 1'!#REF!,1,0)</f>
        <v>#REF!</v>
      </c>
      <c r="AL837" s="52" t="e">
        <f>IF(Tableau1[Occurrence8]=0,0,SUM($AK$3:AK837))</f>
        <v>#REF!</v>
      </c>
      <c r="AM837" s="52" t="e">
        <f>IF(Tableau1[Libellé Famille TARIF]='Feuil 1'!#REF!,1,0)</f>
        <v>#REF!</v>
      </c>
      <c r="AN837" s="52" t="e">
        <f>IF(Tableau1[Occurrence9]=0,0,SUM($AM$3:AM837))</f>
        <v>#REF!</v>
      </c>
      <c r="AO837" s="52" t="e">
        <f>IF(Tableau1[Libellé Famille TARIF]='Feuil 1'!#REF!,1,0)</f>
        <v>#REF!</v>
      </c>
      <c r="AP837" s="52" t="e">
        <f>IF(Tableau1[Occurrence10]=0,0,SUM($AO$3:AO837))</f>
        <v>#REF!</v>
      </c>
      <c r="AQ837" s="52" t="e">
        <f>IF(Tableau1[Libellé Famille TARIF]='Feuil 1'!#REF!,1,0)</f>
        <v>#REF!</v>
      </c>
      <c r="AR837" s="52" t="e">
        <f>IF(Tableau1[Occurrence11]=0,0,SUM($AQ$3:AQ837))</f>
        <v>#REF!</v>
      </c>
      <c r="AS837" s="52" t="e">
        <f>IF(Tableau1[Libellé Famille TARIF]='Feuil 1'!#REF!,1,0)</f>
        <v>#REF!</v>
      </c>
      <c r="AT837" s="52" t="e">
        <f>IF(Tableau1[Occurrence12]=0,0,SUM($AS$3:AS837))</f>
        <v>#REF!</v>
      </c>
      <c r="AU837" s="52" t="e">
        <f>IF(Tableau1[Libellé Famille TARIF]='Feuil 1'!#REF!,1,0)</f>
        <v>#REF!</v>
      </c>
      <c r="AV837" s="52" t="e">
        <f>IF(Tableau1[Occurrence13]=0,0,SUM($AU$3:AU837))</f>
        <v>#REF!</v>
      </c>
      <c r="AW837" s="52" t="e">
        <f>IF(Tableau1[Libellé Famille TARIF]='Feuil 1'!#REF!,1,0)</f>
        <v>#REF!</v>
      </c>
      <c r="AX837" s="52" t="e">
        <f>IF(Tableau1[Occurrence14]=0,0,SUM($AW$3:AW837))</f>
        <v>#REF!</v>
      </c>
      <c r="AY837" s="52" t="e">
        <f>IF(Tableau1[Libellé Famille TARIF]='Feuil 1'!#REF!,1,0)</f>
        <v>#REF!</v>
      </c>
      <c r="AZ837" s="52" t="e">
        <f>IF(Tableau1[Occurrence15]=0,0,SUM($AY$3:AY837))</f>
        <v>#REF!</v>
      </c>
      <c r="BA837" s="52" t="e">
        <f>IF(Tableau1[Libellé Famille TARIF]='Feuil 1'!#REF!,1,0)</f>
        <v>#REF!</v>
      </c>
      <c r="BB837" s="52" t="e">
        <f>IF(Tableau1[Occurrence16]=0,0,SUM($BA$3:BA837))</f>
        <v>#REF!</v>
      </c>
      <c r="BC837" s="52" t="e">
        <f>IF(Tableau1[Libellé Famille TARIF]='Feuil 1'!#REF!,1,0)</f>
        <v>#REF!</v>
      </c>
      <c r="BD837" s="52" t="e">
        <f>IF(Tableau1[Occurrence17]=0,0,SUM($BC$3:BC837))</f>
        <v>#REF!</v>
      </c>
      <c r="BE837" s="52" t="e">
        <f>IF(Tableau1[Libellé Famille TARIF]='Feuil 1'!#REF!,1,0)</f>
        <v>#REF!</v>
      </c>
      <c r="BF837" s="52" t="e">
        <f>IF(Tableau1[Occurrence18]=0,0,SUM($BE$3:BE837))</f>
        <v>#REF!</v>
      </c>
      <c r="BG837" s="52" t="e">
        <f>IF(Tableau1[Libellé Famille TARIF]='Feuil 1'!#REF!,1,0)</f>
        <v>#REF!</v>
      </c>
      <c r="BH837" s="52" t="e">
        <f>IF(Tableau1[Occurrence19]=0,0,SUM($BG$3:BG837))</f>
        <v>#REF!</v>
      </c>
      <c r="BI837" s="52" t="e">
        <f>IF(Tableau1[Libellé Famille TARIF]='Feuil 1'!#REF!,1,0)</f>
        <v>#REF!</v>
      </c>
      <c r="BJ837" s="52" t="e">
        <f>IF(Tableau1[Occurrence20]=0,0,SUM($BI$3:BI837))</f>
        <v>#REF!</v>
      </c>
      <c r="BK837" s="52" t="e">
        <f>IF(Tableau1[Libellé Famille TARIF]='Feuil 1'!#REF!,1,0)</f>
        <v>#REF!</v>
      </c>
      <c r="BL837" s="52" t="e">
        <f>IF(Tableau1[Occurrence21]=0,0,SUM($BK$3:BK837))</f>
        <v>#REF!</v>
      </c>
      <c r="BM837" s="52" t="e">
        <f>IF(Tableau1[Libellé Famille TARIF]='Feuil 1'!#REF!,1,0)</f>
        <v>#REF!</v>
      </c>
      <c r="BN837" s="52" t="e">
        <f>IF(Tableau1[Occurrence22]=0,0,SUM($BM$3:BM837))</f>
        <v>#REF!</v>
      </c>
    </row>
    <row r="838" spans="1:66" ht="39" x14ac:dyDescent="0.25">
      <c r="A838" s="74" t="e">
        <f>IF(ISNA(VLOOKUP(I838,#REF!,8,FALSE)),"",(VLOOKUP(I838,#REF!,8,FALSE)))</f>
        <v>#REF!</v>
      </c>
      <c r="B838" s="76" t="e">
        <f>IF(ISNA(VLOOKUP(A838,'TABLE FAMILLE'!$A$3:$C$73,3,FALSE)),"",VLOOKUP(A838,'TABLE FAMILLE'!$A$3:$C$73,3,FALSE))</f>
        <v>#REF!</v>
      </c>
      <c r="C838" s="13" t="s">
        <v>600</v>
      </c>
      <c r="D838" s="13" t="s">
        <v>1985</v>
      </c>
      <c r="E838" s="13" t="s">
        <v>600</v>
      </c>
      <c r="F838" s="13" t="s">
        <v>1985</v>
      </c>
      <c r="G838" s="14" t="s">
        <v>1804</v>
      </c>
      <c r="H838" s="14" t="s">
        <v>1805</v>
      </c>
      <c r="I838" s="14"/>
      <c r="J838" s="14"/>
      <c r="K838" s="14" t="s">
        <v>1817</v>
      </c>
      <c r="L838" s="14" t="s">
        <v>1818</v>
      </c>
      <c r="M838" s="14" t="s">
        <v>1810</v>
      </c>
      <c r="N838" s="14" t="s">
        <v>1811</v>
      </c>
      <c r="O838" s="14" t="s">
        <v>78</v>
      </c>
      <c r="P838" s="14"/>
      <c r="Q838" s="14" t="s">
        <v>0</v>
      </c>
      <c r="R838" s="14" t="s">
        <v>0</v>
      </c>
      <c r="S838" s="14">
        <f t="shared" si="13"/>
        <v>0</v>
      </c>
      <c r="T838" s="14"/>
      <c r="U838" s="14"/>
      <c r="V838" s="14"/>
      <c r="W838" s="43" t="e">
        <f>IF(Tableau1[Libellé Famille TARIF]='Feuil 1'!$B$12,1,0)</f>
        <v>#REF!</v>
      </c>
      <c r="X838" s="43" t="e">
        <f>IF(Tableau1[Occurrence1]=0,0,SUM($W$3:W838))</f>
        <v>#REF!</v>
      </c>
      <c r="Y838" s="52" t="e">
        <f>IF(Tableau1[Libellé Famille TARIF]='Feuil 1'!$B$134,1,0)</f>
        <v>#REF!</v>
      </c>
      <c r="Z838" s="52" t="e">
        <f>IF(Tableau1[Occurrence2]=0,0,SUM($Y$3:Y838))</f>
        <v>#REF!</v>
      </c>
      <c r="AA838" s="52" t="e">
        <f>IF(Tableau1[Libellé Famille TARIF]='Feuil 1'!$B$156,1,0)</f>
        <v>#REF!</v>
      </c>
      <c r="AB838" s="52" t="e">
        <f>IF(Tableau1[Occurrence3]=0,0,SUM($AA$3:AA838))</f>
        <v>#REF!</v>
      </c>
      <c r="AC838" s="52" t="e">
        <f>IF(Tableau1[Libellé Famille TARIF]='Feuil 1'!#REF!,1,0)</f>
        <v>#REF!</v>
      </c>
      <c r="AD838" s="52" t="e">
        <f>IF(Tableau1[Occurrence4]=0,0,SUM($AC$3:AC838))</f>
        <v>#REF!</v>
      </c>
      <c r="AE838" s="52" t="e">
        <f>IF(Tableau1[Libellé Famille TARIF]='Feuil 1'!#REF!,1,0)</f>
        <v>#REF!</v>
      </c>
      <c r="AF838" s="52" t="e">
        <f>IF(Tableau1[Occurrence5]=0,0,SUM($AE$3:AE838))</f>
        <v>#REF!</v>
      </c>
      <c r="AG838" s="52" t="e">
        <f>IF(Tableau1[Libellé Famille TARIF]='Feuil 1'!#REF!,1,0)</f>
        <v>#REF!</v>
      </c>
      <c r="AH838" s="52" t="e">
        <f>IF(Tableau1[Occurrence6]=0,0,SUM($AG$3:AG838))</f>
        <v>#REF!</v>
      </c>
      <c r="AI838" s="52" t="e">
        <f>IF(Tableau1[Libellé Famille TARIF]='Feuil 1'!#REF!,1,0)</f>
        <v>#REF!</v>
      </c>
      <c r="AJ838" s="52" t="e">
        <f>IF(Tableau1[Occurrence7]=0,0,SUM($AI$3:AI838))</f>
        <v>#REF!</v>
      </c>
      <c r="AK838" s="52" t="e">
        <f>IF(Tableau1[Libellé Famille TARIF]='Feuil 1'!#REF!,1,0)</f>
        <v>#REF!</v>
      </c>
      <c r="AL838" s="52" t="e">
        <f>IF(Tableau1[Occurrence8]=0,0,SUM($AK$3:AK838))</f>
        <v>#REF!</v>
      </c>
      <c r="AM838" s="52" t="e">
        <f>IF(Tableau1[Libellé Famille TARIF]='Feuil 1'!#REF!,1,0)</f>
        <v>#REF!</v>
      </c>
      <c r="AN838" s="52" t="e">
        <f>IF(Tableau1[Occurrence9]=0,0,SUM($AM$3:AM838))</f>
        <v>#REF!</v>
      </c>
      <c r="AO838" s="52" t="e">
        <f>IF(Tableau1[Libellé Famille TARIF]='Feuil 1'!#REF!,1,0)</f>
        <v>#REF!</v>
      </c>
      <c r="AP838" s="52" t="e">
        <f>IF(Tableau1[Occurrence10]=0,0,SUM($AO$3:AO838))</f>
        <v>#REF!</v>
      </c>
      <c r="AQ838" s="52" t="e">
        <f>IF(Tableau1[Libellé Famille TARIF]='Feuil 1'!#REF!,1,0)</f>
        <v>#REF!</v>
      </c>
      <c r="AR838" s="52" t="e">
        <f>IF(Tableau1[Occurrence11]=0,0,SUM($AQ$3:AQ838))</f>
        <v>#REF!</v>
      </c>
      <c r="AS838" s="52" t="e">
        <f>IF(Tableau1[Libellé Famille TARIF]='Feuil 1'!#REF!,1,0)</f>
        <v>#REF!</v>
      </c>
      <c r="AT838" s="52" t="e">
        <f>IF(Tableau1[Occurrence12]=0,0,SUM($AS$3:AS838))</f>
        <v>#REF!</v>
      </c>
      <c r="AU838" s="52" t="e">
        <f>IF(Tableau1[Libellé Famille TARIF]='Feuil 1'!#REF!,1,0)</f>
        <v>#REF!</v>
      </c>
      <c r="AV838" s="52" t="e">
        <f>IF(Tableau1[Occurrence13]=0,0,SUM($AU$3:AU838))</f>
        <v>#REF!</v>
      </c>
      <c r="AW838" s="52" t="e">
        <f>IF(Tableau1[Libellé Famille TARIF]='Feuil 1'!#REF!,1,0)</f>
        <v>#REF!</v>
      </c>
      <c r="AX838" s="52" t="e">
        <f>IF(Tableau1[Occurrence14]=0,0,SUM($AW$3:AW838))</f>
        <v>#REF!</v>
      </c>
      <c r="AY838" s="52" t="e">
        <f>IF(Tableau1[Libellé Famille TARIF]='Feuil 1'!#REF!,1,0)</f>
        <v>#REF!</v>
      </c>
      <c r="AZ838" s="52" t="e">
        <f>IF(Tableau1[Occurrence15]=0,0,SUM($AY$3:AY838))</f>
        <v>#REF!</v>
      </c>
      <c r="BA838" s="52" t="e">
        <f>IF(Tableau1[Libellé Famille TARIF]='Feuil 1'!#REF!,1,0)</f>
        <v>#REF!</v>
      </c>
      <c r="BB838" s="52" t="e">
        <f>IF(Tableau1[Occurrence16]=0,0,SUM($BA$3:BA838))</f>
        <v>#REF!</v>
      </c>
      <c r="BC838" s="52" t="e">
        <f>IF(Tableau1[Libellé Famille TARIF]='Feuil 1'!#REF!,1,0)</f>
        <v>#REF!</v>
      </c>
      <c r="BD838" s="52" t="e">
        <f>IF(Tableau1[Occurrence17]=0,0,SUM($BC$3:BC838))</f>
        <v>#REF!</v>
      </c>
      <c r="BE838" s="52" t="e">
        <f>IF(Tableau1[Libellé Famille TARIF]='Feuil 1'!#REF!,1,0)</f>
        <v>#REF!</v>
      </c>
      <c r="BF838" s="52" t="e">
        <f>IF(Tableau1[Occurrence18]=0,0,SUM($BE$3:BE838))</f>
        <v>#REF!</v>
      </c>
      <c r="BG838" s="52" t="e">
        <f>IF(Tableau1[Libellé Famille TARIF]='Feuil 1'!#REF!,1,0)</f>
        <v>#REF!</v>
      </c>
      <c r="BH838" s="52" t="e">
        <f>IF(Tableau1[Occurrence19]=0,0,SUM($BG$3:BG838))</f>
        <v>#REF!</v>
      </c>
      <c r="BI838" s="52" t="e">
        <f>IF(Tableau1[Libellé Famille TARIF]='Feuil 1'!#REF!,1,0)</f>
        <v>#REF!</v>
      </c>
      <c r="BJ838" s="52" t="e">
        <f>IF(Tableau1[Occurrence20]=0,0,SUM($BI$3:BI838))</f>
        <v>#REF!</v>
      </c>
      <c r="BK838" s="52" t="e">
        <f>IF(Tableau1[Libellé Famille TARIF]='Feuil 1'!#REF!,1,0)</f>
        <v>#REF!</v>
      </c>
      <c r="BL838" s="52" t="e">
        <f>IF(Tableau1[Occurrence21]=0,0,SUM($BK$3:BK838))</f>
        <v>#REF!</v>
      </c>
      <c r="BM838" s="52" t="e">
        <f>IF(Tableau1[Libellé Famille TARIF]='Feuil 1'!#REF!,1,0)</f>
        <v>#REF!</v>
      </c>
      <c r="BN838" s="52" t="e">
        <f>IF(Tableau1[Occurrence22]=0,0,SUM($BM$3:BM838))</f>
        <v>#REF!</v>
      </c>
    </row>
    <row r="839" spans="1:66" ht="39" x14ac:dyDescent="0.25">
      <c r="A839" s="74" t="e">
        <f>IF(ISNA(VLOOKUP(I839,#REF!,8,FALSE)),"",(VLOOKUP(I839,#REF!,8,FALSE)))</f>
        <v>#REF!</v>
      </c>
      <c r="B839" s="76" t="e">
        <f>IF(ISNA(VLOOKUP(A839,'TABLE FAMILLE'!$A$3:$C$73,3,FALSE)),"",VLOOKUP(A839,'TABLE FAMILLE'!$A$3:$C$73,3,FALSE))</f>
        <v>#REF!</v>
      </c>
      <c r="C839" s="13" t="s">
        <v>600</v>
      </c>
      <c r="D839" s="13" t="s">
        <v>1985</v>
      </c>
      <c r="E839" s="13" t="s">
        <v>600</v>
      </c>
      <c r="F839" s="13" t="s">
        <v>1985</v>
      </c>
      <c r="G839" s="14" t="s">
        <v>1804</v>
      </c>
      <c r="H839" s="14" t="s">
        <v>1805</v>
      </c>
      <c r="I839" s="14"/>
      <c r="J839" s="14"/>
      <c r="K839" s="14" t="s">
        <v>1819</v>
      </c>
      <c r="L839" s="14" t="s">
        <v>1820</v>
      </c>
      <c r="M839" s="14" t="s">
        <v>1808</v>
      </c>
      <c r="N839" s="14" t="s">
        <v>1809</v>
      </c>
      <c r="O839" s="14" t="s">
        <v>78</v>
      </c>
      <c r="P839" s="14"/>
      <c r="Q839" s="14" t="s">
        <v>0</v>
      </c>
      <c r="R839" s="14" t="s">
        <v>0</v>
      </c>
      <c r="S839" s="14">
        <f t="shared" si="13"/>
        <v>0</v>
      </c>
      <c r="T839" s="14"/>
      <c r="U839" s="14"/>
      <c r="V839" s="14"/>
      <c r="W839" s="43" t="e">
        <f>IF(Tableau1[Libellé Famille TARIF]='Feuil 1'!$B$12,1,0)</f>
        <v>#REF!</v>
      </c>
      <c r="X839" s="43" t="e">
        <f>IF(Tableau1[Occurrence1]=0,0,SUM($W$3:W839))</f>
        <v>#REF!</v>
      </c>
      <c r="Y839" s="52" t="e">
        <f>IF(Tableau1[Libellé Famille TARIF]='Feuil 1'!$B$134,1,0)</f>
        <v>#REF!</v>
      </c>
      <c r="Z839" s="52" t="e">
        <f>IF(Tableau1[Occurrence2]=0,0,SUM($Y$3:Y839))</f>
        <v>#REF!</v>
      </c>
      <c r="AA839" s="52" t="e">
        <f>IF(Tableau1[Libellé Famille TARIF]='Feuil 1'!$B$156,1,0)</f>
        <v>#REF!</v>
      </c>
      <c r="AB839" s="52" t="e">
        <f>IF(Tableau1[Occurrence3]=0,0,SUM($AA$3:AA839))</f>
        <v>#REF!</v>
      </c>
      <c r="AC839" s="52" t="e">
        <f>IF(Tableau1[Libellé Famille TARIF]='Feuil 1'!#REF!,1,0)</f>
        <v>#REF!</v>
      </c>
      <c r="AD839" s="52" t="e">
        <f>IF(Tableau1[Occurrence4]=0,0,SUM($AC$3:AC839))</f>
        <v>#REF!</v>
      </c>
      <c r="AE839" s="52" t="e">
        <f>IF(Tableau1[Libellé Famille TARIF]='Feuil 1'!#REF!,1,0)</f>
        <v>#REF!</v>
      </c>
      <c r="AF839" s="52" t="e">
        <f>IF(Tableau1[Occurrence5]=0,0,SUM($AE$3:AE839))</f>
        <v>#REF!</v>
      </c>
      <c r="AG839" s="52" t="e">
        <f>IF(Tableau1[Libellé Famille TARIF]='Feuil 1'!#REF!,1,0)</f>
        <v>#REF!</v>
      </c>
      <c r="AH839" s="52" t="e">
        <f>IF(Tableau1[Occurrence6]=0,0,SUM($AG$3:AG839))</f>
        <v>#REF!</v>
      </c>
      <c r="AI839" s="52" t="e">
        <f>IF(Tableau1[Libellé Famille TARIF]='Feuil 1'!#REF!,1,0)</f>
        <v>#REF!</v>
      </c>
      <c r="AJ839" s="52" t="e">
        <f>IF(Tableau1[Occurrence7]=0,0,SUM($AI$3:AI839))</f>
        <v>#REF!</v>
      </c>
      <c r="AK839" s="52" t="e">
        <f>IF(Tableau1[Libellé Famille TARIF]='Feuil 1'!#REF!,1,0)</f>
        <v>#REF!</v>
      </c>
      <c r="AL839" s="52" t="e">
        <f>IF(Tableau1[Occurrence8]=0,0,SUM($AK$3:AK839))</f>
        <v>#REF!</v>
      </c>
      <c r="AM839" s="52" t="e">
        <f>IF(Tableau1[Libellé Famille TARIF]='Feuil 1'!#REF!,1,0)</f>
        <v>#REF!</v>
      </c>
      <c r="AN839" s="52" t="e">
        <f>IF(Tableau1[Occurrence9]=0,0,SUM($AM$3:AM839))</f>
        <v>#REF!</v>
      </c>
      <c r="AO839" s="52" t="e">
        <f>IF(Tableau1[Libellé Famille TARIF]='Feuil 1'!#REF!,1,0)</f>
        <v>#REF!</v>
      </c>
      <c r="AP839" s="52" t="e">
        <f>IF(Tableau1[Occurrence10]=0,0,SUM($AO$3:AO839))</f>
        <v>#REF!</v>
      </c>
      <c r="AQ839" s="52" t="e">
        <f>IF(Tableau1[Libellé Famille TARIF]='Feuil 1'!#REF!,1,0)</f>
        <v>#REF!</v>
      </c>
      <c r="AR839" s="52" t="e">
        <f>IF(Tableau1[Occurrence11]=0,0,SUM($AQ$3:AQ839))</f>
        <v>#REF!</v>
      </c>
      <c r="AS839" s="52" t="e">
        <f>IF(Tableau1[Libellé Famille TARIF]='Feuil 1'!#REF!,1,0)</f>
        <v>#REF!</v>
      </c>
      <c r="AT839" s="52" t="e">
        <f>IF(Tableau1[Occurrence12]=0,0,SUM($AS$3:AS839))</f>
        <v>#REF!</v>
      </c>
      <c r="AU839" s="52" t="e">
        <f>IF(Tableau1[Libellé Famille TARIF]='Feuil 1'!#REF!,1,0)</f>
        <v>#REF!</v>
      </c>
      <c r="AV839" s="52" t="e">
        <f>IF(Tableau1[Occurrence13]=0,0,SUM($AU$3:AU839))</f>
        <v>#REF!</v>
      </c>
      <c r="AW839" s="52" t="e">
        <f>IF(Tableau1[Libellé Famille TARIF]='Feuil 1'!#REF!,1,0)</f>
        <v>#REF!</v>
      </c>
      <c r="AX839" s="52" t="e">
        <f>IF(Tableau1[Occurrence14]=0,0,SUM($AW$3:AW839))</f>
        <v>#REF!</v>
      </c>
      <c r="AY839" s="52" t="e">
        <f>IF(Tableau1[Libellé Famille TARIF]='Feuil 1'!#REF!,1,0)</f>
        <v>#REF!</v>
      </c>
      <c r="AZ839" s="52" t="e">
        <f>IF(Tableau1[Occurrence15]=0,0,SUM($AY$3:AY839))</f>
        <v>#REF!</v>
      </c>
      <c r="BA839" s="52" t="e">
        <f>IF(Tableau1[Libellé Famille TARIF]='Feuil 1'!#REF!,1,0)</f>
        <v>#REF!</v>
      </c>
      <c r="BB839" s="52" t="e">
        <f>IF(Tableau1[Occurrence16]=0,0,SUM($BA$3:BA839))</f>
        <v>#REF!</v>
      </c>
      <c r="BC839" s="52" t="e">
        <f>IF(Tableau1[Libellé Famille TARIF]='Feuil 1'!#REF!,1,0)</f>
        <v>#REF!</v>
      </c>
      <c r="BD839" s="52" t="e">
        <f>IF(Tableau1[Occurrence17]=0,0,SUM($BC$3:BC839))</f>
        <v>#REF!</v>
      </c>
      <c r="BE839" s="52" t="e">
        <f>IF(Tableau1[Libellé Famille TARIF]='Feuil 1'!#REF!,1,0)</f>
        <v>#REF!</v>
      </c>
      <c r="BF839" s="52" t="e">
        <f>IF(Tableau1[Occurrence18]=0,0,SUM($BE$3:BE839))</f>
        <v>#REF!</v>
      </c>
      <c r="BG839" s="52" t="e">
        <f>IF(Tableau1[Libellé Famille TARIF]='Feuil 1'!#REF!,1,0)</f>
        <v>#REF!</v>
      </c>
      <c r="BH839" s="52" t="e">
        <f>IF(Tableau1[Occurrence19]=0,0,SUM($BG$3:BG839))</f>
        <v>#REF!</v>
      </c>
      <c r="BI839" s="52" t="e">
        <f>IF(Tableau1[Libellé Famille TARIF]='Feuil 1'!#REF!,1,0)</f>
        <v>#REF!</v>
      </c>
      <c r="BJ839" s="52" t="e">
        <f>IF(Tableau1[Occurrence20]=0,0,SUM($BI$3:BI839))</f>
        <v>#REF!</v>
      </c>
      <c r="BK839" s="52" t="e">
        <f>IF(Tableau1[Libellé Famille TARIF]='Feuil 1'!#REF!,1,0)</f>
        <v>#REF!</v>
      </c>
      <c r="BL839" s="52" t="e">
        <f>IF(Tableau1[Occurrence21]=0,0,SUM($BK$3:BK839))</f>
        <v>#REF!</v>
      </c>
      <c r="BM839" s="52" t="e">
        <f>IF(Tableau1[Libellé Famille TARIF]='Feuil 1'!#REF!,1,0)</f>
        <v>#REF!</v>
      </c>
      <c r="BN839" s="52" t="e">
        <f>IF(Tableau1[Occurrence22]=0,0,SUM($BM$3:BM839))</f>
        <v>#REF!</v>
      </c>
    </row>
    <row r="840" spans="1:66" ht="39" x14ac:dyDescent="0.25">
      <c r="A840" s="74" t="e">
        <f>IF(ISNA(VLOOKUP(I840,#REF!,8,FALSE)),"",(VLOOKUP(I840,#REF!,8,FALSE)))</f>
        <v>#REF!</v>
      </c>
      <c r="B840" s="76" t="e">
        <f>IF(ISNA(VLOOKUP(A840,'TABLE FAMILLE'!$A$3:$C$73,3,FALSE)),"",VLOOKUP(A840,'TABLE FAMILLE'!$A$3:$C$73,3,FALSE))</f>
        <v>#REF!</v>
      </c>
      <c r="C840" s="13" t="s">
        <v>600</v>
      </c>
      <c r="D840" s="13" t="s">
        <v>1985</v>
      </c>
      <c r="E840" s="13" t="s">
        <v>600</v>
      </c>
      <c r="F840" s="13" t="s">
        <v>1985</v>
      </c>
      <c r="G840" s="14" t="s">
        <v>1804</v>
      </c>
      <c r="H840" s="14" t="s">
        <v>1805</v>
      </c>
      <c r="I840" s="14"/>
      <c r="J840" s="14"/>
      <c r="K840" s="14" t="s">
        <v>1819</v>
      </c>
      <c r="L840" s="14" t="s">
        <v>1820</v>
      </c>
      <c r="M840" s="14" t="s">
        <v>1810</v>
      </c>
      <c r="N840" s="14" t="s">
        <v>1811</v>
      </c>
      <c r="O840" s="14" t="s">
        <v>78</v>
      </c>
      <c r="P840" s="14"/>
      <c r="Q840" s="14" t="s">
        <v>0</v>
      </c>
      <c r="R840" s="14" t="s">
        <v>0</v>
      </c>
      <c r="S840" s="14">
        <f t="shared" si="13"/>
        <v>0</v>
      </c>
      <c r="T840" s="14"/>
      <c r="U840" s="14"/>
      <c r="V840" s="14"/>
      <c r="W840" s="43" t="e">
        <f>IF(Tableau1[Libellé Famille TARIF]='Feuil 1'!$B$12,1,0)</f>
        <v>#REF!</v>
      </c>
      <c r="X840" s="43" t="e">
        <f>IF(Tableau1[Occurrence1]=0,0,SUM($W$3:W840))</f>
        <v>#REF!</v>
      </c>
      <c r="Y840" s="52" t="e">
        <f>IF(Tableau1[Libellé Famille TARIF]='Feuil 1'!$B$134,1,0)</f>
        <v>#REF!</v>
      </c>
      <c r="Z840" s="52" t="e">
        <f>IF(Tableau1[Occurrence2]=0,0,SUM($Y$3:Y840))</f>
        <v>#REF!</v>
      </c>
      <c r="AA840" s="52" t="e">
        <f>IF(Tableau1[Libellé Famille TARIF]='Feuil 1'!$B$156,1,0)</f>
        <v>#REF!</v>
      </c>
      <c r="AB840" s="52" t="e">
        <f>IF(Tableau1[Occurrence3]=0,0,SUM($AA$3:AA840))</f>
        <v>#REF!</v>
      </c>
      <c r="AC840" s="52" t="e">
        <f>IF(Tableau1[Libellé Famille TARIF]='Feuil 1'!#REF!,1,0)</f>
        <v>#REF!</v>
      </c>
      <c r="AD840" s="52" t="e">
        <f>IF(Tableau1[Occurrence4]=0,0,SUM($AC$3:AC840))</f>
        <v>#REF!</v>
      </c>
      <c r="AE840" s="52" t="e">
        <f>IF(Tableau1[Libellé Famille TARIF]='Feuil 1'!#REF!,1,0)</f>
        <v>#REF!</v>
      </c>
      <c r="AF840" s="52" t="e">
        <f>IF(Tableau1[Occurrence5]=0,0,SUM($AE$3:AE840))</f>
        <v>#REF!</v>
      </c>
      <c r="AG840" s="52" t="e">
        <f>IF(Tableau1[Libellé Famille TARIF]='Feuil 1'!#REF!,1,0)</f>
        <v>#REF!</v>
      </c>
      <c r="AH840" s="52" t="e">
        <f>IF(Tableau1[Occurrence6]=0,0,SUM($AG$3:AG840))</f>
        <v>#REF!</v>
      </c>
      <c r="AI840" s="52" t="e">
        <f>IF(Tableau1[Libellé Famille TARIF]='Feuil 1'!#REF!,1,0)</f>
        <v>#REF!</v>
      </c>
      <c r="AJ840" s="52" t="e">
        <f>IF(Tableau1[Occurrence7]=0,0,SUM($AI$3:AI840))</f>
        <v>#REF!</v>
      </c>
      <c r="AK840" s="52" t="e">
        <f>IF(Tableau1[Libellé Famille TARIF]='Feuil 1'!#REF!,1,0)</f>
        <v>#REF!</v>
      </c>
      <c r="AL840" s="52" t="e">
        <f>IF(Tableau1[Occurrence8]=0,0,SUM($AK$3:AK840))</f>
        <v>#REF!</v>
      </c>
      <c r="AM840" s="52" t="e">
        <f>IF(Tableau1[Libellé Famille TARIF]='Feuil 1'!#REF!,1,0)</f>
        <v>#REF!</v>
      </c>
      <c r="AN840" s="52" t="e">
        <f>IF(Tableau1[Occurrence9]=0,0,SUM($AM$3:AM840))</f>
        <v>#REF!</v>
      </c>
      <c r="AO840" s="52" t="e">
        <f>IF(Tableau1[Libellé Famille TARIF]='Feuil 1'!#REF!,1,0)</f>
        <v>#REF!</v>
      </c>
      <c r="AP840" s="52" t="e">
        <f>IF(Tableau1[Occurrence10]=0,0,SUM($AO$3:AO840))</f>
        <v>#REF!</v>
      </c>
      <c r="AQ840" s="52" t="e">
        <f>IF(Tableau1[Libellé Famille TARIF]='Feuil 1'!#REF!,1,0)</f>
        <v>#REF!</v>
      </c>
      <c r="AR840" s="52" t="e">
        <f>IF(Tableau1[Occurrence11]=0,0,SUM($AQ$3:AQ840))</f>
        <v>#REF!</v>
      </c>
      <c r="AS840" s="52" t="e">
        <f>IF(Tableau1[Libellé Famille TARIF]='Feuil 1'!#REF!,1,0)</f>
        <v>#REF!</v>
      </c>
      <c r="AT840" s="52" t="e">
        <f>IF(Tableau1[Occurrence12]=0,0,SUM($AS$3:AS840))</f>
        <v>#REF!</v>
      </c>
      <c r="AU840" s="52" t="e">
        <f>IF(Tableau1[Libellé Famille TARIF]='Feuil 1'!#REF!,1,0)</f>
        <v>#REF!</v>
      </c>
      <c r="AV840" s="52" t="e">
        <f>IF(Tableau1[Occurrence13]=0,0,SUM($AU$3:AU840))</f>
        <v>#REF!</v>
      </c>
      <c r="AW840" s="52" t="e">
        <f>IF(Tableau1[Libellé Famille TARIF]='Feuil 1'!#REF!,1,0)</f>
        <v>#REF!</v>
      </c>
      <c r="AX840" s="52" t="e">
        <f>IF(Tableau1[Occurrence14]=0,0,SUM($AW$3:AW840))</f>
        <v>#REF!</v>
      </c>
      <c r="AY840" s="52" t="e">
        <f>IF(Tableau1[Libellé Famille TARIF]='Feuil 1'!#REF!,1,0)</f>
        <v>#REF!</v>
      </c>
      <c r="AZ840" s="52" t="e">
        <f>IF(Tableau1[Occurrence15]=0,0,SUM($AY$3:AY840))</f>
        <v>#REF!</v>
      </c>
      <c r="BA840" s="52" t="e">
        <f>IF(Tableau1[Libellé Famille TARIF]='Feuil 1'!#REF!,1,0)</f>
        <v>#REF!</v>
      </c>
      <c r="BB840" s="52" t="e">
        <f>IF(Tableau1[Occurrence16]=0,0,SUM($BA$3:BA840))</f>
        <v>#REF!</v>
      </c>
      <c r="BC840" s="52" t="e">
        <f>IF(Tableau1[Libellé Famille TARIF]='Feuil 1'!#REF!,1,0)</f>
        <v>#REF!</v>
      </c>
      <c r="BD840" s="52" t="e">
        <f>IF(Tableau1[Occurrence17]=0,0,SUM($BC$3:BC840))</f>
        <v>#REF!</v>
      </c>
      <c r="BE840" s="52" t="e">
        <f>IF(Tableau1[Libellé Famille TARIF]='Feuil 1'!#REF!,1,0)</f>
        <v>#REF!</v>
      </c>
      <c r="BF840" s="52" t="e">
        <f>IF(Tableau1[Occurrence18]=0,0,SUM($BE$3:BE840))</f>
        <v>#REF!</v>
      </c>
      <c r="BG840" s="52" t="e">
        <f>IF(Tableau1[Libellé Famille TARIF]='Feuil 1'!#REF!,1,0)</f>
        <v>#REF!</v>
      </c>
      <c r="BH840" s="52" t="e">
        <f>IF(Tableau1[Occurrence19]=0,0,SUM($BG$3:BG840))</f>
        <v>#REF!</v>
      </c>
      <c r="BI840" s="52" t="e">
        <f>IF(Tableau1[Libellé Famille TARIF]='Feuil 1'!#REF!,1,0)</f>
        <v>#REF!</v>
      </c>
      <c r="BJ840" s="52" t="e">
        <f>IF(Tableau1[Occurrence20]=0,0,SUM($BI$3:BI840))</f>
        <v>#REF!</v>
      </c>
      <c r="BK840" s="52" t="e">
        <f>IF(Tableau1[Libellé Famille TARIF]='Feuil 1'!#REF!,1,0)</f>
        <v>#REF!</v>
      </c>
      <c r="BL840" s="52" t="e">
        <f>IF(Tableau1[Occurrence21]=0,0,SUM($BK$3:BK840))</f>
        <v>#REF!</v>
      </c>
      <c r="BM840" s="52" t="e">
        <f>IF(Tableau1[Libellé Famille TARIF]='Feuil 1'!#REF!,1,0)</f>
        <v>#REF!</v>
      </c>
      <c r="BN840" s="52" t="e">
        <f>IF(Tableau1[Occurrence22]=0,0,SUM($BM$3:BM840))</f>
        <v>#REF!</v>
      </c>
    </row>
    <row r="841" spans="1:66" x14ac:dyDescent="0.25">
      <c r="A841" s="74" t="e">
        <f>IF(ISNA(VLOOKUP(I841,#REF!,8,FALSE)),"",(VLOOKUP(I841,#REF!,8,FALSE)))</f>
        <v>#REF!</v>
      </c>
      <c r="B841" s="76" t="e">
        <f>IF(ISNA(VLOOKUP(A841,'TABLE FAMILLE'!$A$3:$C$73,3,FALSE)),"",VLOOKUP(A841,'TABLE FAMILLE'!$A$3:$C$73,3,FALSE))</f>
        <v>#REF!</v>
      </c>
      <c r="C841" s="13" t="s">
        <v>600</v>
      </c>
      <c r="D841" s="13" t="s">
        <v>1985</v>
      </c>
      <c r="E841" s="13" t="s">
        <v>600</v>
      </c>
      <c r="F841" s="13" t="s">
        <v>1985</v>
      </c>
      <c r="G841" s="14" t="s">
        <v>1804</v>
      </c>
      <c r="H841" s="14" t="s">
        <v>1805</v>
      </c>
      <c r="I841" s="14"/>
      <c r="J841" s="14"/>
      <c r="K841" s="14" t="s">
        <v>1821</v>
      </c>
      <c r="L841" s="14" t="s">
        <v>1822</v>
      </c>
      <c r="M841" s="14" t="s">
        <v>1808</v>
      </c>
      <c r="N841" s="14" t="s">
        <v>1809</v>
      </c>
      <c r="O841" s="14" t="s">
        <v>78</v>
      </c>
      <c r="P841" s="14"/>
      <c r="Q841" s="14" t="s">
        <v>0</v>
      </c>
      <c r="R841" s="14" t="s">
        <v>0</v>
      </c>
      <c r="S841" s="14">
        <f t="shared" si="13"/>
        <v>0</v>
      </c>
      <c r="T841" s="14"/>
      <c r="U841" s="14"/>
      <c r="V841" s="14"/>
      <c r="W841" s="43" t="e">
        <f>IF(Tableau1[Libellé Famille TARIF]='Feuil 1'!$B$12,1,0)</f>
        <v>#REF!</v>
      </c>
      <c r="X841" s="43" t="e">
        <f>IF(Tableau1[Occurrence1]=0,0,SUM($W$3:W841))</f>
        <v>#REF!</v>
      </c>
      <c r="Y841" s="52" t="e">
        <f>IF(Tableau1[Libellé Famille TARIF]='Feuil 1'!$B$134,1,0)</f>
        <v>#REF!</v>
      </c>
      <c r="Z841" s="52" t="e">
        <f>IF(Tableau1[Occurrence2]=0,0,SUM($Y$3:Y841))</f>
        <v>#REF!</v>
      </c>
      <c r="AA841" s="52" t="e">
        <f>IF(Tableau1[Libellé Famille TARIF]='Feuil 1'!$B$156,1,0)</f>
        <v>#REF!</v>
      </c>
      <c r="AB841" s="52" t="e">
        <f>IF(Tableau1[Occurrence3]=0,0,SUM($AA$3:AA841))</f>
        <v>#REF!</v>
      </c>
      <c r="AC841" s="52" t="e">
        <f>IF(Tableau1[Libellé Famille TARIF]='Feuil 1'!#REF!,1,0)</f>
        <v>#REF!</v>
      </c>
      <c r="AD841" s="52" t="e">
        <f>IF(Tableau1[Occurrence4]=0,0,SUM($AC$3:AC841))</f>
        <v>#REF!</v>
      </c>
      <c r="AE841" s="52" t="e">
        <f>IF(Tableau1[Libellé Famille TARIF]='Feuil 1'!#REF!,1,0)</f>
        <v>#REF!</v>
      </c>
      <c r="AF841" s="52" t="e">
        <f>IF(Tableau1[Occurrence5]=0,0,SUM($AE$3:AE841))</f>
        <v>#REF!</v>
      </c>
      <c r="AG841" s="52" t="e">
        <f>IF(Tableau1[Libellé Famille TARIF]='Feuil 1'!#REF!,1,0)</f>
        <v>#REF!</v>
      </c>
      <c r="AH841" s="52" t="e">
        <f>IF(Tableau1[Occurrence6]=0,0,SUM($AG$3:AG841))</f>
        <v>#REF!</v>
      </c>
      <c r="AI841" s="52" t="e">
        <f>IF(Tableau1[Libellé Famille TARIF]='Feuil 1'!#REF!,1,0)</f>
        <v>#REF!</v>
      </c>
      <c r="AJ841" s="52" t="e">
        <f>IF(Tableau1[Occurrence7]=0,0,SUM($AI$3:AI841))</f>
        <v>#REF!</v>
      </c>
      <c r="AK841" s="52" t="e">
        <f>IF(Tableau1[Libellé Famille TARIF]='Feuil 1'!#REF!,1,0)</f>
        <v>#REF!</v>
      </c>
      <c r="AL841" s="52" t="e">
        <f>IF(Tableau1[Occurrence8]=0,0,SUM($AK$3:AK841))</f>
        <v>#REF!</v>
      </c>
      <c r="AM841" s="52" t="e">
        <f>IF(Tableau1[Libellé Famille TARIF]='Feuil 1'!#REF!,1,0)</f>
        <v>#REF!</v>
      </c>
      <c r="AN841" s="52" t="e">
        <f>IF(Tableau1[Occurrence9]=0,0,SUM($AM$3:AM841))</f>
        <v>#REF!</v>
      </c>
      <c r="AO841" s="52" t="e">
        <f>IF(Tableau1[Libellé Famille TARIF]='Feuil 1'!#REF!,1,0)</f>
        <v>#REF!</v>
      </c>
      <c r="AP841" s="52" t="e">
        <f>IF(Tableau1[Occurrence10]=0,0,SUM($AO$3:AO841))</f>
        <v>#REF!</v>
      </c>
      <c r="AQ841" s="52" t="e">
        <f>IF(Tableau1[Libellé Famille TARIF]='Feuil 1'!#REF!,1,0)</f>
        <v>#REF!</v>
      </c>
      <c r="AR841" s="52" t="e">
        <f>IF(Tableau1[Occurrence11]=0,0,SUM($AQ$3:AQ841))</f>
        <v>#REF!</v>
      </c>
      <c r="AS841" s="52" t="e">
        <f>IF(Tableau1[Libellé Famille TARIF]='Feuil 1'!#REF!,1,0)</f>
        <v>#REF!</v>
      </c>
      <c r="AT841" s="52" t="e">
        <f>IF(Tableau1[Occurrence12]=0,0,SUM($AS$3:AS841))</f>
        <v>#REF!</v>
      </c>
      <c r="AU841" s="52" t="e">
        <f>IF(Tableau1[Libellé Famille TARIF]='Feuil 1'!#REF!,1,0)</f>
        <v>#REF!</v>
      </c>
      <c r="AV841" s="52" t="e">
        <f>IF(Tableau1[Occurrence13]=0,0,SUM($AU$3:AU841))</f>
        <v>#REF!</v>
      </c>
      <c r="AW841" s="52" t="e">
        <f>IF(Tableau1[Libellé Famille TARIF]='Feuil 1'!#REF!,1,0)</f>
        <v>#REF!</v>
      </c>
      <c r="AX841" s="52" t="e">
        <f>IF(Tableau1[Occurrence14]=0,0,SUM($AW$3:AW841))</f>
        <v>#REF!</v>
      </c>
      <c r="AY841" s="52" t="e">
        <f>IF(Tableau1[Libellé Famille TARIF]='Feuil 1'!#REF!,1,0)</f>
        <v>#REF!</v>
      </c>
      <c r="AZ841" s="52" t="e">
        <f>IF(Tableau1[Occurrence15]=0,0,SUM($AY$3:AY841))</f>
        <v>#REF!</v>
      </c>
      <c r="BA841" s="52" t="e">
        <f>IF(Tableau1[Libellé Famille TARIF]='Feuil 1'!#REF!,1,0)</f>
        <v>#REF!</v>
      </c>
      <c r="BB841" s="52" t="e">
        <f>IF(Tableau1[Occurrence16]=0,0,SUM($BA$3:BA841))</f>
        <v>#REF!</v>
      </c>
      <c r="BC841" s="52" t="e">
        <f>IF(Tableau1[Libellé Famille TARIF]='Feuil 1'!#REF!,1,0)</f>
        <v>#REF!</v>
      </c>
      <c r="BD841" s="52" t="e">
        <f>IF(Tableau1[Occurrence17]=0,0,SUM($BC$3:BC841))</f>
        <v>#REF!</v>
      </c>
      <c r="BE841" s="52" t="e">
        <f>IF(Tableau1[Libellé Famille TARIF]='Feuil 1'!#REF!,1,0)</f>
        <v>#REF!</v>
      </c>
      <c r="BF841" s="52" t="e">
        <f>IF(Tableau1[Occurrence18]=0,0,SUM($BE$3:BE841))</f>
        <v>#REF!</v>
      </c>
      <c r="BG841" s="52" t="e">
        <f>IF(Tableau1[Libellé Famille TARIF]='Feuil 1'!#REF!,1,0)</f>
        <v>#REF!</v>
      </c>
      <c r="BH841" s="52" t="e">
        <f>IF(Tableau1[Occurrence19]=0,0,SUM($BG$3:BG841))</f>
        <v>#REF!</v>
      </c>
      <c r="BI841" s="52" t="e">
        <f>IF(Tableau1[Libellé Famille TARIF]='Feuil 1'!#REF!,1,0)</f>
        <v>#REF!</v>
      </c>
      <c r="BJ841" s="52" t="e">
        <f>IF(Tableau1[Occurrence20]=0,0,SUM($BI$3:BI841))</f>
        <v>#REF!</v>
      </c>
      <c r="BK841" s="52" t="e">
        <f>IF(Tableau1[Libellé Famille TARIF]='Feuil 1'!#REF!,1,0)</f>
        <v>#REF!</v>
      </c>
      <c r="BL841" s="52" t="e">
        <f>IF(Tableau1[Occurrence21]=0,0,SUM($BK$3:BK841))</f>
        <v>#REF!</v>
      </c>
      <c r="BM841" s="52" t="e">
        <f>IF(Tableau1[Libellé Famille TARIF]='Feuil 1'!#REF!,1,0)</f>
        <v>#REF!</v>
      </c>
      <c r="BN841" s="52" t="e">
        <f>IF(Tableau1[Occurrence22]=0,0,SUM($BM$3:BM841))</f>
        <v>#REF!</v>
      </c>
    </row>
    <row r="842" spans="1:66" ht="26.25" x14ac:dyDescent="0.25">
      <c r="A842" s="74" t="e">
        <f>IF(ISNA(VLOOKUP(I842,#REF!,8,FALSE)),"",(VLOOKUP(I842,#REF!,8,FALSE)))</f>
        <v>#REF!</v>
      </c>
      <c r="B842" s="76" t="e">
        <f>IF(ISNA(VLOOKUP(A842,'TABLE FAMILLE'!$A$3:$C$73,3,FALSE)),"",VLOOKUP(A842,'TABLE FAMILLE'!$A$3:$C$73,3,FALSE))</f>
        <v>#REF!</v>
      </c>
      <c r="C842" s="13" t="s">
        <v>600</v>
      </c>
      <c r="D842" s="13" t="s">
        <v>1985</v>
      </c>
      <c r="E842" s="13" t="s">
        <v>600</v>
      </c>
      <c r="F842" s="13" t="s">
        <v>1985</v>
      </c>
      <c r="G842" s="14" t="s">
        <v>1804</v>
      </c>
      <c r="H842" s="14" t="s">
        <v>1805</v>
      </c>
      <c r="I842" s="14"/>
      <c r="J842" s="14"/>
      <c r="K842" s="14" t="s">
        <v>1823</v>
      </c>
      <c r="L842" s="14" t="s">
        <v>1824</v>
      </c>
      <c r="M842" s="14" t="s">
        <v>1808</v>
      </c>
      <c r="N842" s="14" t="s">
        <v>1809</v>
      </c>
      <c r="O842" s="14" t="s">
        <v>78</v>
      </c>
      <c r="P842" s="14"/>
      <c r="Q842" s="14" t="s">
        <v>0</v>
      </c>
      <c r="R842" s="14" t="s">
        <v>0</v>
      </c>
      <c r="S842" s="14">
        <f t="shared" si="13"/>
        <v>0</v>
      </c>
      <c r="T842" s="14"/>
      <c r="U842" s="14"/>
      <c r="V842" s="14"/>
      <c r="W842" s="43" t="e">
        <f>IF(Tableau1[Libellé Famille TARIF]='Feuil 1'!$B$12,1,0)</f>
        <v>#REF!</v>
      </c>
      <c r="X842" s="43" t="e">
        <f>IF(Tableau1[Occurrence1]=0,0,SUM($W$3:W842))</f>
        <v>#REF!</v>
      </c>
      <c r="Y842" s="52" t="e">
        <f>IF(Tableau1[Libellé Famille TARIF]='Feuil 1'!$B$134,1,0)</f>
        <v>#REF!</v>
      </c>
      <c r="Z842" s="52" t="e">
        <f>IF(Tableau1[Occurrence2]=0,0,SUM($Y$3:Y842))</f>
        <v>#REF!</v>
      </c>
      <c r="AA842" s="52" t="e">
        <f>IF(Tableau1[Libellé Famille TARIF]='Feuil 1'!$B$156,1,0)</f>
        <v>#REF!</v>
      </c>
      <c r="AB842" s="52" t="e">
        <f>IF(Tableau1[Occurrence3]=0,0,SUM($AA$3:AA842))</f>
        <v>#REF!</v>
      </c>
      <c r="AC842" s="52" t="e">
        <f>IF(Tableau1[Libellé Famille TARIF]='Feuil 1'!#REF!,1,0)</f>
        <v>#REF!</v>
      </c>
      <c r="AD842" s="52" t="e">
        <f>IF(Tableau1[Occurrence4]=0,0,SUM($AC$3:AC842))</f>
        <v>#REF!</v>
      </c>
      <c r="AE842" s="52" t="e">
        <f>IF(Tableau1[Libellé Famille TARIF]='Feuil 1'!#REF!,1,0)</f>
        <v>#REF!</v>
      </c>
      <c r="AF842" s="52" t="e">
        <f>IF(Tableau1[Occurrence5]=0,0,SUM($AE$3:AE842))</f>
        <v>#REF!</v>
      </c>
      <c r="AG842" s="52" t="e">
        <f>IF(Tableau1[Libellé Famille TARIF]='Feuil 1'!#REF!,1,0)</f>
        <v>#REF!</v>
      </c>
      <c r="AH842" s="52" t="e">
        <f>IF(Tableau1[Occurrence6]=0,0,SUM($AG$3:AG842))</f>
        <v>#REF!</v>
      </c>
      <c r="AI842" s="52" t="e">
        <f>IF(Tableau1[Libellé Famille TARIF]='Feuil 1'!#REF!,1,0)</f>
        <v>#REF!</v>
      </c>
      <c r="AJ842" s="52" t="e">
        <f>IF(Tableau1[Occurrence7]=0,0,SUM($AI$3:AI842))</f>
        <v>#REF!</v>
      </c>
      <c r="AK842" s="52" t="e">
        <f>IF(Tableau1[Libellé Famille TARIF]='Feuil 1'!#REF!,1,0)</f>
        <v>#REF!</v>
      </c>
      <c r="AL842" s="52" t="e">
        <f>IF(Tableau1[Occurrence8]=0,0,SUM($AK$3:AK842))</f>
        <v>#REF!</v>
      </c>
      <c r="AM842" s="52" t="e">
        <f>IF(Tableau1[Libellé Famille TARIF]='Feuil 1'!#REF!,1,0)</f>
        <v>#REF!</v>
      </c>
      <c r="AN842" s="52" t="e">
        <f>IF(Tableau1[Occurrence9]=0,0,SUM($AM$3:AM842))</f>
        <v>#REF!</v>
      </c>
      <c r="AO842" s="52" t="e">
        <f>IF(Tableau1[Libellé Famille TARIF]='Feuil 1'!#REF!,1,0)</f>
        <v>#REF!</v>
      </c>
      <c r="AP842" s="52" t="e">
        <f>IF(Tableau1[Occurrence10]=0,0,SUM($AO$3:AO842))</f>
        <v>#REF!</v>
      </c>
      <c r="AQ842" s="52" t="e">
        <f>IF(Tableau1[Libellé Famille TARIF]='Feuil 1'!#REF!,1,0)</f>
        <v>#REF!</v>
      </c>
      <c r="AR842" s="52" t="e">
        <f>IF(Tableau1[Occurrence11]=0,0,SUM($AQ$3:AQ842))</f>
        <v>#REF!</v>
      </c>
      <c r="AS842" s="52" t="e">
        <f>IF(Tableau1[Libellé Famille TARIF]='Feuil 1'!#REF!,1,0)</f>
        <v>#REF!</v>
      </c>
      <c r="AT842" s="52" t="e">
        <f>IF(Tableau1[Occurrence12]=0,0,SUM($AS$3:AS842))</f>
        <v>#REF!</v>
      </c>
      <c r="AU842" s="52" t="e">
        <f>IF(Tableau1[Libellé Famille TARIF]='Feuil 1'!#REF!,1,0)</f>
        <v>#REF!</v>
      </c>
      <c r="AV842" s="52" t="e">
        <f>IF(Tableau1[Occurrence13]=0,0,SUM($AU$3:AU842))</f>
        <v>#REF!</v>
      </c>
      <c r="AW842" s="52" t="e">
        <f>IF(Tableau1[Libellé Famille TARIF]='Feuil 1'!#REF!,1,0)</f>
        <v>#REF!</v>
      </c>
      <c r="AX842" s="52" t="e">
        <f>IF(Tableau1[Occurrence14]=0,0,SUM($AW$3:AW842))</f>
        <v>#REF!</v>
      </c>
      <c r="AY842" s="52" t="e">
        <f>IF(Tableau1[Libellé Famille TARIF]='Feuil 1'!#REF!,1,0)</f>
        <v>#REF!</v>
      </c>
      <c r="AZ842" s="52" t="e">
        <f>IF(Tableau1[Occurrence15]=0,0,SUM($AY$3:AY842))</f>
        <v>#REF!</v>
      </c>
      <c r="BA842" s="52" t="e">
        <f>IF(Tableau1[Libellé Famille TARIF]='Feuil 1'!#REF!,1,0)</f>
        <v>#REF!</v>
      </c>
      <c r="BB842" s="52" t="e">
        <f>IF(Tableau1[Occurrence16]=0,0,SUM($BA$3:BA842))</f>
        <v>#REF!</v>
      </c>
      <c r="BC842" s="52" t="e">
        <f>IF(Tableau1[Libellé Famille TARIF]='Feuil 1'!#REF!,1,0)</f>
        <v>#REF!</v>
      </c>
      <c r="BD842" s="52" t="e">
        <f>IF(Tableau1[Occurrence17]=0,0,SUM($BC$3:BC842))</f>
        <v>#REF!</v>
      </c>
      <c r="BE842" s="52" t="e">
        <f>IF(Tableau1[Libellé Famille TARIF]='Feuil 1'!#REF!,1,0)</f>
        <v>#REF!</v>
      </c>
      <c r="BF842" s="52" t="e">
        <f>IF(Tableau1[Occurrence18]=0,0,SUM($BE$3:BE842))</f>
        <v>#REF!</v>
      </c>
      <c r="BG842" s="52" t="e">
        <f>IF(Tableau1[Libellé Famille TARIF]='Feuil 1'!#REF!,1,0)</f>
        <v>#REF!</v>
      </c>
      <c r="BH842" s="52" t="e">
        <f>IF(Tableau1[Occurrence19]=0,0,SUM($BG$3:BG842))</f>
        <v>#REF!</v>
      </c>
      <c r="BI842" s="52" t="e">
        <f>IF(Tableau1[Libellé Famille TARIF]='Feuil 1'!#REF!,1,0)</f>
        <v>#REF!</v>
      </c>
      <c r="BJ842" s="52" t="e">
        <f>IF(Tableau1[Occurrence20]=0,0,SUM($BI$3:BI842))</f>
        <v>#REF!</v>
      </c>
      <c r="BK842" s="52" t="e">
        <f>IF(Tableau1[Libellé Famille TARIF]='Feuil 1'!#REF!,1,0)</f>
        <v>#REF!</v>
      </c>
      <c r="BL842" s="52" t="e">
        <f>IF(Tableau1[Occurrence21]=0,0,SUM($BK$3:BK842))</f>
        <v>#REF!</v>
      </c>
      <c r="BM842" s="52" t="e">
        <f>IF(Tableau1[Libellé Famille TARIF]='Feuil 1'!#REF!,1,0)</f>
        <v>#REF!</v>
      </c>
      <c r="BN842" s="52" t="e">
        <f>IF(Tableau1[Occurrence22]=0,0,SUM($BM$3:BM842))</f>
        <v>#REF!</v>
      </c>
    </row>
    <row r="843" spans="1:66" ht="26.25" x14ac:dyDescent="0.25">
      <c r="A843" s="74" t="e">
        <f>IF(ISNA(VLOOKUP(I843,#REF!,8,FALSE)),"",(VLOOKUP(I843,#REF!,8,FALSE)))</f>
        <v>#REF!</v>
      </c>
      <c r="B843" s="76" t="e">
        <f>IF(ISNA(VLOOKUP(A843,'TABLE FAMILLE'!$A$3:$C$73,3,FALSE)),"",VLOOKUP(A843,'TABLE FAMILLE'!$A$3:$C$73,3,FALSE))</f>
        <v>#REF!</v>
      </c>
      <c r="C843" s="13" t="s">
        <v>600</v>
      </c>
      <c r="D843" s="13" t="s">
        <v>1985</v>
      </c>
      <c r="E843" s="13" t="s">
        <v>600</v>
      </c>
      <c r="F843" s="13" t="s">
        <v>1985</v>
      </c>
      <c r="G843" s="14" t="s">
        <v>1804</v>
      </c>
      <c r="H843" s="14" t="s">
        <v>1805</v>
      </c>
      <c r="I843" s="14"/>
      <c r="J843" s="14"/>
      <c r="K843" s="14" t="s">
        <v>1823</v>
      </c>
      <c r="L843" s="14" t="s">
        <v>1824</v>
      </c>
      <c r="M843" s="14" t="s">
        <v>1810</v>
      </c>
      <c r="N843" s="14" t="s">
        <v>1811</v>
      </c>
      <c r="O843" s="14" t="s">
        <v>78</v>
      </c>
      <c r="P843" s="14"/>
      <c r="Q843" s="14" t="s">
        <v>0</v>
      </c>
      <c r="R843" s="14" t="s">
        <v>0</v>
      </c>
      <c r="S843" s="14">
        <f t="shared" si="13"/>
        <v>0</v>
      </c>
      <c r="T843" s="14"/>
      <c r="U843" s="14"/>
      <c r="V843" s="14"/>
      <c r="W843" s="43" t="e">
        <f>IF(Tableau1[Libellé Famille TARIF]='Feuil 1'!$B$12,1,0)</f>
        <v>#REF!</v>
      </c>
      <c r="X843" s="43" t="e">
        <f>IF(Tableau1[Occurrence1]=0,0,SUM($W$3:W843))</f>
        <v>#REF!</v>
      </c>
      <c r="Y843" s="52" t="e">
        <f>IF(Tableau1[Libellé Famille TARIF]='Feuil 1'!$B$134,1,0)</f>
        <v>#REF!</v>
      </c>
      <c r="Z843" s="52" t="e">
        <f>IF(Tableau1[Occurrence2]=0,0,SUM($Y$3:Y843))</f>
        <v>#REF!</v>
      </c>
      <c r="AA843" s="52" t="e">
        <f>IF(Tableau1[Libellé Famille TARIF]='Feuil 1'!$B$156,1,0)</f>
        <v>#REF!</v>
      </c>
      <c r="AB843" s="52" t="e">
        <f>IF(Tableau1[Occurrence3]=0,0,SUM($AA$3:AA843))</f>
        <v>#REF!</v>
      </c>
      <c r="AC843" s="52" t="e">
        <f>IF(Tableau1[Libellé Famille TARIF]='Feuil 1'!#REF!,1,0)</f>
        <v>#REF!</v>
      </c>
      <c r="AD843" s="52" t="e">
        <f>IF(Tableau1[Occurrence4]=0,0,SUM($AC$3:AC843))</f>
        <v>#REF!</v>
      </c>
      <c r="AE843" s="52" t="e">
        <f>IF(Tableau1[Libellé Famille TARIF]='Feuil 1'!#REF!,1,0)</f>
        <v>#REF!</v>
      </c>
      <c r="AF843" s="52" t="e">
        <f>IF(Tableau1[Occurrence5]=0,0,SUM($AE$3:AE843))</f>
        <v>#REF!</v>
      </c>
      <c r="AG843" s="52" t="e">
        <f>IF(Tableau1[Libellé Famille TARIF]='Feuil 1'!#REF!,1,0)</f>
        <v>#REF!</v>
      </c>
      <c r="AH843" s="52" t="e">
        <f>IF(Tableau1[Occurrence6]=0,0,SUM($AG$3:AG843))</f>
        <v>#REF!</v>
      </c>
      <c r="AI843" s="52" t="e">
        <f>IF(Tableau1[Libellé Famille TARIF]='Feuil 1'!#REF!,1,0)</f>
        <v>#REF!</v>
      </c>
      <c r="AJ843" s="52" t="e">
        <f>IF(Tableau1[Occurrence7]=0,0,SUM($AI$3:AI843))</f>
        <v>#REF!</v>
      </c>
      <c r="AK843" s="52" t="e">
        <f>IF(Tableau1[Libellé Famille TARIF]='Feuil 1'!#REF!,1,0)</f>
        <v>#REF!</v>
      </c>
      <c r="AL843" s="52" t="e">
        <f>IF(Tableau1[Occurrence8]=0,0,SUM($AK$3:AK843))</f>
        <v>#REF!</v>
      </c>
      <c r="AM843" s="52" t="e">
        <f>IF(Tableau1[Libellé Famille TARIF]='Feuil 1'!#REF!,1,0)</f>
        <v>#REF!</v>
      </c>
      <c r="AN843" s="52" t="e">
        <f>IF(Tableau1[Occurrence9]=0,0,SUM($AM$3:AM843))</f>
        <v>#REF!</v>
      </c>
      <c r="AO843" s="52" t="e">
        <f>IF(Tableau1[Libellé Famille TARIF]='Feuil 1'!#REF!,1,0)</f>
        <v>#REF!</v>
      </c>
      <c r="AP843" s="52" t="e">
        <f>IF(Tableau1[Occurrence10]=0,0,SUM($AO$3:AO843))</f>
        <v>#REF!</v>
      </c>
      <c r="AQ843" s="52" t="e">
        <f>IF(Tableau1[Libellé Famille TARIF]='Feuil 1'!#REF!,1,0)</f>
        <v>#REF!</v>
      </c>
      <c r="AR843" s="52" t="e">
        <f>IF(Tableau1[Occurrence11]=0,0,SUM($AQ$3:AQ843))</f>
        <v>#REF!</v>
      </c>
      <c r="AS843" s="52" t="e">
        <f>IF(Tableau1[Libellé Famille TARIF]='Feuil 1'!#REF!,1,0)</f>
        <v>#REF!</v>
      </c>
      <c r="AT843" s="52" t="e">
        <f>IF(Tableau1[Occurrence12]=0,0,SUM($AS$3:AS843))</f>
        <v>#REF!</v>
      </c>
      <c r="AU843" s="52" t="e">
        <f>IF(Tableau1[Libellé Famille TARIF]='Feuil 1'!#REF!,1,0)</f>
        <v>#REF!</v>
      </c>
      <c r="AV843" s="52" t="e">
        <f>IF(Tableau1[Occurrence13]=0,0,SUM($AU$3:AU843))</f>
        <v>#REF!</v>
      </c>
      <c r="AW843" s="52" t="e">
        <f>IF(Tableau1[Libellé Famille TARIF]='Feuil 1'!#REF!,1,0)</f>
        <v>#REF!</v>
      </c>
      <c r="AX843" s="52" t="e">
        <f>IF(Tableau1[Occurrence14]=0,0,SUM($AW$3:AW843))</f>
        <v>#REF!</v>
      </c>
      <c r="AY843" s="52" t="e">
        <f>IF(Tableau1[Libellé Famille TARIF]='Feuil 1'!#REF!,1,0)</f>
        <v>#REF!</v>
      </c>
      <c r="AZ843" s="52" t="e">
        <f>IF(Tableau1[Occurrence15]=0,0,SUM($AY$3:AY843))</f>
        <v>#REF!</v>
      </c>
      <c r="BA843" s="52" t="e">
        <f>IF(Tableau1[Libellé Famille TARIF]='Feuil 1'!#REF!,1,0)</f>
        <v>#REF!</v>
      </c>
      <c r="BB843" s="52" t="e">
        <f>IF(Tableau1[Occurrence16]=0,0,SUM($BA$3:BA843))</f>
        <v>#REF!</v>
      </c>
      <c r="BC843" s="52" t="e">
        <f>IF(Tableau1[Libellé Famille TARIF]='Feuil 1'!#REF!,1,0)</f>
        <v>#REF!</v>
      </c>
      <c r="BD843" s="52" t="e">
        <f>IF(Tableau1[Occurrence17]=0,0,SUM($BC$3:BC843))</f>
        <v>#REF!</v>
      </c>
      <c r="BE843" s="52" t="e">
        <f>IF(Tableau1[Libellé Famille TARIF]='Feuil 1'!#REF!,1,0)</f>
        <v>#REF!</v>
      </c>
      <c r="BF843" s="52" t="e">
        <f>IF(Tableau1[Occurrence18]=0,0,SUM($BE$3:BE843))</f>
        <v>#REF!</v>
      </c>
      <c r="BG843" s="52" t="e">
        <f>IF(Tableau1[Libellé Famille TARIF]='Feuil 1'!#REF!,1,0)</f>
        <v>#REF!</v>
      </c>
      <c r="BH843" s="52" t="e">
        <f>IF(Tableau1[Occurrence19]=0,0,SUM($BG$3:BG843))</f>
        <v>#REF!</v>
      </c>
      <c r="BI843" s="52" t="e">
        <f>IF(Tableau1[Libellé Famille TARIF]='Feuil 1'!#REF!,1,0)</f>
        <v>#REF!</v>
      </c>
      <c r="BJ843" s="52" t="e">
        <f>IF(Tableau1[Occurrence20]=0,0,SUM($BI$3:BI843))</f>
        <v>#REF!</v>
      </c>
      <c r="BK843" s="52" t="e">
        <f>IF(Tableau1[Libellé Famille TARIF]='Feuil 1'!#REF!,1,0)</f>
        <v>#REF!</v>
      </c>
      <c r="BL843" s="52" t="e">
        <f>IF(Tableau1[Occurrence21]=0,0,SUM($BK$3:BK843))</f>
        <v>#REF!</v>
      </c>
      <c r="BM843" s="52" t="e">
        <f>IF(Tableau1[Libellé Famille TARIF]='Feuil 1'!#REF!,1,0)</f>
        <v>#REF!</v>
      </c>
      <c r="BN843" s="52" t="e">
        <f>IF(Tableau1[Occurrence22]=0,0,SUM($BM$3:BM843))</f>
        <v>#REF!</v>
      </c>
    </row>
    <row r="844" spans="1:66" ht="26.25" x14ac:dyDescent="0.25">
      <c r="A844" s="74" t="e">
        <f>IF(ISNA(VLOOKUP(I844,#REF!,8,FALSE)),"",(VLOOKUP(I844,#REF!,8,FALSE)))</f>
        <v>#REF!</v>
      </c>
      <c r="B844" s="76" t="e">
        <f>IF(ISNA(VLOOKUP(A844,'TABLE FAMILLE'!$A$3:$C$73,3,FALSE)),"",VLOOKUP(A844,'TABLE FAMILLE'!$A$3:$C$73,3,FALSE))</f>
        <v>#REF!</v>
      </c>
      <c r="C844" s="13" t="s">
        <v>600</v>
      </c>
      <c r="D844" s="13" t="s">
        <v>1985</v>
      </c>
      <c r="E844" s="13" t="s">
        <v>600</v>
      </c>
      <c r="F844" s="13" t="s">
        <v>1985</v>
      </c>
      <c r="G844" s="14" t="s">
        <v>1804</v>
      </c>
      <c r="H844" s="14" t="s">
        <v>1805</v>
      </c>
      <c r="I844" s="14"/>
      <c r="J844" s="14"/>
      <c r="K844" s="14" t="s">
        <v>1825</v>
      </c>
      <c r="L844" s="14" t="s">
        <v>1826</v>
      </c>
      <c r="M844" s="14" t="s">
        <v>1808</v>
      </c>
      <c r="N844" s="14" t="s">
        <v>1809</v>
      </c>
      <c r="O844" s="14" t="s">
        <v>78</v>
      </c>
      <c r="P844" s="14"/>
      <c r="Q844" s="14" t="s">
        <v>0</v>
      </c>
      <c r="R844" s="14" t="s">
        <v>0</v>
      </c>
      <c r="S844" s="14">
        <f t="shared" si="13"/>
        <v>0</v>
      </c>
      <c r="T844" s="14"/>
      <c r="U844" s="14"/>
      <c r="V844" s="14"/>
      <c r="W844" s="43" t="e">
        <f>IF(Tableau1[Libellé Famille TARIF]='Feuil 1'!$B$12,1,0)</f>
        <v>#REF!</v>
      </c>
      <c r="X844" s="43" t="e">
        <f>IF(Tableau1[Occurrence1]=0,0,SUM($W$3:W844))</f>
        <v>#REF!</v>
      </c>
      <c r="Y844" s="52" t="e">
        <f>IF(Tableau1[Libellé Famille TARIF]='Feuil 1'!$B$134,1,0)</f>
        <v>#REF!</v>
      </c>
      <c r="Z844" s="52" t="e">
        <f>IF(Tableau1[Occurrence2]=0,0,SUM($Y$3:Y844))</f>
        <v>#REF!</v>
      </c>
      <c r="AA844" s="52" t="e">
        <f>IF(Tableau1[Libellé Famille TARIF]='Feuil 1'!$B$156,1,0)</f>
        <v>#REF!</v>
      </c>
      <c r="AB844" s="52" t="e">
        <f>IF(Tableau1[Occurrence3]=0,0,SUM($AA$3:AA844))</f>
        <v>#REF!</v>
      </c>
      <c r="AC844" s="52" t="e">
        <f>IF(Tableau1[Libellé Famille TARIF]='Feuil 1'!#REF!,1,0)</f>
        <v>#REF!</v>
      </c>
      <c r="AD844" s="52" t="e">
        <f>IF(Tableau1[Occurrence4]=0,0,SUM($AC$3:AC844))</f>
        <v>#REF!</v>
      </c>
      <c r="AE844" s="52" t="e">
        <f>IF(Tableau1[Libellé Famille TARIF]='Feuil 1'!#REF!,1,0)</f>
        <v>#REF!</v>
      </c>
      <c r="AF844" s="52" t="e">
        <f>IF(Tableau1[Occurrence5]=0,0,SUM($AE$3:AE844))</f>
        <v>#REF!</v>
      </c>
      <c r="AG844" s="52" t="e">
        <f>IF(Tableau1[Libellé Famille TARIF]='Feuil 1'!#REF!,1,0)</f>
        <v>#REF!</v>
      </c>
      <c r="AH844" s="52" t="e">
        <f>IF(Tableau1[Occurrence6]=0,0,SUM($AG$3:AG844))</f>
        <v>#REF!</v>
      </c>
      <c r="AI844" s="52" t="e">
        <f>IF(Tableau1[Libellé Famille TARIF]='Feuil 1'!#REF!,1,0)</f>
        <v>#REF!</v>
      </c>
      <c r="AJ844" s="52" t="e">
        <f>IF(Tableau1[Occurrence7]=0,0,SUM($AI$3:AI844))</f>
        <v>#REF!</v>
      </c>
      <c r="AK844" s="52" t="e">
        <f>IF(Tableau1[Libellé Famille TARIF]='Feuil 1'!#REF!,1,0)</f>
        <v>#REF!</v>
      </c>
      <c r="AL844" s="52" t="e">
        <f>IF(Tableau1[Occurrence8]=0,0,SUM($AK$3:AK844))</f>
        <v>#REF!</v>
      </c>
      <c r="AM844" s="52" t="e">
        <f>IF(Tableau1[Libellé Famille TARIF]='Feuil 1'!#REF!,1,0)</f>
        <v>#REF!</v>
      </c>
      <c r="AN844" s="52" t="e">
        <f>IF(Tableau1[Occurrence9]=0,0,SUM($AM$3:AM844))</f>
        <v>#REF!</v>
      </c>
      <c r="AO844" s="52" t="e">
        <f>IF(Tableau1[Libellé Famille TARIF]='Feuil 1'!#REF!,1,0)</f>
        <v>#REF!</v>
      </c>
      <c r="AP844" s="52" t="e">
        <f>IF(Tableau1[Occurrence10]=0,0,SUM($AO$3:AO844))</f>
        <v>#REF!</v>
      </c>
      <c r="AQ844" s="52" t="e">
        <f>IF(Tableau1[Libellé Famille TARIF]='Feuil 1'!#REF!,1,0)</f>
        <v>#REF!</v>
      </c>
      <c r="AR844" s="52" t="e">
        <f>IF(Tableau1[Occurrence11]=0,0,SUM($AQ$3:AQ844))</f>
        <v>#REF!</v>
      </c>
      <c r="AS844" s="52" t="e">
        <f>IF(Tableau1[Libellé Famille TARIF]='Feuil 1'!#REF!,1,0)</f>
        <v>#REF!</v>
      </c>
      <c r="AT844" s="52" t="e">
        <f>IF(Tableau1[Occurrence12]=0,0,SUM($AS$3:AS844))</f>
        <v>#REF!</v>
      </c>
      <c r="AU844" s="52" t="e">
        <f>IF(Tableau1[Libellé Famille TARIF]='Feuil 1'!#REF!,1,0)</f>
        <v>#REF!</v>
      </c>
      <c r="AV844" s="52" t="e">
        <f>IF(Tableau1[Occurrence13]=0,0,SUM($AU$3:AU844))</f>
        <v>#REF!</v>
      </c>
      <c r="AW844" s="52" t="e">
        <f>IF(Tableau1[Libellé Famille TARIF]='Feuil 1'!#REF!,1,0)</f>
        <v>#REF!</v>
      </c>
      <c r="AX844" s="52" t="e">
        <f>IF(Tableau1[Occurrence14]=0,0,SUM($AW$3:AW844))</f>
        <v>#REF!</v>
      </c>
      <c r="AY844" s="52" t="e">
        <f>IF(Tableau1[Libellé Famille TARIF]='Feuil 1'!#REF!,1,0)</f>
        <v>#REF!</v>
      </c>
      <c r="AZ844" s="52" t="e">
        <f>IF(Tableau1[Occurrence15]=0,0,SUM($AY$3:AY844))</f>
        <v>#REF!</v>
      </c>
      <c r="BA844" s="52" t="e">
        <f>IF(Tableau1[Libellé Famille TARIF]='Feuil 1'!#REF!,1,0)</f>
        <v>#REF!</v>
      </c>
      <c r="BB844" s="52" t="e">
        <f>IF(Tableau1[Occurrence16]=0,0,SUM($BA$3:BA844))</f>
        <v>#REF!</v>
      </c>
      <c r="BC844" s="52" t="e">
        <f>IF(Tableau1[Libellé Famille TARIF]='Feuil 1'!#REF!,1,0)</f>
        <v>#REF!</v>
      </c>
      <c r="BD844" s="52" t="e">
        <f>IF(Tableau1[Occurrence17]=0,0,SUM($BC$3:BC844))</f>
        <v>#REF!</v>
      </c>
      <c r="BE844" s="52" t="e">
        <f>IF(Tableau1[Libellé Famille TARIF]='Feuil 1'!#REF!,1,0)</f>
        <v>#REF!</v>
      </c>
      <c r="BF844" s="52" t="e">
        <f>IF(Tableau1[Occurrence18]=0,0,SUM($BE$3:BE844))</f>
        <v>#REF!</v>
      </c>
      <c r="BG844" s="52" t="e">
        <f>IF(Tableau1[Libellé Famille TARIF]='Feuil 1'!#REF!,1,0)</f>
        <v>#REF!</v>
      </c>
      <c r="BH844" s="52" t="e">
        <f>IF(Tableau1[Occurrence19]=0,0,SUM($BG$3:BG844))</f>
        <v>#REF!</v>
      </c>
      <c r="BI844" s="52" t="e">
        <f>IF(Tableau1[Libellé Famille TARIF]='Feuil 1'!#REF!,1,0)</f>
        <v>#REF!</v>
      </c>
      <c r="BJ844" s="52" t="e">
        <f>IF(Tableau1[Occurrence20]=0,0,SUM($BI$3:BI844))</f>
        <v>#REF!</v>
      </c>
      <c r="BK844" s="52" t="e">
        <f>IF(Tableau1[Libellé Famille TARIF]='Feuil 1'!#REF!,1,0)</f>
        <v>#REF!</v>
      </c>
      <c r="BL844" s="52" t="e">
        <f>IF(Tableau1[Occurrence21]=0,0,SUM($BK$3:BK844))</f>
        <v>#REF!</v>
      </c>
      <c r="BM844" s="52" t="e">
        <f>IF(Tableau1[Libellé Famille TARIF]='Feuil 1'!#REF!,1,0)</f>
        <v>#REF!</v>
      </c>
      <c r="BN844" s="52" t="e">
        <f>IF(Tableau1[Occurrence22]=0,0,SUM($BM$3:BM844))</f>
        <v>#REF!</v>
      </c>
    </row>
    <row r="845" spans="1:66" ht="26.25" x14ac:dyDescent="0.25">
      <c r="A845" s="74" t="e">
        <f>IF(ISNA(VLOOKUP(I845,#REF!,8,FALSE)),"",(VLOOKUP(I845,#REF!,8,FALSE)))</f>
        <v>#REF!</v>
      </c>
      <c r="B845" s="76" t="e">
        <f>IF(ISNA(VLOOKUP(A845,'TABLE FAMILLE'!$A$3:$C$73,3,FALSE)),"",VLOOKUP(A845,'TABLE FAMILLE'!$A$3:$C$73,3,FALSE))</f>
        <v>#REF!</v>
      </c>
      <c r="C845" s="13" t="s">
        <v>600</v>
      </c>
      <c r="D845" s="13" t="s">
        <v>1985</v>
      </c>
      <c r="E845" s="13" t="s">
        <v>600</v>
      </c>
      <c r="F845" s="13" t="s">
        <v>1985</v>
      </c>
      <c r="G845" s="14" t="s">
        <v>1804</v>
      </c>
      <c r="H845" s="14" t="s">
        <v>1805</v>
      </c>
      <c r="I845" s="14"/>
      <c r="J845" s="14"/>
      <c r="K845" s="14" t="s">
        <v>1825</v>
      </c>
      <c r="L845" s="14" t="s">
        <v>1826</v>
      </c>
      <c r="M845" s="14" t="s">
        <v>1810</v>
      </c>
      <c r="N845" s="14" t="s">
        <v>1811</v>
      </c>
      <c r="O845" s="14" t="s">
        <v>78</v>
      </c>
      <c r="P845" s="14"/>
      <c r="Q845" s="14" t="s">
        <v>0</v>
      </c>
      <c r="R845" s="14" t="s">
        <v>0</v>
      </c>
      <c r="S845" s="14">
        <f t="shared" si="13"/>
        <v>0</v>
      </c>
      <c r="T845" s="14"/>
      <c r="U845" s="14"/>
      <c r="V845" s="14"/>
      <c r="W845" s="43" t="e">
        <f>IF(Tableau1[Libellé Famille TARIF]='Feuil 1'!$B$12,1,0)</f>
        <v>#REF!</v>
      </c>
      <c r="X845" s="43" t="e">
        <f>IF(Tableau1[Occurrence1]=0,0,SUM($W$3:W845))</f>
        <v>#REF!</v>
      </c>
      <c r="Y845" s="52" t="e">
        <f>IF(Tableau1[Libellé Famille TARIF]='Feuil 1'!$B$134,1,0)</f>
        <v>#REF!</v>
      </c>
      <c r="Z845" s="52" t="e">
        <f>IF(Tableau1[Occurrence2]=0,0,SUM($Y$3:Y845))</f>
        <v>#REF!</v>
      </c>
      <c r="AA845" s="52" t="e">
        <f>IF(Tableau1[Libellé Famille TARIF]='Feuil 1'!$B$156,1,0)</f>
        <v>#REF!</v>
      </c>
      <c r="AB845" s="52" t="e">
        <f>IF(Tableau1[Occurrence3]=0,0,SUM($AA$3:AA845))</f>
        <v>#REF!</v>
      </c>
      <c r="AC845" s="52" t="e">
        <f>IF(Tableau1[Libellé Famille TARIF]='Feuil 1'!#REF!,1,0)</f>
        <v>#REF!</v>
      </c>
      <c r="AD845" s="52" t="e">
        <f>IF(Tableau1[Occurrence4]=0,0,SUM($AC$3:AC845))</f>
        <v>#REF!</v>
      </c>
      <c r="AE845" s="52" t="e">
        <f>IF(Tableau1[Libellé Famille TARIF]='Feuil 1'!#REF!,1,0)</f>
        <v>#REF!</v>
      </c>
      <c r="AF845" s="52" t="e">
        <f>IF(Tableau1[Occurrence5]=0,0,SUM($AE$3:AE845))</f>
        <v>#REF!</v>
      </c>
      <c r="AG845" s="52" t="e">
        <f>IF(Tableau1[Libellé Famille TARIF]='Feuil 1'!#REF!,1,0)</f>
        <v>#REF!</v>
      </c>
      <c r="AH845" s="52" t="e">
        <f>IF(Tableau1[Occurrence6]=0,0,SUM($AG$3:AG845))</f>
        <v>#REF!</v>
      </c>
      <c r="AI845" s="52" t="e">
        <f>IF(Tableau1[Libellé Famille TARIF]='Feuil 1'!#REF!,1,0)</f>
        <v>#REF!</v>
      </c>
      <c r="AJ845" s="52" t="e">
        <f>IF(Tableau1[Occurrence7]=0,0,SUM($AI$3:AI845))</f>
        <v>#REF!</v>
      </c>
      <c r="AK845" s="52" t="e">
        <f>IF(Tableau1[Libellé Famille TARIF]='Feuil 1'!#REF!,1,0)</f>
        <v>#REF!</v>
      </c>
      <c r="AL845" s="52" t="e">
        <f>IF(Tableau1[Occurrence8]=0,0,SUM($AK$3:AK845))</f>
        <v>#REF!</v>
      </c>
      <c r="AM845" s="52" t="e">
        <f>IF(Tableau1[Libellé Famille TARIF]='Feuil 1'!#REF!,1,0)</f>
        <v>#REF!</v>
      </c>
      <c r="AN845" s="52" t="e">
        <f>IF(Tableau1[Occurrence9]=0,0,SUM($AM$3:AM845))</f>
        <v>#REF!</v>
      </c>
      <c r="AO845" s="52" t="e">
        <f>IF(Tableau1[Libellé Famille TARIF]='Feuil 1'!#REF!,1,0)</f>
        <v>#REF!</v>
      </c>
      <c r="AP845" s="52" t="e">
        <f>IF(Tableau1[Occurrence10]=0,0,SUM($AO$3:AO845))</f>
        <v>#REF!</v>
      </c>
      <c r="AQ845" s="52" t="e">
        <f>IF(Tableau1[Libellé Famille TARIF]='Feuil 1'!#REF!,1,0)</f>
        <v>#REF!</v>
      </c>
      <c r="AR845" s="52" t="e">
        <f>IF(Tableau1[Occurrence11]=0,0,SUM($AQ$3:AQ845))</f>
        <v>#REF!</v>
      </c>
      <c r="AS845" s="52" t="e">
        <f>IF(Tableau1[Libellé Famille TARIF]='Feuil 1'!#REF!,1,0)</f>
        <v>#REF!</v>
      </c>
      <c r="AT845" s="52" t="e">
        <f>IF(Tableau1[Occurrence12]=0,0,SUM($AS$3:AS845))</f>
        <v>#REF!</v>
      </c>
      <c r="AU845" s="52" t="e">
        <f>IF(Tableau1[Libellé Famille TARIF]='Feuil 1'!#REF!,1,0)</f>
        <v>#REF!</v>
      </c>
      <c r="AV845" s="52" t="e">
        <f>IF(Tableau1[Occurrence13]=0,0,SUM($AU$3:AU845))</f>
        <v>#REF!</v>
      </c>
      <c r="AW845" s="52" t="e">
        <f>IF(Tableau1[Libellé Famille TARIF]='Feuil 1'!#REF!,1,0)</f>
        <v>#REF!</v>
      </c>
      <c r="AX845" s="52" t="e">
        <f>IF(Tableau1[Occurrence14]=0,0,SUM($AW$3:AW845))</f>
        <v>#REF!</v>
      </c>
      <c r="AY845" s="52" t="e">
        <f>IF(Tableau1[Libellé Famille TARIF]='Feuil 1'!#REF!,1,0)</f>
        <v>#REF!</v>
      </c>
      <c r="AZ845" s="52" t="e">
        <f>IF(Tableau1[Occurrence15]=0,0,SUM($AY$3:AY845))</f>
        <v>#REF!</v>
      </c>
      <c r="BA845" s="52" t="e">
        <f>IF(Tableau1[Libellé Famille TARIF]='Feuil 1'!#REF!,1,0)</f>
        <v>#REF!</v>
      </c>
      <c r="BB845" s="52" t="e">
        <f>IF(Tableau1[Occurrence16]=0,0,SUM($BA$3:BA845))</f>
        <v>#REF!</v>
      </c>
      <c r="BC845" s="52" t="e">
        <f>IF(Tableau1[Libellé Famille TARIF]='Feuil 1'!#REF!,1,0)</f>
        <v>#REF!</v>
      </c>
      <c r="BD845" s="52" t="e">
        <f>IF(Tableau1[Occurrence17]=0,0,SUM($BC$3:BC845))</f>
        <v>#REF!</v>
      </c>
      <c r="BE845" s="52" t="e">
        <f>IF(Tableau1[Libellé Famille TARIF]='Feuil 1'!#REF!,1,0)</f>
        <v>#REF!</v>
      </c>
      <c r="BF845" s="52" t="e">
        <f>IF(Tableau1[Occurrence18]=0,0,SUM($BE$3:BE845))</f>
        <v>#REF!</v>
      </c>
      <c r="BG845" s="52" t="e">
        <f>IF(Tableau1[Libellé Famille TARIF]='Feuil 1'!#REF!,1,0)</f>
        <v>#REF!</v>
      </c>
      <c r="BH845" s="52" t="e">
        <f>IF(Tableau1[Occurrence19]=0,0,SUM($BG$3:BG845))</f>
        <v>#REF!</v>
      </c>
      <c r="BI845" s="52" t="e">
        <f>IF(Tableau1[Libellé Famille TARIF]='Feuil 1'!#REF!,1,0)</f>
        <v>#REF!</v>
      </c>
      <c r="BJ845" s="52" t="e">
        <f>IF(Tableau1[Occurrence20]=0,0,SUM($BI$3:BI845))</f>
        <v>#REF!</v>
      </c>
      <c r="BK845" s="52" t="e">
        <f>IF(Tableau1[Libellé Famille TARIF]='Feuil 1'!#REF!,1,0)</f>
        <v>#REF!</v>
      </c>
      <c r="BL845" s="52" t="e">
        <f>IF(Tableau1[Occurrence21]=0,0,SUM($BK$3:BK845))</f>
        <v>#REF!</v>
      </c>
      <c r="BM845" s="52" t="e">
        <f>IF(Tableau1[Libellé Famille TARIF]='Feuil 1'!#REF!,1,0)</f>
        <v>#REF!</v>
      </c>
      <c r="BN845" s="52" t="e">
        <f>IF(Tableau1[Occurrence22]=0,0,SUM($BM$3:BM845))</f>
        <v>#REF!</v>
      </c>
    </row>
    <row r="846" spans="1:66" ht="26.25" x14ac:dyDescent="0.25">
      <c r="A846" s="74" t="e">
        <f>IF(ISNA(VLOOKUP(I846,#REF!,8,FALSE)),"",(VLOOKUP(I846,#REF!,8,FALSE)))</f>
        <v>#REF!</v>
      </c>
      <c r="B846" s="76" t="e">
        <f>IF(ISNA(VLOOKUP(A846,'TABLE FAMILLE'!$A$3:$C$73,3,FALSE)),"",VLOOKUP(A846,'TABLE FAMILLE'!$A$3:$C$73,3,FALSE))</f>
        <v>#REF!</v>
      </c>
      <c r="C846" s="13" t="s">
        <v>600</v>
      </c>
      <c r="D846" s="13" t="s">
        <v>1985</v>
      </c>
      <c r="E846" s="13" t="s">
        <v>600</v>
      </c>
      <c r="F846" s="13" t="s">
        <v>1985</v>
      </c>
      <c r="G846" s="14" t="s">
        <v>1804</v>
      </c>
      <c r="H846" s="14" t="s">
        <v>1805</v>
      </c>
      <c r="I846" s="14"/>
      <c r="J846" s="14"/>
      <c r="K846" s="14" t="s">
        <v>1825</v>
      </c>
      <c r="L846" s="14" t="s">
        <v>1826</v>
      </c>
      <c r="M846" s="14" t="s">
        <v>560</v>
      </c>
      <c r="N846" s="14" t="s">
        <v>1812</v>
      </c>
      <c r="O846" s="14" t="s">
        <v>78</v>
      </c>
      <c r="P846" s="14"/>
      <c r="Q846" s="14" t="s">
        <v>0</v>
      </c>
      <c r="R846" s="14" t="s">
        <v>0</v>
      </c>
      <c r="S846" s="14">
        <f t="shared" si="13"/>
        <v>0</v>
      </c>
      <c r="T846" s="14"/>
      <c r="U846" s="14"/>
      <c r="V846" s="14"/>
      <c r="W846" s="43" t="e">
        <f>IF(Tableau1[Libellé Famille TARIF]='Feuil 1'!$B$12,1,0)</f>
        <v>#REF!</v>
      </c>
      <c r="X846" s="43" t="e">
        <f>IF(Tableau1[Occurrence1]=0,0,SUM($W$3:W846))</f>
        <v>#REF!</v>
      </c>
      <c r="Y846" s="52" t="e">
        <f>IF(Tableau1[Libellé Famille TARIF]='Feuil 1'!$B$134,1,0)</f>
        <v>#REF!</v>
      </c>
      <c r="Z846" s="52" t="e">
        <f>IF(Tableau1[Occurrence2]=0,0,SUM($Y$3:Y846))</f>
        <v>#REF!</v>
      </c>
      <c r="AA846" s="52" t="e">
        <f>IF(Tableau1[Libellé Famille TARIF]='Feuil 1'!$B$156,1,0)</f>
        <v>#REF!</v>
      </c>
      <c r="AB846" s="52" t="e">
        <f>IF(Tableau1[Occurrence3]=0,0,SUM($AA$3:AA846))</f>
        <v>#REF!</v>
      </c>
      <c r="AC846" s="52" t="e">
        <f>IF(Tableau1[Libellé Famille TARIF]='Feuil 1'!#REF!,1,0)</f>
        <v>#REF!</v>
      </c>
      <c r="AD846" s="52" t="e">
        <f>IF(Tableau1[Occurrence4]=0,0,SUM($AC$3:AC846))</f>
        <v>#REF!</v>
      </c>
      <c r="AE846" s="52" t="e">
        <f>IF(Tableau1[Libellé Famille TARIF]='Feuil 1'!#REF!,1,0)</f>
        <v>#REF!</v>
      </c>
      <c r="AF846" s="52" t="e">
        <f>IF(Tableau1[Occurrence5]=0,0,SUM($AE$3:AE846))</f>
        <v>#REF!</v>
      </c>
      <c r="AG846" s="52" t="e">
        <f>IF(Tableau1[Libellé Famille TARIF]='Feuil 1'!#REF!,1,0)</f>
        <v>#REF!</v>
      </c>
      <c r="AH846" s="52" t="e">
        <f>IF(Tableau1[Occurrence6]=0,0,SUM($AG$3:AG846))</f>
        <v>#REF!</v>
      </c>
      <c r="AI846" s="52" t="e">
        <f>IF(Tableau1[Libellé Famille TARIF]='Feuil 1'!#REF!,1,0)</f>
        <v>#REF!</v>
      </c>
      <c r="AJ846" s="52" t="e">
        <f>IF(Tableau1[Occurrence7]=0,0,SUM($AI$3:AI846))</f>
        <v>#REF!</v>
      </c>
      <c r="AK846" s="52" t="e">
        <f>IF(Tableau1[Libellé Famille TARIF]='Feuil 1'!#REF!,1,0)</f>
        <v>#REF!</v>
      </c>
      <c r="AL846" s="52" t="e">
        <f>IF(Tableau1[Occurrence8]=0,0,SUM($AK$3:AK846))</f>
        <v>#REF!</v>
      </c>
      <c r="AM846" s="52" t="e">
        <f>IF(Tableau1[Libellé Famille TARIF]='Feuil 1'!#REF!,1,0)</f>
        <v>#REF!</v>
      </c>
      <c r="AN846" s="52" t="e">
        <f>IF(Tableau1[Occurrence9]=0,0,SUM($AM$3:AM846))</f>
        <v>#REF!</v>
      </c>
      <c r="AO846" s="52" t="e">
        <f>IF(Tableau1[Libellé Famille TARIF]='Feuil 1'!#REF!,1,0)</f>
        <v>#REF!</v>
      </c>
      <c r="AP846" s="52" t="e">
        <f>IF(Tableau1[Occurrence10]=0,0,SUM($AO$3:AO846))</f>
        <v>#REF!</v>
      </c>
      <c r="AQ846" s="52" t="e">
        <f>IF(Tableau1[Libellé Famille TARIF]='Feuil 1'!#REF!,1,0)</f>
        <v>#REF!</v>
      </c>
      <c r="AR846" s="52" t="e">
        <f>IF(Tableau1[Occurrence11]=0,0,SUM($AQ$3:AQ846))</f>
        <v>#REF!</v>
      </c>
      <c r="AS846" s="52" t="e">
        <f>IF(Tableau1[Libellé Famille TARIF]='Feuil 1'!#REF!,1,0)</f>
        <v>#REF!</v>
      </c>
      <c r="AT846" s="52" t="e">
        <f>IF(Tableau1[Occurrence12]=0,0,SUM($AS$3:AS846))</f>
        <v>#REF!</v>
      </c>
      <c r="AU846" s="52" t="e">
        <f>IF(Tableau1[Libellé Famille TARIF]='Feuil 1'!#REF!,1,0)</f>
        <v>#REF!</v>
      </c>
      <c r="AV846" s="52" t="e">
        <f>IF(Tableau1[Occurrence13]=0,0,SUM($AU$3:AU846))</f>
        <v>#REF!</v>
      </c>
      <c r="AW846" s="52" t="e">
        <f>IF(Tableau1[Libellé Famille TARIF]='Feuil 1'!#REF!,1,0)</f>
        <v>#REF!</v>
      </c>
      <c r="AX846" s="52" t="e">
        <f>IF(Tableau1[Occurrence14]=0,0,SUM($AW$3:AW846))</f>
        <v>#REF!</v>
      </c>
      <c r="AY846" s="52" t="e">
        <f>IF(Tableau1[Libellé Famille TARIF]='Feuil 1'!#REF!,1,0)</f>
        <v>#REF!</v>
      </c>
      <c r="AZ846" s="52" t="e">
        <f>IF(Tableau1[Occurrence15]=0,0,SUM($AY$3:AY846))</f>
        <v>#REF!</v>
      </c>
      <c r="BA846" s="52" t="e">
        <f>IF(Tableau1[Libellé Famille TARIF]='Feuil 1'!#REF!,1,0)</f>
        <v>#REF!</v>
      </c>
      <c r="BB846" s="52" t="e">
        <f>IF(Tableau1[Occurrence16]=0,0,SUM($BA$3:BA846))</f>
        <v>#REF!</v>
      </c>
      <c r="BC846" s="52" t="e">
        <f>IF(Tableau1[Libellé Famille TARIF]='Feuil 1'!#REF!,1,0)</f>
        <v>#REF!</v>
      </c>
      <c r="BD846" s="52" t="e">
        <f>IF(Tableau1[Occurrence17]=0,0,SUM($BC$3:BC846))</f>
        <v>#REF!</v>
      </c>
      <c r="BE846" s="52" t="e">
        <f>IF(Tableau1[Libellé Famille TARIF]='Feuil 1'!#REF!,1,0)</f>
        <v>#REF!</v>
      </c>
      <c r="BF846" s="52" t="e">
        <f>IF(Tableau1[Occurrence18]=0,0,SUM($BE$3:BE846))</f>
        <v>#REF!</v>
      </c>
      <c r="BG846" s="52" t="e">
        <f>IF(Tableau1[Libellé Famille TARIF]='Feuil 1'!#REF!,1,0)</f>
        <v>#REF!</v>
      </c>
      <c r="BH846" s="52" t="e">
        <f>IF(Tableau1[Occurrence19]=0,0,SUM($BG$3:BG846))</f>
        <v>#REF!</v>
      </c>
      <c r="BI846" s="52" t="e">
        <f>IF(Tableau1[Libellé Famille TARIF]='Feuil 1'!#REF!,1,0)</f>
        <v>#REF!</v>
      </c>
      <c r="BJ846" s="52" t="e">
        <f>IF(Tableau1[Occurrence20]=0,0,SUM($BI$3:BI846))</f>
        <v>#REF!</v>
      </c>
      <c r="BK846" s="52" t="e">
        <f>IF(Tableau1[Libellé Famille TARIF]='Feuil 1'!#REF!,1,0)</f>
        <v>#REF!</v>
      </c>
      <c r="BL846" s="52" t="e">
        <f>IF(Tableau1[Occurrence21]=0,0,SUM($BK$3:BK846))</f>
        <v>#REF!</v>
      </c>
      <c r="BM846" s="52" t="e">
        <f>IF(Tableau1[Libellé Famille TARIF]='Feuil 1'!#REF!,1,0)</f>
        <v>#REF!</v>
      </c>
      <c r="BN846" s="52" t="e">
        <f>IF(Tableau1[Occurrence22]=0,0,SUM($BM$3:BM846))</f>
        <v>#REF!</v>
      </c>
    </row>
    <row r="847" spans="1:66" x14ac:dyDescent="0.25">
      <c r="A847" s="74" t="e">
        <f>IF(ISNA(VLOOKUP(I847,#REF!,8,FALSE)),"",(VLOOKUP(I847,#REF!,8,FALSE)))</f>
        <v>#REF!</v>
      </c>
      <c r="B847" s="76" t="e">
        <f>IF(ISNA(VLOOKUP(A847,'TABLE FAMILLE'!$A$3:$C$73,3,FALSE)),"",VLOOKUP(A847,'TABLE FAMILLE'!$A$3:$C$73,3,FALSE))</f>
        <v>#REF!</v>
      </c>
      <c r="C847" s="13" t="s">
        <v>600</v>
      </c>
      <c r="D847" s="13" t="s">
        <v>1985</v>
      </c>
      <c r="E847" s="13" t="s">
        <v>600</v>
      </c>
      <c r="F847" s="13" t="s">
        <v>1985</v>
      </c>
      <c r="G847" s="14" t="s">
        <v>1804</v>
      </c>
      <c r="H847" s="14" t="s">
        <v>1805</v>
      </c>
      <c r="I847" s="14"/>
      <c r="J847" s="14"/>
      <c r="K847" s="14" t="s">
        <v>1827</v>
      </c>
      <c r="L847" s="14" t="s">
        <v>1828</v>
      </c>
      <c r="M847" s="14" t="s">
        <v>1808</v>
      </c>
      <c r="N847" s="14" t="s">
        <v>1809</v>
      </c>
      <c r="O847" s="14" t="s">
        <v>78</v>
      </c>
      <c r="P847" s="14"/>
      <c r="Q847" s="14" t="s">
        <v>0</v>
      </c>
      <c r="R847" s="14" t="s">
        <v>0</v>
      </c>
      <c r="S847" s="14">
        <f t="shared" si="13"/>
        <v>0</v>
      </c>
      <c r="T847" s="14"/>
      <c r="U847" s="14"/>
      <c r="V847" s="14"/>
      <c r="W847" s="43" t="e">
        <f>IF(Tableau1[Libellé Famille TARIF]='Feuil 1'!$B$12,1,0)</f>
        <v>#REF!</v>
      </c>
      <c r="X847" s="43" t="e">
        <f>IF(Tableau1[Occurrence1]=0,0,SUM($W$3:W847))</f>
        <v>#REF!</v>
      </c>
      <c r="Y847" s="52" t="e">
        <f>IF(Tableau1[Libellé Famille TARIF]='Feuil 1'!$B$134,1,0)</f>
        <v>#REF!</v>
      </c>
      <c r="Z847" s="52" t="e">
        <f>IF(Tableau1[Occurrence2]=0,0,SUM($Y$3:Y847))</f>
        <v>#REF!</v>
      </c>
      <c r="AA847" s="52" t="e">
        <f>IF(Tableau1[Libellé Famille TARIF]='Feuil 1'!$B$156,1,0)</f>
        <v>#REF!</v>
      </c>
      <c r="AB847" s="52" t="e">
        <f>IF(Tableau1[Occurrence3]=0,0,SUM($AA$3:AA847))</f>
        <v>#REF!</v>
      </c>
      <c r="AC847" s="52" t="e">
        <f>IF(Tableau1[Libellé Famille TARIF]='Feuil 1'!#REF!,1,0)</f>
        <v>#REF!</v>
      </c>
      <c r="AD847" s="52" t="e">
        <f>IF(Tableau1[Occurrence4]=0,0,SUM($AC$3:AC847))</f>
        <v>#REF!</v>
      </c>
      <c r="AE847" s="52" t="e">
        <f>IF(Tableau1[Libellé Famille TARIF]='Feuil 1'!#REF!,1,0)</f>
        <v>#REF!</v>
      </c>
      <c r="AF847" s="52" t="e">
        <f>IF(Tableau1[Occurrence5]=0,0,SUM($AE$3:AE847))</f>
        <v>#REF!</v>
      </c>
      <c r="AG847" s="52" t="e">
        <f>IF(Tableau1[Libellé Famille TARIF]='Feuil 1'!#REF!,1,0)</f>
        <v>#REF!</v>
      </c>
      <c r="AH847" s="52" t="e">
        <f>IF(Tableau1[Occurrence6]=0,0,SUM($AG$3:AG847))</f>
        <v>#REF!</v>
      </c>
      <c r="AI847" s="52" t="e">
        <f>IF(Tableau1[Libellé Famille TARIF]='Feuil 1'!#REF!,1,0)</f>
        <v>#REF!</v>
      </c>
      <c r="AJ847" s="52" t="e">
        <f>IF(Tableau1[Occurrence7]=0,0,SUM($AI$3:AI847))</f>
        <v>#REF!</v>
      </c>
      <c r="AK847" s="52" t="e">
        <f>IF(Tableau1[Libellé Famille TARIF]='Feuil 1'!#REF!,1,0)</f>
        <v>#REF!</v>
      </c>
      <c r="AL847" s="52" t="e">
        <f>IF(Tableau1[Occurrence8]=0,0,SUM($AK$3:AK847))</f>
        <v>#REF!</v>
      </c>
      <c r="AM847" s="52" t="e">
        <f>IF(Tableau1[Libellé Famille TARIF]='Feuil 1'!#REF!,1,0)</f>
        <v>#REF!</v>
      </c>
      <c r="AN847" s="52" t="e">
        <f>IF(Tableau1[Occurrence9]=0,0,SUM($AM$3:AM847))</f>
        <v>#REF!</v>
      </c>
      <c r="AO847" s="52" t="e">
        <f>IF(Tableau1[Libellé Famille TARIF]='Feuil 1'!#REF!,1,0)</f>
        <v>#REF!</v>
      </c>
      <c r="AP847" s="52" t="e">
        <f>IF(Tableau1[Occurrence10]=0,0,SUM($AO$3:AO847))</f>
        <v>#REF!</v>
      </c>
      <c r="AQ847" s="52" t="e">
        <f>IF(Tableau1[Libellé Famille TARIF]='Feuil 1'!#REF!,1,0)</f>
        <v>#REF!</v>
      </c>
      <c r="AR847" s="52" t="e">
        <f>IF(Tableau1[Occurrence11]=0,0,SUM($AQ$3:AQ847))</f>
        <v>#REF!</v>
      </c>
      <c r="AS847" s="52" t="e">
        <f>IF(Tableau1[Libellé Famille TARIF]='Feuil 1'!#REF!,1,0)</f>
        <v>#REF!</v>
      </c>
      <c r="AT847" s="52" t="e">
        <f>IF(Tableau1[Occurrence12]=0,0,SUM($AS$3:AS847))</f>
        <v>#REF!</v>
      </c>
      <c r="AU847" s="52" t="e">
        <f>IF(Tableau1[Libellé Famille TARIF]='Feuil 1'!#REF!,1,0)</f>
        <v>#REF!</v>
      </c>
      <c r="AV847" s="52" t="e">
        <f>IF(Tableau1[Occurrence13]=0,0,SUM($AU$3:AU847))</f>
        <v>#REF!</v>
      </c>
      <c r="AW847" s="52" t="e">
        <f>IF(Tableau1[Libellé Famille TARIF]='Feuil 1'!#REF!,1,0)</f>
        <v>#REF!</v>
      </c>
      <c r="AX847" s="52" t="e">
        <f>IF(Tableau1[Occurrence14]=0,0,SUM($AW$3:AW847))</f>
        <v>#REF!</v>
      </c>
      <c r="AY847" s="52" t="e">
        <f>IF(Tableau1[Libellé Famille TARIF]='Feuil 1'!#REF!,1,0)</f>
        <v>#REF!</v>
      </c>
      <c r="AZ847" s="52" t="e">
        <f>IF(Tableau1[Occurrence15]=0,0,SUM($AY$3:AY847))</f>
        <v>#REF!</v>
      </c>
      <c r="BA847" s="52" t="e">
        <f>IF(Tableau1[Libellé Famille TARIF]='Feuil 1'!#REF!,1,0)</f>
        <v>#REF!</v>
      </c>
      <c r="BB847" s="52" t="e">
        <f>IF(Tableau1[Occurrence16]=0,0,SUM($BA$3:BA847))</f>
        <v>#REF!</v>
      </c>
      <c r="BC847" s="52" t="e">
        <f>IF(Tableau1[Libellé Famille TARIF]='Feuil 1'!#REF!,1,0)</f>
        <v>#REF!</v>
      </c>
      <c r="BD847" s="52" t="e">
        <f>IF(Tableau1[Occurrence17]=0,0,SUM($BC$3:BC847))</f>
        <v>#REF!</v>
      </c>
      <c r="BE847" s="52" t="e">
        <f>IF(Tableau1[Libellé Famille TARIF]='Feuil 1'!#REF!,1,0)</f>
        <v>#REF!</v>
      </c>
      <c r="BF847" s="52" t="e">
        <f>IF(Tableau1[Occurrence18]=0,0,SUM($BE$3:BE847))</f>
        <v>#REF!</v>
      </c>
      <c r="BG847" s="52" t="e">
        <f>IF(Tableau1[Libellé Famille TARIF]='Feuil 1'!#REF!,1,0)</f>
        <v>#REF!</v>
      </c>
      <c r="BH847" s="52" t="e">
        <f>IF(Tableau1[Occurrence19]=0,0,SUM($BG$3:BG847))</f>
        <v>#REF!</v>
      </c>
      <c r="BI847" s="52" t="e">
        <f>IF(Tableau1[Libellé Famille TARIF]='Feuil 1'!#REF!,1,0)</f>
        <v>#REF!</v>
      </c>
      <c r="BJ847" s="52" t="e">
        <f>IF(Tableau1[Occurrence20]=0,0,SUM($BI$3:BI847))</f>
        <v>#REF!</v>
      </c>
      <c r="BK847" s="52" t="e">
        <f>IF(Tableau1[Libellé Famille TARIF]='Feuil 1'!#REF!,1,0)</f>
        <v>#REF!</v>
      </c>
      <c r="BL847" s="52" t="e">
        <f>IF(Tableau1[Occurrence21]=0,0,SUM($BK$3:BK847))</f>
        <v>#REF!</v>
      </c>
      <c r="BM847" s="52" t="e">
        <f>IF(Tableau1[Libellé Famille TARIF]='Feuil 1'!#REF!,1,0)</f>
        <v>#REF!</v>
      </c>
      <c r="BN847" s="52" t="e">
        <f>IF(Tableau1[Occurrence22]=0,0,SUM($BM$3:BM847))</f>
        <v>#REF!</v>
      </c>
    </row>
    <row r="848" spans="1:66" x14ac:dyDescent="0.25">
      <c r="A848" s="74" t="e">
        <f>IF(ISNA(VLOOKUP(I848,#REF!,8,FALSE)),"",(VLOOKUP(I848,#REF!,8,FALSE)))</f>
        <v>#REF!</v>
      </c>
      <c r="B848" s="76" t="e">
        <f>IF(ISNA(VLOOKUP(A848,'TABLE FAMILLE'!$A$3:$C$73,3,FALSE)),"",VLOOKUP(A848,'TABLE FAMILLE'!$A$3:$C$73,3,FALSE))</f>
        <v>#REF!</v>
      </c>
      <c r="C848" s="13" t="s">
        <v>600</v>
      </c>
      <c r="D848" s="13" t="s">
        <v>1985</v>
      </c>
      <c r="E848" s="13" t="s">
        <v>600</v>
      </c>
      <c r="F848" s="13" t="s">
        <v>1985</v>
      </c>
      <c r="G848" s="14" t="s">
        <v>1804</v>
      </c>
      <c r="H848" s="14" t="s">
        <v>1805</v>
      </c>
      <c r="I848" s="14"/>
      <c r="J848" s="14"/>
      <c r="K848" s="14" t="s">
        <v>1827</v>
      </c>
      <c r="L848" s="14" t="s">
        <v>1828</v>
      </c>
      <c r="M848" s="14" t="s">
        <v>1810</v>
      </c>
      <c r="N848" s="14" t="s">
        <v>1811</v>
      </c>
      <c r="O848" s="14" t="s">
        <v>78</v>
      </c>
      <c r="P848" s="14"/>
      <c r="Q848" s="14" t="s">
        <v>0</v>
      </c>
      <c r="R848" s="14" t="s">
        <v>0</v>
      </c>
      <c r="S848" s="14">
        <f t="shared" si="13"/>
        <v>0</v>
      </c>
      <c r="T848" s="14"/>
      <c r="U848" s="14"/>
      <c r="V848" s="14"/>
      <c r="W848" s="43" t="e">
        <f>IF(Tableau1[Libellé Famille TARIF]='Feuil 1'!$B$12,1,0)</f>
        <v>#REF!</v>
      </c>
      <c r="X848" s="43" t="e">
        <f>IF(Tableau1[Occurrence1]=0,0,SUM($W$3:W848))</f>
        <v>#REF!</v>
      </c>
      <c r="Y848" s="52" t="e">
        <f>IF(Tableau1[Libellé Famille TARIF]='Feuil 1'!$B$134,1,0)</f>
        <v>#REF!</v>
      </c>
      <c r="Z848" s="52" t="e">
        <f>IF(Tableau1[Occurrence2]=0,0,SUM($Y$3:Y848))</f>
        <v>#REF!</v>
      </c>
      <c r="AA848" s="52" t="e">
        <f>IF(Tableau1[Libellé Famille TARIF]='Feuil 1'!$B$156,1,0)</f>
        <v>#REF!</v>
      </c>
      <c r="AB848" s="52" t="e">
        <f>IF(Tableau1[Occurrence3]=0,0,SUM($AA$3:AA848))</f>
        <v>#REF!</v>
      </c>
      <c r="AC848" s="52" t="e">
        <f>IF(Tableau1[Libellé Famille TARIF]='Feuil 1'!#REF!,1,0)</f>
        <v>#REF!</v>
      </c>
      <c r="AD848" s="52" t="e">
        <f>IF(Tableau1[Occurrence4]=0,0,SUM($AC$3:AC848))</f>
        <v>#REF!</v>
      </c>
      <c r="AE848" s="52" t="e">
        <f>IF(Tableau1[Libellé Famille TARIF]='Feuil 1'!#REF!,1,0)</f>
        <v>#REF!</v>
      </c>
      <c r="AF848" s="52" t="e">
        <f>IF(Tableau1[Occurrence5]=0,0,SUM($AE$3:AE848))</f>
        <v>#REF!</v>
      </c>
      <c r="AG848" s="52" t="e">
        <f>IF(Tableau1[Libellé Famille TARIF]='Feuil 1'!#REF!,1,0)</f>
        <v>#REF!</v>
      </c>
      <c r="AH848" s="52" t="e">
        <f>IF(Tableau1[Occurrence6]=0,0,SUM($AG$3:AG848))</f>
        <v>#REF!</v>
      </c>
      <c r="AI848" s="52" t="e">
        <f>IF(Tableau1[Libellé Famille TARIF]='Feuil 1'!#REF!,1,0)</f>
        <v>#REF!</v>
      </c>
      <c r="AJ848" s="52" t="e">
        <f>IF(Tableau1[Occurrence7]=0,0,SUM($AI$3:AI848))</f>
        <v>#REF!</v>
      </c>
      <c r="AK848" s="52" t="e">
        <f>IF(Tableau1[Libellé Famille TARIF]='Feuil 1'!#REF!,1,0)</f>
        <v>#REF!</v>
      </c>
      <c r="AL848" s="52" t="e">
        <f>IF(Tableau1[Occurrence8]=0,0,SUM($AK$3:AK848))</f>
        <v>#REF!</v>
      </c>
      <c r="AM848" s="52" t="e">
        <f>IF(Tableau1[Libellé Famille TARIF]='Feuil 1'!#REF!,1,0)</f>
        <v>#REF!</v>
      </c>
      <c r="AN848" s="52" t="e">
        <f>IF(Tableau1[Occurrence9]=0,0,SUM($AM$3:AM848))</f>
        <v>#REF!</v>
      </c>
      <c r="AO848" s="52" t="e">
        <f>IF(Tableau1[Libellé Famille TARIF]='Feuil 1'!#REF!,1,0)</f>
        <v>#REF!</v>
      </c>
      <c r="AP848" s="52" t="e">
        <f>IF(Tableau1[Occurrence10]=0,0,SUM($AO$3:AO848))</f>
        <v>#REF!</v>
      </c>
      <c r="AQ848" s="52" t="e">
        <f>IF(Tableau1[Libellé Famille TARIF]='Feuil 1'!#REF!,1,0)</f>
        <v>#REF!</v>
      </c>
      <c r="AR848" s="52" t="e">
        <f>IF(Tableau1[Occurrence11]=0,0,SUM($AQ$3:AQ848))</f>
        <v>#REF!</v>
      </c>
      <c r="AS848" s="52" t="e">
        <f>IF(Tableau1[Libellé Famille TARIF]='Feuil 1'!#REF!,1,0)</f>
        <v>#REF!</v>
      </c>
      <c r="AT848" s="52" t="e">
        <f>IF(Tableau1[Occurrence12]=0,0,SUM($AS$3:AS848))</f>
        <v>#REF!</v>
      </c>
      <c r="AU848" s="52" t="e">
        <f>IF(Tableau1[Libellé Famille TARIF]='Feuil 1'!#REF!,1,0)</f>
        <v>#REF!</v>
      </c>
      <c r="AV848" s="52" t="e">
        <f>IF(Tableau1[Occurrence13]=0,0,SUM($AU$3:AU848))</f>
        <v>#REF!</v>
      </c>
      <c r="AW848" s="52" t="e">
        <f>IF(Tableau1[Libellé Famille TARIF]='Feuil 1'!#REF!,1,0)</f>
        <v>#REF!</v>
      </c>
      <c r="AX848" s="52" t="e">
        <f>IF(Tableau1[Occurrence14]=0,0,SUM($AW$3:AW848))</f>
        <v>#REF!</v>
      </c>
      <c r="AY848" s="52" t="e">
        <f>IF(Tableau1[Libellé Famille TARIF]='Feuil 1'!#REF!,1,0)</f>
        <v>#REF!</v>
      </c>
      <c r="AZ848" s="52" t="e">
        <f>IF(Tableau1[Occurrence15]=0,0,SUM($AY$3:AY848))</f>
        <v>#REF!</v>
      </c>
      <c r="BA848" s="52" t="e">
        <f>IF(Tableau1[Libellé Famille TARIF]='Feuil 1'!#REF!,1,0)</f>
        <v>#REF!</v>
      </c>
      <c r="BB848" s="52" t="e">
        <f>IF(Tableau1[Occurrence16]=0,0,SUM($BA$3:BA848))</f>
        <v>#REF!</v>
      </c>
      <c r="BC848" s="52" t="e">
        <f>IF(Tableau1[Libellé Famille TARIF]='Feuil 1'!#REF!,1,0)</f>
        <v>#REF!</v>
      </c>
      <c r="BD848" s="52" t="e">
        <f>IF(Tableau1[Occurrence17]=0,0,SUM($BC$3:BC848))</f>
        <v>#REF!</v>
      </c>
      <c r="BE848" s="52" t="e">
        <f>IF(Tableau1[Libellé Famille TARIF]='Feuil 1'!#REF!,1,0)</f>
        <v>#REF!</v>
      </c>
      <c r="BF848" s="52" t="e">
        <f>IF(Tableau1[Occurrence18]=0,0,SUM($BE$3:BE848))</f>
        <v>#REF!</v>
      </c>
      <c r="BG848" s="52" t="e">
        <f>IF(Tableau1[Libellé Famille TARIF]='Feuil 1'!#REF!,1,0)</f>
        <v>#REF!</v>
      </c>
      <c r="BH848" s="52" t="e">
        <f>IF(Tableau1[Occurrence19]=0,0,SUM($BG$3:BG848))</f>
        <v>#REF!</v>
      </c>
      <c r="BI848" s="52" t="e">
        <f>IF(Tableau1[Libellé Famille TARIF]='Feuil 1'!#REF!,1,0)</f>
        <v>#REF!</v>
      </c>
      <c r="BJ848" s="52" t="e">
        <f>IF(Tableau1[Occurrence20]=0,0,SUM($BI$3:BI848))</f>
        <v>#REF!</v>
      </c>
      <c r="BK848" s="52" t="e">
        <f>IF(Tableau1[Libellé Famille TARIF]='Feuil 1'!#REF!,1,0)</f>
        <v>#REF!</v>
      </c>
      <c r="BL848" s="52" t="e">
        <f>IF(Tableau1[Occurrence21]=0,0,SUM($BK$3:BK848))</f>
        <v>#REF!</v>
      </c>
      <c r="BM848" s="52" t="e">
        <f>IF(Tableau1[Libellé Famille TARIF]='Feuil 1'!#REF!,1,0)</f>
        <v>#REF!</v>
      </c>
      <c r="BN848" s="52" t="e">
        <f>IF(Tableau1[Occurrence22]=0,0,SUM($BM$3:BM848))</f>
        <v>#REF!</v>
      </c>
    </row>
    <row r="849" spans="1:66" x14ac:dyDescent="0.25">
      <c r="A849" s="74" t="e">
        <f>IF(ISNA(VLOOKUP(I849,#REF!,8,FALSE)),"",(VLOOKUP(I849,#REF!,8,FALSE)))</f>
        <v>#REF!</v>
      </c>
      <c r="B849" s="76" t="e">
        <f>IF(ISNA(VLOOKUP(A849,'TABLE FAMILLE'!$A$3:$C$73,3,FALSE)),"",VLOOKUP(A849,'TABLE FAMILLE'!$A$3:$C$73,3,FALSE))</f>
        <v>#REF!</v>
      </c>
      <c r="C849" s="13" t="s">
        <v>600</v>
      </c>
      <c r="D849" s="13" t="s">
        <v>1985</v>
      </c>
      <c r="E849" s="13" t="s">
        <v>600</v>
      </c>
      <c r="F849" s="13" t="s">
        <v>1985</v>
      </c>
      <c r="G849" s="14" t="s">
        <v>1804</v>
      </c>
      <c r="H849" s="14" t="s">
        <v>1805</v>
      </c>
      <c r="I849" s="14"/>
      <c r="J849" s="14"/>
      <c r="K849" s="14" t="s">
        <v>1829</v>
      </c>
      <c r="L849" s="14" t="s">
        <v>1830</v>
      </c>
      <c r="M849" s="14" t="s">
        <v>1810</v>
      </c>
      <c r="N849" s="14" t="s">
        <v>1811</v>
      </c>
      <c r="O849" s="14" t="s">
        <v>78</v>
      </c>
      <c r="P849" s="14"/>
      <c r="Q849" s="14" t="s">
        <v>0</v>
      </c>
      <c r="R849" s="14" t="s">
        <v>0</v>
      </c>
      <c r="S849" s="14">
        <f t="shared" si="13"/>
        <v>0</v>
      </c>
      <c r="T849" s="14"/>
      <c r="U849" s="14"/>
      <c r="V849" s="14"/>
      <c r="W849" s="43" t="e">
        <f>IF(Tableau1[Libellé Famille TARIF]='Feuil 1'!$B$12,1,0)</f>
        <v>#REF!</v>
      </c>
      <c r="X849" s="43" t="e">
        <f>IF(Tableau1[Occurrence1]=0,0,SUM($W$3:W849))</f>
        <v>#REF!</v>
      </c>
      <c r="Y849" s="52" t="e">
        <f>IF(Tableau1[Libellé Famille TARIF]='Feuil 1'!$B$134,1,0)</f>
        <v>#REF!</v>
      </c>
      <c r="Z849" s="52" t="e">
        <f>IF(Tableau1[Occurrence2]=0,0,SUM($Y$3:Y849))</f>
        <v>#REF!</v>
      </c>
      <c r="AA849" s="52" t="e">
        <f>IF(Tableau1[Libellé Famille TARIF]='Feuil 1'!$B$156,1,0)</f>
        <v>#REF!</v>
      </c>
      <c r="AB849" s="52" t="e">
        <f>IF(Tableau1[Occurrence3]=0,0,SUM($AA$3:AA849))</f>
        <v>#REF!</v>
      </c>
      <c r="AC849" s="52" t="e">
        <f>IF(Tableau1[Libellé Famille TARIF]='Feuil 1'!#REF!,1,0)</f>
        <v>#REF!</v>
      </c>
      <c r="AD849" s="52" t="e">
        <f>IF(Tableau1[Occurrence4]=0,0,SUM($AC$3:AC849))</f>
        <v>#REF!</v>
      </c>
      <c r="AE849" s="52" t="e">
        <f>IF(Tableau1[Libellé Famille TARIF]='Feuil 1'!#REF!,1,0)</f>
        <v>#REF!</v>
      </c>
      <c r="AF849" s="52" t="e">
        <f>IF(Tableau1[Occurrence5]=0,0,SUM($AE$3:AE849))</f>
        <v>#REF!</v>
      </c>
      <c r="AG849" s="52" t="e">
        <f>IF(Tableau1[Libellé Famille TARIF]='Feuil 1'!#REF!,1,0)</f>
        <v>#REF!</v>
      </c>
      <c r="AH849" s="52" t="e">
        <f>IF(Tableau1[Occurrence6]=0,0,SUM($AG$3:AG849))</f>
        <v>#REF!</v>
      </c>
      <c r="AI849" s="52" t="e">
        <f>IF(Tableau1[Libellé Famille TARIF]='Feuil 1'!#REF!,1,0)</f>
        <v>#REF!</v>
      </c>
      <c r="AJ849" s="52" t="e">
        <f>IF(Tableau1[Occurrence7]=0,0,SUM($AI$3:AI849))</f>
        <v>#REF!</v>
      </c>
      <c r="AK849" s="52" t="e">
        <f>IF(Tableau1[Libellé Famille TARIF]='Feuil 1'!#REF!,1,0)</f>
        <v>#REF!</v>
      </c>
      <c r="AL849" s="52" t="e">
        <f>IF(Tableau1[Occurrence8]=0,0,SUM($AK$3:AK849))</f>
        <v>#REF!</v>
      </c>
      <c r="AM849" s="52" t="e">
        <f>IF(Tableau1[Libellé Famille TARIF]='Feuil 1'!#REF!,1,0)</f>
        <v>#REF!</v>
      </c>
      <c r="AN849" s="52" t="e">
        <f>IF(Tableau1[Occurrence9]=0,0,SUM($AM$3:AM849))</f>
        <v>#REF!</v>
      </c>
      <c r="AO849" s="52" t="e">
        <f>IF(Tableau1[Libellé Famille TARIF]='Feuil 1'!#REF!,1,0)</f>
        <v>#REF!</v>
      </c>
      <c r="AP849" s="52" t="e">
        <f>IF(Tableau1[Occurrence10]=0,0,SUM($AO$3:AO849))</f>
        <v>#REF!</v>
      </c>
      <c r="AQ849" s="52" t="e">
        <f>IF(Tableau1[Libellé Famille TARIF]='Feuil 1'!#REF!,1,0)</f>
        <v>#REF!</v>
      </c>
      <c r="AR849" s="52" t="e">
        <f>IF(Tableau1[Occurrence11]=0,0,SUM($AQ$3:AQ849))</f>
        <v>#REF!</v>
      </c>
      <c r="AS849" s="52" t="e">
        <f>IF(Tableau1[Libellé Famille TARIF]='Feuil 1'!#REF!,1,0)</f>
        <v>#REF!</v>
      </c>
      <c r="AT849" s="52" t="e">
        <f>IF(Tableau1[Occurrence12]=0,0,SUM($AS$3:AS849))</f>
        <v>#REF!</v>
      </c>
      <c r="AU849" s="52" t="e">
        <f>IF(Tableau1[Libellé Famille TARIF]='Feuil 1'!#REF!,1,0)</f>
        <v>#REF!</v>
      </c>
      <c r="AV849" s="52" t="e">
        <f>IF(Tableau1[Occurrence13]=0,0,SUM($AU$3:AU849))</f>
        <v>#REF!</v>
      </c>
      <c r="AW849" s="52" t="e">
        <f>IF(Tableau1[Libellé Famille TARIF]='Feuil 1'!#REF!,1,0)</f>
        <v>#REF!</v>
      </c>
      <c r="AX849" s="52" t="e">
        <f>IF(Tableau1[Occurrence14]=0,0,SUM($AW$3:AW849))</f>
        <v>#REF!</v>
      </c>
      <c r="AY849" s="52" t="e">
        <f>IF(Tableau1[Libellé Famille TARIF]='Feuil 1'!#REF!,1,0)</f>
        <v>#REF!</v>
      </c>
      <c r="AZ849" s="52" t="e">
        <f>IF(Tableau1[Occurrence15]=0,0,SUM($AY$3:AY849))</f>
        <v>#REF!</v>
      </c>
      <c r="BA849" s="52" t="e">
        <f>IF(Tableau1[Libellé Famille TARIF]='Feuil 1'!#REF!,1,0)</f>
        <v>#REF!</v>
      </c>
      <c r="BB849" s="52" t="e">
        <f>IF(Tableau1[Occurrence16]=0,0,SUM($BA$3:BA849))</f>
        <v>#REF!</v>
      </c>
      <c r="BC849" s="52" t="e">
        <f>IF(Tableau1[Libellé Famille TARIF]='Feuil 1'!#REF!,1,0)</f>
        <v>#REF!</v>
      </c>
      <c r="BD849" s="52" t="e">
        <f>IF(Tableau1[Occurrence17]=0,0,SUM($BC$3:BC849))</f>
        <v>#REF!</v>
      </c>
      <c r="BE849" s="52" t="e">
        <f>IF(Tableau1[Libellé Famille TARIF]='Feuil 1'!#REF!,1,0)</f>
        <v>#REF!</v>
      </c>
      <c r="BF849" s="52" t="e">
        <f>IF(Tableau1[Occurrence18]=0,0,SUM($BE$3:BE849))</f>
        <v>#REF!</v>
      </c>
      <c r="BG849" s="52" t="e">
        <f>IF(Tableau1[Libellé Famille TARIF]='Feuil 1'!#REF!,1,0)</f>
        <v>#REF!</v>
      </c>
      <c r="BH849" s="52" t="e">
        <f>IF(Tableau1[Occurrence19]=0,0,SUM($BG$3:BG849))</f>
        <v>#REF!</v>
      </c>
      <c r="BI849" s="52" t="e">
        <f>IF(Tableau1[Libellé Famille TARIF]='Feuil 1'!#REF!,1,0)</f>
        <v>#REF!</v>
      </c>
      <c r="BJ849" s="52" t="e">
        <f>IF(Tableau1[Occurrence20]=0,0,SUM($BI$3:BI849))</f>
        <v>#REF!</v>
      </c>
      <c r="BK849" s="52" t="e">
        <f>IF(Tableau1[Libellé Famille TARIF]='Feuil 1'!#REF!,1,0)</f>
        <v>#REF!</v>
      </c>
      <c r="BL849" s="52" t="e">
        <f>IF(Tableau1[Occurrence21]=0,0,SUM($BK$3:BK849))</f>
        <v>#REF!</v>
      </c>
      <c r="BM849" s="52" t="e">
        <f>IF(Tableau1[Libellé Famille TARIF]='Feuil 1'!#REF!,1,0)</f>
        <v>#REF!</v>
      </c>
      <c r="BN849" s="52" t="e">
        <f>IF(Tableau1[Occurrence22]=0,0,SUM($BM$3:BM849))</f>
        <v>#REF!</v>
      </c>
    </row>
    <row r="850" spans="1:66" x14ac:dyDescent="0.25">
      <c r="A850" s="74" t="e">
        <f>IF(ISNA(VLOOKUP(I850,#REF!,8,FALSE)),"",(VLOOKUP(I850,#REF!,8,FALSE)))</f>
        <v>#REF!</v>
      </c>
      <c r="B850" s="76" t="e">
        <f>IF(ISNA(VLOOKUP(A850,'TABLE FAMILLE'!$A$3:$C$73,3,FALSE)),"",VLOOKUP(A850,'TABLE FAMILLE'!$A$3:$C$73,3,FALSE))</f>
        <v>#REF!</v>
      </c>
      <c r="C850" s="13" t="s">
        <v>600</v>
      </c>
      <c r="D850" s="13" t="s">
        <v>1985</v>
      </c>
      <c r="E850" s="13" t="s">
        <v>600</v>
      </c>
      <c r="F850" s="13" t="s">
        <v>1985</v>
      </c>
      <c r="G850" s="14" t="s">
        <v>1804</v>
      </c>
      <c r="H850" s="14" t="s">
        <v>1805</v>
      </c>
      <c r="I850" s="14"/>
      <c r="J850" s="14"/>
      <c r="K850" s="14" t="s">
        <v>1829</v>
      </c>
      <c r="L850" s="14" t="s">
        <v>1830</v>
      </c>
      <c r="M850" s="14" t="s">
        <v>560</v>
      </c>
      <c r="N850" s="14" t="s">
        <v>1812</v>
      </c>
      <c r="O850" s="14" t="s">
        <v>78</v>
      </c>
      <c r="P850" s="14"/>
      <c r="Q850" s="14" t="s">
        <v>0</v>
      </c>
      <c r="R850" s="14" t="s">
        <v>0</v>
      </c>
      <c r="S850" s="14">
        <f t="shared" si="13"/>
        <v>0</v>
      </c>
      <c r="T850" s="14"/>
      <c r="U850" s="14"/>
      <c r="V850" s="14"/>
      <c r="W850" s="43" t="e">
        <f>IF(Tableau1[Libellé Famille TARIF]='Feuil 1'!$B$12,1,0)</f>
        <v>#REF!</v>
      </c>
      <c r="X850" s="43" t="e">
        <f>IF(Tableau1[Occurrence1]=0,0,SUM($W$3:W850))</f>
        <v>#REF!</v>
      </c>
      <c r="Y850" s="52" t="e">
        <f>IF(Tableau1[Libellé Famille TARIF]='Feuil 1'!$B$134,1,0)</f>
        <v>#REF!</v>
      </c>
      <c r="Z850" s="52" t="e">
        <f>IF(Tableau1[Occurrence2]=0,0,SUM($Y$3:Y850))</f>
        <v>#REF!</v>
      </c>
      <c r="AA850" s="52" t="e">
        <f>IF(Tableau1[Libellé Famille TARIF]='Feuil 1'!$B$156,1,0)</f>
        <v>#REF!</v>
      </c>
      <c r="AB850" s="52" t="e">
        <f>IF(Tableau1[Occurrence3]=0,0,SUM($AA$3:AA850))</f>
        <v>#REF!</v>
      </c>
      <c r="AC850" s="52" t="e">
        <f>IF(Tableau1[Libellé Famille TARIF]='Feuil 1'!#REF!,1,0)</f>
        <v>#REF!</v>
      </c>
      <c r="AD850" s="52" t="e">
        <f>IF(Tableau1[Occurrence4]=0,0,SUM($AC$3:AC850))</f>
        <v>#REF!</v>
      </c>
      <c r="AE850" s="52" t="e">
        <f>IF(Tableau1[Libellé Famille TARIF]='Feuil 1'!#REF!,1,0)</f>
        <v>#REF!</v>
      </c>
      <c r="AF850" s="52" t="e">
        <f>IF(Tableau1[Occurrence5]=0,0,SUM($AE$3:AE850))</f>
        <v>#REF!</v>
      </c>
      <c r="AG850" s="52" t="e">
        <f>IF(Tableau1[Libellé Famille TARIF]='Feuil 1'!#REF!,1,0)</f>
        <v>#REF!</v>
      </c>
      <c r="AH850" s="52" t="e">
        <f>IF(Tableau1[Occurrence6]=0,0,SUM($AG$3:AG850))</f>
        <v>#REF!</v>
      </c>
      <c r="AI850" s="52" t="e">
        <f>IF(Tableau1[Libellé Famille TARIF]='Feuil 1'!#REF!,1,0)</f>
        <v>#REF!</v>
      </c>
      <c r="AJ850" s="52" t="e">
        <f>IF(Tableau1[Occurrence7]=0,0,SUM($AI$3:AI850))</f>
        <v>#REF!</v>
      </c>
      <c r="AK850" s="52" t="e">
        <f>IF(Tableau1[Libellé Famille TARIF]='Feuil 1'!#REF!,1,0)</f>
        <v>#REF!</v>
      </c>
      <c r="AL850" s="52" t="e">
        <f>IF(Tableau1[Occurrence8]=0,0,SUM($AK$3:AK850))</f>
        <v>#REF!</v>
      </c>
      <c r="AM850" s="52" t="e">
        <f>IF(Tableau1[Libellé Famille TARIF]='Feuil 1'!#REF!,1,0)</f>
        <v>#REF!</v>
      </c>
      <c r="AN850" s="52" t="e">
        <f>IF(Tableau1[Occurrence9]=0,0,SUM($AM$3:AM850))</f>
        <v>#REF!</v>
      </c>
      <c r="AO850" s="52" t="e">
        <f>IF(Tableau1[Libellé Famille TARIF]='Feuil 1'!#REF!,1,0)</f>
        <v>#REF!</v>
      </c>
      <c r="AP850" s="52" t="e">
        <f>IF(Tableau1[Occurrence10]=0,0,SUM($AO$3:AO850))</f>
        <v>#REF!</v>
      </c>
      <c r="AQ850" s="52" t="e">
        <f>IF(Tableau1[Libellé Famille TARIF]='Feuil 1'!#REF!,1,0)</f>
        <v>#REF!</v>
      </c>
      <c r="AR850" s="52" t="e">
        <f>IF(Tableau1[Occurrence11]=0,0,SUM($AQ$3:AQ850))</f>
        <v>#REF!</v>
      </c>
      <c r="AS850" s="52" t="e">
        <f>IF(Tableau1[Libellé Famille TARIF]='Feuil 1'!#REF!,1,0)</f>
        <v>#REF!</v>
      </c>
      <c r="AT850" s="52" t="e">
        <f>IF(Tableau1[Occurrence12]=0,0,SUM($AS$3:AS850))</f>
        <v>#REF!</v>
      </c>
      <c r="AU850" s="52" t="e">
        <f>IF(Tableau1[Libellé Famille TARIF]='Feuil 1'!#REF!,1,0)</f>
        <v>#REF!</v>
      </c>
      <c r="AV850" s="52" t="e">
        <f>IF(Tableau1[Occurrence13]=0,0,SUM($AU$3:AU850))</f>
        <v>#REF!</v>
      </c>
      <c r="AW850" s="52" t="e">
        <f>IF(Tableau1[Libellé Famille TARIF]='Feuil 1'!#REF!,1,0)</f>
        <v>#REF!</v>
      </c>
      <c r="AX850" s="52" t="e">
        <f>IF(Tableau1[Occurrence14]=0,0,SUM($AW$3:AW850))</f>
        <v>#REF!</v>
      </c>
      <c r="AY850" s="52" t="e">
        <f>IF(Tableau1[Libellé Famille TARIF]='Feuil 1'!#REF!,1,0)</f>
        <v>#REF!</v>
      </c>
      <c r="AZ850" s="52" t="e">
        <f>IF(Tableau1[Occurrence15]=0,0,SUM($AY$3:AY850))</f>
        <v>#REF!</v>
      </c>
      <c r="BA850" s="52" t="e">
        <f>IF(Tableau1[Libellé Famille TARIF]='Feuil 1'!#REF!,1,0)</f>
        <v>#REF!</v>
      </c>
      <c r="BB850" s="52" t="e">
        <f>IF(Tableau1[Occurrence16]=0,0,SUM($BA$3:BA850))</f>
        <v>#REF!</v>
      </c>
      <c r="BC850" s="52" t="e">
        <f>IF(Tableau1[Libellé Famille TARIF]='Feuil 1'!#REF!,1,0)</f>
        <v>#REF!</v>
      </c>
      <c r="BD850" s="52" t="e">
        <f>IF(Tableau1[Occurrence17]=0,0,SUM($BC$3:BC850))</f>
        <v>#REF!</v>
      </c>
      <c r="BE850" s="52" t="e">
        <f>IF(Tableau1[Libellé Famille TARIF]='Feuil 1'!#REF!,1,0)</f>
        <v>#REF!</v>
      </c>
      <c r="BF850" s="52" t="e">
        <f>IF(Tableau1[Occurrence18]=0,0,SUM($BE$3:BE850))</f>
        <v>#REF!</v>
      </c>
      <c r="BG850" s="52" t="e">
        <f>IF(Tableau1[Libellé Famille TARIF]='Feuil 1'!#REF!,1,0)</f>
        <v>#REF!</v>
      </c>
      <c r="BH850" s="52" t="e">
        <f>IF(Tableau1[Occurrence19]=0,0,SUM($BG$3:BG850))</f>
        <v>#REF!</v>
      </c>
      <c r="BI850" s="52" t="e">
        <f>IF(Tableau1[Libellé Famille TARIF]='Feuil 1'!#REF!,1,0)</f>
        <v>#REF!</v>
      </c>
      <c r="BJ850" s="52" t="e">
        <f>IF(Tableau1[Occurrence20]=0,0,SUM($BI$3:BI850))</f>
        <v>#REF!</v>
      </c>
      <c r="BK850" s="52" t="e">
        <f>IF(Tableau1[Libellé Famille TARIF]='Feuil 1'!#REF!,1,0)</f>
        <v>#REF!</v>
      </c>
      <c r="BL850" s="52" t="e">
        <f>IF(Tableau1[Occurrence21]=0,0,SUM($BK$3:BK850))</f>
        <v>#REF!</v>
      </c>
      <c r="BM850" s="52" t="e">
        <f>IF(Tableau1[Libellé Famille TARIF]='Feuil 1'!#REF!,1,0)</f>
        <v>#REF!</v>
      </c>
      <c r="BN850" s="52" t="e">
        <f>IF(Tableau1[Occurrence22]=0,0,SUM($BM$3:BM850))</f>
        <v>#REF!</v>
      </c>
    </row>
    <row r="851" spans="1:66" ht="26.25" x14ac:dyDescent="0.25">
      <c r="A851" s="74" t="e">
        <f>IF(ISNA(VLOOKUP(I851,#REF!,8,FALSE)),"",(VLOOKUP(I851,#REF!,8,FALSE)))</f>
        <v>#REF!</v>
      </c>
      <c r="B851" s="76" t="e">
        <f>IF(ISNA(VLOOKUP(A851,'TABLE FAMILLE'!$A$3:$C$73,3,FALSE)),"",VLOOKUP(A851,'TABLE FAMILLE'!$A$3:$C$73,3,FALSE))</f>
        <v>#REF!</v>
      </c>
      <c r="C851" s="13" t="s">
        <v>600</v>
      </c>
      <c r="D851" s="13" t="s">
        <v>1985</v>
      </c>
      <c r="E851" s="13" t="s">
        <v>600</v>
      </c>
      <c r="F851" s="13" t="s">
        <v>1985</v>
      </c>
      <c r="G851" s="14" t="s">
        <v>1804</v>
      </c>
      <c r="H851" s="14" t="s">
        <v>1805</v>
      </c>
      <c r="I851" s="14"/>
      <c r="J851" s="14"/>
      <c r="K851" s="14" t="s">
        <v>1831</v>
      </c>
      <c r="L851" s="14" t="s">
        <v>1832</v>
      </c>
      <c r="M851" s="14" t="s">
        <v>1808</v>
      </c>
      <c r="N851" s="14" t="s">
        <v>1809</v>
      </c>
      <c r="O851" s="14" t="s">
        <v>78</v>
      </c>
      <c r="P851" s="14"/>
      <c r="Q851" s="14" t="s">
        <v>0</v>
      </c>
      <c r="R851" s="14" t="s">
        <v>0</v>
      </c>
      <c r="S851" s="14">
        <f t="shared" si="13"/>
        <v>0</v>
      </c>
      <c r="T851" s="14"/>
      <c r="U851" s="14"/>
      <c r="V851" s="14"/>
      <c r="W851" s="43" t="e">
        <f>IF(Tableau1[Libellé Famille TARIF]='Feuil 1'!$B$12,1,0)</f>
        <v>#REF!</v>
      </c>
      <c r="X851" s="43" t="e">
        <f>IF(Tableau1[Occurrence1]=0,0,SUM($W$3:W851))</f>
        <v>#REF!</v>
      </c>
      <c r="Y851" s="52" t="e">
        <f>IF(Tableau1[Libellé Famille TARIF]='Feuil 1'!$B$134,1,0)</f>
        <v>#REF!</v>
      </c>
      <c r="Z851" s="52" t="e">
        <f>IF(Tableau1[Occurrence2]=0,0,SUM($Y$3:Y851))</f>
        <v>#REF!</v>
      </c>
      <c r="AA851" s="52" t="e">
        <f>IF(Tableau1[Libellé Famille TARIF]='Feuil 1'!$B$156,1,0)</f>
        <v>#REF!</v>
      </c>
      <c r="AB851" s="52" t="e">
        <f>IF(Tableau1[Occurrence3]=0,0,SUM($AA$3:AA851))</f>
        <v>#REF!</v>
      </c>
      <c r="AC851" s="52" t="e">
        <f>IF(Tableau1[Libellé Famille TARIF]='Feuil 1'!#REF!,1,0)</f>
        <v>#REF!</v>
      </c>
      <c r="AD851" s="52" t="e">
        <f>IF(Tableau1[Occurrence4]=0,0,SUM($AC$3:AC851))</f>
        <v>#REF!</v>
      </c>
      <c r="AE851" s="52" t="e">
        <f>IF(Tableau1[Libellé Famille TARIF]='Feuil 1'!#REF!,1,0)</f>
        <v>#REF!</v>
      </c>
      <c r="AF851" s="52" t="e">
        <f>IF(Tableau1[Occurrence5]=0,0,SUM($AE$3:AE851))</f>
        <v>#REF!</v>
      </c>
      <c r="AG851" s="52" t="e">
        <f>IF(Tableau1[Libellé Famille TARIF]='Feuil 1'!#REF!,1,0)</f>
        <v>#REF!</v>
      </c>
      <c r="AH851" s="52" t="e">
        <f>IF(Tableau1[Occurrence6]=0,0,SUM($AG$3:AG851))</f>
        <v>#REF!</v>
      </c>
      <c r="AI851" s="52" t="e">
        <f>IF(Tableau1[Libellé Famille TARIF]='Feuil 1'!#REF!,1,0)</f>
        <v>#REF!</v>
      </c>
      <c r="AJ851" s="52" t="e">
        <f>IF(Tableau1[Occurrence7]=0,0,SUM($AI$3:AI851))</f>
        <v>#REF!</v>
      </c>
      <c r="AK851" s="52" t="e">
        <f>IF(Tableau1[Libellé Famille TARIF]='Feuil 1'!#REF!,1,0)</f>
        <v>#REF!</v>
      </c>
      <c r="AL851" s="52" t="e">
        <f>IF(Tableau1[Occurrence8]=0,0,SUM($AK$3:AK851))</f>
        <v>#REF!</v>
      </c>
      <c r="AM851" s="52" t="e">
        <f>IF(Tableau1[Libellé Famille TARIF]='Feuil 1'!#REF!,1,0)</f>
        <v>#REF!</v>
      </c>
      <c r="AN851" s="52" t="e">
        <f>IF(Tableau1[Occurrence9]=0,0,SUM($AM$3:AM851))</f>
        <v>#REF!</v>
      </c>
      <c r="AO851" s="52" t="e">
        <f>IF(Tableau1[Libellé Famille TARIF]='Feuil 1'!#REF!,1,0)</f>
        <v>#REF!</v>
      </c>
      <c r="AP851" s="52" t="e">
        <f>IF(Tableau1[Occurrence10]=0,0,SUM($AO$3:AO851))</f>
        <v>#REF!</v>
      </c>
      <c r="AQ851" s="52" t="e">
        <f>IF(Tableau1[Libellé Famille TARIF]='Feuil 1'!#REF!,1,0)</f>
        <v>#REF!</v>
      </c>
      <c r="AR851" s="52" t="e">
        <f>IF(Tableau1[Occurrence11]=0,0,SUM($AQ$3:AQ851))</f>
        <v>#REF!</v>
      </c>
      <c r="AS851" s="52" t="e">
        <f>IF(Tableau1[Libellé Famille TARIF]='Feuil 1'!#REF!,1,0)</f>
        <v>#REF!</v>
      </c>
      <c r="AT851" s="52" t="e">
        <f>IF(Tableau1[Occurrence12]=0,0,SUM($AS$3:AS851))</f>
        <v>#REF!</v>
      </c>
      <c r="AU851" s="52" t="e">
        <f>IF(Tableau1[Libellé Famille TARIF]='Feuil 1'!#REF!,1,0)</f>
        <v>#REF!</v>
      </c>
      <c r="AV851" s="52" t="e">
        <f>IF(Tableau1[Occurrence13]=0,0,SUM($AU$3:AU851))</f>
        <v>#REF!</v>
      </c>
      <c r="AW851" s="52" t="e">
        <f>IF(Tableau1[Libellé Famille TARIF]='Feuil 1'!#REF!,1,0)</f>
        <v>#REF!</v>
      </c>
      <c r="AX851" s="52" t="e">
        <f>IF(Tableau1[Occurrence14]=0,0,SUM($AW$3:AW851))</f>
        <v>#REF!</v>
      </c>
      <c r="AY851" s="52" t="e">
        <f>IF(Tableau1[Libellé Famille TARIF]='Feuil 1'!#REF!,1,0)</f>
        <v>#REF!</v>
      </c>
      <c r="AZ851" s="52" t="e">
        <f>IF(Tableau1[Occurrence15]=0,0,SUM($AY$3:AY851))</f>
        <v>#REF!</v>
      </c>
      <c r="BA851" s="52" t="e">
        <f>IF(Tableau1[Libellé Famille TARIF]='Feuil 1'!#REF!,1,0)</f>
        <v>#REF!</v>
      </c>
      <c r="BB851" s="52" t="e">
        <f>IF(Tableau1[Occurrence16]=0,0,SUM($BA$3:BA851))</f>
        <v>#REF!</v>
      </c>
      <c r="BC851" s="52" t="e">
        <f>IF(Tableau1[Libellé Famille TARIF]='Feuil 1'!#REF!,1,0)</f>
        <v>#REF!</v>
      </c>
      <c r="BD851" s="52" t="e">
        <f>IF(Tableau1[Occurrence17]=0,0,SUM($BC$3:BC851))</f>
        <v>#REF!</v>
      </c>
      <c r="BE851" s="52" t="e">
        <f>IF(Tableau1[Libellé Famille TARIF]='Feuil 1'!#REF!,1,0)</f>
        <v>#REF!</v>
      </c>
      <c r="BF851" s="52" t="e">
        <f>IF(Tableau1[Occurrence18]=0,0,SUM($BE$3:BE851))</f>
        <v>#REF!</v>
      </c>
      <c r="BG851" s="52" t="e">
        <f>IF(Tableau1[Libellé Famille TARIF]='Feuil 1'!#REF!,1,0)</f>
        <v>#REF!</v>
      </c>
      <c r="BH851" s="52" t="e">
        <f>IF(Tableau1[Occurrence19]=0,0,SUM($BG$3:BG851))</f>
        <v>#REF!</v>
      </c>
      <c r="BI851" s="52" t="e">
        <f>IF(Tableau1[Libellé Famille TARIF]='Feuil 1'!#REF!,1,0)</f>
        <v>#REF!</v>
      </c>
      <c r="BJ851" s="52" t="e">
        <f>IF(Tableau1[Occurrence20]=0,0,SUM($BI$3:BI851))</f>
        <v>#REF!</v>
      </c>
      <c r="BK851" s="52" t="e">
        <f>IF(Tableau1[Libellé Famille TARIF]='Feuil 1'!#REF!,1,0)</f>
        <v>#REF!</v>
      </c>
      <c r="BL851" s="52" t="e">
        <f>IF(Tableau1[Occurrence21]=0,0,SUM($BK$3:BK851))</f>
        <v>#REF!</v>
      </c>
      <c r="BM851" s="52" t="e">
        <f>IF(Tableau1[Libellé Famille TARIF]='Feuil 1'!#REF!,1,0)</f>
        <v>#REF!</v>
      </c>
      <c r="BN851" s="52" t="e">
        <f>IF(Tableau1[Occurrence22]=0,0,SUM($BM$3:BM851))</f>
        <v>#REF!</v>
      </c>
    </row>
    <row r="852" spans="1:66" ht="26.25" x14ac:dyDescent="0.25">
      <c r="A852" s="74" t="e">
        <f>IF(ISNA(VLOOKUP(I852,#REF!,8,FALSE)),"",(VLOOKUP(I852,#REF!,8,FALSE)))</f>
        <v>#REF!</v>
      </c>
      <c r="B852" s="76" t="e">
        <f>IF(ISNA(VLOOKUP(A852,'TABLE FAMILLE'!$A$3:$C$73,3,FALSE)),"",VLOOKUP(A852,'TABLE FAMILLE'!$A$3:$C$73,3,FALSE))</f>
        <v>#REF!</v>
      </c>
      <c r="C852" s="13" t="s">
        <v>600</v>
      </c>
      <c r="D852" s="13" t="s">
        <v>1985</v>
      </c>
      <c r="E852" s="13" t="s">
        <v>600</v>
      </c>
      <c r="F852" s="13" t="s">
        <v>1985</v>
      </c>
      <c r="G852" s="14" t="s">
        <v>1804</v>
      </c>
      <c r="H852" s="14" t="s">
        <v>1805</v>
      </c>
      <c r="I852" s="14"/>
      <c r="J852" s="14"/>
      <c r="K852" s="14" t="s">
        <v>1831</v>
      </c>
      <c r="L852" s="14" t="s">
        <v>1832</v>
      </c>
      <c r="M852" s="14" t="s">
        <v>1810</v>
      </c>
      <c r="N852" s="14" t="s">
        <v>1811</v>
      </c>
      <c r="O852" s="14" t="s">
        <v>78</v>
      </c>
      <c r="P852" s="14"/>
      <c r="Q852" s="14" t="s">
        <v>0</v>
      </c>
      <c r="R852" s="14" t="s">
        <v>0</v>
      </c>
      <c r="S852" s="14">
        <f t="shared" si="13"/>
        <v>0</v>
      </c>
      <c r="T852" s="14"/>
      <c r="U852" s="14"/>
      <c r="V852" s="14"/>
      <c r="W852" s="43" t="e">
        <f>IF(Tableau1[Libellé Famille TARIF]='Feuil 1'!$B$12,1,0)</f>
        <v>#REF!</v>
      </c>
      <c r="X852" s="43" t="e">
        <f>IF(Tableau1[Occurrence1]=0,0,SUM($W$3:W852))</f>
        <v>#REF!</v>
      </c>
      <c r="Y852" s="52" t="e">
        <f>IF(Tableau1[Libellé Famille TARIF]='Feuil 1'!$B$134,1,0)</f>
        <v>#REF!</v>
      </c>
      <c r="Z852" s="52" t="e">
        <f>IF(Tableau1[Occurrence2]=0,0,SUM($Y$3:Y852))</f>
        <v>#REF!</v>
      </c>
      <c r="AA852" s="52" t="e">
        <f>IF(Tableau1[Libellé Famille TARIF]='Feuil 1'!$B$156,1,0)</f>
        <v>#REF!</v>
      </c>
      <c r="AB852" s="52" t="e">
        <f>IF(Tableau1[Occurrence3]=0,0,SUM($AA$3:AA852))</f>
        <v>#REF!</v>
      </c>
      <c r="AC852" s="52" t="e">
        <f>IF(Tableau1[Libellé Famille TARIF]='Feuil 1'!#REF!,1,0)</f>
        <v>#REF!</v>
      </c>
      <c r="AD852" s="52" t="e">
        <f>IF(Tableau1[Occurrence4]=0,0,SUM($AC$3:AC852))</f>
        <v>#REF!</v>
      </c>
      <c r="AE852" s="52" t="e">
        <f>IF(Tableau1[Libellé Famille TARIF]='Feuil 1'!#REF!,1,0)</f>
        <v>#REF!</v>
      </c>
      <c r="AF852" s="52" t="e">
        <f>IF(Tableau1[Occurrence5]=0,0,SUM($AE$3:AE852))</f>
        <v>#REF!</v>
      </c>
      <c r="AG852" s="52" t="e">
        <f>IF(Tableau1[Libellé Famille TARIF]='Feuil 1'!#REF!,1,0)</f>
        <v>#REF!</v>
      </c>
      <c r="AH852" s="52" t="e">
        <f>IF(Tableau1[Occurrence6]=0,0,SUM($AG$3:AG852))</f>
        <v>#REF!</v>
      </c>
      <c r="AI852" s="52" t="e">
        <f>IF(Tableau1[Libellé Famille TARIF]='Feuil 1'!#REF!,1,0)</f>
        <v>#REF!</v>
      </c>
      <c r="AJ852" s="52" t="e">
        <f>IF(Tableau1[Occurrence7]=0,0,SUM($AI$3:AI852))</f>
        <v>#REF!</v>
      </c>
      <c r="AK852" s="52" t="e">
        <f>IF(Tableau1[Libellé Famille TARIF]='Feuil 1'!#REF!,1,0)</f>
        <v>#REF!</v>
      </c>
      <c r="AL852" s="52" t="e">
        <f>IF(Tableau1[Occurrence8]=0,0,SUM($AK$3:AK852))</f>
        <v>#REF!</v>
      </c>
      <c r="AM852" s="52" t="e">
        <f>IF(Tableau1[Libellé Famille TARIF]='Feuil 1'!#REF!,1,0)</f>
        <v>#REF!</v>
      </c>
      <c r="AN852" s="52" t="e">
        <f>IF(Tableau1[Occurrence9]=0,0,SUM($AM$3:AM852))</f>
        <v>#REF!</v>
      </c>
      <c r="AO852" s="52" t="e">
        <f>IF(Tableau1[Libellé Famille TARIF]='Feuil 1'!#REF!,1,0)</f>
        <v>#REF!</v>
      </c>
      <c r="AP852" s="52" t="e">
        <f>IF(Tableau1[Occurrence10]=0,0,SUM($AO$3:AO852))</f>
        <v>#REF!</v>
      </c>
      <c r="AQ852" s="52" t="e">
        <f>IF(Tableau1[Libellé Famille TARIF]='Feuil 1'!#REF!,1,0)</f>
        <v>#REF!</v>
      </c>
      <c r="AR852" s="52" t="e">
        <f>IF(Tableau1[Occurrence11]=0,0,SUM($AQ$3:AQ852))</f>
        <v>#REF!</v>
      </c>
      <c r="AS852" s="52" t="e">
        <f>IF(Tableau1[Libellé Famille TARIF]='Feuil 1'!#REF!,1,0)</f>
        <v>#REF!</v>
      </c>
      <c r="AT852" s="52" t="e">
        <f>IF(Tableau1[Occurrence12]=0,0,SUM($AS$3:AS852))</f>
        <v>#REF!</v>
      </c>
      <c r="AU852" s="52" t="e">
        <f>IF(Tableau1[Libellé Famille TARIF]='Feuil 1'!#REF!,1,0)</f>
        <v>#REF!</v>
      </c>
      <c r="AV852" s="52" t="e">
        <f>IF(Tableau1[Occurrence13]=0,0,SUM($AU$3:AU852))</f>
        <v>#REF!</v>
      </c>
      <c r="AW852" s="52" t="e">
        <f>IF(Tableau1[Libellé Famille TARIF]='Feuil 1'!#REF!,1,0)</f>
        <v>#REF!</v>
      </c>
      <c r="AX852" s="52" t="e">
        <f>IF(Tableau1[Occurrence14]=0,0,SUM($AW$3:AW852))</f>
        <v>#REF!</v>
      </c>
      <c r="AY852" s="52" t="e">
        <f>IF(Tableau1[Libellé Famille TARIF]='Feuil 1'!#REF!,1,0)</f>
        <v>#REF!</v>
      </c>
      <c r="AZ852" s="52" t="e">
        <f>IF(Tableau1[Occurrence15]=0,0,SUM($AY$3:AY852))</f>
        <v>#REF!</v>
      </c>
      <c r="BA852" s="52" t="e">
        <f>IF(Tableau1[Libellé Famille TARIF]='Feuil 1'!#REF!,1,0)</f>
        <v>#REF!</v>
      </c>
      <c r="BB852" s="52" t="e">
        <f>IF(Tableau1[Occurrence16]=0,0,SUM($BA$3:BA852))</f>
        <v>#REF!</v>
      </c>
      <c r="BC852" s="52" t="e">
        <f>IF(Tableau1[Libellé Famille TARIF]='Feuil 1'!#REF!,1,0)</f>
        <v>#REF!</v>
      </c>
      <c r="BD852" s="52" t="e">
        <f>IF(Tableau1[Occurrence17]=0,0,SUM($BC$3:BC852))</f>
        <v>#REF!</v>
      </c>
      <c r="BE852" s="52" t="e">
        <f>IF(Tableau1[Libellé Famille TARIF]='Feuil 1'!#REF!,1,0)</f>
        <v>#REF!</v>
      </c>
      <c r="BF852" s="52" t="e">
        <f>IF(Tableau1[Occurrence18]=0,0,SUM($BE$3:BE852))</f>
        <v>#REF!</v>
      </c>
      <c r="BG852" s="52" t="e">
        <f>IF(Tableau1[Libellé Famille TARIF]='Feuil 1'!#REF!,1,0)</f>
        <v>#REF!</v>
      </c>
      <c r="BH852" s="52" t="e">
        <f>IF(Tableau1[Occurrence19]=0,0,SUM($BG$3:BG852))</f>
        <v>#REF!</v>
      </c>
      <c r="BI852" s="52" t="e">
        <f>IF(Tableau1[Libellé Famille TARIF]='Feuil 1'!#REF!,1,0)</f>
        <v>#REF!</v>
      </c>
      <c r="BJ852" s="52" t="e">
        <f>IF(Tableau1[Occurrence20]=0,0,SUM($BI$3:BI852))</f>
        <v>#REF!</v>
      </c>
      <c r="BK852" s="52" t="e">
        <f>IF(Tableau1[Libellé Famille TARIF]='Feuil 1'!#REF!,1,0)</f>
        <v>#REF!</v>
      </c>
      <c r="BL852" s="52" t="e">
        <f>IF(Tableau1[Occurrence21]=0,0,SUM($BK$3:BK852))</f>
        <v>#REF!</v>
      </c>
      <c r="BM852" s="52" t="e">
        <f>IF(Tableau1[Libellé Famille TARIF]='Feuil 1'!#REF!,1,0)</f>
        <v>#REF!</v>
      </c>
      <c r="BN852" s="52" t="e">
        <f>IF(Tableau1[Occurrence22]=0,0,SUM($BM$3:BM852))</f>
        <v>#REF!</v>
      </c>
    </row>
    <row r="853" spans="1:66" ht="26.25" x14ac:dyDescent="0.25">
      <c r="A853" s="74" t="e">
        <f>IF(ISNA(VLOOKUP(I853,#REF!,8,FALSE)),"",(VLOOKUP(I853,#REF!,8,FALSE)))</f>
        <v>#REF!</v>
      </c>
      <c r="B853" s="76" t="e">
        <f>IF(ISNA(VLOOKUP(A853,'TABLE FAMILLE'!$A$3:$C$73,3,FALSE)),"",VLOOKUP(A853,'TABLE FAMILLE'!$A$3:$C$73,3,FALSE))</f>
        <v>#REF!</v>
      </c>
      <c r="C853" s="13" t="s">
        <v>600</v>
      </c>
      <c r="D853" s="13" t="s">
        <v>1985</v>
      </c>
      <c r="E853" s="13" t="s">
        <v>600</v>
      </c>
      <c r="F853" s="13" t="s">
        <v>1985</v>
      </c>
      <c r="G853" s="14" t="s">
        <v>1804</v>
      </c>
      <c r="H853" s="14" t="s">
        <v>1805</v>
      </c>
      <c r="I853" s="14"/>
      <c r="J853" s="14"/>
      <c r="K853" s="14" t="s">
        <v>1833</v>
      </c>
      <c r="L853" s="14" t="s">
        <v>1834</v>
      </c>
      <c r="M853" s="14" t="s">
        <v>1808</v>
      </c>
      <c r="N853" s="14" t="s">
        <v>1809</v>
      </c>
      <c r="O853" s="14" t="s">
        <v>78</v>
      </c>
      <c r="P853" s="14"/>
      <c r="Q853" s="14" t="s">
        <v>0</v>
      </c>
      <c r="R853" s="14" t="s">
        <v>0</v>
      </c>
      <c r="S853" s="14">
        <f t="shared" si="13"/>
        <v>0</v>
      </c>
      <c r="T853" s="14"/>
      <c r="U853" s="14"/>
      <c r="V853" s="14"/>
      <c r="W853" s="43" t="e">
        <f>IF(Tableau1[Libellé Famille TARIF]='Feuil 1'!$B$12,1,0)</f>
        <v>#REF!</v>
      </c>
      <c r="X853" s="43" t="e">
        <f>IF(Tableau1[Occurrence1]=0,0,SUM($W$3:W853))</f>
        <v>#REF!</v>
      </c>
      <c r="Y853" s="52" t="e">
        <f>IF(Tableau1[Libellé Famille TARIF]='Feuil 1'!$B$134,1,0)</f>
        <v>#REF!</v>
      </c>
      <c r="Z853" s="52" t="e">
        <f>IF(Tableau1[Occurrence2]=0,0,SUM($Y$3:Y853))</f>
        <v>#REF!</v>
      </c>
      <c r="AA853" s="52" t="e">
        <f>IF(Tableau1[Libellé Famille TARIF]='Feuil 1'!$B$156,1,0)</f>
        <v>#REF!</v>
      </c>
      <c r="AB853" s="52" t="e">
        <f>IF(Tableau1[Occurrence3]=0,0,SUM($AA$3:AA853))</f>
        <v>#REF!</v>
      </c>
      <c r="AC853" s="52" t="e">
        <f>IF(Tableau1[Libellé Famille TARIF]='Feuil 1'!#REF!,1,0)</f>
        <v>#REF!</v>
      </c>
      <c r="AD853" s="52" t="e">
        <f>IF(Tableau1[Occurrence4]=0,0,SUM($AC$3:AC853))</f>
        <v>#REF!</v>
      </c>
      <c r="AE853" s="52" t="e">
        <f>IF(Tableau1[Libellé Famille TARIF]='Feuil 1'!#REF!,1,0)</f>
        <v>#REF!</v>
      </c>
      <c r="AF853" s="52" t="e">
        <f>IF(Tableau1[Occurrence5]=0,0,SUM($AE$3:AE853))</f>
        <v>#REF!</v>
      </c>
      <c r="AG853" s="52" t="e">
        <f>IF(Tableau1[Libellé Famille TARIF]='Feuil 1'!#REF!,1,0)</f>
        <v>#REF!</v>
      </c>
      <c r="AH853" s="52" t="e">
        <f>IF(Tableau1[Occurrence6]=0,0,SUM($AG$3:AG853))</f>
        <v>#REF!</v>
      </c>
      <c r="AI853" s="52" t="e">
        <f>IF(Tableau1[Libellé Famille TARIF]='Feuil 1'!#REF!,1,0)</f>
        <v>#REF!</v>
      </c>
      <c r="AJ853" s="52" t="e">
        <f>IF(Tableau1[Occurrence7]=0,0,SUM($AI$3:AI853))</f>
        <v>#REF!</v>
      </c>
      <c r="AK853" s="52" t="e">
        <f>IF(Tableau1[Libellé Famille TARIF]='Feuil 1'!#REF!,1,0)</f>
        <v>#REF!</v>
      </c>
      <c r="AL853" s="52" t="e">
        <f>IF(Tableau1[Occurrence8]=0,0,SUM($AK$3:AK853))</f>
        <v>#REF!</v>
      </c>
      <c r="AM853" s="52" t="e">
        <f>IF(Tableau1[Libellé Famille TARIF]='Feuil 1'!#REF!,1,0)</f>
        <v>#REF!</v>
      </c>
      <c r="AN853" s="52" t="e">
        <f>IF(Tableau1[Occurrence9]=0,0,SUM($AM$3:AM853))</f>
        <v>#REF!</v>
      </c>
      <c r="AO853" s="52" t="e">
        <f>IF(Tableau1[Libellé Famille TARIF]='Feuil 1'!#REF!,1,0)</f>
        <v>#REF!</v>
      </c>
      <c r="AP853" s="52" t="e">
        <f>IF(Tableau1[Occurrence10]=0,0,SUM($AO$3:AO853))</f>
        <v>#REF!</v>
      </c>
      <c r="AQ853" s="52" t="e">
        <f>IF(Tableau1[Libellé Famille TARIF]='Feuil 1'!#REF!,1,0)</f>
        <v>#REF!</v>
      </c>
      <c r="AR853" s="52" t="e">
        <f>IF(Tableau1[Occurrence11]=0,0,SUM($AQ$3:AQ853))</f>
        <v>#REF!</v>
      </c>
      <c r="AS853" s="52" t="e">
        <f>IF(Tableau1[Libellé Famille TARIF]='Feuil 1'!#REF!,1,0)</f>
        <v>#REF!</v>
      </c>
      <c r="AT853" s="52" t="e">
        <f>IF(Tableau1[Occurrence12]=0,0,SUM($AS$3:AS853))</f>
        <v>#REF!</v>
      </c>
      <c r="AU853" s="52" t="e">
        <f>IF(Tableau1[Libellé Famille TARIF]='Feuil 1'!#REF!,1,0)</f>
        <v>#REF!</v>
      </c>
      <c r="AV853" s="52" t="e">
        <f>IF(Tableau1[Occurrence13]=0,0,SUM($AU$3:AU853))</f>
        <v>#REF!</v>
      </c>
      <c r="AW853" s="52" t="e">
        <f>IF(Tableau1[Libellé Famille TARIF]='Feuil 1'!#REF!,1,0)</f>
        <v>#REF!</v>
      </c>
      <c r="AX853" s="52" t="e">
        <f>IF(Tableau1[Occurrence14]=0,0,SUM($AW$3:AW853))</f>
        <v>#REF!</v>
      </c>
      <c r="AY853" s="52" t="e">
        <f>IF(Tableau1[Libellé Famille TARIF]='Feuil 1'!#REF!,1,0)</f>
        <v>#REF!</v>
      </c>
      <c r="AZ853" s="52" t="e">
        <f>IF(Tableau1[Occurrence15]=0,0,SUM($AY$3:AY853))</f>
        <v>#REF!</v>
      </c>
      <c r="BA853" s="52" t="e">
        <f>IF(Tableau1[Libellé Famille TARIF]='Feuil 1'!#REF!,1,0)</f>
        <v>#REF!</v>
      </c>
      <c r="BB853" s="52" t="e">
        <f>IF(Tableau1[Occurrence16]=0,0,SUM($BA$3:BA853))</f>
        <v>#REF!</v>
      </c>
      <c r="BC853" s="52" t="e">
        <f>IF(Tableau1[Libellé Famille TARIF]='Feuil 1'!#REF!,1,0)</f>
        <v>#REF!</v>
      </c>
      <c r="BD853" s="52" t="e">
        <f>IF(Tableau1[Occurrence17]=0,0,SUM($BC$3:BC853))</f>
        <v>#REF!</v>
      </c>
      <c r="BE853" s="52" t="e">
        <f>IF(Tableau1[Libellé Famille TARIF]='Feuil 1'!#REF!,1,0)</f>
        <v>#REF!</v>
      </c>
      <c r="BF853" s="52" t="e">
        <f>IF(Tableau1[Occurrence18]=0,0,SUM($BE$3:BE853))</f>
        <v>#REF!</v>
      </c>
      <c r="BG853" s="52" t="e">
        <f>IF(Tableau1[Libellé Famille TARIF]='Feuil 1'!#REF!,1,0)</f>
        <v>#REF!</v>
      </c>
      <c r="BH853" s="52" t="e">
        <f>IF(Tableau1[Occurrence19]=0,0,SUM($BG$3:BG853))</f>
        <v>#REF!</v>
      </c>
      <c r="BI853" s="52" t="e">
        <f>IF(Tableau1[Libellé Famille TARIF]='Feuil 1'!#REF!,1,0)</f>
        <v>#REF!</v>
      </c>
      <c r="BJ853" s="52" t="e">
        <f>IF(Tableau1[Occurrence20]=0,0,SUM($BI$3:BI853))</f>
        <v>#REF!</v>
      </c>
      <c r="BK853" s="52" t="e">
        <f>IF(Tableau1[Libellé Famille TARIF]='Feuil 1'!#REF!,1,0)</f>
        <v>#REF!</v>
      </c>
      <c r="BL853" s="52" t="e">
        <f>IF(Tableau1[Occurrence21]=0,0,SUM($BK$3:BK853))</f>
        <v>#REF!</v>
      </c>
      <c r="BM853" s="52" t="e">
        <f>IF(Tableau1[Libellé Famille TARIF]='Feuil 1'!#REF!,1,0)</f>
        <v>#REF!</v>
      </c>
      <c r="BN853" s="52" t="e">
        <f>IF(Tableau1[Occurrence22]=0,0,SUM($BM$3:BM853))</f>
        <v>#REF!</v>
      </c>
    </row>
    <row r="854" spans="1:66" ht="26.25" x14ac:dyDescent="0.25">
      <c r="A854" s="74" t="e">
        <f>IF(ISNA(VLOOKUP(I854,#REF!,8,FALSE)),"",(VLOOKUP(I854,#REF!,8,FALSE)))</f>
        <v>#REF!</v>
      </c>
      <c r="B854" s="76" t="e">
        <f>IF(ISNA(VLOOKUP(A854,'TABLE FAMILLE'!$A$3:$C$73,3,FALSE)),"",VLOOKUP(A854,'TABLE FAMILLE'!$A$3:$C$73,3,FALSE))</f>
        <v>#REF!</v>
      </c>
      <c r="C854" s="13" t="s">
        <v>600</v>
      </c>
      <c r="D854" s="13" t="s">
        <v>1985</v>
      </c>
      <c r="E854" s="13" t="s">
        <v>600</v>
      </c>
      <c r="F854" s="13" t="s">
        <v>1985</v>
      </c>
      <c r="G854" s="14" t="s">
        <v>1804</v>
      </c>
      <c r="H854" s="14" t="s">
        <v>1805</v>
      </c>
      <c r="I854" s="14"/>
      <c r="J854" s="14"/>
      <c r="K854" s="14" t="s">
        <v>1833</v>
      </c>
      <c r="L854" s="14" t="s">
        <v>1834</v>
      </c>
      <c r="M854" s="14" t="s">
        <v>1810</v>
      </c>
      <c r="N854" s="14" t="s">
        <v>1811</v>
      </c>
      <c r="O854" s="14" t="s">
        <v>78</v>
      </c>
      <c r="P854" s="14"/>
      <c r="Q854" s="14" t="s">
        <v>0</v>
      </c>
      <c r="R854" s="14" t="s">
        <v>0</v>
      </c>
      <c r="S854" s="14">
        <f t="shared" si="13"/>
        <v>0</v>
      </c>
      <c r="T854" s="14"/>
      <c r="U854" s="14"/>
      <c r="V854" s="14"/>
      <c r="W854" s="43" t="e">
        <f>IF(Tableau1[Libellé Famille TARIF]='Feuil 1'!$B$12,1,0)</f>
        <v>#REF!</v>
      </c>
      <c r="X854" s="43" t="e">
        <f>IF(Tableau1[Occurrence1]=0,0,SUM($W$3:W854))</f>
        <v>#REF!</v>
      </c>
      <c r="Y854" s="52" t="e">
        <f>IF(Tableau1[Libellé Famille TARIF]='Feuil 1'!$B$134,1,0)</f>
        <v>#REF!</v>
      </c>
      <c r="Z854" s="52" t="e">
        <f>IF(Tableau1[Occurrence2]=0,0,SUM($Y$3:Y854))</f>
        <v>#REF!</v>
      </c>
      <c r="AA854" s="52" t="e">
        <f>IF(Tableau1[Libellé Famille TARIF]='Feuil 1'!$B$156,1,0)</f>
        <v>#REF!</v>
      </c>
      <c r="AB854" s="52" t="e">
        <f>IF(Tableau1[Occurrence3]=0,0,SUM($AA$3:AA854))</f>
        <v>#REF!</v>
      </c>
      <c r="AC854" s="52" t="e">
        <f>IF(Tableau1[Libellé Famille TARIF]='Feuil 1'!#REF!,1,0)</f>
        <v>#REF!</v>
      </c>
      <c r="AD854" s="52" t="e">
        <f>IF(Tableau1[Occurrence4]=0,0,SUM($AC$3:AC854))</f>
        <v>#REF!</v>
      </c>
      <c r="AE854" s="52" t="e">
        <f>IF(Tableau1[Libellé Famille TARIF]='Feuil 1'!#REF!,1,0)</f>
        <v>#REF!</v>
      </c>
      <c r="AF854" s="52" t="e">
        <f>IF(Tableau1[Occurrence5]=0,0,SUM($AE$3:AE854))</f>
        <v>#REF!</v>
      </c>
      <c r="AG854" s="52" t="e">
        <f>IF(Tableau1[Libellé Famille TARIF]='Feuil 1'!#REF!,1,0)</f>
        <v>#REF!</v>
      </c>
      <c r="AH854" s="52" t="e">
        <f>IF(Tableau1[Occurrence6]=0,0,SUM($AG$3:AG854))</f>
        <v>#REF!</v>
      </c>
      <c r="AI854" s="52" t="e">
        <f>IF(Tableau1[Libellé Famille TARIF]='Feuil 1'!#REF!,1,0)</f>
        <v>#REF!</v>
      </c>
      <c r="AJ854" s="52" t="e">
        <f>IF(Tableau1[Occurrence7]=0,0,SUM($AI$3:AI854))</f>
        <v>#REF!</v>
      </c>
      <c r="AK854" s="52" t="e">
        <f>IF(Tableau1[Libellé Famille TARIF]='Feuil 1'!#REF!,1,0)</f>
        <v>#REF!</v>
      </c>
      <c r="AL854" s="52" t="e">
        <f>IF(Tableau1[Occurrence8]=0,0,SUM($AK$3:AK854))</f>
        <v>#REF!</v>
      </c>
      <c r="AM854" s="52" t="e">
        <f>IF(Tableau1[Libellé Famille TARIF]='Feuil 1'!#REF!,1,0)</f>
        <v>#REF!</v>
      </c>
      <c r="AN854" s="52" t="e">
        <f>IF(Tableau1[Occurrence9]=0,0,SUM($AM$3:AM854))</f>
        <v>#REF!</v>
      </c>
      <c r="AO854" s="52" t="e">
        <f>IF(Tableau1[Libellé Famille TARIF]='Feuil 1'!#REF!,1,0)</f>
        <v>#REF!</v>
      </c>
      <c r="AP854" s="52" t="e">
        <f>IF(Tableau1[Occurrence10]=0,0,SUM($AO$3:AO854))</f>
        <v>#REF!</v>
      </c>
      <c r="AQ854" s="52" t="e">
        <f>IF(Tableau1[Libellé Famille TARIF]='Feuil 1'!#REF!,1,0)</f>
        <v>#REF!</v>
      </c>
      <c r="AR854" s="52" t="e">
        <f>IF(Tableau1[Occurrence11]=0,0,SUM($AQ$3:AQ854))</f>
        <v>#REF!</v>
      </c>
      <c r="AS854" s="52" t="e">
        <f>IF(Tableau1[Libellé Famille TARIF]='Feuil 1'!#REF!,1,0)</f>
        <v>#REF!</v>
      </c>
      <c r="AT854" s="52" t="e">
        <f>IF(Tableau1[Occurrence12]=0,0,SUM($AS$3:AS854))</f>
        <v>#REF!</v>
      </c>
      <c r="AU854" s="52" t="e">
        <f>IF(Tableau1[Libellé Famille TARIF]='Feuil 1'!#REF!,1,0)</f>
        <v>#REF!</v>
      </c>
      <c r="AV854" s="52" t="e">
        <f>IF(Tableau1[Occurrence13]=0,0,SUM($AU$3:AU854))</f>
        <v>#REF!</v>
      </c>
      <c r="AW854" s="52" t="e">
        <f>IF(Tableau1[Libellé Famille TARIF]='Feuil 1'!#REF!,1,0)</f>
        <v>#REF!</v>
      </c>
      <c r="AX854" s="52" t="e">
        <f>IF(Tableau1[Occurrence14]=0,0,SUM($AW$3:AW854))</f>
        <v>#REF!</v>
      </c>
      <c r="AY854" s="52" t="e">
        <f>IF(Tableau1[Libellé Famille TARIF]='Feuil 1'!#REF!,1,0)</f>
        <v>#REF!</v>
      </c>
      <c r="AZ854" s="52" t="e">
        <f>IF(Tableau1[Occurrence15]=0,0,SUM($AY$3:AY854))</f>
        <v>#REF!</v>
      </c>
      <c r="BA854" s="52" t="e">
        <f>IF(Tableau1[Libellé Famille TARIF]='Feuil 1'!#REF!,1,0)</f>
        <v>#REF!</v>
      </c>
      <c r="BB854" s="52" t="e">
        <f>IF(Tableau1[Occurrence16]=0,0,SUM($BA$3:BA854))</f>
        <v>#REF!</v>
      </c>
      <c r="BC854" s="52" t="e">
        <f>IF(Tableau1[Libellé Famille TARIF]='Feuil 1'!#REF!,1,0)</f>
        <v>#REF!</v>
      </c>
      <c r="BD854" s="52" t="e">
        <f>IF(Tableau1[Occurrence17]=0,0,SUM($BC$3:BC854))</f>
        <v>#REF!</v>
      </c>
      <c r="BE854" s="52" t="e">
        <f>IF(Tableau1[Libellé Famille TARIF]='Feuil 1'!#REF!,1,0)</f>
        <v>#REF!</v>
      </c>
      <c r="BF854" s="52" t="e">
        <f>IF(Tableau1[Occurrence18]=0,0,SUM($BE$3:BE854))</f>
        <v>#REF!</v>
      </c>
      <c r="BG854" s="52" t="e">
        <f>IF(Tableau1[Libellé Famille TARIF]='Feuil 1'!#REF!,1,0)</f>
        <v>#REF!</v>
      </c>
      <c r="BH854" s="52" t="e">
        <f>IF(Tableau1[Occurrence19]=0,0,SUM($BG$3:BG854))</f>
        <v>#REF!</v>
      </c>
      <c r="BI854" s="52" t="e">
        <f>IF(Tableau1[Libellé Famille TARIF]='Feuil 1'!#REF!,1,0)</f>
        <v>#REF!</v>
      </c>
      <c r="BJ854" s="52" t="e">
        <f>IF(Tableau1[Occurrence20]=0,0,SUM($BI$3:BI854))</f>
        <v>#REF!</v>
      </c>
      <c r="BK854" s="52" t="e">
        <f>IF(Tableau1[Libellé Famille TARIF]='Feuil 1'!#REF!,1,0)</f>
        <v>#REF!</v>
      </c>
      <c r="BL854" s="52" t="e">
        <f>IF(Tableau1[Occurrence21]=0,0,SUM($BK$3:BK854))</f>
        <v>#REF!</v>
      </c>
      <c r="BM854" s="52" t="e">
        <f>IF(Tableau1[Libellé Famille TARIF]='Feuil 1'!#REF!,1,0)</f>
        <v>#REF!</v>
      </c>
      <c r="BN854" s="52" t="e">
        <f>IF(Tableau1[Occurrence22]=0,0,SUM($BM$3:BM854))</f>
        <v>#REF!</v>
      </c>
    </row>
    <row r="855" spans="1:66" ht="26.25" x14ac:dyDescent="0.25">
      <c r="A855" s="74" t="e">
        <f>IF(ISNA(VLOOKUP(I855,#REF!,8,FALSE)),"",(VLOOKUP(I855,#REF!,8,FALSE)))</f>
        <v>#REF!</v>
      </c>
      <c r="B855" s="76" t="e">
        <f>IF(ISNA(VLOOKUP(A855,'TABLE FAMILLE'!$A$3:$C$73,3,FALSE)),"",VLOOKUP(A855,'TABLE FAMILLE'!$A$3:$C$73,3,FALSE))</f>
        <v>#REF!</v>
      </c>
      <c r="C855" s="13" t="s">
        <v>600</v>
      </c>
      <c r="D855" s="13" t="s">
        <v>1985</v>
      </c>
      <c r="E855" s="13" t="s">
        <v>600</v>
      </c>
      <c r="F855" s="13" t="s">
        <v>1985</v>
      </c>
      <c r="G855" s="14" t="s">
        <v>96</v>
      </c>
      <c r="H855" s="14" t="s">
        <v>97</v>
      </c>
      <c r="I855" s="14"/>
      <c r="J855" s="14"/>
      <c r="K855" s="14" t="s">
        <v>1835</v>
      </c>
      <c r="L855" s="14" t="s">
        <v>1836</v>
      </c>
      <c r="M855" s="14"/>
      <c r="N855" s="14"/>
      <c r="O855" s="14" t="s">
        <v>78</v>
      </c>
      <c r="P855" s="14"/>
      <c r="Q855" s="14" t="s">
        <v>0</v>
      </c>
      <c r="R855" s="14" t="s">
        <v>0</v>
      </c>
      <c r="S855" s="14">
        <f t="shared" si="13"/>
        <v>0</v>
      </c>
      <c r="T855" s="14"/>
      <c r="U855" s="14"/>
      <c r="V855" s="14"/>
      <c r="W855" s="43" t="e">
        <f>IF(Tableau1[Libellé Famille TARIF]='Feuil 1'!$B$12,1,0)</f>
        <v>#REF!</v>
      </c>
      <c r="X855" s="43" t="e">
        <f>IF(Tableau1[Occurrence1]=0,0,SUM($W$3:W855))</f>
        <v>#REF!</v>
      </c>
      <c r="Y855" s="52" t="e">
        <f>IF(Tableau1[Libellé Famille TARIF]='Feuil 1'!$B$134,1,0)</f>
        <v>#REF!</v>
      </c>
      <c r="Z855" s="52" t="e">
        <f>IF(Tableau1[Occurrence2]=0,0,SUM($Y$3:Y855))</f>
        <v>#REF!</v>
      </c>
      <c r="AA855" s="52" t="e">
        <f>IF(Tableau1[Libellé Famille TARIF]='Feuil 1'!$B$156,1,0)</f>
        <v>#REF!</v>
      </c>
      <c r="AB855" s="52" t="e">
        <f>IF(Tableau1[Occurrence3]=0,0,SUM($AA$3:AA855))</f>
        <v>#REF!</v>
      </c>
      <c r="AC855" s="52" t="e">
        <f>IF(Tableau1[Libellé Famille TARIF]='Feuil 1'!#REF!,1,0)</f>
        <v>#REF!</v>
      </c>
      <c r="AD855" s="52" t="e">
        <f>IF(Tableau1[Occurrence4]=0,0,SUM($AC$3:AC855))</f>
        <v>#REF!</v>
      </c>
      <c r="AE855" s="52" t="e">
        <f>IF(Tableau1[Libellé Famille TARIF]='Feuil 1'!#REF!,1,0)</f>
        <v>#REF!</v>
      </c>
      <c r="AF855" s="52" t="e">
        <f>IF(Tableau1[Occurrence5]=0,0,SUM($AE$3:AE855))</f>
        <v>#REF!</v>
      </c>
      <c r="AG855" s="52" t="e">
        <f>IF(Tableau1[Libellé Famille TARIF]='Feuil 1'!#REF!,1,0)</f>
        <v>#REF!</v>
      </c>
      <c r="AH855" s="52" t="e">
        <f>IF(Tableau1[Occurrence6]=0,0,SUM($AG$3:AG855))</f>
        <v>#REF!</v>
      </c>
      <c r="AI855" s="52" t="e">
        <f>IF(Tableau1[Libellé Famille TARIF]='Feuil 1'!#REF!,1,0)</f>
        <v>#REF!</v>
      </c>
      <c r="AJ855" s="52" t="e">
        <f>IF(Tableau1[Occurrence7]=0,0,SUM($AI$3:AI855))</f>
        <v>#REF!</v>
      </c>
      <c r="AK855" s="52" t="e">
        <f>IF(Tableau1[Libellé Famille TARIF]='Feuil 1'!#REF!,1,0)</f>
        <v>#REF!</v>
      </c>
      <c r="AL855" s="52" t="e">
        <f>IF(Tableau1[Occurrence8]=0,0,SUM($AK$3:AK855))</f>
        <v>#REF!</v>
      </c>
      <c r="AM855" s="52" t="e">
        <f>IF(Tableau1[Libellé Famille TARIF]='Feuil 1'!#REF!,1,0)</f>
        <v>#REF!</v>
      </c>
      <c r="AN855" s="52" t="e">
        <f>IF(Tableau1[Occurrence9]=0,0,SUM($AM$3:AM855))</f>
        <v>#REF!</v>
      </c>
      <c r="AO855" s="52" t="e">
        <f>IF(Tableau1[Libellé Famille TARIF]='Feuil 1'!#REF!,1,0)</f>
        <v>#REF!</v>
      </c>
      <c r="AP855" s="52" t="e">
        <f>IF(Tableau1[Occurrence10]=0,0,SUM($AO$3:AO855))</f>
        <v>#REF!</v>
      </c>
      <c r="AQ855" s="52" t="e">
        <f>IF(Tableau1[Libellé Famille TARIF]='Feuil 1'!#REF!,1,0)</f>
        <v>#REF!</v>
      </c>
      <c r="AR855" s="52" t="e">
        <f>IF(Tableau1[Occurrence11]=0,0,SUM($AQ$3:AQ855))</f>
        <v>#REF!</v>
      </c>
      <c r="AS855" s="52" t="e">
        <f>IF(Tableau1[Libellé Famille TARIF]='Feuil 1'!#REF!,1,0)</f>
        <v>#REF!</v>
      </c>
      <c r="AT855" s="52" t="e">
        <f>IF(Tableau1[Occurrence12]=0,0,SUM($AS$3:AS855))</f>
        <v>#REF!</v>
      </c>
      <c r="AU855" s="52" t="e">
        <f>IF(Tableau1[Libellé Famille TARIF]='Feuil 1'!#REF!,1,0)</f>
        <v>#REF!</v>
      </c>
      <c r="AV855" s="52" t="e">
        <f>IF(Tableau1[Occurrence13]=0,0,SUM($AU$3:AU855))</f>
        <v>#REF!</v>
      </c>
      <c r="AW855" s="52" t="e">
        <f>IF(Tableau1[Libellé Famille TARIF]='Feuil 1'!#REF!,1,0)</f>
        <v>#REF!</v>
      </c>
      <c r="AX855" s="52" t="e">
        <f>IF(Tableau1[Occurrence14]=0,0,SUM($AW$3:AW855))</f>
        <v>#REF!</v>
      </c>
      <c r="AY855" s="52" t="e">
        <f>IF(Tableau1[Libellé Famille TARIF]='Feuil 1'!#REF!,1,0)</f>
        <v>#REF!</v>
      </c>
      <c r="AZ855" s="52" t="e">
        <f>IF(Tableau1[Occurrence15]=0,0,SUM($AY$3:AY855))</f>
        <v>#REF!</v>
      </c>
      <c r="BA855" s="52" t="e">
        <f>IF(Tableau1[Libellé Famille TARIF]='Feuil 1'!#REF!,1,0)</f>
        <v>#REF!</v>
      </c>
      <c r="BB855" s="52" t="e">
        <f>IF(Tableau1[Occurrence16]=0,0,SUM($BA$3:BA855))</f>
        <v>#REF!</v>
      </c>
      <c r="BC855" s="52" t="e">
        <f>IF(Tableau1[Libellé Famille TARIF]='Feuil 1'!#REF!,1,0)</f>
        <v>#REF!</v>
      </c>
      <c r="BD855" s="52" t="e">
        <f>IF(Tableau1[Occurrence17]=0,0,SUM($BC$3:BC855))</f>
        <v>#REF!</v>
      </c>
      <c r="BE855" s="52" t="e">
        <f>IF(Tableau1[Libellé Famille TARIF]='Feuil 1'!#REF!,1,0)</f>
        <v>#REF!</v>
      </c>
      <c r="BF855" s="52" t="e">
        <f>IF(Tableau1[Occurrence18]=0,0,SUM($BE$3:BE855))</f>
        <v>#REF!</v>
      </c>
      <c r="BG855" s="52" t="e">
        <f>IF(Tableau1[Libellé Famille TARIF]='Feuil 1'!#REF!,1,0)</f>
        <v>#REF!</v>
      </c>
      <c r="BH855" s="52" t="e">
        <f>IF(Tableau1[Occurrence19]=0,0,SUM($BG$3:BG855))</f>
        <v>#REF!</v>
      </c>
      <c r="BI855" s="52" t="e">
        <f>IF(Tableau1[Libellé Famille TARIF]='Feuil 1'!#REF!,1,0)</f>
        <v>#REF!</v>
      </c>
      <c r="BJ855" s="52" t="e">
        <f>IF(Tableau1[Occurrence20]=0,0,SUM($BI$3:BI855))</f>
        <v>#REF!</v>
      </c>
      <c r="BK855" s="52" t="e">
        <f>IF(Tableau1[Libellé Famille TARIF]='Feuil 1'!#REF!,1,0)</f>
        <v>#REF!</v>
      </c>
      <c r="BL855" s="52" t="e">
        <f>IF(Tableau1[Occurrence21]=0,0,SUM($BK$3:BK855))</f>
        <v>#REF!</v>
      </c>
      <c r="BM855" s="52" t="e">
        <f>IF(Tableau1[Libellé Famille TARIF]='Feuil 1'!#REF!,1,0)</f>
        <v>#REF!</v>
      </c>
      <c r="BN855" s="52" t="e">
        <f>IF(Tableau1[Occurrence22]=0,0,SUM($BM$3:BM855))</f>
        <v>#REF!</v>
      </c>
    </row>
    <row r="856" spans="1:66" ht="26.25" x14ac:dyDescent="0.25">
      <c r="A856" s="74" t="e">
        <f>IF(ISNA(VLOOKUP(I856,#REF!,8,FALSE)),"",(VLOOKUP(I856,#REF!,8,FALSE)))</f>
        <v>#REF!</v>
      </c>
      <c r="B856" s="76" t="e">
        <f>IF(ISNA(VLOOKUP(A856,'TABLE FAMILLE'!$A$3:$C$73,3,FALSE)),"",VLOOKUP(A856,'TABLE FAMILLE'!$A$3:$C$73,3,FALSE))</f>
        <v>#REF!</v>
      </c>
      <c r="C856" s="13" t="s">
        <v>600</v>
      </c>
      <c r="D856" s="13" t="s">
        <v>1985</v>
      </c>
      <c r="E856" s="13" t="s">
        <v>600</v>
      </c>
      <c r="F856" s="13" t="s">
        <v>1985</v>
      </c>
      <c r="G856" s="14" t="s">
        <v>96</v>
      </c>
      <c r="H856" s="14" t="s">
        <v>97</v>
      </c>
      <c r="I856" s="14"/>
      <c r="J856" s="14"/>
      <c r="K856" s="14" t="s">
        <v>1837</v>
      </c>
      <c r="L856" s="14" t="s">
        <v>1838</v>
      </c>
      <c r="M856" s="14"/>
      <c r="N856" s="14"/>
      <c r="O856" s="14" t="s">
        <v>78</v>
      </c>
      <c r="P856" s="14"/>
      <c r="Q856" s="14" t="s">
        <v>0</v>
      </c>
      <c r="R856" s="14" t="s">
        <v>0</v>
      </c>
      <c r="S856" s="14">
        <f t="shared" si="13"/>
        <v>0</v>
      </c>
      <c r="T856" s="14"/>
      <c r="U856" s="14"/>
      <c r="V856" s="14"/>
      <c r="W856" s="43" t="e">
        <f>IF(Tableau1[Libellé Famille TARIF]='Feuil 1'!$B$12,1,0)</f>
        <v>#REF!</v>
      </c>
      <c r="X856" s="43" t="e">
        <f>IF(Tableau1[Occurrence1]=0,0,SUM($W$3:W856))</f>
        <v>#REF!</v>
      </c>
      <c r="Y856" s="52" t="e">
        <f>IF(Tableau1[Libellé Famille TARIF]='Feuil 1'!$B$134,1,0)</f>
        <v>#REF!</v>
      </c>
      <c r="Z856" s="52" t="e">
        <f>IF(Tableau1[Occurrence2]=0,0,SUM($Y$3:Y856))</f>
        <v>#REF!</v>
      </c>
      <c r="AA856" s="52" t="e">
        <f>IF(Tableau1[Libellé Famille TARIF]='Feuil 1'!$B$156,1,0)</f>
        <v>#REF!</v>
      </c>
      <c r="AB856" s="52" t="e">
        <f>IF(Tableau1[Occurrence3]=0,0,SUM($AA$3:AA856))</f>
        <v>#REF!</v>
      </c>
      <c r="AC856" s="52" t="e">
        <f>IF(Tableau1[Libellé Famille TARIF]='Feuil 1'!#REF!,1,0)</f>
        <v>#REF!</v>
      </c>
      <c r="AD856" s="52" t="e">
        <f>IF(Tableau1[Occurrence4]=0,0,SUM($AC$3:AC856))</f>
        <v>#REF!</v>
      </c>
      <c r="AE856" s="52" t="e">
        <f>IF(Tableau1[Libellé Famille TARIF]='Feuil 1'!#REF!,1,0)</f>
        <v>#REF!</v>
      </c>
      <c r="AF856" s="52" t="e">
        <f>IF(Tableau1[Occurrence5]=0,0,SUM($AE$3:AE856))</f>
        <v>#REF!</v>
      </c>
      <c r="AG856" s="52" t="e">
        <f>IF(Tableau1[Libellé Famille TARIF]='Feuil 1'!#REF!,1,0)</f>
        <v>#REF!</v>
      </c>
      <c r="AH856" s="52" t="e">
        <f>IF(Tableau1[Occurrence6]=0,0,SUM($AG$3:AG856))</f>
        <v>#REF!</v>
      </c>
      <c r="AI856" s="52" t="e">
        <f>IF(Tableau1[Libellé Famille TARIF]='Feuil 1'!#REF!,1,0)</f>
        <v>#REF!</v>
      </c>
      <c r="AJ856" s="52" t="e">
        <f>IF(Tableau1[Occurrence7]=0,0,SUM($AI$3:AI856))</f>
        <v>#REF!</v>
      </c>
      <c r="AK856" s="52" t="e">
        <f>IF(Tableau1[Libellé Famille TARIF]='Feuil 1'!#REF!,1,0)</f>
        <v>#REF!</v>
      </c>
      <c r="AL856" s="52" t="e">
        <f>IF(Tableau1[Occurrence8]=0,0,SUM($AK$3:AK856))</f>
        <v>#REF!</v>
      </c>
      <c r="AM856" s="52" t="e">
        <f>IF(Tableau1[Libellé Famille TARIF]='Feuil 1'!#REF!,1,0)</f>
        <v>#REF!</v>
      </c>
      <c r="AN856" s="52" t="e">
        <f>IF(Tableau1[Occurrence9]=0,0,SUM($AM$3:AM856))</f>
        <v>#REF!</v>
      </c>
      <c r="AO856" s="52" t="e">
        <f>IF(Tableau1[Libellé Famille TARIF]='Feuil 1'!#REF!,1,0)</f>
        <v>#REF!</v>
      </c>
      <c r="AP856" s="52" t="e">
        <f>IF(Tableau1[Occurrence10]=0,0,SUM($AO$3:AO856))</f>
        <v>#REF!</v>
      </c>
      <c r="AQ856" s="52" t="e">
        <f>IF(Tableau1[Libellé Famille TARIF]='Feuil 1'!#REF!,1,0)</f>
        <v>#REF!</v>
      </c>
      <c r="AR856" s="52" t="e">
        <f>IF(Tableau1[Occurrence11]=0,0,SUM($AQ$3:AQ856))</f>
        <v>#REF!</v>
      </c>
      <c r="AS856" s="52" t="e">
        <f>IF(Tableau1[Libellé Famille TARIF]='Feuil 1'!#REF!,1,0)</f>
        <v>#REF!</v>
      </c>
      <c r="AT856" s="52" t="e">
        <f>IF(Tableau1[Occurrence12]=0,0,SUM($AS$3:AS856))</f>
        <v>#REF!</v>
      </c>
      <c r="AU856" s="52" t="e">
        <f>IF(Tableau1[Libellé Famille TARIF]='Feuil 1'!#REF!,1,0)</f>
        <v>#REF!</v>
      </c>
      <c r="AV856" s="52" t="e">
        <f>IF(Tableau1[Occurrence13]=0,0,SUM($AU$3:AU856))</f>
        <v>#REF!</v>
      </c>
      <c r="AW856" s="52" t="e">
        <f>IF(Tableau1[Libellé Famille TARIF]='Feuil 1'!#REF!,1,0)</f>
        <v>#REF!</v>
      </c>
      <c r="AX856" s="52" t="e">
        <f>IF(Tableau1[Occurrence14]=0,0,SUM($AW$3:AW856))</f>
        <v>#REF!</v>
      </c>
      <c r="AY856" s="52" t="e">
        <f>IF(Tableau1[Libellé Famille TARIF]='Feuil 1'!#REF!,1,0)</f>
        <v>#REF!</v>
      </c>
      <c r="AZ856" s="52" t="e">
        <f>IF(Tableau1[Occurrence15]=0,0,SUM($AY$3:AY856))</f>
        <v>#REF!</v>
      </c>
      <c r="BA856" s="52" t="e">
        <f>IF(Tableau1[Libellé Famille TARIF]='Feuil 1'!#REF!,1,0)</f>
        <v>#REF!</v>
      </c>
      <c r="BB856" s="52" t="e">
        <f>IF(Tableau1[Occurrence16]=0,0,SUM($BA$3:BA856))</f>
        <v>#REF!</v>
      </c>
      <c r="BC856" s="52" t="e">
        <f>IF(Tableau1[Libellé Famille TARIF]='Feuil 1'!#REF!,1,0)</f>
        <v>#REF!</v>
      </c>
      <c r="BD856" s="52" t="e">
        <f>IF(Tableau1[Occurrence17]=0,0,SUM($BC$3:BC856))</f>
        <v>#REF!</v>
      </c>
      <c r="BE856" s="52" t="e">
        <f>IF(Tableau1[Libellé Famille TARIF]='Feuil 1'!#REF!,1,0)</f>
        <v>#REF!</v>
      </c>
      <c r="BF856" s="52" t="e">
        <f>IF(Tableau1[Occurrence18]=0,0,SUM($BE$3:BE856))</f>
        <v>#REF!</v>
      </c>
      <c r="BG856" s="52" t="e">
        <f>IF(Tableau1[Libellé Famille TARIF]='Feuil 1'!#REF!,1,0)</f>
        <v>#REF!</v>
      </c>
      <c r="BH856" s="52" t="e">
        <f>IF(Tableau1[Occurrence19]=0,0,SUM($BG$3:BG856))</f>
        <v>#REF!</v>
      </c>
      <c r="BI856" s="52" t="e">
        <f>IF(Tableau1[Libellé Famille TARIF]='Feuil 1'!#REF!,1,0)</f>
        <v>#REF!</v>
      </c>
      <c r="BJ856" s="52" t="e">
        <f>IF(Tableau1[Occurrence20]=0,0,SUM($BI$3:BI856))</f>
        <v>#REF!</v>
      </c>
      <c r="BK856" s="52" t="e">
        <f>IF(Tableau1[Libellé Famille TARIF]='Feuil 1'!#REF!,1,0)</f>
        <v>#REF!</v>
      </c>
      <c r="BL856" s="52" t="e">
        <f>IF(Tableau1[Occurrence21]=0,0,SUM($BK$3:BK856))</f>
        <v>#REF!</v>
      </c>
      <c r="BM856" s="52" t="e">
        <f>IF(Tableau1[Libellé Famille TARIF]='Feuil 1'!#REF!,1,0)</f>
        <v>#REF!</v>
      </c>
      <c r="BN856" s="52" t="e">
        <f>IF(Tableau1[Occurrence22]=0,0,SUM($BM$3:BM856))</f>
        <v>#REF!</v>
      </c>
    </row>
    <row r="857" spans="1:66" ht="39" x14ac:dyDescent="0.25">
      <c r="A857" s="74" t="e">
        <f>IF(ISNA(VLOOKUP(I857,#REF!,8,FALSE)),"",(VLOOKUP(I857,#REF!,8,FALSE)))</f>
        <v>#REF!</v>
      </c>
      <c r="B857" s="76" t="e">
        <f>IF(ISNA(VLOOKUP(A857,'TABLE FAMILLE'!$A$3:$C$73,3,FALSE)),"",VLOOKUP(A857,'TABLE FAMILLE'!$A$3:$C$73,3,FALSE))</f>
        <v>#REF!</v>
      </c>
      <c r="C857" s="13" t="s">
        <v>600</v>
      </c>
      <c r="D857" s="13" t="s">
        <v>1985</v>
      </c>
      <c r="E857" s="13" t="s">
        <v>600</v>
      </c>
      <c r="F857" s="13" t="s">
        <v>1985</v>
      </c>
      <c r="G857" s="14" t="s">
        <v>96</v>
      </c>
      <c r="H857" s="14" t="s">
        <v>97</v>
      </c>
      <c r="I857" s="14"/>
      <c r="J857" s="14"/>
      <c r="K857" s="14" t="s">
        <v>1839</v>
      </c>
      <c r="L857" s="14" t="s">
        <v>1840</v>
      </c>
      <c r="M857" s="14"/>
      <c r="N857" s="14"/>
      <c r="O857" s="14" t="s">
        <v>78</v>
      </c>
      <c r="P857" s="14"/>
      <c r="Q857" s="14" t="s">
        <v>0</v>
      </c>
      <c r="R857" s="14" t="s">
        <v>0</v>
      </c>
      <c r="S857" s="14">
        <f t="shared" si="13"/>
        <v>0</v>
      </c>
      <c r="T857" s="14"/>
      <c r="U857" s="14"/>
      <c r="V857" s="14"/>
      <c r="W857" s="43" t="e">
        <f>IF(Tableau1[Libellé Famille TARIF]='Feuil 1'!$B$12,1,0)</f>
        <v>#REF!</v>
      </c>
      <c r="X857" s="43" t="e">
        <f>IF(Tableau1[Occurrence1]=0,0,SUM($W$3:W857))</f>
        <v>#REF!</v>
      </c>
      <c r="Y857" s="52" t="e">
        <f>IF(Tableau1[Libellé Famille TARIF]='Feuil 1'!$B$134,1,0)</f>
        <v>#REF!</v>
      </c>
      <c r="Z857" s="52" t="e">
        <f>IF(Tableau1[Occurrence2]=0,0,SUM($Y$3:Y857))</f>
        <v>#REF!</v>
      </c>
      <c r="AA857" s="52" t="e">
        <f>IF(Tableau1[Libellé Famille TARIF]='Feuil 1'!$B$156,1,0)</f>
        <v>#REF!</v>
      </c>
      <c r="AB857" s="52" t="e">
        <f>IF(Tableau1[Occurrence3]=0,0,SUM($AA$3:AA857))</f>
        <v>#REF!</v>
      </c>
      <c r="AC857" s="52" t="e">
        <f>IF(Tableau1[Libellé Famille TARIF]='Feuil 1'!#REF!,1,0)</f>
        <v>#REF!</v>
      </c>
      <c r="AD857" s="52" t="e">
        <f>IF(Tableau1[Occurrence4]=0,0,SUM($AC$3:AC857))</f>
        <v>#REF!</v>
      </c>
      <c r="AE857" s="52" t="e">
        <f>IF(Tableau1[Libellé Famille TARIF]='Feuil 1'!#REF!,1,0)</f>
        <v>#REF!</v>
      </c>
      <c r="AF857" s="52" t="e">
        <f>IF(Tableau1[Occurrence5]=0,0,SUM($AE$3:AE857))</f>
        <v>#REF!</v>
      </c>
      <c r="AG857" s="52" t="e">
        <f>IF(Tableau1[Libellé Famille TARIF]='Feuil 1'!#REF!,1,0)</f>
        <v>#REF!</v>
      </c>
      <c r="AH857" s="52" t="e">
        <f>IF(Tableau1[Occurrence6]=0,0,SUM($AG$3:AG857))</f>
        <v>#REF!</v>
      </c>
      <c r="AI857" s="52" t="e">
        <f>IF(Tableau1[Libellé Famille TARIF]='Feuil 1'!#REF!,1,0)</f>
        <v>#REF!</v>
      </c>
      <c r="AJ857" s="52" t="e">
        <f>IF(Tableau1[Occurrence7]=0,0,SUM($AI$3:AI857))</f>
        <v>#REF!</v>
      </c>
      <c r="AK857" s="52" t="e">
        <f>IF(Tableau1[Libellé Famille TARIF]='Feuil 1'!#REF!,1,0)</f>
        <v>#REF!</v>
      </c>
      <c r="AL857" s="52" t="e">
        <f>IF(Tableau1[Occurrence8]=0,0,SUM($AK$3:AK857))</f>
        <v>#REF!</v>
      </c>
      <c r="AM857" s="52" t="e">
        <f>IF(Tableau1[Libellé Famille TARIF]='Feuil 1'!#REF!,1,0)</f>
        <v>#REF!</v>
      </c>
      <c r="AN857" s="52" t="e">
        <f>IF(Tableau1[Occurrence9]=0,0,SUM($AM$3:AM857))</f>
        <v>#REF!</v>
      </c>
      <c r="AO857" s="52" t="e">
        <f>IF(Tableau1[Libellé Famille TARIF]='Feuil 1'!#REF!,1,0)</f>
        <v>#REF!</v>
      </c>
      <c r="AP857" s="52" t="e">
        <f>IF(Tableau1[Occurrence10]=0,0,SUM($AO$3:AO857))</f>
        <v>#REF!</v>
      </c>
      <c r="AQ857" s="52" t="e">
        <f>IF(Tableau1[Libellé Famille TARIF]='Feuil 1'!#REF!,1,0)</f>
        <v>#REF!</v>
      </c>
      <c r="AR857" s="52" t="e">
        <f>IF(Tableau1[Occurrence11]=0,0,SUM($AQ$3:AQ857))</f>
        <v>#REF!</v>
      </c>
      <c r="AS857" s="52" t="e">
        <f>IF(Tableau1[Libellé Famille TARIF]='Feuil 1'!#REF!,1,0)</f>
        <v>#REF!</v>
      </c>
      <c r="AT857" s="52" t="e">
        <f>IF(Tableau1[Occurrence12]=0,0,SUM($AS$3:AS857))</f>
        <v>#REF!</v>
      </c>
      <c r="AU857" s="52" t="e">
        <f>IF(Tableau1[Libellé Famille TARIF]='Feuil 1'!#REF!,1,0)</f>
        <v>#REF!</v>
      </c>
      <c r="AV857" s="52" t="e">
        <f>IF(Tableau1[Occurrence13]=0,0,SUM($AU$3:AU857))</f>
        <v>#REF!</v>
      </c>
      <c r="AW857" s="52" t="e">
        <f>IF(Tableau1[Libellé Famille TARIF]='Feuil 1'!#REF!,1,0)</f>
        <v>#REF!</v>
      </c>
      <c r="AX857" s="52" t="e">
        <f>IF(Tableau1[Occurrence14]=0,0,SUM($AW$3:AW857))</f>
        <v>#REF!</v>
      </c>
      <c r="AY857" s="52" t="e">
        <f>IF(Tableau1[Libellé Famille TARIF]='Feuil 1'!#REF!,1,0)</f>
        <v>#REF!</v>
      </c>
      <c r="AZ857" s="52" t="e">
        <f>IF(Tableau1[Occurrence15]=0,0,SUM($AY$3:AY857))</f>
        <v>#REF!</v>
      </c>
      <c r="BA857" s="52" t="e">
        <f>IF(Tableau1[Libellé Famille TARIF]='Feuil 1'!#REF!,1,0)</f>
        <v>#REF!</v>
      </c>
      <c r="BB857" s="52" t="e">
        <f>IF(Tableau1[Occurrence16]=0,0,SUM($BA$3:BA857))</f>
        <v>#REF!</v>
      </c>
      <c r="BC857" s="52" t="e">
        <f>IF(Tableau1[Libellé Famille TARIF]='Feuil 1'!#REF!,1,0)</f>
        <v>#REF!</v>
      </c>
      <c r="BD857" s="52" t="e">
        <f>IF(Tableau1[Occurrence17]=0,0,SUM($BC$3:BC857))</f>
        <v>#REF!</v>
      </c>
      <c r="BE857" s="52" t="e">
        <f>IF(Tableau1[Libellé Famille TARIF]='Feuil 1'!#REF!,1,0)</f>
        <v>#REF!</v>
      </c>
      <c r="BF857" s="52" t="e">
        <f>IF(Tableau1[Occurrence18]=0,0,SUM($BE$3:BE857))</f>
        <v>#REF!</v>
      </c>
      <c r="BG857" s="52" t="e">
        <f>IF(Tableau1[Libellé Famille TARIF]='Feuil 1'!#REF!,1,0)</f>
        <v>#REF!</v>
      </c>
      <c r="BH857" s="52" t="e">
        <f>IF(Tableau1[Occurrence19]=0,0,SUM($BG$3:BG857))</f>
        <v>#REF!</v>
      </c>
      <c r="BI857" s="52" t="e">
        <f>IF(Tableau1[Libellé Famille TARIF]='Feuil 1'!#REF!,1,0)</f>
        <v>#REF!</v>
      </c>
      <c r="BJ857" s="52" t="e">
        <f>IF(Tableau1[Occurrence20]=0,0,SUM($BI$3:BI857))</f>
        <v>#REF!</v>
      </c>
      <c r="BK857" s="52" t="e">
        <f>IF(Tableau1[Libellé Famille TARIF]='Feuil 1'!#REF!,1,0)</f>
        <v>#REF!</v>
      </c>
      <c r="BL857" s="52" t="e">
        <f>IF(Tableau1[Occurrence21]=0,0,SUM($BK$3:BK857))</f>
        <v>#REF!</v>
      </c>
      <c r="BM857" s="52" t="e">
        <f>IF(Tableau1[Libellé Famille TARIF]='Feuil 1'!#REF!,1,0)</f>
        <v>#REF!</v>
      </c>
      <c r="BN857" s="52" t="e">
        <f>IF(Tableau1[Occurrence22]=0,0,SUM($BM$3:BM857))</f>
        <v>#REF!</v>
      </c>
    </row>
    <row r="858" spans="1:66" ht="39" x14ac:dyDescent="0.25">
      <c r="A858" s="74" t="e">
        <f>IF(ISNA(VLOOKUP(I858,#REF!,8,FALSE)),"",(VLOOKUP(I858,#REF!,8,FALSE)))</f>
        <v>#REF!</v>
      </c>
      <c r="B858" s="76" t="e">
        <f>IF(ISNA(VLOOKUP(A858,'TABLE FAMILLE'!$A$3:$C$73,3,FALSE)),"",VLOOKUP(A858,'TABLE FAMILLE'!$A$3:$C$73,3,FALSE))</f>
        <v>#REF!</v>
      </c>
      <c r="C858" s="13" t="s">
        <v>600</v>
      </c>
      <c r="D858" s="13" t="s">
        <v>1985</v>
      </c>
      <c r="E858" s="13" t="s">
        <v>600</v>
      </c>
      <c r="F858" s="13" t="s">
        <v>1985</v>
      </c>
      <c r="G858" s="14" t="s">
        <v>96</v>
      </c>
      <c r="H858" s="14" t="s">
        <v>97</v>
      </c>
      <c r="I858" s="14"/>
      <c r="J858" s="14"/>
      <c r="K858" s="14" t="s">
        <v>1841</v>
      </c>
      <c r="L858" s="14" t="s">
        <v>1842</v>
      </c>
      <c r="M858" s="14"/>
      <c r="N858" s="14"/>
      <c r="O858" s="14" t="s">
        <v>78</v>
      </c>
      <c r="P858" s="14"/>
      <c r="Q858" s="14" t="s">
        <v>0</v>
      </c>
      <c r="R858" s="14" t="s">
        <v>0</v>
      </c>
      <c r="S858" s="14">
        <f t="shared" si="13"/>
        <v>0</v>
      </c>
      <c r="T858" s="14"/>
      <c r="U858" s="14"/>
      <c r="V858" s="14"/>
      <c r="W858" s="43" t="e">
        <f>IF(Tableau1[Libellé Famille TARIF]='Feuil 1'!$B$12,1,0)</f>
        <v>#REF!</v>
      </c>
      <c r="X858" s="43" t="e">
        <f>IF(Tableau1[Occurrence1]=0,0,SUM($W$3:W858))</f>
        <v>#REF!</v>
      </c>
      <c r="Y858" s="52" t="e">
        <f>IF(Tableau1[Libellé Famille TARIF]='Feuil 1'!$B$134,1,0)</f>
        <v>#REF!</v>
      </c>
      <c r="Z858" s="52" t="e">
        <f>IF(Tableau1[Occurrence2]=0,0,SUM($Y$3:Y858))</f>
        <v>#REF!</v>
      </c>
      <c r="AA858" s="52" t="e">
        <f>IF(Tableau1[Libellé Famille TARIF]='Feuil 1'!$B$156,1,0)</f>
        <v>#REF!</v>
      </c>
      <c r="AB858" s="52" t="e">
        <f>IF(Tableau1[Occurrence3]=0,0,SUM($AA$3:AA858))</f>
        <v>#REF!</v>
      </c>
      <c r="AC858" s="52" t="e">
        <f>IF(Tableau1[Libellé Famille TARIF]='Feuil 1'!#REF!,1,0)</f>
        <v>#REF!</v>
      </c>
      <c r="AD858" s="52" t="e">
        <f>IF(Tableau1[Occurrence4]=0,0,SUM($AC$3:AC858))</f>
        <v>#REF!</v>
      </c>
      <c r="AE858" s="52" t="e">
        <f>IF(Tableau1[Libellé Famille TARIF]='Feuil 1'!#REF!,1,0)</f>
        <v>#REF!</v>
      </c>
      <c r="AF858" s="52" t="e">
        <f>IF(Tableau1[Occurrence5]=0,0,SUM($AE$3:AE858))</f>
        <v>#REF!</v>
      </c>
      <c r="AG858" s="52" t="e">
        <f>IF(Tableau1[Libellé Famille TARIF]='Feuil 1'!#REF!,1,0)</f>
        <v>#REF!</v>
      </c>
      <c r="AH858" s="52" t="e">
        <f>IF(Tableau1[Occurrence6]=0,0,SUM($AG$3:AG858))</f>
        <v>#REF!</v>
      </c>
      <c r="AI858" s="52" t="e">
        <f>IF(Tableau1[Libellé Famille TARIF]='Feuil 1'!#REF!,1,0)</f>
        <v>#REF!</v>
      </c>
      <c r="AJ858" s="52" t="e">
        <f>IF(Tableau1[Occurrence7]=0,0,SUM($AI$3:AI858))</f>
        <v>#REF!</v>
      </c>
      <c r="AK858" s="52" t="e">
        <f>IF(Tableau1[Libellé Famille TARIF]='Feuil 1'!#REF!,1,0)</f>
        <v>#REF!</v>
      </c>
      <c r="AL858" s="52" t="e">
        <f>IF(Tableau1[Occurrence8]=0,0,SUM($AK$3:AK858))</f>
        <v>#REF!</v>
      </c>
      <c r="AM858" s="52" t="e">
        <f>IF(Tableau1[Libellé Famille TARIF]='Feuil 1'!#REF!,1,0)</f>
        <v>#REF!</v>
      </c>
      <c r="AN858" s="52" t="e">
        <f>IF(Tableau1[Occurrence9]=0,0,SUM($AM$3:AM858))</f>
        <v>#REF!</v>
      </c>
      <c r="AO858" s="52" t="e">
        <f>IF(Tableau1[Libellé Famille TARIF]='Feuil 1'!#REF!,1,0)</f>
        <v>#REF!</v>
      </c>
      <c r="AP858" s="52" t="e">
        <f>IF(Tableau1[Occurrence10]=0,0,SUM($AO$3:AO858))</f>
        <v>#REF!</v>
      </c>
      <c r="AQ858" s="52" t="e">
        <f>IF(Tableau1[Libellé Famille TARIF]='Feuil 1'!#REF!,1,0)</f>
        <v>#REF!</v>
      </c>
      <c r="AR858" s="52" t="e">
        <f>IF(Tableau1[Occurrence11]=0,0,SUM($AQ$3:AQ858))</f>
        <v>#REF!</v>
      </c>
      <c r="AS858" s="52" t="e">
        <f>IF(Tableau1[Libellé Famille TARIF]='Feuil 1'!#REF!,1,0)</f>
        <v>#REF!</v>
      </c>
      <c r="AT858" s="52" t="e">
        <f>IF(Tableau1[Occurrence12]=0,0,SUM($AS$3:AS858))</f>
        <v>#REF!</v>
      </c>
      <c r="AU858" s="52" t="e">
        <f>IF(Tableau1[Libellé Famille TARIF]='Feuil 1'!#REF!,1,0)</f>
        <v>#REF!</v>
      </c>
      <c r="AV858" s="52" t="e">
        <f>IF(Tableau1[Occurrence13]=0,0,SUM($AU$3:AU858))</f>
        <v>#REF!</v>
      </c>
      <c r="AW858" s="52" t="e">
        <f>IF(Tableau1[Libellé Famille TARIF]='Feuil 1'!#REF!,1,0)</f>
        <v>#REF!</v>
      </c>
      <c r="AX858" s="52" t="e">
        <f>IF(Tableau1[Occurrence14]=0,0,SUM($AW$3:AW858))</f>
        <v>#REF!</v>
      </c>
      <c r="AY858" s="52" t="e">
        <f>IF(Tableau1[Libellé Famille TARIF]='Feuil 1'!#REF!,1,0)</f>
        <v>#REF!</v>
      </c>
      <c r="AZ858" s="52" t="e">
        <f>IF(Tableau1[Occurrence15]=0,0,SUM($AY$3:AY858))</f>
        <v>#REF!</v>
      </c>
      <c r="BA858" s="52" t="e">
        <f>IF(Tableau1[Libellé Famille TARIF]='Feuil 1'!#REF!,1,0)</f>
        <v>#REF!</v>
      </c>
      <c r="BB858" s="52" t="e">
        <f>IF(Tableau1[Occurrence16]=0,0,SUM($BA$3:BA858))</f>
        <v>#REF!</v>
      </c>
      <c r="BC858" s="52" t="e">
        <f>IF(Tableau1[Libellé Famille TARIF]='Feuil 1'!#REF!,1,0)</f>
        <v>#REF!</v>
      </c>
      <c r="BD858" s="52" t="e">
        <f>IF(Tableau1[Occurrence17]=0,0,SUM($BC$3:BC858))</f>
        <v>#REF!</v>
      </c>
      <c r="BE858" s="52" t="e">
        <f>IF(Tableau1[Libellé Famille TARIF]='Feuil 1'!#REF!,1,0)</f>
        <v>#REF!</v>
      </c>
      <c r="BF858" s="52" t="e">
        <f>IF(Tableau1[Occurrence18]=0,0,SUM($BE$3:BE858))</f>
        <v>#REF!</v>
      </c>
      <c r="BG858" s="52" t="e">
        <f>IF(Tableau1[Libellé Famille TARIF]='Feuil 1'!#REF!,1,0)</f>
        <v>#REF!</v>
      </c>
      <c r="BH858" s="52" t="e">
        <f>IF(Tableau1[Occurrence19]=0,0,SUM($BG$3:BG858))</f>
        <v>#REF!</v>
      </c>
      <c r="BI858" s="52" t="e">
        <f>IF(Tableau1[Libellé Famille TARIF]='Feuil 1'!#REF!,1,0)</f>
        <v>#REF!</v>
      </c>
      <c r="BJ858" s="52" t="e">
        <f>IF(Tableau1[Occurrence20]=0,0,SUM($BI$3:BI858))</f>
        <v>#REF!</v>
      </c>
      <c r="BK858" s="52" t="e">
        <f>IF(Tableau1[Libellé Famille TARIF]='Feuil 1'!#REF!,1,0)</f>
        <v>#REF!</v>
      </c>
      <c r="BL858" s="52" t="e">
        <f>IF(Tableau1[Occurrence21]=0,0,SUM($BK$3:BK858))</f>
        <v>#REF!</v>
      </c>
      <c r="BM858" s="52" t="e">
        <f>IF(Tableau1[Libellé Famille TARIF]='Feuil 1'!#REF!,1,0)</f>
        <v>#REF!</v>
      </c>
      <c r="BN858" s="52" t="e">
        <f>IF(Tableau1[Occurrence22]=0,0,SUM($BM$3:BM858))</f>
        <v>#REF!</v>
      </c>
    </row>
    <row r="859" spans="1:66" ht="26.25" x14ac:dyDescent="0.25">
      <c r="A859" s="74" t="e">
        <f>IF(ISNA(VLOOKUP(I859,#REF!,8,FALSE)),"",(VLOOKUP(I859,#REF!,8,FALSE)))</f>
        <v>#REF!</v>
      </c>
      <c r="B859" s="76" t="e">
        <f>IF(ISNA(VLOOKUP(A859,'TABLE FAMILLE'!$A$3:$C$73,3,FALSE)),"",VLOOKUP(A859,'TABLE FAMILLE'!$A$3:$C$73,3,FALSE))</f>
        <v>#REF!</v>
      </c>
      <c r="C859" s="13" t="s">
        <v>600</v>
      </c>
      <c r="D859" s="13" t="s">
        <v>1985</v>
      </c>
      <c r="E859" s="13" t="s">
        <v>600</v>
      </c>
      <c r="F859" s="13" t="s">
        <v>1985</v>
      </c>
      <c r="G859" s="14" t="s">
        <v>96</v>
      </c>
      <c r="H859" s="14" t="s">
        <v>97</v>
      </c>
      <c r="I859" s="14"/>
      <c r="J859" s="14"/>
      <c r="K859" s="14" t="s">
        <v>1843</v>
      </c>
      <c r="L859" s="14" t="s">
        <v>1844</v>
      </c>
      <c r="M859" s="14"/>
      <c r="N859" s="14"/>
      <c r="O859" s="14" t="s">
        <v>78</v>
      </c>
      <c r="P859" s="14"/>
      <c r="Q859" s="14" t="s">
        <v>0</v>
      </c>
      <c r="R859" s="14" t="s">
        <v>0</v>
      </c>
      <c r="S859" s="14">
        <f t="shared" si="13"/>
        <v>0</v>
      </c>
      <c r="T859" s="14"/>
      <c r="U859" s="14"/>
      <c r="V859" s="14"/>
      <c r="W859" s="43" t="e">
        <f>IF(Tableau1[Libellé Famille TARIF]='Feuil 1'!$B$12,1,0)</f>
        <v>#REF!</v>
      </c>
      <c r="X859" s="43" t="e">
        <f>IF(Tableau1[Occurrence1]=0,0,SUM($W$3:W859))</f>
        <v>#REF!</v>
      </c>
      <c r="Y859" s="52" t="e">
        <f>IF(Tableau1[Libellé Famille TARIF]='Feuil 1'!$B$134,1,0)</f>
        <v>#REF!</v>
      </c>
      <c r="Z859" s="52" t="e">
        <f>IF(Tableau1[Occurrence2]=0,0,SUM($Y$3:Y859))</f>
        <v>#REF!</v>
      </c>
      <c r="AA859" s="52" t="e">
        <f>IF(Tableau1[Libellé Famille TARIF]='Feuil 1'!$B$156,1,0)</f>
        <v>#REF!</v>
      </c>
      <c r="AB859" s="52" t="e">
        <f>IF(Tableau1[Occurrence3]=0,0,SUM($AA$3:AA859))</f>
        <v>#REF!</v>
      </c>
      <c r="AC859" s="52" t="e">
        <f>IF(Tableau1[Libellé Famille TARIF]='Feuil 1'!#REF!,1,0)</f>
        <v>#REF!</v>
      </c>
      <c r="AD859" s="52" t="e">
        <f>IF(Tableau1[Occurrence4]=0,0,SUM($AC$3:AC859))</f>
        <v>#REF!</v>
      </c>
      <c r="AE859" s="52" t="e">
        <f>IF(Tableau1[Libellé Famille TARIF]='Feuil 1'!#REF!,1,0)</f>
        <v>#REF!</v>
      </c>
      <c r="AF859" s="52" t="e">
        <f>IF(Tableau1[Occurrence5]=0,0,SUM($AE$3:AE859))</f>
        <v>#REF!</v>
      </c>
      <c r="AG859" s="52" t="e">
        <f>IF(Tableau1[Libellé Famille TARIF]='Feuil 1'!#REF!,1,0)</f>
        <v>#REF!</v>
      </c>
      <c r="AH859" s="52" t="e">
        <f>IF(Tableau1[Occurrence6]=0,0,SUM($AG$3:AG859))</f>
        <v>#REF!</v>
      </c>
      <c r="AI859" s="52" t="e">
        <f>IF(Tableau1[Libellé Famille TARIF]='Feuil 1'!#REF!,1,0)</f>
        <v>#REF!</v>
      </c>
      <c r="AJ859" s="52" t="e">
        <f>IF(Tableau1[Occurrence7]=0,0,SUM($AI$3:AI859))</f>
        <v>#REF!</v>
      </c>
      <c r="AK859" s="52" t="e">
        <f>IF(Tableau1[Libellé Famille TARIF]='Feuil 1'!#REF!,1,0)</f>
        <v>#REF!</v>
      </c>
      <c r="AL859" s="52" t="e">
        <f>IF(Tableau1[Occurrence8]=0,0,SUM($AK$3:AK859))</f>
        <v>#REF!</v>
      </c>
      <c r="AM859" s="52" t="e">
        <f>IF(Tableau1[Libellé Famille TARIF]='Feuil 1'!#REF!,1,0)</f>
        <v>#REF!</v>
      </c>
      <c r="AN859" s="52" t="e">
        <f>IF(Tableau1[Occurrence9]=0,0,SUM($AM$3:AM859))</f>
        <v>#REF!</v>
      </c>
      <c r="AO859" s="52" t="e">
        <f>IF(Tableau1[Libellé Famille TARIF]='Feuil 1'!#REF!,1,0)</f>
        <v>#REF!</v>
      </c>
      <c r="AP859" s="52" t="e">
        <f>IF(Tableau1[Occurrence10]=0,0,SUM($AO$3:AO859))</f>
        <v>#REF!</v>
      </c>
      <c r="AQ859" s="52" t="e">
        <f>IF(Tableau1[Libellé Famille TARIF]='Feuil 1'!#REF!,1,0)</f>
        <v>#REF!</v>
      </c>
      <c r="AR859" s="52" t="e">
        <f>IF(Tableau1[Occurrence11]=0,0,SUM($AQ$3:AQ859))</f>
        <v>#REF!</v>
      </c>
      <c r="AS859" s="52" t="e">
        <f>IF(Tableau1[Libellé Famille TARIF]='Feuil 1'!#REF!,1,0)</f>
        <v>#REF!</v>
      </c>
      <c r="AT859" s="52" t="e">
        <f>IF(Tableau1[Occurrence12]=0,0,SUM($AS$3:AS859))</f>
        <v>#REF!</v>
      </c>
      <c r="AU859" s="52" t="e">
        <f>IF(Tableau1[Libellé Famille TARIF]='Feuil 1'!#REF!,1,0)</f>
        <v>#REF!</v>
      </c>
      <c r="AV859" s="52" t="e">
        <f>IF(Tableau1[Occurrence13]=0,0,SUM($AU$3:AU859))</f>
        <v>#REF!</v>
      </c>
      <c r="AW859" s="52" t="e">
        <f>IF(Tableau1[Libellé Famille TARIF]='Feuil 1'!#REF!,1,0)</f>
        <v>#REF!</v>
      </c>
      <c r="AX859" s="52" t="e">
        <f>IF(Tableau1[Occurrence14]=0,0,SUM($AW$3:AW859))</f>
        <v>#REF!</v>
      </c>
      <c r="AY859" s="52" t="e">
        <f>IF(Tableau1[Libellé Famille TARIF]='Feuil 1'!#REF!,1,0)</f>
        <v>#REF!</v>
      </c>
      <c r="AZ859" s="52" t="e">
        <f>IF(Tableau1[Occurrence15]=0,0,SUM($AY$3:AY859))</f>
        <v>#REF!</v>
      </c>
      <c r="BA859" s="52" t="e">
        <f>IF(Tableau1[Libellé Famille TARIF]='Feuil 1'!#REF!,1,0)</f>
        <v>#REF!</v>
      </c>
      <c r="BB859" s="52" t="e">
        <f>IF(Tableau1[Occurrence16]=0,0,SUM($BA$3:BA859))</f>
        <v>#REF!</v>
      </c>
      <c r="BC859" s="52" t="e">
        <f>IF(Tableau1[Libellé Famille TARIF]='Feuil 1'!#REF!,1,0)</f>
        <v>#REF!</v>
      </c>
      <c r="BD859" s="52" t="e">
        <f>IF(Tableau1[Occurrence17]=0,0,SUM($BC$3:BC859))</f>
        <v>#REF!</v>
      </c>
      <c r="BE859" s="52" t="e">
        <f>IF(Tableau1[Libellé Famille TARIF]='Feuil 1'!#REF!,1,0)</f>
        <v>#REF!</v>
      </c>
      <c r="BF859" s="52" t="e">
        <f>IF(Tableau1[Occurrence18]=0,0,SUM($BE$3:BE859))</f>
        <v>#REF!</v>
      </c>
      <c r="BG859" s="52" t="e">
        <f>IF(Tableau1[Libellé Famille TARIF]='Feuil 1'!#REF!,1,0)</f>
        <v>#REF!</v>
      </c>
      <c r="BH859" s="52" t="e">
        <f>IF(Tableau1[Occurrence19]=0,0,SUM($BG$3:BG859))</f>
        <v>#REF!</v>
      </c>
      <c r="BI859" s="52" t="e">
        <f>IF(Tableau1[Libellé Famille TARIF]='Feuil 1'!#REF!,1,0)</f>
        <v>#REF!</v>
      </c>
      <c r="BJ859" s="52" t="e">
        <f>IF(Tableau1[Occurrence20]=0,0,SUM($BI$3:BI859))</f>
        <v>#REF!</v>
      </c>
      <c r="BK859" s="52" t="e">
        <f>IF(Tableau1[Libellé Famille TARIF]='Feuil 1'!#REF!,1,0)</f>
        <v>#REF!</v>
      </c>
      <c r="BL859" s="52" t="e">
        <f>IF(Tableau1[Occurrence21]=0,0,SUM($BK$3:BK859))</f>
        <v>#REF!</v>
      </c>
      <c r="BM859" s="52" t="e">
        <f>IF(Tableau1[Libellé Famille TARIF]='Feuil 1'!#REF!,1,0)</f>
        <v>#REF!</v>
      </c>
      <c r="BN859" s="52" t="e">
        <f>IF(Tableau1[Occurrence22]=0,0,SUM($BM$3:BM859))</f>
        <v>#REF!</v>
      </c>
    </row>
    <row r="860" spans="1:66" ht="26.25" x14ac:dyDescent="0.25">
      <c r="A860" s="74" t="e">
        <f>IF(ISNA(VLOOKUP(I860,#REF!,8,FALSE)),"",(VLOOKUP(I860,#REF!,8,FALSE)))</f>
        <v>#REF!</v>
      </c>
      <c r="B860" s="76" t="e">
        <f>IF(ISNA(VLOOKUP(A860,'TABLE FAMILLE'!$A$3:$C$73,3,FALSE)),"",VLOOKUP(A860,'TABLE FAMILLE'!$A$3:$C$73,3,FALSE))</f>
        <v>#REF!</v>
      </c>
      <c r="C860" s="13" t="s">
        <v>600</v>
      </c>
      <c r="D860" s="13" t="s">
        <v>1985</v>
      </c>
      <c r="E860" s="13" t="s">
        <v>600</v>
      </c>
      <c r="F860" s="13" t="s">
        <v>1985</v>
      </c>
      <c r="G860" s="14" t="s">
        <v>96</v>
      </c>
      <c r="H860" s="14" t="s">
        <v>97</v>
      </c>
      <c r="I860" s="14"/>
      <c r="J860" s="14"/>
      <c r="K860" s="14" t="s">
        <v>1845</v>
      </c>
      <c r="L860" s="14" t="s">
        <v>1846</v>
      </c>
      <c r="M860" s="14"/>
      <c r="N860" s="14"/>
      <c r="O860" s="14" t="s">
        <v>78</v>
      </c>
      <c r="P860" s="14"/>
      <c r="Q860" s="14" t="s">
        <v>0</v>
      </c>
      <c r="R860" s="14" t="s">
        <v>0</v>
      </c>
      <c r="S860" s="14">
        <f t="shared" si="13"/>
        <v>0</v>
      </c>
      <c r="T860" s="14"/>
      <c r="U860" s="14"/>
      <c r="V860" s="14"/>
      <c r="W860" s="43" t="e">
        <f>IF(Tableau1[Libellé Famille TARIF]='Feuil 1'!$B$12,1,0)</f>
        <v>#REF!</v>
      </c>
      <c r="X860" s="43" t="e">
        <f>IF(Tableau1[Occurrence1]=0,0,SUM($W$3:W860))</f>
        <v>#REF!</v>
      </c>
      <c r="Y860" s="52" t="e">
        <f>IF(Tableau1[Libellé Famille TARIF]='Feuil 1'!$B$134,1,0)</f>
        <v>#REF!</v>
      </c>
      <c r="Z860" s="52" t="e">
        <f>IF(Tableau1[Occurrence2]=0,0,SUM($Y$3:Y860))</f>
        <v>#REF!</v>
      </c>
      <c r="AA860" s="52" t="e">
        <f>IF(Tableau1[Libellé Famille TARIF]='Feuil 1'!$B$156,1,0)</f>
        <v>#REF!</v>
      </c>
      <c r="AB860" s="52" t="e">
        <f>IF(Tableau1[Occurrence3]=0,0,SUM($AA$3:AA860))</f>
        <v>#REF!</v>
      </c>
      <c r="AC860" s="52" t="e">
        <f>IF(Tableau1[Libellé Famille TARIF]='Feuil 1'!#REF!,1,0)</f>
        <v>#REF!</v>
      </c>
      <c r="AD860" s="52" t="e">
        <f>IF(Tableau1[Occurrence4]=0,0,SUM($AC$3:AC860))</f>
        <v>#REF!</v>
      </c>
      <c r="AE860" s="52" t="e">
        <f>IF(Tableau1[Libellé Famille TARIF]='Feuil 1'!#REF!,1,0)</f>
        <v>#REF!</v>
      </c>
      <c r="AF860" s="52" t="e">
        <f>IF(Tableau1[Occurrence5]=0,0,SUM($AE$3:AE860))</f>
        <v>#REF!</v>
      </c>
      <c r="AG860" s="52" t="e">
        <f>IF(Tableau1[Libellé Famille TARIF]='Feuil 1'!#REF!,1,0)</f>
        <v>#REF!</v>
      </c>
      <c r="AH860" s="52" t="e">
        <f>IF(Tableau1[Occurrence6]=0,0,SUM($AG$3:AG860))</f>
        <v>#REF!</v>
      </c>
      <c r="AI860" s="52" t="e">
        <f>IF(Tableau1[Libellé Famille TARIF]='Feuil 1'!#REF!,1,0)</f>
        <v>#REF!</v>
      </c>
      <c r="AJ860" s="52" t="e">
        <f>IF(Tableau1[Occurrence7]=0,0,SUM($AI$3:AI860))</f>
        <v>#REF!</v>
      </c>
      <c r="AK860" s="52" t="e">
        <f>IF(Tableau1[Libellé Famille TARIF]='Feuil 1'!#REF!,1,0)</f>
        <v>#REF!</v>
      </c>
      <c r="AL860" s="52" t="e">
        <f>IF(Tableau1[Occurrence8]=0,0,SUM($AK$3:AK860))</f>
        <v>#REF!</v>
      </c>
      <c r="AM860" s="52" t="e">
        <f>IF(Tableau1[Libellé Famille TARIF]='Feuil 1'!#REF!,1,0)</f>
        <v>#REF!</v>
      </c>
      <c r="AN860" s="52" t="e">
        <f>IF(Tableau1[Occurrence9]=0,0,SUM($AM$3:AM860))</f>
        <v>#REF!</v>
      </c>
      <c r="AO860" s="52" t="e">
        <f>IF(Tableau1[Libellé Famille TARIF]='Feuil 1'!#REF!,1,0)</f>
        <v>#REF!</v>
      </c>
      <c r="AP860" s="52" t="e">
        <f>IF(Tableau1[Occurrence10]=0,0,SUM($AO$3:AO860))</f>
        <v>#REF!</v>
      </c>
      <c r="AQ860" s="52" t="e">
        <f>IF(Tableau1[Libellé Famille TARIF]='Feuil 1'!#REF!,1,0)</f>
        <v>#REF!</v>
      </c>
      <c r="AR860" s="52" t="e">
        <f>IF(Tableau1[Occurrence11]=0,0,SUM($AQ$3:AQ860))</f>
        <v>#REF!</v>
      </c>
      <c r="AS860" s="52" t="e">
        <f>IF(Tableau1[Libellé Famille TARIF]='Feuil 1'!#REF!,1,0)</f>
        <v>#REF!</v>
      </c>
      <c r="AT860" s="52" t="e">
        <f>IF(Tableau1[Occurrence12]=0,0,SUM($AS$3:AS860))</f>
        <v>#REF!</v>
      </c>
      <c r="AU860" s="52" t="e">
        <f>IF(Tableau1[Libellé Famille TARIF]='Feuil 1'!#REF!,1,0)</f>
        <v>#REF!</v>
      </c>
      <c r="AV860" s="52" t="e">
        <f>IF(Tableau1[Occurrence13]=0,0,SUM($AU$3:AU860))</f>
        <v>#REF!</v>
      </c>
      <c r="AW860" s="52" t="e">
        <f>IF(Tableau1[Libellé Famille TARIF]='Feuil 1'!#REF!,1,0)</f>
        <v>#REF!</v>
      </c>
      <c r="AX860" s="52" t="e">
        <f>IF(Tableau1[Occurrence14]=0,0,SUM($AW$3:AW860))</f>
        <v>#REF!</v>
      </c>
      <c r="AY860" s="52" t="e">
        <f>IF(Tableau1[Libellé Famille TARIF]='Feuil 1'!#REF!,1,0)</f>
        <v>#REF!</v>
      </c>
      <c r="AZ860" s="52" t="e">
        <f>IF(Tableau1[Occurrence15]=0,0,SUM($AY$3:AY860))</f>
        <v>#REF!</v>
      </c>
      <c r="BA860" s="52" t="e">
        <f>IF(Tableau1[Libellé Famille TARIF]='Feuil 1'!#REF!,1,0)</f>
        <v>#REF!</v>
      </c>
      <c r="BB860" s="52" t="e">
        <f>IF(Tableau1[Occurrence16]=0,0,SUM($BA$3:BA860))</f>
        <v>#REF!</v>
      </c>
      <c r="BC860" s="52" t="e">
        <f>IF(Tableau1[Libellé Famille TARIF]='Feuil 1'!#REF!,1,0)</f>
        <v>#REF!</v>
      </c>
      <c r="BD860" s="52" t="e">
        <f>IF(Tableau1[Occurrence17]=0,0,SUM($BC$3:BC860))</f>
        <v>#REF!</v>
      </c>
      <c r="BE860" s="52" t="e">
        <f>IF(Tableau1[Libellé Famille TARIF]='Feuil 1'!#REF!,1,0)</f>
        <v>#REF!</v>
      </c>
      <c r="BF860" s="52" t="e">
        <f>IF(Tableau1[Occurrence18]=0,0,SUM($BE$3:BE860))</f>
        <v>#REF!</v>
      </c>
      <c r="BG860" s="52" t="e">
        <f>IF(Tableau1[Libellé Famille TARIF]='Feuil 1'!#REF!,1,0)</f>
        <v>#REF!</v>
      </c>
      <c r="BH860" s="52" t="e">
        <f>IF(Tableau1[Occurrence19]=0,0,SUM($BG$3:BG860))</f>
        <v>#REF!</v>
      </c>
      <c r="BI860" s="52" t="e">
        <f>IF(Tableau1[Libellé Famille TARIF]='Feuil 1'!#REF!,1,0)</f>
        <v>#REF!</v>
      </c>
      <c r="BJ860" s="52" t="e">
        <f>IF(Tableau1[Occurrence20]=0,0,SUM($BI$3:BI860))</f>
        <v>#REF!</v>
      </c>
      <c r="BK860" s="52" t="e">
        <f>IF(Tableau1[Libellé Famille TARIF]='Feuil 1'!#REF!,1,0)</f>
        <v>#REF!</v>
      </c>
      <c r="BL860" s="52" t="e">
        <f>IF(Tableau1[Occurrence21]=0,0,SUM($BK$3:BK860))</f>
        <v>#REF!</v>
      </c>
      <c r="BM860" s="52" t="e">
        <f>IF(Tableau1[Libellé Famille TARIF]='Feuil 1'!#REF!,1,0)</f>
        <v>#REF!</v>
      </c>
      <c r="BN860" s="52" t="e">
        <f>IF(Tableau1[Occurrence22]=0,0,SUM($BM$3:BM860))</f>
        <v>#REF!</v>
      </c>
    </row>
    <row r="861" spans="1:66" x14ac:dyDescent="0.25">
      <c r="A861" s="74" t="e">
        <f>IF(ISNA(VLOOKUP(I861,#REF!,8,FALSE)),"",(VLOOKUP(I861,#REF!,8,FALSE)))</f>
        <v>#REF!</v>
      </c>
      <c r="B861" s="76" t="e">
        <f>IF(ISNA(VLOOKUP(A861,'TABLE FAMILLE'!$A$3:$C$73,3,FALSE)),"",VLOOKUP(A861,'TABLE FAMILLE'!$A$3:$C$73,3,FALSE))</f>
        <v>#REF!</v>
      </c>
      <c r="C861" s="13" t="s">
        <v>600</v>
      </c>
      <c r="D861" s="13" t="s">
        <v>1985</v>
      </c>
      <c r="E861" s="13" t="s">
        <v>600</v>
      </c>
      <c r="F861" s="13" t="s">
        <v>1985</v>
      </c>
      <c r="G861" s="14" t="s">
        <v>96</v>
      </c>
      <c r="H861" s="14" t="s">
        <v>97</v>
      </c>
      <c r="I861" s="14"/>
      <c r="J861" s="14"/>
      <c r="K861" s="14" t="s">
        <v>1847</v>
      </c>
      <c r="L861" s="14" t="s">
        <v>1848</v>
      </c>
      <c r="M861" s="14"/>
      <c r="N861" s="14"/>
      <c r="O861" s="14" t="s">
        <v>78</v>
      </c>
      <c r="P861" s="14"/>
      <c r="Q861" s="14" t="s">
        <v>0</v>
      </c>
      <c r="R861" s="14" t="s">
        <v>0</v>
      </c>
      <c r="S861" s="14">
        <f t="shared" si="13"/>
        <v>0</v>
      </c>
      <c r="T861" s="14"/>
      <c r="U861" s="14"/>
      <c r="V861" s="14"/>
      <c r="W861" s="43" t="e">
        <f>IF(Tableau1[Libellé Famille TARIF]='Feuil 1'!$B$12,1,0)</f>
        <v>#REF!</v>
      </c>
      <c r="X861" s="43" t="e">
        <f>IF(Tableau1[Occurrence1]=0,0,SUM($W$3:W861))</f>
        <v>#REF!</v>
      </c>
      <c r="Y861" s="52" t="e">
        <f>IF(Tableau1[Libellé Famille TARIF]='Feuil 1'!$B$134,1,0)</f>
        <v>#REF!</v>
      </c>
      <c r="Z861" s="52" t="e">
        <f>IF(Tableau1[Occurrence2]=0,0,SUM($Y$3:Y861))</f>
        <v>#REF!</v>
      </c>
      <c r="AA861" s="52" t="e">
        <f>IF(Tableau1[Libellé Famille TARIF]='Feuil 1'!$B$156,1,0)</f>
        <v>#REF!</v>
      </c>
      <c r="AB861" s="52" t="e">
        <f>IF(Tableau1[Occurrence3]=0,0,SUM($AA$3:AA861))</f>
        <v>#REF!</v>
      </c>
      <c r="AC861" s="52" t="e">
        <f>IF(Tableau1[Libellé Famille TARIF]='Feuil 1'!#REF!,1,0)</f>
        <v>#REF!</v>
      </c>
      <c r="AD861" s="52" t="e">
        <f>IF(Tableau1[Occurrence4]=0,0,SUM($AC$3:AC861))</f>
        <v>#REF!</v>
      </c>
      <c r="AE861" s="52" t="e">
        <f>IF(Tableau1[Libellé Famille TARIF]='Feuil 1'!#REF!,1,0)</f>
        <v>#REF!</v>
      </c>
      <c r="AF861" s="52" t="e">
        <f>IF(Tableau1[Occurrence5]=0,0,SUM($AE$3:AE861))</f>
        <v>#REF!</v>
      </c>
      <c r="AG861" s="52" t="e">
        <f>IF(Tableau1[Libellé Famille TARIF]='Feuil 1'!#REF!,1,0)</f>
        <v>#REF!</v>
      </c>
      <c r="AH861" s="52" t="e">
        <f>IF(Tableau1[Occurrence6]=0,0,SUM($AG$3:AG861))</f>
        <v>#REF!</v>
      </c>
      <c r="AI861" s="52" t="e">
        <f>IF(Tableau1[Libellé Famille TARIF]='Feuil 1'!#REF!,1,0)</f>
        <v>#REF!</v>
      </c>
      <c r="AJ861" s="52" t="e">
        <f>IF(Tableau1[Occurrence7]=0,0,SUM($AI$3:AI861))</f>
        <v>#REF!</v>
      </c>
      <c r="AK861" s="52" t="e">
        <f>IF(Tableau1[Libellé Famille TARIF]='Feuil 1'!#REF!,1,0)</f>
        <v>#REF!</v>
      </c>
      <c r="AL861" s="52" t="e">
        <f>IF(Tableau1[Occurrence8]=0,0,SUM($AK$3:AK861))</f>
        <v>#REF!</v>
      </c>
      <c r="AM861" s="52" t="e">
        <f>IF(Tableau1[Libellé Famille TARIF]='Feuil 1'!#REF!,1,0)</f>
        <v>#REF!</v>
      </c>
      <c r="AN861" s="52" t="e">
        <f>IF(Tableau1[Occurrence9]=0,0,SUM($AM$3:AM861))</f>
        <v>#REF!</v>
      </c>
      <c r="AO861" s="52" t="e">
        <f>IF(Tableau1[Libellé Famille TARIF]='Feuil 1'!#REF!,1,0)</f>
        <v>#REF!</v>
      </c>
      <c r="AP861" s="52" t="e">
        <f>IF(Tableau1[Occurrence10]=0,0,SUM($AO$3:AO861))</f>
        <v>#REF!</v>
      </c>
      <c r="AQ861" s="52" t="e">
        <f>IF(Tableau1[Libellé Famille TARIF]='Feuil 1'!#REF!,1,0)</f>
        <v>#REF!</v>
      </c>
      <c r="AR861" s="52" t="e">
        <f>IF(Tableau1[Occurrence11]=0,0,SUM($AQ$3:AQ861))</f>
        <v>#REF!</v>
      </c>
      <c r="AS861" s="52" t="e">
        <f>IF(Tableau1[Libellé Famille TARIF]='Feuil 1'!#REF!,1,0)</f>
        <v>#REF!</v>
      </c>
      <c r="AT861" s="52" t="e">
        <f>IF(Tableau1[Occurrence12]=0,0,SUM($AS$3:AS861))</f>
        <v>#REF!</v>
      </c>
      <c r="AU861" s="52" t="e">
        <f>IF(Tableau1[Libellé Famille TARIF]='Feuil 1'!#REF!,1,0)</f>
        <v>#REF!</v>
      </c>
      <c r="AV861" s="52" t="e">
        <f>IF(Tableau1[Occurrence13]=0,0,SUM($AU$3:AU861))</f>
        <v>#REF!</v>
      </c>
      <c r="AW861" s="52" t="e">
        <f>IF(Tableau1[Libellé Famille TARIF]='Feuil 1'!#REF!,1,0)</f>
        <v>#REF!</v>
      </c>
      <c r="AX861" s="52" t="e">
        <f>IF(Tableau1[Occurrence14]=0,0,SUM($AW$3:AW861))</f>
        <v>#REF!</v>
      </c>
      <c r="AY861" s="52" t="e">
        <f>IF(Tableau1[Libellé Famille TARIF]='Feuil 1'!#REF!,1,0)</f>
        <v>#REF!</v>
      </c>
      <c r="AZ861" s="52" t="e">
        <f>IF(Tableau1[Occurrence15]=0,0,SUM($AY$3:AY861))</f>
        <v>#REF!</v>
      </c>
      <c r="BA861" s="52" t="e">
        <f>IF(Tableau1[Libellé Famille TARIF]='Feuil 1'!#REF!,1,0)</f>
        <v>#REF!</v>
      </c>
      <c r="BB861" s="52" t="e">
        <f>IF(Tableau1[Occurrence16]=0,0,SUM($BA$3:BA861))</f>
        <v>#REF!</v>
      </c>
      <c r="BC861" s="52" t="e">
        <f>IF(Tableau1[Libellé Famille TARIF]='Feuil 1'!#REF!,1,0)</f>
        <v>#REF!</v>
      </c>
      <c r="BD861" s="52" t="e">
        <f>IF(Tableau1[Occurrence17]=0,0,SUM($BC$3:BC861))</f>
        <v>#REF!</v>
      </c>
      <c r="BE861" s="52" t="e">
        <f>IF(Tableau1[Libellé Famille TARIF]='Feuil 1'!#REF!,1,0)</f>
        <v>#REF!</v>
      </c>
      <c r="BF861" s="52" t="e">
        <f>IF(Tableau1[Occurrence18]=0,0,SUM($BE$3:BE861))</f>
        <v>#REF!</v>
      </c>
      <c r="BG861" s="52" t="e">
        <f>IF(Tableau1[Libellé Famille TARIF]='Feuil 1'!#REF!,1,0)</f>
        <v>#REF!</v>
      </c>
      <c r="BH861" s="52" t="e">
        <f>IF(Tableau1[Occurrence19]=0,0,SUM($BG$3:BG861))</f>
        <v>#REF!</v>
      </c>
      <c r="BI861" s="52" t="e">
        <f>IF(Tableau1[Libellé Famille TARIF]='Feuil 1'!#REF!,1,0)</f>
        <v>#REF!</v>
      </c>
      <c r="BJ861" s="52" t="e">
        <f>IF(Tableau1[Occurrence20]=0,0,SUM($BI$3:BI861))</f>
        <v>#REF!</v>
      </c>
      <c r="BK861" s="52" t="e">
        <f>IF(Tableau1[Libellé Famille TARIF]='Feuil 1'!#REF!,1,0)</f>
        <v>#REF!</v>
      </c>
      <c r="BL861" s="52" t="e">
        <f>IF(Tableau1[Occurrence21]=0,0,SUM($BK$3:BK861))</f>
        <v>#REF!</v>
      </c>
      <c r="BM861" s="52" t="e">
        <f>IF(Tableau1[Libellé Famille TARIF]='Feuil 1'!#REF!,1,0)</f>
        <v>#REF!</v>
      </c>
      <c r="BN861" s="52" t="e">
        <f>IF(Tableau1[Occurrence22]=0,0,SUM($BM$3:BM861))</f>
        <v>#REF!</v>
      </c>
    </row>
    <row r="862" spans="1:66" x14ac:dyDescent="0.25">
      <c r="A862" s="74" t="e">
        <f>IF(ISNA(VLOOKUP(I862,#REF!,8,FALSE)),"",(VLOOKUP(I862,#REF!,8,FALSE)))</f>
        <v>#REF!</v>
      </c>
      <c r="B862" s="76" t="e">
        <f>IF(ISNA(VLOOKUP(A862,'TABLE FAMILLE'!$A$3:$C$73,3,FALSE)),"",VLOOKUP(A862,'TABLE FAMILLE'!$A$3:$C$73,3,FALSE))</f>
        <v>#REF!</v>
      </c>
      <c r="C862" s="13" t="s">
        <v>600</v>
      </c>
      <c r="D862" s="13" t="s">
        <v>1985</v>
      </c>
      <c r="E862" s="13" t="s">
        <v>600</v>
      </c>
      <c r="F862" s="13" t="s">
        <v>1985</v>
      </c>
      <c r="G862" s="14" t="s">
        <v>96</v>
      </c>
      <c r="H862" s="14" t="s">
        <v>97</v>
      </c>
      <c r="I862" s="14"/>
      <c r="J862" s="14"/>
      <c r="K862" s="14" t="s">
        <v>1849</v>
      </c>
      <c r="L862" s="14" t="s">
        <v>1850</v>
      </c>
      <c r="M862" s="14"/>
      <c r="N862" s="14"/>
      <c r="O862" s="14" t="s">
        <v>78</v>
      </c>
      <c r="P862" s="14"/>
      <c r="Q862" s="14" t="s">
        <v>0</v>
      </c>
      <c r="R862" s="14" t="s">
        <v>0</v>
      </c>
      <c r="S862" s="14">
        <f t="shared" si="13"/>
        <v>0</v>
      </c>
      <c r="T862" s="14"/>
      <c r="U862" s="14"/>
      <c r="V862" s="14"/>
      <c r="W862" s="43" t="e">
        <f>IF(Tableau1[Libellé Famille TARIF]='Feuil 1'!$B$12,1,0)</f>
        <v>#REF!</v>
      </c>
      <c r="X862" s="43" t="e">
        <f>IF(Tableau1[Occurrence1]=0,0,SUM($W$3:W862))</f>
        <v>#REF!</v>
      </c>
      <c r="Y862" s="52" t="e">
        <f>IF(Tableau1[Libellé Famille TARIF]='Feuil 1'!$B$134,1,0)</f>
        <v>#REF!</v>
      </c>
      <c r="Z862" s="52" t="e">
        <f>IF(Tableau1[Occurrence2]=0,0,SUM($Y$3:Y862))</f>
        <v>#REF!</v>
      </c>
      <c r="AA862" s="52" t="e">
        <f>IF(Tableau1[Libellé Famille TARIF]='Feuil 1'!$B$156,1,0)</f>
        <v>#REF!</v>
      </c>
      <c r="AB862" s="52" t="e">
        <f>IF(Tableau1[Occurrence3]=0,0,SUM($AA$3:AA862))</f>
        <v>#REF!</v>
      </c>
      <c r="AC862" s="52" t="e">
        <f>IF(Tableau1[Libellé Famille TARIF]='Feuil 1'!#REF!,1,0)</f>
        <v>#REF!</v>
      </c>
      <c r="AD862" s="52" t="e">
        <f>IF(Tableau1[Occurrence4]=0,0,SUM($AC$3:AC862))</f>
        <v>#REF!</v>
      </c>
      <c r="AE862" s="52" t="e">
        <f>IF(Tableau1[Libellé Famille TARIF]='Feuil 1'!#REF!,1,0)</f>
        <v>#REF!</v>
      </c>
      <c r="AF862" s="52" t="e">
        <f>IF(Tableau1[Occurrence5]=0,0,SUM($AE$3:AE862))</f>
        <v>#REF!</v>
      </c>
      <c r="AG862" s="52" t="e">
        <f>IF(Tableau1[Libellé Famille TARIF]='Feuil 1'!#REF!,1,0)</f>
        <v>#REF!</v>
      </c>
      <c r="AH862" s="52" t="e">
        <f>IF(Tableau1[Occurrence6]=0,0,SUM($AG$3:AG862))</f>
        <v>#REF!</v>
      </c>
      <c r="AI862" s="52" t="e">
        <f>IF(Tableau1[Libellé Famille TARIF]='Feuil 1'!#REF!,1,0)</f>
        <v>#REF!</v>
      </c>
      <c r="AJ862" s="52" t="e">
        <f>IF(Tableau1[Occurrence7]=0,0,SUM($AI$3:AI862))</f>
        <v>#REF!</v>
      </c>
      <c r="AK862" s="52" t="e">
        <f>IF(Tableau1[Libellé Famille TARIF]='Feuil 1'!#REF!,1,0)</f>
        <v>#REF!</v>
      </c>
      <c r="AL862" s="52" t="e">
        <f>IF(Tableau1[Occurrence8]=0,0,SUM($AK$3:AK862))</f>
        <v>#REF!</v>
      </c>
      <c r="AM862" s="52" t="e">
        <f>IF(Tableau1[Libellé Famille TARIF]='Feuil 1'!#REF!,1,0)</f>
        <v>#REF!</v>
      </c>
      <c r="AN862" s="52" t="e">
        <f>IF(Tableau1[Occurrence9]=0,0,SUM($AM$3:AM862))</f>
        <v>#REF!</v>
      </c>
      <c r="AO862" s="52" t="e">
        <f>IF(Tableau1[Libellé Famille TARIF]='Feuil 1'!#REF!,1,0)</f>
        <v>#REF!</v>
      </c>
      <c r="AP862" s="52" t="e">
        <f>IF(Tableau1[Occurrence10]=0,0,SUM($AO$3:AO862))</f>
        <v>#REF!</v>
      </c>
      <c r="AQ862" s="52" t="e">
        <f>IF(Tableau1[Libellé Famille TARIF]='Feuil 1'!#REF!,1,0)</f>
        <v>#REF!</v>
      </c>
      <c r="AR862" s="52" t="e">
        <f>IF(Tableau1[Occurrence11]=0,0,SUM($AQ$3:AQ862))</f>
        <v>#REF!</v>
      </c>
      <c r="AS862" s="52" t="e">
        <f>IF(Tableau1[Libellé Famille TARIF]='Feuil 1'!#REF!,1,0)</f>
        <v>#REF!</v>
      </c>
      <c r="AT862" s="52" t="e">
        <f>IF(Tableau1[Occurrence12]=0,0,SUM($AS$3:AS862))</f>
        <v>#REF!</v>
      </c>
      <c r="AU862" s="52" t="e">
        <f>IF(Tableau1[Libellé Famille TARIF]='Feuil 1'!#REF!,1,0)</f>
        <v>#REF!</v>
      </c>
      <c r="AV862" s="52" t="e">
        <f>IF(Tableau1[Occurrence13]=0,0,SUM($AU$3:AU862))</f>
        <v>#REF!</v>
      </c>
      <c r="AW862" s="52" t="e">
        <f>IF(Tableau1[Libellé Famille TARIF]='Feuil 1'!#REF!,1,0)</f>
        <v>#REF!</v>
      </c>
      <c r="AX862" s="52" t="e">
        <f>IF(Tableau1[Occurrence14]=0,0,SUM($AW$3:AW862))</f>
        <v>#REF!</v>
      </c>
      <c r="AY862" s="52" t="e">
        <f>IF(Tableau1[Libellé Famille TARIF]='Feuil 1'!#REF!,1,0)</f>
        <v>#REF!</v>
      </c>
      <c r="AZ862" s="52" t="e">
        <f>IF(Tableau1[Occurrence15]=0,0,SUM($AY$3:AY862))</f>
        <v>#REF!</v>
      </c>
      <c r="BA862" s="52" t="e">
        <f>IF(Tableau1[Libellé Famille TARIF]='Feuil 1'!#REF!,1,0)</f>
        <v>#REF!</v>
      </c>
      <c r="BB862" s="52" t="e">
        <f>IF(Tableau1[Occurrence16]=0,0,SUM($BA$3:BA862))</f>
        <v>#REF!</v>
      </c>
      <c r="BC862" s="52" t="e">
        <f>IF(Tableau1[Libellé Famille TARIF]='Feuil 1'!#REF!,1,0)</f>
        <v>#REF!</v>
      </c>
      <c r="BD862" s="52" t="e">
        <f>IF(Tableau1[Occurrence17]=0,0,SUM($BC$3:BC862))</f>
        <v>#REF!</v>
      </c>
      <c r="BE862" s="52" t="e">
        <f>IF(Tableau1[Libellé Famille TARIF]='Feuil 1'!#REF!,1,0)</f>
        <v>#REF!</v>
      </c>
      <c r="BF862" s="52" t="e">
        <f>IF(Tableau1[Occurrence18]=0,0,SUM($BE$3:BE862))</f>
        <v>#REF!</v>
      </c>
      <c r="BG862" s="52" t="e">
        <f>IF(Tableau1[Libellé Famille TARIF]='Feuil 1'!#REF!,1,0)</f>
        <v>#REF!</v>
      </c>
      <c r="BH862" s="52" t="e">
        <f>IF(Tableau1[Occurrence19]=0,0,SUM($BG$3:BG862))</f>
        <v>#REF!</v>
      </c>
      <c r="BI862" s="52" t="e">
        <f>IF(Tableau1[Libellé Famille TARIF]='Feuil 1'!#REF!,1,0)</f>
        <v>#REF!</v>
      </c>
      <c r="BJ862" s="52" t="e">
        <f>IF(Tableau1[Occurrence20]=0,0,SUM($BI$3:BI862))</f>
        <v>#REF!</v>
      </c>
      <c r="BK862" s="52" t="e">
        <f>IF(Tableau1[Libellé Famille TARIF]='Feuil 1'!#REF!,1,0)</f>
        <v>#REF!</v>
      </c>
      <c r="BL862" s="52" t="e">
        <f>IF(Tableau1[Occurrence21]=0,0,SUM($BK$3:BK862))</f>
        <v>#REF!</v>
      </c>
      <c r="BM862" s="52" t="e">
        <f>IF(Tableau1[Libellé Famille TARIF]='Feuil 1'!#REF!,1,0)</f>
        <v>#REF!</v>
      </c>
      <c r="BN862" s="52" t="e">
        <f>IF(Tableau1[Occurrence22]=0,0,SUM($BM$3:BM862))</f>
        <v>#REF!</v>
      </c>
    </row>
    <row r="863" spans="1:66" ht="26.25" x14ac:dyDescent="0.25">
      <c r="A863" s="74" t="e">
        <f>IF(ISNA(VLOOKUP(I863,#REF!,8,FALSE)),"",(VLOOKUP(I863,#REF!,8,FALSE)))</f>
        <v>#REF!</v>
      </c>
      <c r="B863" s="76" t="e">
        <f>IF(ISNA(VLOOKUP(A863,'TABLE FAMILLE'!$A$3:$C$73,3,FALSE)),"",VLOOKUP(A863,'TABLE FAMILLE'!$A$3:$C$73,3,FALSE))</f>
        <v>#REF!</v>
      </c>
      <c r="C863" s="13" t="s">
        <v>600</v>
      </c>
      <c r="D863" s="13" t="s">
        <v>1985</v>
      </c>
      <c r="E863" s="13" t="s">
        <v>600</v>
      </c>
      <c r="F863" s="13" t="s">
        <v>1985</v>
      </c>
      <c r="G863" s="14" t="s">
        <v>96</v>
      </c>
      <c r="H863" s="14" t="s">
        <v>97</v>
      </c>
      <c r="I863" s="14"/>
      <c r="J863" s="14"/>
      <c r="K863" s="14" t="s">
        <v>1851</v>
      </c>
      <c r="L863" s="14" t="s">
        <v>1852</v>
      </c>
      <c r="M863" s="14"/>
      <c r="N863" s="14"/>
      <c r="O863" s="14" t="s">
        <v>78</v>
      </c>
      <c r="P863" s="14"/>
      <c r="Q863" s="14" t="s">
        <v>0</v>
      </c>
      <c r="R863" s="14" t="s">
        <v>0</v>
      </c>
      <c r="S863" s="14">
        <f t="shared" si="13"/>
        <v>0</v>
      </c>
      <c r="T863" s="14"/>
      <c r="U863" s="14"/>
      <c r="V863" s="14"/>
      <c r="W863" s="43" t="e">
        <f>IF(Tableau1[Libellé Famille TARIF]='Feuil 1'!$B$12,1,0)</f>
        <v>#REF!</v>
      </c>
      <c r="X863" s="43" t="e">
        <f>IF(Tableau1[Occurrence1]=0,0,SUM($W$3:W863))</f>
        <v>#REF!</v>
      </c>
      <c r="Y863" s="52" t="e">
        <f>IF(Tableau1[Libellé Famille TARIF]='Feuil 1'!$B$134,1,0)</f>
        <v>#REF!</v>
      </c>
      <c r="Z863" s="52" t="e">
        <f>IF(Tableau1[Occurrence2]=0,0,SUM($Y$3:Y863))</f>
        <v>#REF!</v>
      </c>
      <c r="AA863" s="52" t="e">
        <f>IF(Tableau1[Libellé Famille TARIF]='Feuil 1'!$B$156,1,0)</f>
        <v>#REF!</v>
      </c>
      <c r="AB863" s="52" t="e">
        <f>IF(Tableau1[Occurrence3]=0,0,SUM($AA$3:AA863))</f>
        <v>#REF!</v>
      </c>
      <c r="AC863" s="52" t="e">
        <f>IF(Tableau1[Libellé Famille TARIF]='Feuil 1'!#REF!,1,0)</f>
        <v>#REF!</v>
      </c>
      <c r="AD863" s="52" t="e">
        <f>IF(Tableau1[Occurrence4]=0,0,SUM($AC$3:AC863))</f>
        <v>#REF!</v>
      </c>
      <c r="AE863" s="52" t="e">
        <f>IF(Tableau1[Libellé Famille TARIF]='Feuil 1'!#REF!,1,0)</f>
        <v>#REF!</v>
      </c>
      <c r="AF863" s="52" t="e">
        <f>IF(Tableau1[Occurrence5]=0,0,SUM($AE$3:AE863))</f>
        <v>#REF!</v>
      </c>
      <c r="AG863" s="52" t="e">
        <f>IF(Tableau1[Libellé Famille TARIF]='Feuil 1'!#REF!,1,0)</f>
        <v>#REF!</v>
      </c>
      <c r="AH863" s="52" t="e">
        <f>IF(Tableau1[Occurrence6]=0,0,SUM($AG$3:AG863))</f>
        <v>#REF!</v>
      </c>
      <c r="AI863" s="52" t="e">
        <f>IF(Tableau1[Libellé Famille TARIF]='Feuil 1'!#REF!,1,0)</f>
        <v>#REF!</v>
      </c>
      <c r="AJ863" s="52" t="e">
        <f>IF(Tableau1[Occurrence7]=0,0,SUM($AI$3:AI863))</f>
        <v>#REF!</v>
      </c>
      <c r="AK863" s="52" t="e">
        <f>IF(Tableau1[Libellé Famille TARIF]='Feuil 1'!#REF!,1,0)</f>
        <v>#REF!</v>
      </c>
      <c r="AL863" s="52" t="e">
        <f>IF(Tableau1[Occurrence8]=0,0,SUM($AK$3:AK863))</f>
        <v>#REF!</v>
      </c>
      <c r="AM863" s="52" t="e">
        <f>IF(Tableau1[Libellé Famille TARIF]='Feuil 1'!#REF!,1,0)</f>
        <v>#REF!</v>
      </c>
      <c r="AN863" s="52" t="e">
        <f>IF(Tableau1[Occurrence9]=0,0,SUM($AM$3:AM863))</f>
        <v>#REF!</v>
      </c>
      <c r="AO863" s="52" t="e">
        <f>IF(Tableau1[Libellé Famille TARIF]='Feuil 1'!#REF!,1,0)</f>
        <v>#REF!</v>
      </c>
      <c r="AP863" s="52" t="e">
        <f>IF(Tableau1[Occurrence10]=0,0,SUM($AO$3:AO863))</f>
        <v>#REF!</v>
      </c>
      <c r="AQ863" s="52" t="e">
        <f>IF(Tableau1[Libellé Famille TARIF]='Feuil 1'!#REF!,1,0)</f>
        <v>#REF!</v>
      </c>
      <c r="AR863" s="52" t="e">
        <f>IF(Tableau1[Occurrence11]=0,0,SUM($AQ$3:AQ863))</f>
        <v>#REF!</v>
      </c>
      <c r="AS863" s="52" t="e">
        <f>IF(Tableau1[Libellé Famille TARIF]='Feuil 1'!#REF!,1,0)</f>
        <v>#REF!</v>
      </c>
      <c r="AT863" s="52" t="e">
        <f>IF(Tableau1[Occurrence12]=0,0,SUM($AS$3:AS863))</f>
        <v>#REF!</v>
      </c>
      <c r="AU863" s="52" t="e">
        <f>IF(Tableau1[Libellé Famille TARIF]='Feuil 1'!#REF!,1,0)</f>
        <v>#REF!</v>
      </c>
      <c r="AV863" s="52" t="e">
        <f>IF(Tableau1[Occurrence13]=0,0,SUM($AU$3:AU863))</f>
        <v>#REF!</v>
      </c>
      <c r="AW863" s="52" t="e">
        <f>IF(Tableau1[Libellé Famille TARIF]='Feuil 1'!#REF!,1,0)</f>
        <v>#REF!</v>
      </c>
      <c r="AX863" s="52" t="e">
        <f>IF(Tableau1[Occurrence14]=0,0,SUM($AW$3:AW863))</f>
        <v>#REF!</v>
      </c>
      <c r="AY863" s="52" t="e">
        <f>IF(Tableau1[Libellé Famille TARIF]='Feuil 1'!#REF!,1,0)</f>
        <v>#REF!</v>
      </c>
      <c r="AZ863" s="52" t="e">
        <f>IF(Tableau1[Occurrence15]=0,0,SUM($AY$3:AY863))</f>
        <v>#REF!</v>
      </c>
      <c r="BA863" s="52" t="e">
        <f>IF(Tableau1[Libellé Famille TARIF]='Feuil 1'!#REF!,1,0)</f>
        <v>#REF!</v>
      </c>
      <c r="BB863" s="52" t="e">
        <f>IF(Tableau1[Occurrence16]=0,0,SUM($BA$3:BA863))</f>
        <v>#REF!</v>
      </c>
      <c r="BC863" s="52" t="e">
        <f>IF(Tableau1[Libellé Famille TARIF]='Feuil 1'!#REF!,1,0)</f>
        <v>#REF!</v>
      </c>
      <c r="BD863" s="52" t="e">
        <f>IF(Tableau1[Occurrence17]=0,0,SUM($BC$3:BC863))</f>
        <v>#REF!</v>
      </c>
      <c r="BE863" s="52" t="e">
        <f>IF(Tableau1[Libellé Famille TARIF]='Feuil 1'!#REF!,1,0)</f>
        <v>#REF!</v>
      </c>
      <c r="BF863" s="52" t="e">
        <f>IF(Tableau1[Occurrence18]=0,0,SUM($BE$3:BE863))</f>
        <v>#REF!</v>
      </c>
      <c r="BG863" s="52" t="e">
        <f>IF(Tableau1[Libellé Famille TARIF]='Feuil 1'!#REF!,1,0)</f>
        <v>#REF!</v>
      </c>
      <c r="BH863" s="52" t="e">
        <f>IF(Tableau1[Occurrence19]=0,0,SUM($BG$3:BG863))</f>
        <v>#REF!</v>
      </c>
      <c r="BI863" s="52" t="e">
        <f>IF(Tableau1[Libellé Famille TARIF]='Feuil 1'!#REF!,1,0)</f>
        <v>#REF!</v>
      </c>
      <c r="BJ863" s="52" t="e">
        <f>IF(Tableau1[Occurrence20]=0,0,SUM($BI$3:BI863))</f>
        <v>#REF!</v>
      </c>
      <c r="BK863" s="52" t="e">
        <f>IF(Tableau1[Libellé Famille TARIF]='Feuil 1'!#REF!,1,0)</f>
        <v>#REF!</v>
      </c>
      <c r="BL863" s="52" t="e">
        <f>IF(Tableau1[Occurrence21]=0,0,SUM($BK$3:BK863))</f>
        <v>#REF!</v>
      </c>
      <c r="BM863" s="52" t="e">
        <f>IF(Tableau1[Libellé Famille TARIF]='Feuil 1'!#REF!,1,0)</f>
        <v>#REF!</v>
      </c>
      <c r="BN863" s="52" t="e">
        <f>IF(Tableau1[Occurrence22]=0,0,SUM($BM$3:BM863))</f>
        <v>#REF!</v>
      </c>
    </row>
    <row r="864" spans="1:66" ht="26.25" x14ac:dyDescent="0.25">
      <c r="A864" s="74" t="e">
        <f>IF(ISNA(VLOOKUP(I864,#REF!,8,FALSE)),"",(VLOOKUP(I864,#REF!,8,FALSE)))</f>
        <v>#REF!</v>
      </c>
      <c r="B864" s="76" t="e">
        <f>IF(ISNA(VLOOKUP(A864,'TABLE FAMILLE'!$A$3:$C$73,3,FALSE)),"",VLOOKUP(A864,'TABLE FAMILLE'!$A$3:$C$73,3,FALSE))</f>
        <v>#REF!</v>
      </c>
      <c r="C864" s="13" t="s">
        <v>600</v>
      </c>
      <c r="D864" s="13" t="s">
        <v>1985</v>
      </c>
      <c r="E864" s="13" t="s">
        <v>600</v>
      </c>
      <c r="F864" s="13" t="s">
        <v>1985</v>
      </c>
      <c r="G864" s="14" t="s">
        <v>96</v>
      </c>
      <c r="H864" s="14" t="s">
        <v>97</v>
      </c>
      <c r="I864" s="14"/>
      <c r="J864" s="14"/>
      <c r="K864" s="14" t="s">
        <v>1853</v>
      </c>
      <c r="L864" s="14" t="s">
        <v>1854</v>
      </c>
      <c r="M864" s="14"/>
      <c r="N864" s="14"/>
      <c r="O864" s="14" t="s">
        <v>78</v>
      </c>
      <c r="P864" s="14"/>
      <c r="Q864" s="14" t="s">
        <v>0</v>
      </c>
      <c r="R864" s="14" t="s">
        <v>0</v>
      </c>
      <c r="S864" s="14">
        <f t="shared" si="13"/>
        <v>0</v>
      </c>
      <c r="T864" s="14"/>
      <c r="U864" s="14"/>
      <c r="V864" s="14"/>
      <c r="W864" s="43" t="e">
        <f>IF(Tableau1[Libellé Famille TARIF]='Feuil 1'!$B$12,1,0)</f>
        <v>#REF!</v>
      </c>
      <c r="X864" s="43" t="e">
        <f>IF(Tableau1[Occurrence1]=0,0,SUM($W$3:W864))</f>
        <v>#REF!</v>
      </c>
      <c r="Y864" s="52" t="e">
        <f>IF(Tableau1[Libellé Famille TARIF]='Feuil 1'!$B$134,1,0)</f>
        <v>#REF!</v>
      </c>
      <c r="Z864" s="52" t="e">
        <f>IF(Tableau1[Occurrence2]=0,0,SUM($Y$3:Y864))</f>
        <v>#REF!</v>
      </c>
      <c r="AA864" s="52" t="e">
        <f>IF(Tableau1[Libellé Famille TARIF]='Feuil 1'!$B$156,1,0)</f>
        <v>#REF!</v>
      </c>
      <c r="AB864" s="52" t="e">
        <f>IF(Tableau1[Occurrence3]=0,0,SUM($AA$3:AA864))</f>
        <v>#REF!</v>
      </c>
      <c r="AC864" s="52" t="e">
        <f>IF(Tableau1[Libellé Famille TARIF]='Feuil 1'!#REF!,1,0)</f>
        <v>#REF!</v>
      </c>
      <c r="AD864" s="52" t="e">
        <f>IF(Tableau1[Occurrence4]=0,0,SUM($AC$3:AC864))</f>
        <v>#REF!</v>
      </c>
      <c r="AE864" s="52" t="e">
        <f>IF(Tableau1[Libellé Famille TARIF]='Feuil 1'!#REF!,1,0)</f>
        <v>#REF!</v>
      </c>
      <c r="AF864" s="52" t="e">
        <f>IF(Tableau1[Occurrence5]=0,0,SUM($AE$3:AE864))</f>
        <v>#REF!</v>
      </c>
      <c r="AG864" s="52" t="e">
        <f>IF(Tableau1[Libellé Famille TARIF]='Feuil 1'!#REF!,1,0)</f>
        <v>#REF!</v>
      </c>
      <c r="AH864" s="52" t="e">
        <f>IF(Tableau1[Occurrence6]=0,0,SUM($AG$3:AG864))</f>
        <v>#REF!</v>
      </c>
      <c r="AI864" s="52" t="e">
        <f>IF(Tableau1[Libellé Famille TARIF]='Feuil 1'!#REF!,1,0)</f>
        <v>#REF!</v>
      </c>
      <c r="AJ864" s="52" t="e">
        <f>IF(Tableau1[Occurrence7]=0,0,SUM($AI$3:AI864))</f>
        <v>#REF!</v>
      </c>
      <c r="AK864" s="52" t="e">
        <f>IF(Tableau1[Libellé Famille TARIF]='Feuil 1'!#REF!,1,0)</f>
        <v>#REF!</v>
      </c>
      <c r="AL864" s="52" t="e">
        <f>IF(Tableau1[Occurrence8]=0,0,SUM($AK$3:AK864))</f>
        <v>#REF!</v>
      </c>
      <c r="AM864" s="52" t="e">
        <f>IF(Tableau1[Libellé Famille TARIF]='Feuil 1'!#REF!,1,0)</f>
        <v>#REF!</v>
      </c>
      <c r="AN864" s="52" t="e">
        <f>IF(Tableau1[Occurrence9]=0,0,SUM($AM$3:AM864))</f>
        <v>#REF!</v>
      </c>
      <c r="AO864" s="52" t="e">
        <f>IF(Tableau1[Libellé Famille TARIF]='Feuil 1'!#REF!,1,0)</f>
        <v>#REF!</v>
      </c>
      <c r="AP864" s="52" t="e">
        <f>IF(Tableau1[Occurrence10]=0,0,SUM($AO$3:AO864))</f>
        <v>#REF!</v>
      </c>
      <c r="AQ864" s="52" t="e">
        <f>IF(Tableau1[Libellé Famille TARIF]='Feuil 1'!#REF!,1,0)</f>
        <v>#REF!</v>
      </c>
      <c r="AR864" s="52" t="e">
        <f>IF(Tableau1[Occurrence11]=0,0,SUM($AQ$3:AQ864))</f>
        <v>#REF!</v>
      </c>
      <c r="AS864" s="52" t="e">
        <f>IF(Tableau1[Libellé Famille TARIF]='Feuil 1'!#REF!,1,0)</f>
        <v>#REF!</v>
      </c>
      <c r="AT864" s="52" t="e">
        <f>IF(Tableau1[Occurrence12]=0,0,SUM($AS$3:AS864))</f>
        <v>#REF!</v>
      </c>
      <c r="AU864" s="52" t="e">
        <f>IF(Tableau1[Libellé Famille TARIF]='Feuil 1'!#REF!,1,0)</f>
        <v>#REF!</v>
      </c>
      <c r="AV864" s="52" t="e">
        <f>IF(Tableau1[Occurrence13]=0,0,SUM($AU$3:AU864))</f>
        <v>#REF!</v>
      </c>
      <c r="AW864" s="52" t="e">
        <f>IF(Tableau1[Libellé Famille TARIF]='Feuil 1'!#REF!,1,0)</f>
        <v>#REF!</v>
      </c>
      <c r="AX864" s="52" t="e">
        <f>IF(Tableau1[Occurrence14]=0,0,SUM($AW$3:AW864))</f>
        <v>#REF!</v>
      </c>
      <c r="AY864" s="52" t="e">
        <f>IF(Tableau1[Libellé Famille TARIF]='Feuil 1'!#REF!,1,0)</f>
        <v>#REF!</v>
      </c>
      <c r="AZ864" s="52" t="e">
        <f>IF(Tableau1[Occurrence15]=0,0,SUM($AY$3:AY864))</f>
        <v>#REF!</v>
      </c>
      <c r="BA864" s="52" t="e">
        <f>IF(Tableau1[Libellé Famille TARIF]='Feuil 1'!#REF!,1,0)</f>
        <v>#REF!</v>
      </c>
      <c r="BB864" s="52" t="e">
        <f>IF(Tableau1[Occurrence16]=0,0,SUM($BA$3:BA864))</f>
        <v>#REF!</v>
      </c>
      <c r="BC864" s="52" t="e">
        <f>IF(Tableau1[Libellé Famille TARIF]='Feuil 1'!#REF!,1,0)</f>
        <v>#REF!</v>
      </c>
      <c r="BD864" s="52" t="e">
        <f>IF(Tableau1[Occurrence17]=0,0,SUM($BC$3:BC864))</f>
        <v>#REF!</v>
      </c>
      <c r="BE864" s="52" t="e">
        <f>IF(Tableau1[Libellé Famille TARIF]='Feuil 1'!#REF!,1,0)</f>
        <v>#REF!</v>
      </c>
      <c r="BF864" s="52" t="e">
        <f>IF(Tableau1[Occurrence18]=0,0,SUM($BE$3:BE864))</f>
        <v>#REF!</v>
      </c>
      <c r="BG864" s="52" t="e">
        <f>IF(Tableau1[Libellé Famille TARIF]='Feuil 1'!#REF!,1,0)</f>
        <v>#REF!</v>
      </c>
      <c r="BH864" s="52" t="e">
        <f>IF(Tableau1[Occurrence19]=0,0,SUM($BG$3:BG864))</f>
        <v>#REF!</v>
      </c>
      <c r="BI864" s="52" t="e">
        <f>IF(Tableau1[Libellé Famille TARIF]='Feuil 1'!#REF!,1,0)</f>
        <v>#REF!</v>
      </c>
      <c r="BJ864" s="52" t="e">
        <f>IF(Tableau1[Occurrence20]=0,0,SUM($BI$3:BI864))</f>
        <v>#REF!</v>
      </c>
      <c r="BK864" s="52" t="e">
        <f>IF(Tableau1[Libellé Famille TARIF]='Feuil 1'!#REF!,1,0)</f>
        <v>#REF!</v>
      </c>
      <c r="BL864" s="52" t="e">
        <f>IF(Tableau1[Occurrence21]=0,0,SUM($BK$3:BK864))</f>
        <v>#REF!</v>
      </c>
      <c r="BM864" s="52" t="e">
        <f>IF(Tableau1[Libellé Famille TARIF]='Feuil 1'!#REF!,1,0)</f>
        <v>#REF!</v>
      </c>
      <c r="BN864" s="52" t="e">
        <f>IF(Tableau1[Occurrence22]=0,0,SUM($BM$3:BM864))</f>
        <v>#REF!</v>
      </c>
    </row>
    <row r="865" spans="1:66" ht="26.25" x14ac:dyDescent="0.25">
      <c r="A865" s="74" t="e">
        <f>IF(ISNA(VLOOKUP(I865,#REF!,8,FALSE)),"",(VLOOKUP(I865,#REF!,8,FALSE)))</f>
        <v>#REF!</v>
      </c>
      <c r="B865" s="76" t="e">
        <f>IF(ISNA(VLOOKUP(A865,'TABLE FAMILLE'!$A$3:$C$73,3,FALSE)),"",VLOOKUP(A865,'TABLE FAMILLE'!$A$3:$C$73,3,FALSE))</f>
        <v>#REF!</v>
      </c>
      <c r="C865" s="13" t="s">
        <v>600</v>
      </c>
      <c r="D865" s="13" t="s">
        <v>1985</v>
      </c>
      <c r="E865" s="13" t="s">
        <v>600</v>
      </c>
      <c r="F865" s="13" t="s">
        <v>1985</v>
      </c>
      <c r="G865" s="14" t="s">
        <v>96</v>
      </c>
      <c r="H865" s="14" t="s">
        <v>97</v>
      </c>
      <c r="I865" s="14"/>
      <c r="J865" s="14"/>
      <c r="K865" s="14" t="s">
        <v>1855</v>
      </c>
      <c r="L865" s="14" t="s">
        <v>1856</v>
      </c>
      <c r="M865" s="14"/>
      <c r="N865" s="14"/>
      <c r="O865" s="14" t="s">
        <v>78</v>
      </c>
      <c r="P865" s="14"/>
      <c r="Q865" s="14" t="s">
        <v>0</v>
      </c>
      <c r="R865" s="14" t="s">
        <v>0</v>
      </c>
      <c r="S865" s="14">
        <f t="shared" si="13"/>
        <v>0</v>
      </c>
      <c r="T865" s="14"/>
      <c r="U865" s="14"/>
      <c r="V865" s="14"/>
      <c r="W865" s="43" t="e">
        <f>IF(Tableau1[Libellé Famille TARIF]='Feuil 1'!$B$12,1,0)</f>
        <v>#REF!</v>
      </c>
      <c r="X865" s="43" t="e">
        <f>IF(Tableau1[Occurrence1]=0,0,SUM($W$3:W865))</f>
        <v>#REF!</v>
      </c>
      <c r="Y865" s="52" t="e">
        <f>IF(Tableau1[Libellé Famille TARIF]='Feuil 1'!$B$134,1,0)</f>
        <v>#REF!</v>
      </c>
      <c r="Z865" s="52" t="e">
        <f>IF(Tableau1[Occurrence2]=0,0,SUM($Y$3:Y865))</f>
        <v>#REF!</v>
      </c>
      <c r="AA865" s="52" t="e">
        <f>IF(Tableau1[Libellé Famille TARIF]='Feuil 1'!$B$156,1,0)</f>
        <v>#REF!</v>
      </c>
      <c r="AB865" s="52" t="e">
        <f>IF(Tableau1[Occurrence3]=0,0,SUM($AA$3:AA865))</f>
        <v>#REF!</v>
      </c>
      <c r="AC865" s="52" t="e">
        <f>IF(Tableau1[Libellé Famille TARIF]='Feuil 1'!#REF!,1,0)</f>
        <v>#REF!</v>
      </c>
      <c r="AD865" s="52" t="e">
        <f>IF(Tableau1[Occurrence4]=0,0,SUM($AC$3:AC865))</f>
        <v>#REF!</v>
      </c>
      <c r="AE865" s="52" t="e">
        <f>IF(Tableau1[Libellé Famille TARIF]='Feuil 1'!#REF!,1,0)</f>
        <v>#REF!</v>
      </c>
      <c r="AF865" s="52" t="e">
        <f>IF(Tableau1[Occurrence5]=0,0,SUM($AE$3:AE865))</f>
        <v>#REF!</v>
      </c>
      <c r="AG865" s="52" t="e">
        <f>IF(Tableau1[Libellé Famille TARIF]='Feuil 1'!#REF!,1,0)</f>
        <v>#REF!</v>
      </c>
      <c r="AH865" s="52" t="e">
        <f>IF(Tableau1[Occurrence6]=0,0,SUM($AG$3:AG865))</f>
        <v>#REF!</v>
      </c>
      <c r="AI865" s="52" t="e">
        <f>IF(Tableau1[Libellé Famille TARIF]='Feuil 1'!#REF!,1,0)</f>
        <v>#REF!</v>
      </c>
      <c r="AJ865" s="52" t="e">
        <f>IF(Tableau1[Occurrence7]=0,0,SUM($AI$3:AI865))</f>
        <v>#REF!</v>
      </c>
      <c r="AK865" s="52" t="e">
        <f>IF(Tableau1[Libellé Famille TARIF]='Feuil 1'!#REF!,1,0)</f>
        <v>#REF!</v>
      </c>
      <c r="AL865" s="52" t="e">
        <f>IF(Tableau1[Occurrence8]=0,0,SUM($AK$3:AK865))</f>
        <v>#REF!</v>
      </c>
      <c r="AM865" s="52" t="e">
        <f>IF(Tableau1[Libellé Famille TARIF]='Feuil 1'!#REF!,1,0)</f>
        <v>#REF!</v>
      </c>
      <c r="AN865" s="52" t="e">
        <f>IF(Tableau1[Occurrence9]=0,0,SUM($AM$3:AM865))</f>
        <v>#REF!</v>
      </c>
      <c r="AO865" s="52" t="e">
        <f>IF(Tableau1[Libellé Famille TARIF]='Feuil 1'!#REF!,1,0)</f>
        <v>#REF!</v>
      </c>
      <c r="AP865" s="52" t="e">
        <f>IF(Tableau1[Occurrence10]=0,0,SUM($AO$3:AO865))</f>
        <v>#REF!</v>
      </c>
      <c r="AQ865" s="52" t="e">
        <f>IF(Tableau1[Libellé Famille TARIF]='Feuil 1'!#REF!,1,0)</f>
        <v>#REF!</v>
      </c>
      <c r="AR865" s="52" t="e">
        <f>IF(Tableau1[Occurrence11]=0,0,SUM($AQ$3:AQ865))</f>
        <v>#REF!</v>
      </c>
      <c r="AS865" s="52" t="e">
        <f>IF(Tableau1[Libellé Famille TARIF]='Feuil 1'!#REF!,1,0)</f>
        <v>#REF!</v>
      </c>
      <c r="AT865" s="52" t="e">
        <f>IF(Tableau1[Occurrence12]=0,0,SUM($AS$3:AS865))</f>
        <v>#REF!</v>
      </c>
      <c r="AU865" s="52" t="e">
        <f>IF(Tableau1[Libellé Famille TARIF]='Feuil 1'!#REF!,1,0)</f>
        <v>#REF!</v>
      </c>
      <c r="AV865" s="52" t="e">
        <f>IF(Tableau1[Occurrence13]=0,0,SUM($AU$3:AU865))</f>
        <v>#REF!</v>
      </c>
      <c r="AW865" s="52" t="e">
        <f>IF(Tableau1[Libellé Famille TARIF]='Feuil 1'!#REF!,1,0)</f>
        <v>#REF!</v>
      </c>
      <c r="AX865" s="52" t="e">
        <f>IF(Tableau1[Occurrence14]=0,0,SUM($AW$3:AW865))</f>
        <v>#REF!</v>
      </c>
      <c r="AY865" s="52" t="e">
        <f>IF(Tableau1[Libellé Famille TARIF]='Feuil 1'!#REF!,1,0)</f>
        <v>#REF!</v>
      </c>
      <c r="AZ865" s="52" t="e">
        <f>IF(Tableau1[Occurrence15]=0,0,SUM($AY$3:AY865))</f>
        <v>#REF!</v>
      </c>
      <c r="BA865" s="52" t="e">
        <f>IF(Tableau1[Libellé Famille TARIF]='Feuil 1'!#REF!,1,0)</f>
        <v>#REF!</v>
      </c>
      <c r="BB865" s="52" t="e">
        <f>IF(Tableau1[Occurrence16]=0,0,SUM($BA$3:BA865))</f>
        <v>#REF!</v>
      </c>
      <c r="BC865" s="52" t="e">
        <f>IF(Tableau1[Libellé Famille TARIF]='Feuil 1'!#REF!,1,0)</f>
        <v>#REF!</v>
      </c>
      <c r="BD865" s="52" t="e">
        <f>IF(Tableau1[Occurrence17]=0,0,SUM($BC$3:BC865))</f>
        <v>#REF!</v>
      </c>
      <c r="BE865" s="52" t="e">
        <f>IF(Tableau1[Libellé Famille TARIF]='Feuil 1'!#REF!,1,0)</f>
        <v>#REF!</v>
      </c>
      <c r="BF865" s="52" t="e">
        <f>IF(Tableau1[Occurrence18]=0,0,SUM($BE$3:BE865))</f>
        <v>#REF!</v>
      </c>
      <c r="BG865" s="52" t="e">
        <f>IF(Tableau1[Libellé Famille TARIF]='Feuil 1'!#REF!,1,0)</f>
        <v>#REF!</v>
      </c>
      <c r="BH865" s="52" t="e">
        <f>IF(Tableau1[Occurrence19]=0,0,SUM($BG$3:BG865))</f>
        <v>#REF!</v>
      </c>
      <c r="BI865" s="52" t="e">
        <f>IF(Tableau1[Libellé Famille TARIF]='Feuil 1'!#REF!,1,0)</f>
        <v>#REF!</v>
      </c>
      <c r="BJ865" s="52" t="e">
        <f>IF(Tableau1[Occurrence20]=0,0,SUM($BI$3:BI865))</f>
        <v>#REF!</v>
      </c>
      <c r="BK865" s="52" t="e">
        <f>IF(Tableau1[Libellé Famille TARIF]='Feuil 1'!#REF!,1,0)</f>
        <v>#REF!</v>
      </c>
      <c r="BL865" s="52" t="e">
        <f>IF(Tableau1[Occurrence21]=0,0,SUM($BK$3:BK865))</f>
        <v>#REF!</v>
      </c>
      <c r="BM865" s="52" t="e">
        <f>IF(Tableau1[Libellé Famille TARIF]='Feuil 1'!#REF!,1,0)</f>
        <v>#REF!</v>
      </c>
      <c r="BN865" s="52" t="e">
        <f>IF(Tableau1[Occurrence22]=0,0,SUM($BM$3:BM865))</f>
        <v>#REF!</v>
      </c>
    </row>
    <row r="866" spans="1:66" x14ac:dyDescent="0.25">
      <c r="A866" s="74" t="e">
        <f>IF(ISNA(VLOOKUP(I866,#REF!,8,FALSE)),"",(VLOOKUP(I866,#REF!,8,FALSE)))</f>
        <v>#REF!</v>
      </c>
      <c r="B866" s="76" t="e">
        <f>IF(ISNA(VLOOKUP(A866,'TABLE FAMILLE'!$A$3:$C$73,3,FALSE)),"",VLOOKUP(A866,'TABLE FAMILLE'!$A$3:$C$73,3,FALSE))</f>
        <v>#REF!</v>
      </c>
      <c r="C866" s="13" t="s">
        <v>600</v>
      </c>
      <c r="D866" s="13" t="s">
        <v>1985</v>
      </c>
      <c r="E866" s="13" t="s">
        <v>600</v>
      </c>
      <c r="F866" s="13" t="s">
        <v>1985</v>
      </c>
      <c r="G866" s="14" t="s">
        <v>96</v>
      </c>
      <c r="H866" s="14" t="s">
        <v>97</v>
      </c>
      <c r="I866" s="14"/>
      <c r="J866" s="14"/>
      <c r="K866" s="14" t="s">
        <v>1857</v>
      </c>
      <c r="L866" s="14" t="s">
        <v>1858</v>
      </c>
      <c r="M866" s="14"/>
      <c r="N866" s="14"/>
      <c r="O866" s="14" t="s">
        <v>78</v>
      </c>
      <c r="P866" s="14"/>
      <c r="Q866" s="14" t="s">
        <v>0</v>
      </c>
      <c r="R866" s="14" t="s">
        <v>0</v>
      </c>
      <c r="S866" s="14">
        <f t="shared" si="13"/>
        <v>0</v>
      </c>
      <c r="T866" s="14"/>
      <c r="U866" s="14"/>
      <c r="V866" s="14"/>
      <c r="W866" s="43" t="e">
        <f>IF(Tableau1[Libellé Famille TARIF]='Feuil 1'!$B$12,1,0)</f>
        <v>#REF!</v>
      </c>
      <c r="X866" s="43" t="e">
        <f>IF(Tableau1[Occurrence1]=0,0,SUM($W$3:W866))</f>
        <v>#REF!</v>
      </c>
      <c r="Y866" s="52" t="e">
        <f>IF(Tableau1[Libellé Famille TARIF]='Feuil 1'!$B$134,1,0)</f>
        <v>#REF!</v>
      </c>
      <c r="Z866" s="52" t="e">
        <f>IF(Tableau1[Occurrence2]=0,0,SUM($Y$3:Y866))</f>
        <v>#REF!</v>
      </c>
      <c r="AA866" s="52" t="e">
        <f>IF(Tableau1[Libellé Famille TARIF]='Feuil 1'!$B$156,1,0)</f>
        <v>#REF!</v>
      </c>
      <c r="AB866" s="52" t="e">
        <f>IF(Tableau1[Occurrence3]=0,0,SUM($AA$3:AA866))</f>
        <v>#REF!</v>
      </c>
      <c r="AC866" s="52" t="e">
        <f>IF(Tableau1[Libellé Famille TARIF]='Feuil 1'!#REF!,1,0)</f>
        <v>#REF!</v>
      </c>
      <c r="AD866" s="52" t="e">
        <f>IF(Tableau1[Occurrence4]=0,0,SUM($AC$3:AC866))</f>
        <v>#REF!</v>
      </c>
      <c r="AE866" s="52" t="e">
        <f>IF(Tableau1[Libellé Famille TARIF]='Feuil 1'!#REF!,1,0)</f>
        <v>#REF!</v>
      </c>
      <c r="AF866" s="52" t="e">
        <f>IF(Tableau1[Occurrence5]=0,0,SUM($AE$3:AE866))</f>
        <v>#REF!</v>
      </c>
      <c r="AG866" s="52" t="e">
        <f>IF(Tableau1[Libellé Famille TARIF]='Feuil 1'!#REF!,1,0)</f>
        <v>#REF!</v>
      </c>
      <c r="AH866" s="52" t="e">
        <f>IF(Tableau1[Occurrence6]=0,0,SUM($AG$3:AG866))</f>
        <v>#REF!</v>
      </c>
      <c r="AI866" s="52" t="e">
        <f>IF(Tableau1[Libellé Famille TARIF]='Feuil 1'!#REF!,1,0)</f>
        <v>#REF!</v>
      </c>
      <c r="AJ866" s="52" t="e">
        <f>IF(Tableau1[Occurrence7]=0,0,SUM($AI$3:AI866))</f>
        <v>#REF!</v>
      </c>
      <c r="AK866" s="52" t="e">
        <f>IF(Tableau1[Libellé Famille TARIF]='Feuil 1'!#REF!,1,0)</f>
        <v>#REF!</v>
      </c>
      <c r="AL866" s="52" t="e">
        <f>IF(Tableau1[Occurrence8]=0,0,SUM($AK$3:AK866))</f>
        <v>#REF!</v>
      </c>
      <c r="AM866" s="52" t="e">
        <f>IF(Tableau1[Libellé Famille TARIF]='Feuil 1'!#REF!,1,0)</f>
        <v>#REF!</v>
      </c>
      <c r="AN866" s="52" t="e">
        <f>IF(Tableau1[Occurrence9]=0,0,SUM($AM$3:AM866))</f>
        <v>#REF!</v>
      </c>
      <c r="AO866" s="52" t="e">
        <f>IF(Tableau1[Libellé Famille TARIF]='Feuil 1'!#REF!,1,0)</f>
        <v>#REF!</v>
      </c>
      <c r="AP866" s="52" t="e">
        <f>IF(Tableau1[Occurrence10]=0,0,SUM($AO$3:AO866))</f>
        <v>#REF!</v>
      </c>
      <c r="AQ866" s="52" t="e">
        <f>IF(Tableau1[Libellé Famille TARIF]='Feuil 1'!#REF!,1,0)</f>
        <v>#REF!</v>
      </c>
      <c r="AR866" s="52" t="e">
        <f>IF(Tableau1[Occurrence11]=0,0,SUM($AQ$3:AQ866))</f>
        <v>#REF!</v>
      </c>
      <c r="AS866" s="52" t="e">
        <f>IF(Tableau1[Libellé Famille TARIF]='Feuil 1'!#REF!,1,0)</f>
        <v>#REF!</v>
      </c>
      <c r="AT866" s="52" t="e">
        <f>IF(Tableau1[Occurrence12]=0,0,SUM($AS$3:AS866))</f>
        <v>#REF!</v>
      </c>
      <c r="AU866" s="52" t="e">
        <f>IF(Tableau1[Libellé Famille TARIF]='Feuil 1'!#REF!,1,0)</f>
        <v>#REF!</v>
      </c>
      <c r="AV866" s="52" t="e">
        <f>IF(Tableau1[Occurrence13]=0,0,SUM($AU$3:AU866))</f>
        <v>#REF!</v>
      </c>
      <c r="AW866" s="52" t="e">
        <f>IF(Tableau1[Libellé Famille TARIF]='Feuil 1'!#REF!,1,0)</f>
        <v>#REF!</v>
      </c>
      <c r="AX866" s="52" t="e">
        <f>IF(Tableau1[Occurrence14]=0,0,SUM($AW$3:AW866))</f>
        <v>#REF!</v>
      </c>
      <c r="AY866" s="52" t="e">
        <f>IF(Tableau1[Libellé Famille TARIF]='Feuil 1'!#REF!,1,0)</f>
        <v>#REF!</v>
      </c>
      <c r="AZ866" s="52" t="e">
        <f>IF(Tableau1[Occurrence15]=0,0,SUM($AY$3:AY866))</f>
        <v>#REF!</v>
      </c>
      <c r="BA866" s="52" t="e">
        <f>IF(Tableau1[Libellé Famille TARIF]='Feuil 1'!#REF!,1,0)</f>
        <v>#REF!</v>
      </c>
      <c r="BB866" s="52" t="e">
        <f>IF(Tableau1[Occurrence16]=0,0,SUM($BA$3:BA866))</f>
        <v>#REF!</v>
      </c>
      <c r="BC866" s="52" t="e">
        <f>IF(Tableau1[Libellé Famille TARIF]='Feuil 1'!#REF!,1,0)</f>
        <v>#REF!</v>
      </c>
      <c r="BD866" s="52" t="e">
        <f>IF(Tableau1[Occurrence17]=0,0,SUM($BC$3:BC866))</f>
        <v>#REF!</v>
      </c>
      <c r="BE866" s="52" t="e">
        <f>IF(Tableau1[Libellé Famille TARIF]='Feuil 1'!#REF!,1,0)</f>
        <v>#REF!</v>
      </c>
      <c r="BF866" s="52" t="e">
        <f>IF(Tableau1[Occurrence18]=0,0,SUM($BE$3:BE866))</f>
        <v>#REF!</v>
      </c>
      <c r="BG866" s="52" t="e">
        <f>IF(Tableau1[Libellé Famille TARIF]='Feuil 1'!#REF!,1,0)</f>
        <v>#REF!</v>
      </c>
      <c r="BH866" s="52" t="e">
        <f>IF(Tableau1[Occurrence19]=0,0,SUM($BG$3:BG866))</f>
        <v>#REF!</v>
      </c>
      <c r="BI866" s="52" t="e">
        <f>IF(Tableau1[Libellé Famille TARIF]='Feuil 1'!#REF!,1,0)</f>
        <v>#REF!</v>
      </c>
      <c r="BJ866" s="52" t="e">
        <f>IF(Tableau1[Occurrence20]=0,0,SUM($BI$3:BI866))</f>
        <v>#REF!</v>
      </c>
      <c r="BK866" s="52" t="e">
        <f>IF(Tableau1[Libellé Famille TARIF]='Feuil 1'!#REF!,1,0)</f>
        <v>#REF!</v>
      </c>
      <c r="BL866" s="52" t="e">
        <f>IF(Tableau1[Occurrence21]=0,0,SUM($BK$3:BK866))</f>
        <v>#REF!</v>
      </c>
      <c r="BM866" s="52" t="e">
        <f>IF(Tableau1[Libellé Famille TARIF]='Feuil 1'!#REF!,1,0)</f>
        <v>#REF!</v>
      </c>
      <c r="BN866" s="52" t="e">
        <f>IF(Tableau1[Occurrence22]=0,0,SUM($BM$3:BM866))</f>
        <v>#REF!</v>
      </c>
    </row>
    <row r="867" spans="1:66" ht="26.25" x14ac:dyDescent="0.25">
      <c r="A867" s="74" t="e">
        <f>IF(ISNA(VLOOKUP(I867,#REF!,8,FALSE)),"",(VLOOKUP(I867,#REF!,8,FALSE)))</f>
        <v>#REF!</v>
      </c>
      <c r="B867" s="76" t="e">
        <f>IF(ISNA(VLOOKUP(A867,'TABLE FAMILLE'!$A$3:$C$73,3,FALSE)),"",VLOOKUP(A867,'TABLE FAMILLE'!$A$3:$C$73,3,FALSE))</f>
        <v>#REF!</v>
      </c>
      <c r="C867" s="13" t="s">
        <v>600</v>
      </c>
      <c r="D867" s="13" t="s">
        <v>1985</v>
      </c>
      <c r="E867" s="13" t="s">
        <v>600</v>
      </c>
      <c r="F867" s="13" t="s">
        <v>1985</v>
      </c>
      <c r="G867" s="14" t="s">
        <v>96</v>
      </c>
      <c r="H867" s="14" t="s">
        <v>97</v>
      </c>
      <c r="I867" s="14"/>
      <c r="J867" s="14"/>
      <c r="K867" s="14" t="s">
        <v>1859</v>
      </c>
      <c r="L867" s="14" t="s">
        <v>1860</v>
      </c>
      <c r="M867" s="14"/>
      <c r="N867" s="14"/>
      <c r="O867" s="14" t="s">
        <v>78</v>
      </c>
      <c r="P867" s="14"/>
      <c r="Q867" s="14" t="s">
        <v>0</v>
      </c>
      <c r="R867" s="14" t="s">
        <v>0</v>
      </c>
      <c r="S867" s="14">
        <f t="shared" si="13"/>
        <v>0</v>
      </c>
      <c r="T867" s="14"/>
      <c r="U867" s="14"/>
      <c r="V867" s="14"/>
      <c r="W867" s="43" t="e">
        <f>IF(Tableau1[Libellé Famille TARIF]='Feuil 1'!$B$12,1,0)</f>
        <v>#REF!</v>
      </c>
      <c r="X867" s="43" t="e">
        <f>IF(Tableau1[Occurrence1]=0,0,SUM($W$3:W867))</f>
        <v>#REF!</v>
      </c>
      <c r="Y867" s="52" t="e">
        <f>IF(Tableau1[Libellé Famille TARIF]='Feuil 1'!$B$134,1,0)</f>
        <v>#REF!</v>
      </c>
      <c r="Z867" s="52" t="e">
        <f>IF(Tableau1[Occurrence2]=0,0,SUM($Y$3:Y867))</f>
        <v>#REF!</v>
      </c>
      <c r="AA867" s="52" t="e">
        <f>IF(Tableau1[Libellé Famille TARIF]='Feuil 1'!$B$156,1,0)</f>
        <v>#REF!</v>
      </c>
      <c r="AB867" s="52" t="e">
        <f>IF(Tableau1[Occurrence3]=0,0,SUM($AA$3:AA867))</f>
        <v>#REF!</v>
      </c>
      <c r="AC867" s="52" t="e">
        <f>IF(Tableau1[Libellé Famille TARIF]='Feuil 1'!#REF!,1,0)</f>
        <v>#REF!</v>
      </c>
      <c r="AD867" s="52" t="e">
        <f>IF(Tableau1[Occurrence4]=0,0,SUM($AC$3:AC867))</f>
        <v>#REF!</v>
      </c>
      <c r="AE867" s="52" t="e">
        <f>IF(Tableau1[Libellé Famille TARIF]='Feuil 1'!#REF!,1,0)</f>
        <v>#REF!</v>
      </c>
      <c r="AF867" s="52" t="e">
        <f>IF(Tableau1[Occurrence5]=0,0,SUM($AE$3:AE867))</f>
        <v>#REF!</v>
      </c>
      <c r="AG867" s="52" t="e">
        <f>IF(Tableau1[Libellé Famille TARIF]='Feuil 1'!#REF!,1,0)</f>
        <v>#REF!</v>
      </c>
      <c r="AH867" s="52" t="e">
        <f>IF(Tableau1[Occurrence6]=0,0,SUM($AG$3:AG867))</f>
        <v>#REF!</v>
      </c>
      <c r="AI867" s="52" t="e">
        <f>IF(Tableau1[Libellé Famille TARIF]='Feuil 1'!#REF!,1,0)</f>
        <v>#REF!</v>
      </c>
      <c r="AJ867" s="52" t="e">
        <f>IF(Tableau1[Occurrence7]=0,0,SUM($AI$3:AI867))</f>
        <v>#REF!</v>
      </c>
      <c r="AK867" s="52" t="e">
        <f>IF(Tableau1[Libellé Famille TARIF]='Feuil 1'!#REF!,1,0)</f>
        <v>#REF!</v>
      </c>
      <c r="AL867" s="52" t="e">
        <f>IF(Tableau1[Occurrence8]=0,0,SUM($AK$3:AK867))</f>
        <v>#REF!</v>
      </c>
      <c r="AM867" s="52" t="e">
        <f>IF(Tableau1[Libellé Famille TARIF]='Feuil 1'!#REF!,1,0)</f>
        <v>#REF!</v>
      </c>
      <c r="AN867" s="52" t="e">
        <f>IF(Tableau1[Occurrence9]=0,0,SUM($AM$3:AM867))</f>
        <v>#REF!</v>
      </c>
      <c r="AO867" s="52" t="e">
        <f>IF(Tableau1[Libellé Famille TARIF]='Feuil 1'!#REF!,1,0)</f>
        <v>#REF!</v>
      </c>
      <c r="AP867" s="52" t="e">
        <f>IF(Tableau1[Occurrence10]=0,0,SUM($AO$3:AO867))</f>
        <v>#REF!</v>
      </c>
      <c r="AQ867" s="52" t="e">
        <f>IF(Tableau1[Libellé Famille TARIF]='Feuil 1'!#REF!,1,0)</f>
        <v>#REF!</v>
      </c>
      <c r="AR867" s="52" t="e">
        <f>IF(Tableau1[Occurrence11]=0,0,SUM($AQ$3:AQ867))</f>
        <v>#REF!</v>
      </c>
      <c r="AS867" s="52" t="e">
        <f>IF(Tableau1[Libellé Famille TARIF]='Feuil 1'!#REF!,1,0)</f>
        <v>#REF!</v>
      </c>
      <c r="AT867" s="52" t="e">
        <f>IF(Tableau1[Occurrence12]=0,0,SUM($AS$3:AS867))</f>
        <v>#REF!</v>
      </c>
      <c r="AU867" s="52" t="e">
        <f>IF(Tableau1[Libellé Famille TARIF]='Feuil 1'!#REF!,1,0)</f>
        <v>#REF!</v>
      </c>
      <c r="AV867" s="52" t="e">
        <f>IF(Tableau1[Occurrence13]=0,0,SUM($AU$3:AU867))</f>
        <v>#REF!</v>
      </c>
      <c r="AW867" s="52" t="e">
        <f>IF(Tableau1[Libellé Famille TARIF]='Feuil 1'!#REF!,1,0)</f>
        <v>#REF!</v>
      </c>
      <c r="AX867" s="52" t="e">
        <f>IF(Tableau1[Occurrence14]=0,0,SUM($AW$3:AW867))</f>
        <v>#REF!</v>
      </c>
      <c r="AY867" s="52" t="e">
        <f>IF(Tableau1[Libellé Famille TARIF]='Feuil 1'!#REF!,1,0)</f>
        <v>#REF!</v>
      </c>
      <c r="AZ867" s="52" t="e">
        <f>IF(Tableau1[Occurrence15]=0,0,SUM($AY$3:AY867))</f>
        <v>#REF!</v>
      </c>
      <c r="BA867" s="52" t="e">
        <f>IF(Tableau1[Libellé Famille TARIF]='Feuil 1'!#REF!,1,0)</f>
        <v>#REF!</v>
      </c>
      <c r="BB867" s="52" t="e">
        <f>IF(Tableau1[Occurrence16]=0,0,SUM($BA$3:BA867))</f>
        <v>#REF!</v>
      </c>
      <c r="BC867" s="52" t="e">
        <f>IF(Tableau1[Libellé Famille TARIF]='Feuil 1'!#REF!,1,0)</f>
        <v>#REF!</v>
      </c>
      <c r="BD867" s="52" t="e">
        <f>IF(Tableau1[Occurrence17]=0,0,SUM($BC$3:BC867))</f>
        <v>#REF!</v>
      </c>
      <c r="BE867" s="52" t="e">
        <f>IF(Tableau1[Libellé Famille TARIF]='Feuil 1'!#REF!,1,0)</f>
        <v>#REF!</v>
      </c>
      <c r="BF867" s="52" t="e">
        <f>IF(Tableau1[Occurrence18]=0,0,SUM($BE$3:BE867))</f>
        <v>#REF!</v>
      </c>
      <c r="BG867" s="52" t="e">
        <f>IF(Tableau1[Libellé Famille TARIF]='Feuil 1'!#REF!,1,0)</f>
        <v>#REF!</v>
      </c>
      <c r="BH867" s="52" t="e">
        <f>IF(Tableau1[Occurrence19]=0,0,SUM($BG$3:BG867))</f>
        <v>#REF!</v>
      </c>
      <c r="BI867" s="52" t="e">
        <f>IF(Tableau1[Libellé Famille TARIF]='Feuil 1'!#REF!,1,0)</f>
        <v>#REF!</v>
      </c>
      <c r="BJ867" s="52" t="e">
        <f>IF(Tableau1[Occurrence20]=0,0,SUM($BI$3:BI867))</f>
        <v>#REF!</v>
      </c>
      <c r="BK867" s="52" t="e">
        <f>IF(Tableau1[Libellé Famille TARIF]='Feuil 1'!#REF!,1,0)</f>
        <v>#REF!</v>
      </c>
      <c r="BL867" s="52" t="e">
        <f>IF(Tableau1[Occurrence21]=0,0,SUM($BK$3:BK867))</f>
        <v>#REF!</v>
      </c>
      <c r="BM867" s="52" t="e">
        <f>IF(Tableau1[Libellé Famille TARIF]='Feuil 1'!#REF!,1,0)</f>
        <v>#REF!</v>
      </c>
      <c r="BN867" s="52" t="e">
        <f>IF(Tableau1[Occurrence22]=0,0,SUM($BM$3:BM867))</f>
        <v>#REF!</v>
      </c>
    </row>
    <row r="868" spans="1:66" ht="26.25" x14ac:dyDescent="0.25">
      <c r="A868" s="74" t="e">
        <f>IF(ISNA(VLOOKUP(I868,#REF!,8,FALSE)),"",(VLOOKUP(I868,#REF!,8,FALSE)))</f>
        <v>#REF!</v>
      </c>
      <c r="B868" s="76" t="e">
        <f>IF(ISNA(VLOOKUP(A868,'TABLE FAMILLE'!$A$3:$C$73,3,FALSE)),"",VLOOKUP(A868,'TABLE FAMILLE'!$A$3:$C$73,3,FALSE))</f>
        <v>#REF!</v>
      </c>
      <c r="C868" s="13" t="s">
        <v>600</v>
      </c>
      <c r="D868" s="13" t="s">
        <v>1985</v>
      </c>
      <c r="E868" s="13" t="s">
        <v>600</v>
      </c>
      <c r="F868" s="13" t="s">
        <v>1985</v>
      </c>
      <c r="G868" s="14" t="s">
        <v>96</v>
      </c>
      <c r="H868" s="14" t="s">
        <v>97</v>
      </c>
      <c r="I868" s="14"/>
      <c r="J868" s="14"/>
      <c r="K868" s="14" t="s">
        <v>1861</v>
      </c>
      <c r="L868" s="14" t="s">
        <v>1862</v>
      </c>
      <c r="M868" s="14"/>
      <c r="N868" s="14"/>
      <c r="O868" s="14" t="s">
        <v>78</v>
      </c>
      <c r="P868" s="14"/>
      <c r="Q868" s="14" t="s">
        <v>0</v>
      </c>
      <c r="R868" s="14" t="s">
        <v>0</v>
      </c>
      <c r="S868" s="14">
        <f t="shared" si="13"/>
        <v>0</v>
      </c>
      <c r="T868" s="14"/>
      <c r="U868" s="14"/>
      <c r="V868" s="14"/>
      <c r="W868" s="43" t="e">
        <f>IF(Tableau1[Libellé Famille TARIF]='Feuil 1'!$B$12,1,0)</f>
        <v>#REF!</v>
      </c>
      <c r="X868" s="43" t="e">
        <f>IF(Tableau1[Occurrence1]=0,0,SUM($W$3:W868))</f>
        <v>#REF!</v>
      </c>
      <c r="Y868" s="52" t="e">
        <f>IF(Tableau1[Libellé Famille TARIF]='Feuil 1'!$B$134,1,0)</f>
        <v>#REF!</v>
      </c>
      <c r="Z868" s="52" t="e">
        <f>IF(Tableau1[Occurrence2]=0,0,SUM($Y$3:Y868))</f>
        <v>#REF!</v>
      </c>
      <c r="AA868" s="52" t="e">
        <f>IF(Tableau1[Libellé Famille TARIF]='Feuil 1'!$B$156,1,0)</f>
        <v>#REF!</v>
      </c>
      <c r="AB868" s="52" t="e">
        <f>IF(Tableau1[Occurrence3]=0,0,SUM($AA$3:AA868))</f>
        <v>#REF!</v>
      </c>
      <c r="AC868" s="52" t="e">
        <f>IF(Tableau1[Libellé Famille TARIF]='Feuil 1'!#REF!,1,0)</f>
        <v>#REF!</v>
      </c>
      <c r="AD868" s="52" t="e">
        <f>IF(Tableau1[Occurrence4]=0,0,SUM($AC$3:AC868))</f>
        <v>#REF!</v>
      </c>
      <c r="AE868" s="52" t="e">
        <f>IF(Tableau1[Libellé Famille TARIF]='Feuil 1'!#REF!,1,0)</f>
        <v>#REF!</v>
      </c>
      <c r="AF868" s="52" t="e">
        <f>IF(Tableau1[Occurrence5]=0,0,SUM($AE$3:AE868))</f>
        <v>#REF!</v>
      </c>
      <c r="AG868" s="52" t="e">
        <f>IF(Tableau1[Libellé Famille TARIF]='Feuil 1'!#REF!,1,0)</f>
        <v>#REF!</v>
      </c>
      <c r="AH868" s="52" t="e">
        <f>IF(Tableau1[Occurrence6]=0,0,SUM($AG$3:AG868))</f>
        <v>#REF!</v>
      </c>
      <c r="AI868" s="52" t="e">
        <f>IF(Tableau1[Libellé Famille TARIF]='Feuil 1'!#REF!,1,0)</f>
        <v>#REF!</v>
      </c>
      <c r="AJ868" s="52" t="e">
        <f>IF(Tableau1[Occurrence7]=0,0,SUM($AI$3:AI868))</f>
        <v>#REF!</v>
      </c>
      <c r="AK868" s="52" t="e">
        <f>IF(Tableau1[Libellé Famille TARIF]='Feuil 1'!#REF!,1,0)</f>
        <v>#REF!</v>
      </c>
      <c r="AL868" s="52" t="e">
        <f>IF(Tableau1[Occurrence8]=0,0,SUM($AK$3:AK868))</f>
        <v>#REF!</v>
      </c>
      <c r="AM868" s="52" t="e">
        <f>IF(Tableau1[Libellé Famille TARIF]='Feuil 1'!#REF!,1,0)</f>
        <v>#REF!</v>
      </c>
      <c r="AN868" s="52" t="e">
        <f>IF(Tableau1[Occurrence9]=0,0,SUM($AM$3:AM868))</f>
        <v>#REF!</v>
      </c>
      <c r="AO868" s="52" t="e">
        <f>IF(Tableau1[Libellé Famille TARIF]='Feuil 1'!#REF!,1,0)</f>
        <v>#REF!</v>
      </c>
      <c r="AP868" s="52" t="e">
        <f>IF(Tableau1[Occurrence10]=0,0,SUM($AO$3:AO868))</f>
        <v>#REF!</v>
      </c>
      <c r="AQ868" s="52" t="e">
        <f>IF(Tableau1[Libellé Famille TARIF]='Feuil 1'!#REF!,1,0)</f>
        <v>#REF!</v>
      </c>
      <c r="AR868" s="52" t="e">
        <f>IF(Tableau1[Occurrence11]=0,0,SUM($AQ$3:AQ868))</f>
        <v>#REF!</v>
      </c>
      <c r="AS868" s="52" t="e">
        <f>IF(Tableau1[Libellé Famille TARIF]='Feuil 1'!#REF!,1,0)</f>
        <v>#REF!</v>
      </c>
      <c r="AT868" s="52" t="e">
        <f>IF(Tableau1[Occurrence12]=0,0,SUM($AS$3:AS868))</f>
        <v>#REF!</v>
      </c>
      <c r="AU868" s="52" t="e">
        <f>IF(Tableau1[Libellé Famille TARIF]='Feuil 1'!#REF!,1,0)</f>
        <v>#REF!</v>
      </c>
      <c r="AV868" s="52" t="e">
        <f>IF(Tableau1[Occurrence13]=0,0,SUM($AU$3:AU868))</f>
        <v>#REF!</v>
      </c>
      <c r="AW868" s="52" t="e">
        <f>IF(Tableau1[Libellé Famille TARIF]='Feuil 1'!#REF!,1,0)</f>
        <v>#REF!</v>
      </c>
      <c r="AX868" s="52" t="e">
        <f>IF(Tableau1[Occurrence14]=0,0,SUM($AW$3:AW868))</f>
        <v>#REF!</v>
      </c>
      <c r="AY868" s="52" t="e">
        <f>IF(Tableau1[Libellé Famille TARIF]='Feuil 1'!#REF!,1,0)</f>
        <v>#REF!</v>
      </c>
      <c r="AZ868" s="52" t="e">
        <f>IF(Tableau1[Occurrence15]=0,0,SUM($AY$3:AY868))</f>
        <v>#REF!</v>
      </c>
      <c r="BA868" s="52" t="e">
        <f>IF(Tableau1[Libellé Famille TARIF]='Feuil 1'!#REF!,1,0)</f>
        <v>#REF!</v>
      </c>
      <c r="BB868" s="52" t="e">
        <f>IF(Tableau1[Occurrence16]=0,0,SUM($BA$3:BA868))</f>
        <v>#REF!</v>
      </c>
      <c r="BC868" s="52" t="e">
        <f>IF(Tableau1[Libellé Famille TARIF]='Feuil 1'!#REF!,1,0)</f>
        <v>#REF!</v>
      </c>
      <c r="BD868" s="52" t="e">
        <f>IF(Tableau1[Occurrence17]=0,0,SUM($BC$3:BC868))</f>
        <v>#REF!</v>
      </c>
      <c r="BE868" s="52" t="e">
        <f>IF(Tableau1[Libellé Famille TARIF]='Feuil 1'!#REF!,1,0)</f>
        <v>#REF!</v>
      </c>
      <c r="BF868" s="52" t="e">
        <f>IF(Tableau1[Occurrence18]=0,0,SUM($BE$3:BE868))</f>
        <v>#REF!</v>
      </c>
      <c r="BG868" s="52" t="e">
        <f>IF(Tableau1[Libellé Famille TARIF]='Feuil 1'!#REF!,1,0)</f>
        <v>#REF!</v>
      </c>
      <c r="BH868" s="52" t="e">
        <f>IF(Tableau1[Occurrence19]=0,0,SUM($BG$3:BG868))</f>
        <v>#REF!</v>
      </c>
      <c r="BI868" s="52" t="e">
        <f>IF(Tableau1[Libellé Famille TARIF]='Feuil 1'!#REF!,1,0)</f>
        <v>#REF!</v>
      </c>
      <c r="BJ868" s="52" t="e">
        <f>IF(Tableau1[Occurrence20]=0,0,SUM($BI$3:BI868))</f>
        <v>#REF!</v>
      </c>
      <c r="BK868" s="52" t="e">
        <f>IF(Tableau1[Libellé Famille TARIF]='Feuil 1'!#REF!,1,0)</f>
        <v>#REF!</v>
      </c>
      <c r="BL868" s="52" t="e">
        <f>IF(Tableau1[Occurrence21]=0,0,SUM($BK$3:BK868))</f>
        <v>#REF!</v>
      </c>
      <c r="BM868" s="52" t="e">
        <f>IF(Tableau1[Libellé Famille TARIF]='Feuil 1'!#REF!,1,0)</f>
        <v>#REF!</v>
      </c>
      <c r="BN868" s="52" t="e">
        <f>IF(Tableau1[Occurrence22]=0,0,SUM($BM$3:BM868))</f>
        <v>#REF!</v>
      </c>
    </row>
    <row r="869" spans="1:66" x14ac:dyDescent="0.25">
      <c r="A869" s="74" t="e">
        <f>IF(ISNA(VLOOKUP(I869,#REF!,8,FALSE)),"",(VLOOKUP(I869,#REF!,8,FALSE)))</f>
        <v>#REF!</v>
      </c>
      <c r="B869" s="76" t="e">
        <f>IF(ISNA(VLOOKUP(A869,'TABLE FAMILLE'!$A$3:$C$73,3,FALSE)),"",VLOOKUP(A869,'TABLE FAMILLE'!$A$3:$C$73,3,FALSE))</f>
        <v>#REF!</v>
      </c>
      <c r="C869" s="13" t="s">
        <v>600</v>
      </c>
      <c r="D869" s="13" t="s">
        <v>1985</v>
      </c>
      <c r="E869" s="13" t="s">
        <v>600</v>
      </c>
      <c r="F869" s="13" t="s">
        <v>1985</v>
      </c>
      <c r="G869" s="14" t="s">
        <v>96</v>
      </c>
      <c r="H869" s="14" t="s">
        <v>97</v>
      </c>
      <c r="I869" s="14"/>
      <c r="J869" s="14"/>
      <c r="K869" s="14" t="s">
        <v>1863</v>
      </c>
      <c r="L869" s="14" t="s">
        <v>1864</v>
      </c>
      <c r="M869" s="14"/>
      <c r="N869" s="14"/>
      <c r="O869" s="14" t="s">
        <v>78</v>
      </c>
      <c r="P869" s="14"/>
      <c r="Q869" s="14" t="s">
        <v>0</v>
      </c>
      <c r="R869" s="14" t="s">
        <v>0</v>
      </c>
      <c r="S869" s="14">
        <f t="shared" si="13"/>
        <v>0</v>
      </c>
      <c r="T869" s="14"/>
      <c r="U869" s="14"/>
      <c r="V869" s="14"/>
      <c r="W869" s="43" t="e">
        <f>IF(Tableau1[Libellé Famille TARIF]='Feuil 1'!$B$12,1,0)</f>
        <v>#REF!</v>
      </c>
      <c r="X869" s="43" t="e">
        <f>IF(Tableau1[Occurrence1]=0,0,SUM($W$3:W869))</f>
        <v>#REF!</v>
      </c>
      <c r="Y869" s="52" t="e">
        <f>IF(Tableau1[Libellé Famille TARIF]='Feuil 1'!$B$134,1,0)</f>
        <v>#REF!</v>
      </c>
      <c r="Z869" s="52" t="e">
        <f>IF(Tableau1[Occurrence2]=0,0,SUM($Y$3:Y869))</f>
        <v>#REF!</v>
      </c>
      <c r="AA869" s="52" t="e">
        <f>IF(Tableau1[Libellé Famille TARIF]='Feuil 1'!$B$156,1,0)</f>
        <v>#REF!</v>
      </c>
      <c r="AB869" s="52" t="e">
        <f>IF(Tableau1[Occurrence3]=0,0,SUM($AA$3:AA869))</f>
        <v>#REF!</v>
      </c>
      <c r="AC869" s="52" t="e">
        <f>IF(Tableau1[Libellé Famille TARIF]='Feuil 1'!#REF!,1,0)</f>
        <v>#REF!</v>
      </c>
      <c r="AD869" s="52" t="e">
        <f>IF(Tableau1[Occurrence4]=0,0,SUM($AC$3:AC869))</f>
        <v>#REF!</v>
      </c>
      <c r="AE869" s="52" t="e">
        <f>IF(Tableau1[Libellé Famille TARIF]='Feuil 1'!#REF!,1,0)</f>
        <v>#REF!</v>
      </c>
      <c r="AF869" s="52" t="e">
        <f>IF(Tableau1[Occurrence5]=0,0,SUM($AE$3:AE869))</f>
        <v>#REF!</v>
      </c>
      <c r="AG869" s="52" t="e">
        <f>IF(Tableau1[Libellé Famille TARIF]='Feuil 1'!#REF!,1,0)</f>
        <v>#REF!</v>
      </c>
      <c r="AH869" s="52" t="e">
        <f>IF(Tableau1[Occurrence6]=0,0,SUM($AG$3:AG869))</f>
        <v>#REF!</v>
      </c>
      <c r="AI869" s="52" t="e">
        <f>IF(Tableau1[Libellé Famille TARIF]='Feuil 1'!#REF!,1,0)</f>
        <v>#REF!</v>
      </c>
      <c r="AJ869" s="52" t="e">
        <f>IF(Tableau1[Occurrence7]=0,0,SUM($AI$3:AI869))</f>
        <v>#REF!</v>
      </c>
      <c r="AK869" s="52" t="e">
        <f>IF(Tableau1[Libellé Famille TARIF]='Feuil 1'!#REF!,1,0)</f>
        <v>#REF!</v>
      </c>
      <c r="AL869" s="52" t="e">
        <f>IF(Tableau1[Occurrence8]=0,0,SUM($AK$3:AK869))</f>
        <v>#REF!</v>
      </c>
      <c r="AM869" s="52" t="e">
        <f>IF(Tableau1[Libellé Famille TARIF]='Feuil 1'!#REF!,1,0)</f>
        <v>#REF!</v>
      </c>
      <c r="AN869" s="52" t="e">
        <f>IF(Tableau1[Occurrence9]=0,0,SUM($AM$3:AM869))</f>
        <v>#REF!</v>
      </c>
      <c r="AO869" s="52" t="e">
        <f>IF(Tableau1[Libellé Famille TARIF]='Feuil 1'!#REF!,1,0)</f>
        <v>#REF!</v>
      </c>
      <c r="AP869" s="52" t="e">
        <f>IF(Tableau1[Occurrence10]=0,0,SUM($AO$3:AO869))</f>
        <v>#REF!</v>
      </c>
      <c r="AQ869" s="52" t="e">
        <f>IF(Tableau1[Libellé Famille TARIF]='Feuil 1'!#REF!,1,0)</f>
        <v>#REF!</v>
      </c>
      <c r="AR869" s="52" t="e">
        <f>IF(Tableau1[Occurrence11]=0,0,SUM($AQ$3:AQ869))</f>
        <v>#REF!</v>
      </c>
      <c r="AS869" s="52" t="e">
        <f>IF(Tableau1[Libellé Famille TARIF]='Feuil 1'!#REF!,1,0)</f>
        <v>#REF!</v>
      </c>
      <c r="AT869" s="52" t="e">
        <f>IF(Tableau1[Occurrence12]=0,0,SUM($AS$3:AS869))</f>
        <v>#REF!</v>
      </c>
      <c r="AU869" s="52" t="e">
        <f>IF(Tableau1[Libellé Famille TARIF]='Feuil 1'!#REF!,1,0)</f>
        <v>#REF!</v>
      </c>
      <c r="AV869" s="52" t="e">
        <f>IF(Tableau1[Occurrence13]=0,0,SUM($AU$3:AU869))</f>
        <v>#REF!</v>
      </c>
      <c r="AW869" s="52" t="e">
        <f>IF(Tableau1[Libellé Famille TARIF]='Feuil 1'!#REF!,1,0)</f>
        <v>#REF!</v>
      </c>
      <c r="AX869" s="52" t="e">
        <f>IF(Tableau1[Occurrence14]=0,0,SUM($AW$3:AW869))</f>
        <v>#REF!</v>
      </c>
      <c r="AY869" s="52" t="e">
        <f>IF(Tableau1[Libellé Famille TARIF]='Feuil 1'!#REF!,1,0)</f>
        <v>#REF!</v>
      </c>
      <c r="AZ869" s="52" t="e">
        <f>IF(Tableau1[Occurrence15]=0,0,SUM($AY$3:AY869))</f>
        <v>#REF!</v>
      </c>
      <c r="BA869" s="52" t="e">
        <f>IF(Tableau1[Libellé Famille TARIF]='Feuil 1'!#REF!,1,0)</f>
        <v>#REF!</v>
      </c>
      <c r="BB869" s="52" t="e">
        <f>IF(Tableau1[Occurrence16]=0,0,SUM($BA$3:BA869))</f>
        <v>#REF!</v>
      </c>
      <c r="BC869" s="52" t="e">
        <f>IF(Tableau1[Libellé Famille TARIF]='Feuil 1'!#REF!,1,0)</f>
        <v>#REF!</v>
      </c>
      <c r="BD869" s="52" t="e">
        <f>IF(Tableau1[Occurrence17]=0,0,SUM($BC$3:BC869))</f>
        <v>#REF!</v>
      </c>
      <c r="BE869" s="52" t="e">
        <f>IF(Tableau1[Libellé Famille TARIF]='Feuil 1'!#REF!,1,0)</f>
        <v>#REF!</v>
      </c>
      <c r="BF869" s="52" t="e">
        <f>IF(Tableau1[Occurrence18]=0,0,SUM($BE$3:BE869))</f>
        <v>#REF!</v>
      </c>
      <c r="BG869" s="52" t="e">
        <f>IF(Tableau1[Libellé Famille TARIF]='Feuil 1'!#REF!,1,0)</f>
        <v>#REF!</v>
      </c>
      <c r="BH869" s="52" t="e">
        <f>IF(Tableau1[Occurrence19]=0,0,SUM($BG$3:BG869))</f>
        <v>#REF!</v>
      </c>
      <c r="BI869" s="52" t="e">
        <f>IF(Tableau1[Libellé Famille TARIF]='Feuil 1'!#REF!,1,0)</f>
        <v>#REF!</v>
      </c>
      <c r="BJ869" s="52" t="e">
        <f>IF(Tableau1[Occurrence20]=0,0,SUM($BI$3:BI869))</f>
        <v>#REF!</v>
      </c>
      <c r="BK869" s="52" t="e">
        <f>IF(Tableau1[Libellé Famille TARIF]='Feuil 1'!#REF!,1,0)</f>
        <v>#REF!</v>
      </c>
      <c r="BL869" s="52" t="e">
        <f>IF(Tableau1[Occurrence21]=0,0,SUM($BK$3:BK869))</f>
        <v>#REF!</v>
      </c>
      <c r="BM869" s="52" t="e">
        <f>IF(Tableau1[Libellé Famille TARIF]='Feuil 1'!#REF!,1,0)</f>
        <v>#REF!</v>
      </c>
      <c r="BN869" s="52" t="e">
        <f>IF(Tableau1[Occurrence22]=0,0,SUM($BM$3:BM869))</f>
        <v>#REF!</v>
      </c>
    </row>
    <row r="870" spans="1:66" x14ac:dyDescent="0.25">
      <c r="A870" s="74" t="e">
        <f>IF(ISNA(VLOOKUP(I870,#REF!,8,FALSE)),"",(VLOOKUP(I870,#REF!,8,FALSE)))</f>
        <v>#REF!</v>
      </c>
      <c r="B870" s="76" t="e">
        <f>IF(ISNA(VLOOKUP(A870,'TABLE FAMILLE'!$A$3:$C$73,3,FALSE)),"",VLOOKUP(A870,'TABLE FAMILLE'!$A$3:$C$73,3,FALSE))</f>
        <v>#REF!</v>
      </c>
      <c r="C870" s="13" t="s">
        <v>600</v>
      </c>
      <c r="D870" s="13" t="s">
        <v>1985</v>
      </c>
      <c r="E870" s="13" t="s">
        <v>600</v>
      </c>
      <c r="F870" s="13" t="s">
        <v>1985</v>
      </c>
      <c r="G870" s="14" t="s">
        <v>96</v>
      </c>
      <c r="H870" s="14" t="s">
        <v>97</v>
      </c>
      <c r="I870" s="14"/>
      <c r="J870" s="14"/>
      <c r="K870" s="14" t="s">
        <v>1865</v>
      </c>
      <c r="L870" s="14" t="s">
        <v>1866</v>
      </c>
      <c r="M870" s="14"/>
      <c r="N870" s="14"/>
      <c r="O870" s="14" t="s">
        <v>78</v>
      </c>
      <c r="P870" s="14"/>
      <c r="Q870" s="14" t="s">
        <v>0</v>
      </c>
      <c r="R870" s="14" t="s">
        <v>0</v>
      </c>
      <c r="S870" s="14">
        <f t="shared" si="13"/>
        <v>0</v>
      </c>
      <c r="T870" s="14"/>
      <c r="U870" s="14"/>
      <c r="V870" s="14"/>
      <c r="W870" s="43" t="e">
        <f>IF(Tableau1[Libellé Famille TARIF]='Feuil 1'!$B$12,1,0)</f>
        <v>#REF!</v>
      </c>
      <c r="X870" s="43" t="e">
        <f>IF(Tableau1[Occurrence1]=0,0,SUM($W$3:W870))</f>
        <v>#REF!</v>
      </c>
      <c r="Y870" s="52" t="e">
        <f>IF(Tableau1[Libellé Famille TARIF]='Feuil 1'!$B$134,1,0)</f>
        <v>#REF!</v>
      </c>
      <c r="Z870" s="52" t="e">
        <f>IF(Tableau1[Occurrence2]=0,0,SUM($Y$3:Y870))</f>
        <v>#REF!</v>
      </c>
      <c r="AA870" s="52" t="e">
        <f>IF(Tableau1[Libellé Famille TARIF]='Feuil 1'!$B$156,1,0)</f>
        <v>#REF!</v>
      </c>
      <c r="AB870" s="52" t="e">
        <f>IF(Tableau1[Occurrence3]=0,0,SUM($AA$3:AA870))</f>
        <v>#REF!</v>
      </c>
      <c r="AC870" s="52" t="e">
        <f>IF(Tableau1[Libellé Famille TARIF]='Feuil 1'!#REF!,1,0)</f>
        <v>#REF!</v>
      </c>
      <c r="AD870" s="52" t="e">
        <f>IF(Tableau1[Occurrence4]=0,0,SUM($AC$3:AC870))</f>
        <v>#REF!</v>
      </c>
      <c r="AE870" s="52" t="e">
        <f>IF(Tableau1[Libellé Famille TARIF]='Feuil 1'!#REF!,1,0)</f>
        <v>#REF!</v>
      </c>
      <c r="AF870" s="52" t="e">
        <f>IF(Tableau1[Occurrence5]=0,0,SUM($AE$3:AE870))</f>
        <v>#REF!</v>
      </c>
      <c r="AG870" s="52" t="e">
        <f>IF(Tableau1[Libellé Famille TARIF]='Feuil 1'!#REF!,1,0)</f>
        <v>#REF!</v>
      </c>
      <c r="AH870" s="52" t="e">
        <f>IF(Tableau1[Occurrence6]=0,0,SUM($AG$3:AG870))</f>
        <v>#REF!</v>
      </c>
      <c r="AI870" s="52" t="e">
        <f>IF(Tableau1[Libellé Famille TARIF]='Feuil 1'!#REF!,1,0)</f>
        <v>#REF!</v>
      </c>
      <c r="AJ870" s="52" t="e">
        <f>IF(Tableau1[Occurrence7]=0,0,SUM($AI$3:AI870))</f>
        <v>#REF!</v>
      </c>
      <c r="AK870" s="52" t="e">
        <f>IF(Tableau1[Libellé Famille TARIF]='Feuil 1'!#REF!,1,0)</f>
        <v>#REF!</v>
      </c>
      <c r="AL870" s="52" t="e">
        <f>IF(Tableau1[Occurrence8]=0,0,SUM($AK$3:AK870))</f>
        <v>#REF!</v>
      </c>
      <c r="AM870" s="52" t="e">
        <f>IF(Tableau1[Libellé Famille TARIF]='Feuil 1'!#REF!,1,0)</f>
        <v>#REF!</v>
      </c>
      <c r="AN870" s="52" t="e">
        <f>IF(Tableau1[Occurrence9]=0,0,SUM($AM$3:AM870))</f>
        <v>#REF!</v>
      </c>
      <c r="AO870" s="52" t="e">
        <f>IF(Tableau1[Libellé Famille TARIF]='Feuil 1'!#REF!,1,0)</f>
        <v>#REF!</v>
      </c>
      <c r="AP870" s="52" t="e">
        <f>IF(Tableau1[Occurrence10]=0,0,SUM($AO$3:AO870))</f>
        <v>#REF!</v>
      </c>
      <c r="AQ870" s="52" t="e">
        <f>IF(Tableau1[Libellé Famille TARIF]='Feuil 1'!#REF!,1,0)</f>
        <v>#REF!</v>
      </c>
      <c r="AR870" s="52" t="e">
        <f>IF(Tableau1[Occurrence11]=0,0,SUM($AQ$3:AQ870))</f>
        <v>#REF!</v>
      </c>
      <c r="AS870" s="52" t="e">
        <f>IF(Tableau1[Libellé Famille TARIF]='Feuil 1'!#REF!,1,0)</f>
        <v>#REF!</v>
      </c>
      <c r="AT870" s="52" t="e">
        <f>IF(Tableau1[Occurrence12]=0,0,SUM($AS$3:AS870))</f>
        <v>#REF!</v>
      </c>
      <c r="AU870" s="52" t="e">
        <f>IF(Tableau1[Libellé Famille TARIF]='Feuil 1'!#REF!,1,0)</f>
        <v>#REF!</v>
      </c>
      <c r="AV870" s="52" t="e">
        <f>IF(Tableau1[Occurrence13]=0,0,SUM($AU$3:AU870))</f>
        <v>#REF!</v>
      </c>
      <c r="AW870" s="52" t="e">
        <f>IF(Tableau1[Libellé Famille TARIF]='Feuil 1'!#REF!,1,0)</f>
        <v>#REF!</v>
      </c>
      <c r="AX870" s="52" t="e">
        <f>IF(Tableau1[Occurrence14]=0,0,SUM($AW$3:AW870))</f>
        <v>#REF!</v>
      </c>
      <c r="AY870" s="52" t="e">
        <f>IF(Tableau1[Libellé Famille TARIF]='Feuil 1'!#REF!,1,0)</f>
        <v>#REF!</v>
      </c>
      <c r="AZ870" s="52" t="e">
        <f>IF(Tableau1[Occurrence15]=0,0,SUM($AY$3:AY870))</f>
        <v>#REF!</v>
      </c>
      <c r="BA870" s="52" t="e">
        <f>IF(Tableau1[Libellé Famille TARIF]='Feuil 1'!#REF!,1,0)</f>
        <v>#REF!</v>
      </c>
      <c r="BB870" s="52" t="e">
        <f>IF(Tableau1[Occurrence16]=0,0,SUM($BA$3:BA870))</f>
        <v>#REF!</v>
      </c>
      <c r="BC870" s="52" t="e">
        <f>IF(Tableau1[Libellé Famille TARIF]='Feuil 1'!#REF!,1,0)</f>
        <v>#REF!</v>
      </c>
      <c r="BD870" s="52" t="e">
        <f>IF(Tableau1[Occurrence17]=0,0,SUM($BC$3:BC870))</f>
        <v>#REF!</v>
      </c>
      <c r="BE870" s="52" t="e">
        <f>IF(Tableau1[Libellé Famille TARIF]='Feuil 1'!#REF!,1,0)</f>
        <v>#REF!</v>
      </c>
      <c r="BF870" s="52" t="e">
        <f>IF(Tableau1[Occurrence18]=0,0,SUM($BE$3:BE870))</f>
        <v>#REF!</v>
      </c>
      <c r="BG870" s="52" t="e">
        <f>IF(Tableau1[Libellé Famille TARIF]='Feuil 1'!#REF!,1,0)</f>
        <v>#REF!</v>
      </c>
      <c r="BH870" s="52" t="e">
        <f>IF(Tableau1[Occurrence19]=0,0,SUM($BG$3:BG870))</f>
        <v>#REF!</v>
      </c>
      <c r="BI870" s="52" t="e">
        <f>IF(Tableau1[Libellé Famille TARIF]='Feuil 1'!#REF!,1,0)</f>
        <v>#REF!</v>
      </c>
      <c r="BJ870" s="52" t="e">
        <f>IF(Tableau1[Occurrence20]=0,0,SUM($BI$3:BI870))</f>
        <v>#REF!</v>
      </c>
      <c r="BK870" s="52" t="e">
        <f>IF(Tableau1[Libellé Famille TARIF]='Feuil 1'!#REF!,1,0)</f>
        <v>#REF!</v>
      </c>
      <c r="BL870" s="52" t="e">
        <f>IF(Tableau1[Occurrence21]=0,0,SUM($BK$3:BK870))</f>
        <v>#REF!</v>
      </c>
      <c r="BM870" s="52" t="e">
        <f>IF(Tableau1[Libellé Famille TARIF]='Feuil 1'!#REF!,1,0)</f>
        <v>#REF!</v>
      </c>
      <c r="BN870" s="52" t="e">
        <f>IF(Tableau1[Occurrence22]=0,0,SUM($BM$3:BM870))</f>
        <v>#REF!</v>
      </c>
    </row>
    <row r="871" spans="1:66" x14ac:dyDescent="0.25">
      <c r="A871" s="74" t="e">
        <f>IF(ISNA(VLOOKUP(I871,#REF!,8,FALSE)),"",(VLOOKUP(I871,#REF!,8,FALSE)))</f>
        <v>#REF!</v>
      </c>
      <c r="B871" s="76" t="e">
        <f>IF(ISNA(VLOOKUP(A871,'TABLE FAMILLE'!$A$3:$C$73,3,FALSE)),"",VLOOKUP(A871,'TABLE FAMILLE'!$A$3:$C$73,3,FALSE))</f>
        <v>#REF!</v>
      </c>
      <c r="C871" s="13" t="s">
        <v>600</v>
      </c>
      <c r="D871" s="13" t="s">
        <v>1985</v>
      </c>
      <c r="E871" s="13" t="s">
        <v>600</v>
      </c>
      <c r="F871" s="13" t="s">
        <v>1985</v>
      </c>
      <c r="G871" s="14" t="s">
        <v>96</v>
      </c>
      <c r="H871" s="14" t="s">
        <v>97</v>
      </c>
      <c r="I871" s="14"/>
      <c r="J871" s="14"/>
      <c r="K871" s="14" t="s">
        <v>1867</v>
      </c>
      <c r="L871" s="14" t="s">
        <v>1868</v>
      </c>
      <c r="M871" s="14"/>
      <c r="N871" s="14"/>
      <c r="O871" s="14" t="s">
        <v>78</v>
      </c>
      <c r="P871" s="14"/>
      <c r="Q871" s="14" t="s">
        <v>0</v>
      </c>
      <c r="R871" s="14" t="s">
        <v>0</v>
      </c>
      <c r="S871" s="14">
        <f t="shared" si="13"/>
        <v>0</v>
      </c>
      <c r="T871" s="14"/>
      <c r="U871" s="14"/>
      <c r="V871" s="14"/>
      <c r="W871" s="43" t="e">
        <f>IF(Tableau1[Libellé Famille TARIF]='Feuil 1'!$B$12,1,0)</f>
        <v>#REF!</v>
      </c>
      <c r="X871" s="43" t="e">
        <f>IF(Tableau1[Occurrence1]=0,0,SUM($W$3:W871))</f>
        <v>#REF!</v>
      </c>
      <c r="Y871" s="52" t="e">
        <f>IF(Tableau1[Libellé Famille TARIF]='Feuil 1'!$B$134,1,0)</f>
        <v>#REF!</v>
      </c>
      <c r="Z871" s="52" t="e">
        <f>IF(Tableau1[Occurrence2]=0,0,SUM($Y$3:Y871))</f>
        <v>#REF!</v>
      </c>
      <c r="AA871" s="52" t="e">
        <f>IF(Tableau1[Libellé Famille TARIF]='Feuil 1'!$B$156,1,0)</f>
        <v>#REF!</v>
      </c>
      <c r="AB871" s="52" t="e">
        <f>IF(Tableau1[Occurrence3]=0,0,SUM($AA$3:AA871))</f>
        <v>#REF!</v>
      </c>
      <c r="AC871" s="52" t="e">
        <f>IF(Tableau1[Libellé Famille TARIF]='Feuil 1'!#REF!,1,0)</f>
        <v>#REF!</v>
      </c>
      <c r="AD871" s="52" t="e">
        <f>IF(Tableau1[Occurrence4]=0,0,SUM($AC$3:AC871))</f>
        <v>#REF!</v>
      </c>
      <c r="AE871" s="52" t="e">
        <f>IF(Tableau1[Libellé Famille TARIF]='Feuil 1'!#REF!,1,0)</f>
        <v>#REF!</v>
      </c>
      <c r="AF871" s="52" t="e">
        <f>IF(Tableau1[Occurrence5]=0,0,SUM($AE$3:AE871))</f>
        <v>#REF!</v>
      </c>
      <c r="AG871" s="52" t="e">
        <f>IF(Tableau1[Libellé Famille TARIF]='Feuil 1'!#REF!,1,0)</f>
        <v>#REF!</v>
      </c>
      <c r="AH871" s="52" t="e">
        <f>IF(Tableau1[Occurrence6]=0,0,SUM($AG$3:AG871))</f>
        <v>#REF!</v>
      </c>
      <c r="AI871" s="52" t="e">
        <f>IF(Tableau1[Libellé Famille TARIF]='Feuil 1'!#REF!,1,0)</f>
        <v>#REF!</v>
      </c>
      <c r="AJ871" s="52" t="e">
        <f>IF(Tableau1[Occurrence7]=0,0,SUM($AI$3:AI871))</f>
        <v>#REF!</v>
      </c>
      <c r="AK871" s="52" t="e">
        <f>IF(Tableau1[Libellé Famille TARIF]='Feuil 1'!#REF!,1,0)</f>
        <v>#REF!</v>
      </c>
      <c r="AL871" s="52" t="e">
        <f>IF(Tableau1[Occurrence8]=0,0,SUM($AK$3:AK871))</f>
        <v>#REF!</v>
      </c>
      <c r="AM871" s="52" t="e">
        <f>IF(Tableau1[Libellé Famille TARIF]='Feuil 1'!#REF!,1,0)</f>
        <v>#REF!</v>
      </c>
      <c r="AN871" s="52" t="e">
        <f>IF(Tableau1[Occurrence9]=0,0,SUM($AM$3:AM871))</f>
        <v>#REF!</v>
      </c>
      <c r="AO871" s="52" t="e">
        <f>IF(Tableau1[Libellé Famille TARIF]='Feuil 1'!#REF!,1,0)</f>
        <v>#REF!</v>
      </c>
      <c r="AP871" s="52" t="e">
        <f>IF(Tableau1[Occurrence10]=0,0,SUM($AO$3:AO871))</f>
        <v>#REF!</v>
      </c>
      <c r="AQ871" s="52" t="e">
        <f>IF(Tableau1[Libellé Famille TARIF]='Feuil 1'!#REF!,1,0)</f>
        <v>#REF!</v>
      </c>
      <c r="AR871" s="52" t="e">
        <f>IF(Tableau1[Occurrence11]=0,0,SUM($AQ$3:AQ871))</f>
        <v>#REF!</v>
      </c>
      <c r="AS871" s="52" t="e">
        <f>IF(Tableau1[Libellé Famille TARIF]='Feuil 1'!#REF!,1,0)</f>
        <v>#REF!</v>
      </c>
      <c r="AT871" s="52" t="e">
        <f>IF(Tableau1[Occurrence12]=0,0,SUM($AS$3:AS871))</f>
        <v>#REF!</v>
      </c>
      <c r="AU871" s="52" t="e">
        <f>IF(Tableau1[Libellé Famille TARIF]='Feuil 1'!#REF!,1,0)</f>
        <v>#REF!</v>
      </c>
      <c r="AV871" s="52" t="e">
        <f>IF(Tableau1[Occurrence13]=0,0,SUM($AU$3:AU871))</f>
        <v>#REF!</v>
      </c>
      <c r="AW871" s="52" t="e">
        <f>IF(Tableau1[Libellé Famille TARIF]='Feuil 1'!#REF!,1,0)</f>
        <v>#REF!</v>
      </c>
      <c r="AX871" s="52" t="e">
        <f>IF(Tableau1[Occurrence14]=0,0,SUM($AW$3:AW871))</f>
        <v>#REF!</v>
      </c>
      <c r="AY871" s="52" t="e">
        <f>IF(Tableau1[Libellé Famille TARIF]='Feuil 1'!#REF!,1,0)</f>
        <v>#REF!</v>
      </c>
      <c r="AZ871" s="52" t="e">
        <f>IF(Tableau1[Occurrence15]=0,0,SUM($AY$3:AY871))</f>
        <v>#REF!</v>
      </c>
      <c r="BA871" s="52" t="e">
        <f>IF(Tableau1[Libellé Famille TARIF]='Feuil 1'!#REF!,1,0)</f>
        <v>#REF!</v>
      </c>
      <c r="BB871" s="52" t="e">
        <f>IF(Tableau1[Occurrence16]=0,0,SUM($BA$3:BA871))</f>
        <v>#REF!</v>
      </c>
      <c r="BC871" s="52" t="e">
        <f>IF(Tableau1[Libellé Famille TARIF]='Feuil 1'!#REF!,1,0)</f>
        <v>#REF!</v>
      </c>
      <c r="BD871" s="52" t="e">
        <f>IF(Tableau1[Occurrence17]=0,0,SUM($BC$3:BC871))</f>
        <v>#REF!</v>
      </c>
      <c r="BE871" s="52" t="e">
        <f>IF(Tableau1[Libellé Famille TARIF]='Feuil 1'!#REF!,1,0)</f>
        <v>#REF!</v>
      </c>
      <c r="BF871" s="52" t="e">
        <f>IF(Tableau1[Occurrence18]=0,0,SUM($BE$3:BE871))</f>
        <v>#REF!</v>
      </c>
      <c r="BG871" s="52" t="e">
        <f>IF(Tableau1[Libellé Famille TARIF]='Feuil 1'!#REF!,1,0)</f>
        <v>#REF!</v>
      </c>
      <c r="BH871" s="52" t="e">
        <f>IF(Tableau1[Occurrence19]=0,0,SUM($BG$3:BG871))</f>
        <v>#REF!</v>
      </c>
      <c r="BI871" s="52" t="e">
        <f>IF(Tableau1[Libellé Famille TARIF]='Feuil 1'!#REF!,1,0)</f>
        <v>#REF!</v>
      </c>
      <c r="BJ871" s="52" t="e">
        <f>IF(Tableau1[Occurrence20]=0,0,SUM($BI$3:BI871))</f>
        <v>#REF!</v>
      </c>
      <c r="BK871" s="52" t="e">
        <f>IF(Tableau1[Libellé Famille TARIF]='Feuil 1'!#REF!,1,0)</f>
        <v>#REF!</v>
      </c>
      <c r="BL871" s="52" t="e">
        <f>IF(Tableau1[Occurrence21]=0,0,SUM($BK$3:BK871))</f>
        <v>#REF!</v>
      </c>
      <c r="BM871" s="52" t="e">
        <f>IF(Tableau1[Libellé Famille TARIF]='Feuil 1'!#REF!,1,0)</f>
        <v>#REF!</v>
      </c>
      <c r="BN871" s="52" t="e">
        <f>IF(Tableau1[Occurrence22]=0,0,SUM($BM$3:BM871))</f>
        <v>#REF!</v>
      </c>
    </row>
    <row r="872" spans="1:66" x14ac:dyDescent="0.25">
      <c r="A872" s="74" t="e">
        <f>IF(ISNA(VLOOKUP(I872,#REF!,8,FALSE)),"",(VLOOKUP(I872,#REF!,8,FALSE)))</f>
        <v>#REF!</v>
      </c>
      <c r="B872" s="76" t="e">
        <f>IF(ISNA(VLOOKUP(A872,'TABLE FAMILLE'!$A$3:$C$73,3,FALSE)),"",VLOOKUP(A872,'TABLE FAMILLE'!$A$3:$C$73,3,FALSE))</f>
        <v>#REF!</v>
      </c>
      <c r="C872" s="13" t="s">
        <v>600</v>
      </c>
      <c r="D872" s="13" t="s">
        <v>1985</v>
      </c>
      <c r="E872" s="13" t="s">
        <v>600</v>
      </c>
      <c r="F872" s="13" t="s">
        <v>1985</v>
      </c>
      <c r="G872" s="14" t="s">
        <v>96</v>
      </c>
      <c r="H872" s="14" t="s">
        <v>97</v>
      </c>
      <c r="I872" s="14"/>
      <c r="J872" s="14"/>
      <c r="K872" s="14" t="s">
        <v>1869</v>
      </c>
      <c r="L872" s="14" t="s">
        <v>1870</v>
      </c>
      <c r="M872" s="14"/>
      <c r="N872" s="14"/>
      <c r="O872" s="14" t="s">
        <v>78</v>
      </c>
      <c r="P872" s="14"/>
      <c r="Q872" s="14" t="s">
        <v>0</v>
      </c>
      <c r="R872" s="14" t="s">
        <v>0</v>
      </c>
      <c r="S872" s="14">
        <f t="shared" si="13"/>
        <v>0</v>
      </c>
      <c r="T872" s="14"/>
      <c r="U872" s="14"/>
      <c r="V872" s="14"/>
      <c r="W872" s="43" t="e">
        <f>IF(Tableau1[Libellé Famille TARIF]='Feuil 1'!$B$12,1,0)</f>
        <v>#REF!</v>
      </c>
      <c r="X872" s="43" t="e">
        <f>IF(Tableau1[Occurrence1]=0,0,SUM($W$3:W872))</f>
        <v>#REF!</v>
      </c>
      <c r="Y872" s="52" t="e">
        <f>IF(Tableau1[Libellé Famille TARIF]='Feuil 1'!$B$134,1,0)</f>
        <v>#REF!</v>
      </c>
      <c r="Z872" s="52" t="e">
        <f>IF(Tableau1[Occurrence2]=0,0,SUM($Y$3:Y872))</f>
        <v>#REF!</v>
      </c>
      <c r="AA872" s="52" t="e">
        <f>IF(Tableau1[Libellé Famille TARIF]='Feuil 1'!$B$156,1,0)</f>
        <v>#REF!</v>
      </c>
      <c r="AB872" s="52" t="e">
        <f>IF(Tableau1[Occurrence3]=0,0,SUM($AA$3:AA872))</f>
        <v>#REF!</v>
      </c>
      <c r="AC872" s="52" t="e">
        <f>IF(Tableau1[Libellé Famille TARIF]='Feuil 1'!#REF!,1,0)</f>
        <v>#REF!</v>
      </c>
      <c r="AD872" s="52" t="e">
        <f>IF(Tableau1[Occurrence4]=0,0,SUM($AC$3:AC872))</f>
        <v>#REF!</v>
      </c>
      <c r="AE872" s="52" t="e">
        <f>IF(Tableau1[Libellé Famille TARIF]='Feuil 1'!#REF!,1,0)</f>
        <v>#REF!</v>
      </c>
      <c r="AF872" s="52" t="e">
        <f>IF(Tableau1[Occurrence5]=0,0,SUM($AE$3:AE872))</f>
        <v>#REF!</v>
      </c>
      <c r="AG872" s="52" t="e">
        <f>IF(Tableau1[Libellé Famille TARIF]='Feuil 1'!#REF!,1,0)</f>
        <v>#REF!</v>
      </c>
      <c r="AH872" s="52" t="e">
        <f>IF(Tableau1[Occurrence6]=0,0,SUM($AG$3:AG872))</f>
        <v>#REF!</v>
      </c>
      <c r="AI872" s="52" t="e">
        <f>IF(Tableau1[Libellé Famille TARIF]='Feuil 1'!#REF!,1,0)</f>
        <v>#REF!</v>
      </c>
      <c r="AJ872" s="52" t="e">
        <f>IF(Tableau1[Occurrence7]=0,0,SUM($AI$3:AI872))</f>
        <v>#REF!</v>
      </c>
      <c r="AK872" s="52" t="e">
        <f>IF(Tableau1[Libellé Famille TARIF]='Feuil 1'!#REF!,1,0)</f>
        <v>#REF!</v>
      </c>
      <c r="AL872" s="52" t="e">
        <f>IF(Tableau1[Occurrence8]=0,0,SUM($AK$3:AK872))</f>
        <v>#REF!</v>
      </c>
      <c r="AM872" s="52" t="e">
        <f>IF(Tableau1[Libellé Famille TARIF]='Feuil 1'!#REF!,1,0)</f>
        <v>#REF!</v>
      </c>
      <c r="AN872" s="52" t="e">
        <f>IF(Tableau1[Occurrence9]=0,0,SUM($AM$3:AM872))</f>
        <v>#REF!</v>
      </c>
      <c r="AO872" s="52" t="e">
        <f>IF(Tableau1[Libellé Famille TARIF]='Feuil 1'!#REF!,1,0)</f>
        <v>#REF!</v>
      </c>
      <c r="AP872" s="52" t="e">
        <f>IF(Tableau1[Occurrence10]=0,0,SUM($AO$3:AO872))</f>
        <v>#REF!</v>
      </c>
      <c r="AQ872" s="52" t="e">
        <f>IF(Tableau1[Libellé Famille TARIF]='Feuil 1'!#REF!,1,0)</f>
        <v>#REF!</v>
      </c>
      <c r="AR872" s="52" t="e">
        <f>IF(Tableau1[Occurrence11]=0,0,SUM($AQ$3:AQ872))</f>
        <v>#REF!</v>
      </c>
      <c r="AS872" s="52" t="e">
        <f>IF(Tableau1[Libellé Famille TARIF]='Feuil 1'!#REF!,1,0)</f>
        <v>#REF!</v>
      </c>
      <c r="AT872" s="52" t="e">
        <f>IF(Tableau1[Occurrence12]=0,0,SUM($AS$3:AS872))</f>
        <v>#REF!</v>
      </c>
      <c r="AU872" s="52" t="e">
        <f>IF(Tableau1[Libellé Famille TARIF]='Feuil 1'!#REF!,1,0)</f>
        <v>#REF!</v>
      </c>
      <c r="AV872" s="52" t="e">
        <f>IF(Tableau1[Occurrence13]=0,0,SUM($AU$3:AU872))</f>
        <v>#REF!</v>
      </c>
      <c r="AW872" s="52" t="e">
        <f>IF(Tableau1[Libellé Famille TARIF]='Feuil 1'!#REF!,1,0)</f>
        <v>#REF!</v>
      </c>
      <c r="AX872" s="52" t="e">
        <f>IF(Tableau1[Occurrence14]=0,0,SUM($AW$3:AW872))</f>
        <v>#REF!</v>
      </c>
      <c r="AY872" s="52" t="e">
        <f>IF(Tableau1[Libellé Famille TARIF]='Feuil 1'!#REF!,1,0)</f>
        <v>#REF!</v>
      </c>
      <c r="AZ872" s="52" t="e">
        <f>IF(Tableau1[Occurrence15]=0,0,SUM($AY$3:AY872))</f>
        <v>#REF!</v>
      </c>
      <c r="BA872" s="52" t="e">
        <f>IF(Tableau1[Libellé Famille TARIF]='Feuil 1'!#REF!,1,0)</f>
        <v>#REF!</v>
      </c>
      <c r="BB872" s="52" t="e">
        <f>IF(Tableau1[Occurrence16]=0,0,SUM($BA$3:BA872))</f>
        <v>#REF!</v>
      </c>
      <c r="BC872" s="52" t="e">
        <f>IF(Tableau1[Libellé Famille TARIF]='Feuil 1'!#REF!,1,0)</f>
        <v>#REF!</v>
      </c>
      <c r="BD872" s="52" t="e">
        <f>IF(Tableau1[Occurrence17]=0,0,SUM($BC$3:BC872))</f>
        <v>#REF!</v>
      </c>
      <c r="BE872" s="52" t="e">
        <f>IF(Tableau1[Libellé Famille TARIF]='Feuil 1'!#REF!,1,0)</f>
        <v>#REF!</v>
      </c>
      <c r="BF872" s="52" t="e">
        <f>IF(Tableau1[Occurrence18]=0,0,SUM($BE$3:BE872))</f>
        <v>#REF!</v>
      </c>
      <c r="BG872" s="52" t="e">
        <f>IF(Tableau1[Libellé Famille TARIF]='Feuil 1'!#REF!,1,0)</f>
        <v>#REF!</v>
      </c>
      <c r="BH872" s="52" t="e">
        <f>IF(Tableau1[Occurrence19]=0,0,SUM($BG$3:BG872))</f>
        <v>#REF!</v>
      </c>
      <c r="BI872" s="52" t="e">
        <f>IF(Tableau1[Libellé Famille TARIF]='Feuil 1'!#REF!,1,0)</f>
        <v>#REF!</v>
      </c>
      <c r="BJ872" s="52" t="e">
        <f>IF(Tableau1[Occurrence20]=0,0,SUM($BI$3:BI872))</f>
        <v>#REF!</v>
      </c>
      <c r="BK872" s="52" t="e">
        <f>IF(Tableau1[Libellé Famille TARIF]='Feuil 1'!#REF!,1,0)</f>
        <v>#REF!</v>
      </c>
      <c r="BL872" s="52" t="e">
        <f>IF(Tableau1[Occurrence21]=0,0,SUM($BK$3:BK872))</f>
        <v>#REF!</v>
      </c>
      <c r="BM872" s="52" t="e">
        <f>IF(Tableau1[Libellé Famille TARIF]='Feuil 1'!#REF!,1,0)</f>
        <v>#REF!</v>
      </c>
      <c r="BN872" s="52" t="e">
        <f>IF(Tableau1[Occurrence22]=0,0,SUM($BM$3:BM872))</f>
        <v>#REF!</v>
      </c>
    </row>
    <row r="873" spans="1:66" ht="39" x14ac:dyDescent="0.25">
      <c r="A873" s="74" t="e">
        <f>IF(ISNA(VLOOKUP(I873,#REF!,8,FALSE)),"",(VLOOKUP(I873,#REF!,8,FALSE)))</f>
        <v>#REF!</v>
      </c>
      <c r="B873" s="76" t="e">
        <f>IF(ISNA(VLOOKUP(A873,'TABLE FAMILLE'!$A$3:$C$73,3,FALSE)),"",VLOOKUP(A873,'TABLE FAMILLE'!$A$3:$C$73,3,FALSE))</f>
        <v>#REF!</v>
      </c>
      <c r="C873" s="13" t="s">
        <v>600</v>
      </c>
      <c r="D873" s="13" t="s">
        <v>1985</v>
      </c>
      <c r="E873" s="13" t="s">
        <v>600</v>
      </c>
      <c r="F873" s="13" t="s">
        <v>1985</v>
      </c>
      <c r="G873" s="14" t="s">
        <v>96</v>
      </c>
      <c r="H873" s="14" t="s">
        <v>97</v>
      </c>
      <c r="I873" s="14"/>
      <c r="J873" s="14"/>
      <c r="K873" s="14" t="s">
        <v>1871</v>
      </c>
      <c r="L873" s="14" t="s">
        <v>1872</v>
      </c>
      <c r="M873" s="14"/>
      <c r="N873" s="14"/>
      <c r="O873" s="14" t="s">
        <v>78</v>
      </c>
      <c r="P873" s="14"/>
      <c r="Q873" s="14" t="s">
        <v>0</v>
      </c>
      <c r="R873" s="14" t="s">
        <v>0</v>
      </c>
      <c r="S873" s="14">
        <f t="shared" si="13"/>
        <v>0</v>
      </c>
      <c r="T873" s="14"/>
      <c r="U873" s="14"/>
      <c r="V873" s="14"/>
      <c r="W873" s="43" t="e">
        <f>IF(Tableau1[Libellé Famille TARIF]='Feuil 1'!$B$12,1,0)</f>
        <v>#REF!</v>
      </c>
      <c r="X873" s="43" t="e">
        <f>IF(Tableau1[Occurrence1]=0,0,SUM($W$3:W873))</f>
        <v>#REF!</v>
      </c>
      <c r="Y873" s="52" t="e">
        <f>IF(Tableau1[Libellé Famille TARIF]='Feuil 1'!$B$134,1,0)</f>
        <v>#REF!</v>
      </c>
      <c r="Z873" s="52" t="e">
        <f>IF(Tableau1[Occurrence2]=0,0,SUM($Y$3:Y873))</f>
        <v>#REF!</v>
      </c>
      <c r="AA873" s="52" t="e">
        <f>IF(Tableau1[Libellé Famille TARIF]='Feuil 1'!$B$156,1,0)</f>
        <v>#REF!</v>
      </c>
      <c r="AB873" s="52" t="e">
        <f>IF(Tableau1[Occurrence3]=0,0,SUM($AA$3:AA873))</f>
        <v>#REF!</v>
      </c>
      <c r="AC873" s="52" t="e">
        <f>IF(Tableau1[Libellé Famille TARIF]='Feuil 1'!#REF!,1,0)</f>
        <v>#REF!</v>
      </c>
      <c r="AD873" s="52" t="e">
        <f>IF(Tableau1[Occurrence4]=0,0,SUM($AC$3:AC873))</f>
        <v>#REF!</v>
      </c>
      <c r="AE873" s="52" t="e">
        <f>IF(Tableau1[Libellé Famille TARIF]='Feuil 1'!#REF!,1,0)</f>
        <v>#REF!</v>
      </c>
      <c r="AF873" s="52" t="e">
        <f>IF(Tableau1[Occurrence5]=0,0,SUM($AE$3:AE873))</f>
        <v>#REF!</v>
      </c>
      <c r="AG873" s="52" t="e">
        <f>IF(Tableau1[Libellé Famille TARIF]='Feuil 1'!#REF!,1,0)</f>
        <v>#REF!</v>
      </c>
      <c r="AH873" s="52" t="e">
        <f>IF(Tableau1[Occurrence6]=0,0,SUM($AG$3:AG873))</f>
        <v>#REF!</v>
      </c>
      <c r="AI873" s="52" t="e">
        <f>IF(Tableau1[Libellé Famille TARIF]='Feuil 1'!#REF!,1,0)</f>
        <v>#REF!</v>
      </c>
      <c r="AJ873" s="52" t="e">
        <f>IF(Tableau1[Occurrence7]=0,0,SUM($AI$3:AI873))</f>
        <v>#REF!</v>
      </c>
      <c r="AK873" s="52" t="e">
        <f>IF(Tableau1[Libellé Famille TARIF]='Feuil 1'!#REF!,1,0)</f>
        <v>#REF!</v>
      </c>
      <c r="AL873" s="52" t="e">
        <f>IF(Tableau1[Occurrence8]=0,0,SUM($AK$3:AK873))</f>
        <v>#REF!</v>
      </c>
      <c r="AM873" s="52" t="e">
        <f>IF(Tableau1[Libellé Famille TARIF]='Feuil 1'!#REF!,1,0)</f>
        <v>#REF!</v>
      </c>
      <c r="AN873" s="52" t="e">
        <f>IF(Tableau1[Occurrence9]=0,0,SUM($AM$3:AM873))</f>
        <v>#REF!</v>
      </c>
      <c r="AO873" s="52" t="e">
        <f>IF(Tableau1[Libellé Famille TARIF]='Feuil 1'!#REF!,1,0)</f>
        <v>#REF!</v>
      </c>
      <c r="AP873" s="52" t="e">
        <f>IF(Tableau1[Occurrence10]=0,0,SUM($AO$3:AO873))</f>
        <v>#REF!</v>
      </c>
      <c r="AQ873" s="52" t="e">
        <f>IF(Tableau1[Libellé Famille TARIF]='Feuil 1'!#REF!,1,0)</f>
        <v>#REF!</v>
      </c>
      <c r="AR873" s="52" t="e">
        <f>IF(Tableau1[Occurrence11]=0,0,SUM($AQ$3:AQ873))</f>
        <v>#REF!</v>
      </c>
      <c r="AS873" s="52" t="e">
        <f>IF(Tableau1[Libellé Famille TARIF]='Feuil 1'!#REF!,1,0)</f>
        <v>#REF!</v>
      </c>
      <c r="AT873" s="52" t="e">
        <f>IF(Tableau1[Occurrence12]=0,0,SUM($AS$3:AS873))</f>
        <v>#REF!</v>
      </c>
      <c r="AU873" s="52" t="e">
        <f>IF(Tableau1[Libellé Famille TARIF]='Feuil 1'!#REF!,1,0)</f>
        <v>#REF!</v>
      </c>
      <c r="AV873" s="52" t="e">
        <f>IF(Tableau1[Occurrence13]=0,0,SUM($AU$3:AU873))</f>
        <v>#REF!</v>
      </c>
      <c r="AW873" s="52" t="e">
        <f>IF(Tableau1[Libellé Famille TARIF]='Feuil 1'!#REF!,1,0)</f>
        <v>#REF!</v>
      </c>
      <c r="AX873" s="52" t="e">
        <f>IF(Tableau1[Occurrence14]=0,0,SUM($AW$3:AW873))</f>
        <v>#REF!</v>
      </c>
      <c r="AY873" s="52" t="e">
        <f>IF(Tableau1[Libellé Famille TARIF]='Feuil 1'!#REF!,1,0)</f>
        <v>#REF!</v>
      </c>
      <c r="AZ873" s="52" t="e">
        <f>IF(Tableau1[Occurrence15]=0,0,SUM($AY$3:AY873))</f>
        <v>#REF!</v>
      </c>
      <c r="BA873" s="52" t="e">
        <f>IF(Tableau1[Libellé Famille TARIF]='Feuil 1'!#REF!,1,0)</f>
        <v>#REF!</v>
      </c>
      <c r="BB873" s="52" t="e">
        <f>IF(Tableau1[Occurrence16]=0,0,SUM($BA$3:BA873))</f>
        <v>#REF!</v>
      </c>
      <c r="BC873" s="52" t="e">
        <f>IF(Tableau1[Libellé Famille TARIF]='Feuil 1'!#REF!,1,0)</f>
        <v>#REF!</v>
      </c>
      <c r="BD873" s="52" t="e">
        <f>IF(Tableau1[Occurrence17]=0,0,SUM($BC$3:BC873))</f>
        <v>#REF!</v>
      </c>
      <c r="BE873" s="52" t="e">
        <f>IF(Tableau1[Libellé Famille TARIF]='Feuil 1'!#REF!,1,0)</f>
        <v>#REF!</v>
      </c>
      <c r="BF873" s="52" t="e">
        <f>IF(Tableau1[Occurrence18]=0,0,SUM($BE$3:BE873))</f>
        <v>#REF!</v>
      </c>
      <c r="BG873" s="52" t="e">
        <f>IF(Tableau1[Libellé Famille TARIF]='Feuil 1'!#REF!,1,0)</f>
        <v>#REF!</v>
      </c>
      <c r="BH873" s="52" t="e">
        <f>IF(Tableau1[Occurrence19]=0,0,SUM($BG$3:BG873))</f>
        <v>#REF!</v>
      </c>
      <c r="BI873" s="52" t="e">
        <f>IF(Tableau1[Libellé Famille TARIF]='Feuil 1'!#REF!,1,0)</f>
        <v>#REF!</v>
      </c>
      <c r="BJ873" s="52" t="e">
        <f>IF(Tableau1[Occurrence20]=0,0,SUM($BI$3:BI873))</f>
        <v>#REF!</v>
      </c>
      <c r="BK873" s="52" t="e">
        <f>IF(Tableau1[Libellé Famille TARIF]='Feuil 1'!#REF!,1,0)</f>
        <v>#REF!</v>
      </c>
      <c r="BL873" s="52" t="e">
        <f>IF(Tableau1[Occurrence21]=0,0,SUM($BK$3:BK873))</f>
        <v>#REF!</v>
      </c>
      <c r="BM873" s="52" t="e">
        <f>IF(Tableau1[Libellé Famille TARIF]='Feuil 1'!#REF!,1,0)</f>
        <v>#REF!</v>
      </c>
      <c r="BN873" s="52" t="e">
        <f>IF(Tableau1[Occurrence22]=0,0,SUM($BM$3:BM873))</f>
        <v>#REF!</v>
      </c>
    </row>
    <row r="874" spans="1:66" ht="39" x14ac:dyDescent="0.25">
      <c r="A874" s="74" t="e">
        <f>IF(ISNA(VLOOKUP(I874,#REF!,8,FALSE)),"",(VLOOKUP(I874,#REF!,8,FALSE)))</f>
        <v>#REF!</v>
      </c>
      <c r="B874" s="76" t="e">
        <f>IF(ISNA(VLOOKUP(A874,'TABLE FAMILLE'!$A$3:$C$73,3,FALSE)),"",VLOOKUP(A874,'TABLE FAMILLE'!$A$3:$C$73,3,FALSE))</f>
        <v>#REF!</v>
      </c>
      <c r="C874" s="13" t="s">
        <v>600</v>
      </c>
      <c r="D874" s="13" t="s">
        <v>1985</v>
      </c>
      <c r="E874" s="13" t="s">
        <v>600</v>
      </c>
      <c r="F874" s="13" t="s">
        <v>1985</v>
      </c>
      <c r="G874" s="14" t="s">
        <v>96</v>
      </c>
      <c r="H874" s="14" t="s">
        <v>97</v>
      </c>
      <c r="I874" s="14"/>
      <c r="J874" s="14"/>
      <c r="K874" s="14" t="s">
        <v>1873</v>
      </c>
      <c r="L874" s="14" t="s">
        <v>1874</v>
      </c>
      <c r="M874" s="14"/>
      <c r="N874" s="14"/>
      <c r="O874" s="14" t="s">
        <v>78</v>
      </c>
      <c r="P874" s="14"/>
      <c r="Q874" s="14" t="s">
        <v>0</v>
      </c>
      <c r="R874" s="14" t="s">
        <v>0</v>
      </c>
      <c r="S874" s="14">
        <f t="shared" si="13"/>
        <v>0</v>
      </c>
      <c r="T874" s="14"/>
      <c r="U874" s="14"/>
      <c r="V874" s="14"/>
      <c r="W874" s="43" t="e">
        <f>IF(Tableau1[Libellé Famille TARIF]='Feuil 1'!$B$12,1,0)</f>
        <v>#REF!</v>
      </c>
      <c r="X874" s="43" t="e">
        <f>IF(Tableau1[Occurrence1]=0,0,SUM($W$3:W874))</f>
        <v>#REF!</v>
      </c>
      <c r="Y874" s="52" t="e">
        <f>IF(Tableau1[Libellé Famille TARIF]='Feuil 1'!$B$134,1,0)</f>
        <v>#REF!</v>
      </c>
      <c r="Z874" s="52" t="e">
        <f>IF(Tableau1[Occurrence2]=0,0,SUM($Y$3:Y874))</f>
        <v>#REF!</v>
      </c>
      <c r="AA874" s="52" t="e">
        <f>IF(Tableau1[Libellé Famille TARIF]='Feuil 1'!$B$156,1,0)</f>
        <v>#REF!</v>
      </c>
      <c r="AB874" s="52" t="e">
        <f>IF(Tableau1[Occurrence3]=0,0,SUM($AA$3:AA874))</f>
        <v>#REF!</v>
      </c>
      <c r="AC874" s="52" t="e">
        <f>IF(Tableau1[Libellé Famille TARIF]='Feuil 1'!#REF!,1,0)</f>
        <v>#REF!</v>
      </c>
      <c r="AD874" s="52" t="e">
        <f>IF(Tableau1[Occurrence4]=0,0,SUM($AC$3:AC874))</f>
        <v>#REF!</v>
      </c>
      <c r="AE874" s="52" t="e">
        <f>IF(Tableau1[Libellé Famille TARIF]='Feuil 1'!#REF!,1,0)</f>
        <v>#REF!</v>
      </c>
      <c r="AF874" s="52" t="e">
        <f>IF(Tableau1[Occurrence5]=0,0,SUM($AE$3:AE874))</f>
        <v>#REF!</v>
      </c>
      <c r="AG874" s="52" t="e">
        <f>IF(Tableau1[Libellé Famille TARIF]='Feuil 1'!#REF!,1,0)</f>
        <v>#REF!</v>
      </c>
      <c r="AH874" s="52" t="e">
        <f>IF(Tableau1[Occurrence6]=0,0,SUM($AG$3:AG874))</f>
        <v>#REF!</v>
      </c>
      <c r="AI874" s="52" t="e">
        <f>IF(Tableau1[Libellé Famille TARIF]='Feuil 1'!#REF!,1,0)</f>
        <v>#REF!</v>
      </c>
      <c r="AJ874" s="52" t="e">
        <f>IF(Tableau1[Occurrence7]=0,0,SUM($AI$3:AI874))</f>
        <v>#REF!</v>
      </c>
      <c r="AK874" s="52" t="e">
        <f>IF(Tableau1[Libellé Famille TARIF]='Feuil 1'!#REF!,1,0)</f>
        <v>#REF!</v>
      </c>
      <c r="AL874" s="52" t="e">
        <f>IF(Tableau1[Occurrence8]=0,0,SUM($AK$3:AK874))</f>
        <v>#REF!</v>
      </c>
      <c r="AM874" s="52" t="e">
        <f>IF(Tableau1[Libellé Famille TARIF]='Feuil 1'!#REF!,1,0)</f>
        <v>#REF!</v>
      </c>
      <c r="AN874" s="52" t="e">
        <f>IF(Tableau1[Occurrence9]=0,0,SUM($AM$3:AM874))</f>
        <v>#REF!</v>
      </c>
      <c r="AO874" s="52" t="e">
        <f>IF(Tableau1[Libellé Famille TARIF]='Feuil 1'!#REF!,1,0)</f>
        <v>#REF!</v>
      </c>
      <c r="AP874" s="52" t="e">
        <f>IF(Tableau1[Occurrence10]=0,0,SUM($AO$3:AO874))</f>
        <v>#REF!</v>
      </c>
      <c r="AQ874" s="52" t="e">
        <f>IF(Tableau1[Libellé Famille TARIF]='Feuil 1'!#REF!,1,0)</f>
        <v>#REF!</v>
      </c>
      <c r="AR874" s="52" t="e">
        <f>IF(Tableau1[Occurrence11]=0,0,SUM($AQ$3:AQ874))</f>
        <v>#REF!</v>
      </c>
      <c r="AS874" s="52" t="e">
        <f>IF(Tableau1[Libellé Famille TARIF]='Feuil 1'!#REF!,1,0)</f>
        <v>#REF!</v>
      </c>
      <c r="AT874" s="52" t="e">
        <f>IF(Tableau1[Occurrence12]=0,0,SUM($AS$3:AS874))</f>
        <v>#REF!</v>
      </c>
      <c r="AU874" s="52" t="e">
        <f>IF(Tableau1[Libellé Famille TARIF]='Feuil 1'!#REF!,1,0)</f>
        <v>#REF!</v>
      </c>
      <c r="AV874" s="52" t="e">
        <f>IF(Tableau1[Occurrence13]=0,0,SUM($AU$3:AU874))</f>
        <v>#REF!</v>
      </c>
      <c r="AW874" s="52" t="e">
        <f>IF(Tableau1[Libellé Famille TARIF]='Feuil 1'!#REF!,1,0)</f>
        <v>#REF!</v>
      </c>
      <c r="AX874" s="52" t="e">
        <f>IF(Tableau1[Occurrence14]=0,0,SUM($AW$3:AW874))</f>
        <v>#REF!</v>
      </c>
      <c r="AY874" s="52" t="e">
        <f>IF(Tableau1[Libellé Famille TARIF]='Feuil 1'!#REF!,1,0)</f>
        <v>#REF!</v>
      </c>
      <c r="AZ874" s="52" t="e">
        <f>IF(Tableau1[Occurrence15]=0,0,SUM($AY$3:AY874))</f>
        <v>#REF!</v>
      </c>
      <c r="BA874" s="52" t="e">
        <f>IF(Tableau1[Libellé Famille TARIF]='Feuil 1'!#REF!,1,0)</f>
        <v>#REF!</v>
      </c>
      <c r="BB874" s="52" t="e">
        <f>IF(Tableau1[Occurrence16]=0,0,SUM($BA$3:BA874))</f>
        <v>#REF!</v>
      </c>
      <c r="BC874" s="52" t="e">
        <f>IF(Tableau1[Libellé Famille TARIF]='Feuil 1'!#REF!,1,0)</f>
        <v>#REF!</v>
      </c>
      <c r="BD874" s="52" t="e">
        <f>IF(Tableau1[Occurrence17]=0,0,SUM($BC$3:BC874))</f>
        <v>#REF!</v>
      </c>
      <c r="BE874" s="52" t="e">
        <f>IF(Tableau1[Libellé Famille TARIF]='Feuil 1'!#REF!,1,0)</f>
        <v>#REF!</v>
      </c>
      <c r="BF874" s="52" t="e">
        <f>IF(Tableau1[Occurrence18]=0,0,SUM($BE$3:BE874))</f>
        <v>#REF!</v>
      </c>
      <c r="BG874" s="52" t="e">
        <f>IF(Tableau1[Libellé Famille TARIF]='Feuil 1'!#REF!,1,0)</f>
        <v>#REF!</v>
      </c>
      <c r="BH874" s="52" t="e">
        <f>IF(Tableau1[Occurrence19]=0,0,SUM($BG$3:BG874))</f>
        <v>#REF!</v>
      </c>
      <c r="BI874" s="52" t="e">
        <f>IF(Tableau1[Libellé Famille TARIF]='Feuil 1'!#REF!,1,0)</f>
        <v>#REF!</v>
      </c>
      <c r="BJ874" s="52" t="e">
        <f>IF(Tableau1[Occurrence20]=0,0,SUM($BI$3:BI874))</f>
        <v>#REF!</v>
      </c>
      <c r="BK874" s="52" t="e">
        <f>IF(Tableau1[Libellé Famille TARIF]='Feuil 1'!#REF!,1,0)</f>
        <v>#REF!</v>
      </c>
      <c r="BL874" s="52" t="e">
        <f>IF(Tableau1[Occurrence21]=0,0,SUM($BK$3:BK874))</f>
        <v>#REF!</v>
      </c>
      <c r="BM874" s="52" t="e">
        <f>IF(Tableau1[Libellé Famille TARIF]='Feuil 1'!#REF!,1,0)</f>
        <v>#REF!</v>
      </c>
      <c r="BN874" s="52" t="e">
        <f>IF(Tableau1[Occurrence22]=0,0,SUM($BM$3:BM874))</f>
        <v>#REF!</v>
      </c>
    </row>
    <row r="875" spans="1:66" x14ac:dyDescent="0.25">
      <c r="A875" s="74" t="e">
        <f>IF(ISNA(VLOOKUP(I875,#REF!,8,FALSE)),"",(VLOOKUP(I875,#REF!,8,FALSE)))</f>
        <v>#REF!</v>
      </c>
      <c r="B875" s="76" t="e">
        <f>IF(ISNA(VLOOKUP(A875,'TABLE FAMILLE'!$A$3:$C$73,3,FALSE)),"",VLOOKUP(A875,'TABLE FAMILLE'!$A$3:$C$73,3,FALSE))</f>
        <v>#REF!</v>
      </c>
      <c r="C875" s="13" t="s">
        <v>600</v>
      </c>
      <c r="D875" s="13" t="s">
        <v>1985</v>
      </c>
      <c r="E875" s="13" t="s">
        <v>600</v>
      </c>
      <c r="F875" s="13" t="s">
        <v>1985</v>
      </c>
      <c r="G875" s="14" t="s">
        <v>96</v>
      </c>
      <c r="H875" s="14" t="s">
        <v>97</v>
      </c>
      <c r="I875" s="14"/>
      <c r="J875" s="14"/>
      <c r="K875" s="14" t="s">
        <v>1875</v>
      </c>
      <c r="L875" s="14" t="s">
        <v>1876</v>
      </c>
      <c r="M875" s="14"/>
      <c r="N875" s="14"/>
      <c r="O875" s="14" t="s">
        <v>78</v>
      </c>
      <c r="P875" s="14"/>
      <c r="Q875" s="14" t="s">
        <v>0</v>
      </c>
      <c r="R875" s="14" t="s">
        <v>0</v>
      </c>
      <c r="S875" s="14">
        <f t="shared" si="13"/>
        <v>0</v>
      </c>
      <c r="T875" s="14"/>
      <c r="U875" s="14"/>
      <c r="V875" s="14"/>
      <c r="W875" s="43" t="e">
        <f>IF(Tableau1[Libellé Famille TARIF]='Feuil 1'!$B$12,1,0)</f>
        <v>#REF!</v>
      </c>
      <c r="X875" s="43" t="e">
        <f>IF(Tableau1[Occurrence1]=0,0,SUM($W$3:W875))</f>
        <v>#REF!</v>
      </c>
      <c r="Y875" s="52" t="e">
        <f>IF(Tableau1[Libellé Famille TARIF]='Feuil 1'!$B$134,1,0)</f>
        <v>#REF!</v>
      </c>
      <c r="Z875" s="52" t="e">
        <f>IF(Tableau1[Occurrence2]=0,0,SUM($Y$3:Y875))</f>
        <v>#REF!</v>
      </c>
      <c r="AA875" s="52" t="e">
        <f>IF(Tableau1[Libellé Famille TARIF]='Feuil 1'!$B$156,1,0)</f>
        <v>#REF!</v>
      </c>
      <c r="AB875" s="52" t="e">
        <f>IF(Tableau1[Occurrence3]=0,0,SUM($AA$3:AA875))</f>
        <v>#REF!</v>
      </c>
      <c r="AC875" s="52" t="e">
        <f>IF(Tableau1[Libellé Famille TARIF]='Feuil 1'!#REF!,1,0)</f>
        <v>#REF!</v>
      </c>
      <c r="AD875" s="52" t="e">
        <f>IF(Tableau1[Occurrence4]=0,0,SUM($AC$3:AC875))</f>
        <v>#REF!</v>
      </c>
      <c r="AE875" s="52" t="e">
        <f>IF(Tableau1[Libellé Famille TARIF]='Feuil 1'!#REF!,1,0)</f>
        <v>#REF!</v>
      </c>
      <c r="AF875" s="52" t="e">
        <f>IF(Tableau1[Occurrence5]=0,0,SUM($AE$3:AE875))</f>
        <v>#REF!</v>
      </c>
      <c r="AG875" s="52" t="e">
        <f>IF(Tableau1[Libellé Famille TARIF]='Feuil 1'!#REF!,1,0)</f>
        <v>#REF!</v>
      </c>
      <c r="AH875" s="52" t="e">
        <f>IF(Tableau1[Occurrence6]=0,0,SUM($AG$3:AG875))</f>
        <v>#REF!</v>
      </c>
      <c r="AI875" s="52" t="e">
        <f>IF(Tableau1[Libellé Famille TARIF]='Feuil 1'!#REF!,1,0)</f>
        <v>#REF!</v>
      </c>
      <c r="AJ875" s="52" t="e">
        <f>IF(Tableau1[Occurrence7]=0,0,SUM($AI$3:AI875))</f>
        <v>#REF!</v>
      </c>
      <c r="AK875" s="52" t="e">
        <f>IF(Tableau1[Libellé Famille TARIF]='Feuil 1'!#REF!,1,0)</f>
        <v>#REF!</v>
      </c>
      <c r="AL875" s="52" t="e">
        <f>IF(Tableau1[Occurrence8]=0,0,SUM($AK$3:AK875))</f>
        <v>#REF!</v>
      </c>
      <c r="AM875" s="52" t="e">
        <f>IF(Tableau1[Libellé Famille TARIF]='Feuil 1'!#REF!,1,0)</f>
        <v>#REF!</v>
      </c>
      <c r="AN875" s="52" t="e">
        <f>IF(Tableau1[Occurrence9]=0,0,SUM($AM$3:AM875))</f>
        <v>#REF!</v>
      </c>
      <c r="AO875" s="52" t="e">
        <f>IF(Tableau1[Libellé Famille TARIF]='Feuil 1'!#REF!,1,0)</f>
        <v>#REF!</v>
      </c>
      <c r="AP875" s="52" t="e">
        <f>IF(Tableau1[Occurrence10]=0,0,SUM($AO$3:AO875))</f>
        <v>#REF!</v>
      </c>
      <c r="AQ875" s="52" t="e">
        <f>IF(Tableau1[Libellé Famille TARIF]='Feuil 1'!#REF!,1,0)</f>
        <v>#REF!</v>
      </c>
      <c r="AR875" s="52" t="e">
        <f>IF(Tableau1[Occurrence11]=0,0,SUM($AQ$3:AQ875))</f>
        <v>#REF!</v>
      </c>
      <c r="AS875" s="52" t="e">
        <f>IF(Tableau1[Libellé Famille TARIF]='Feuil 1'!#REF!,1,0)</f>
        <v>#REF!</v>
      </c>
      <c r="AT875" s="52" t="e">
        <f>IF(Tableau1[Occurrence12]=0,0,SUM($AS$3:AS875))</f>
        <v>#REF!</v>
      </c>
      <c r="AU875" s="52" t="e">
        <f>IF(Tableau1[Libellé Famille TARIF]='Feuil 1'!#REF!,1,0)</f>
        <v>#REF!</v>
      </c>
      <c r="AV875" s="52" t="e">
        <f>IF(Tableau1[Occurrence13]=0,0,SUM($AU$3:AU875))</f>
        <v>#REF!</v>
      </c>
      <c r="AW875" s="52" t="e">
        <f>IF(Tableau1[Libellé Famille TARIF]='Feuil 1'!#REF!,1,0)</f>
        <v>#REF!</v>
      </c>
      <c r="AX875" s="52" t="e">
        <f>IF(Tableau1[Occurrence14]=0,0,SUM($AW$3:AW875))</f>
        <v>#REF!</v>
      </c>
      <c r="AY875" s="52" t="e">
        <f>IF(Tableau1[Libellé Famille TARIF]='Feuil 1'!#REF!,1,0)</f>
        <v>#REF!</v>
      </c>
      <c r="AZ875" s="52" t="e">
        <f>IF(Tableau1[Occurrence15]=0,0,SUM($AY$3:AY875))</f>
        <v>#REF!</v>
      </c>
      <c r="BA875" s="52" t="e">
        <f>IF(Tableau1[Libellé Famille TARIF]='Feuil 1'!#REF!,1,0)</f>
        <v>#REF!</v>
      </c>
      <c r="BB875" s="52" t="e">
        <f>IF(Tableau1[Occurrence16]=0,0,SUM($BA$3:BA875))</f>
        <v>#REF!</v>
      </c>
      <c r="BC875" s="52" t="e">
        <f>IF(Tableau1[Libellé Famille TARIF]='Feuil 1'!#REF!,1,0)</f>
        <v>#REF!</v>
      </c>
      <c r="BD875" s="52" t="e">
        <f>IF(Tableau1[Occurrence17]=0,0,SUM($BC$3:BC875))</f>
        <v>#REF!</v>
      </c>
      <c r="BE875" s="52" t="e">
        <f>IF(Tableau1[Libellé Famille TARIF]='Feuil 1'!#REF!,1,0)</f>
        <v>#REF!</v>
      </c>
      <c r="BF875" s="52" t="e">
        <f>IF(Tableau1[Occurrence18]=0,0,SUM($BE$3:BE875))</f>
        <v>#REF!</v>
      </c>
      <c r="BG875" s="52" t="e">
        <f>IF(Tableau1[Libellé Famille TARIF]='Feuil 1'!#REF!,1,0)</f>
        <v>#REF!</v>
      </c>
      <c r="BH875" s="52" t="e">
        <f>IF(Tableau1[Occurrence19]=0,0,SUM($BG$3:BG875))</f>
        <v>#REF!</v>
      </c>
      <c r="BI875" s="52" t="e">
        <f>IF(Tableau1[Libellé Famille TARIF]='Feuil 1'!#REF!,1,0)</f>
        <v>#REF!</v>
      </c>
      <c r="BJ875" s="52" t="e">
        <f>IF(Tableau1[Occurrence20]=0,0,SUM($BI$3:BI875))</f>
        <v>#REF!</v>
      </c>
      <c r="BK875" s="52" t="e">
        <f>IF(Tableau1[Libellé Famille TARIF]='Feuil 1'!#REF!,1,0)</f>
        <v>#REF!</v>
      </c>
      <c r="BL875" s="52" t="e">
        <f>IF(Tableau1[Occurrence21]=0,0,SUM($BK$3:BK875))</f>
        <v>#REF!</v>
      </c>
      <c r="BM875" s="52" t="e">
        <f>IF(Tableau1[Libellé Famille TARIF]='Feuil 1'!#REF!,1,0)</f>
        <v>#REF!</v>
      </c>
      <c r="BN875" s="52" t="e">
        <f>IF(Tableau1[Occurrence22]=0,0,SUM($BM$3:BM875))</f>
        <v>#REF!</v>
      </c>
    </row>
    <row r="876" spans="1:66" x14ac:dyDescent="0.25">
      <c r="A876" s="74" t="e">
        <f>IF(ISNA(VLOOKUP(I876,#REF!,8,FALSE)),"",(VLOOKUP(I876,#REF!,8,FALSE)))</f>
        <v>#REF!</v>
      </c>
      <c r="B876" s="76" t="e">
        <f>IF(ISNA(VLOOKUP(A876,'TABLE FAMILLE'!$A$3:$C$73,3,FALSE)),"",VLOOKUP(A876,'TABLE FAMILLE'!$A$3:$C$73,3,FALSE))</f>
        <v>#REF!</v>
      </c>
      <c r="C876" s="13" t="s">
        <v>600</v>
      </c>
      <c r="D876" s="13" t="s">
        <v>1985</v>
      </c>
      <c r="E876" s="13" t="s">
        <v>600</v>
      </c>
      <c r="F876" s="13" t="s">
        <v>1985</v>
      </c>
      <c r="G876" s="14" t="s">
        <v>96</v>
      </c>
      <c r="H876" s="14" t="s">
        <v>97</v>
      </c>
      <c r="I876" s="14"/>
      <c r="J876" s="14"/>
      <c r="K876" s="14" t="s">
        <v>1877</v>
      </c>
      <c r="L876" s="14" t="s">
        <v>1878</v>
      </c>
      <c r="M876" s="14"/>
      <c r="N876" s="14"/>
      <c r="O876" s="14" t="s">
        <v>78</v>
      </c>
      <c r="P876" s="14"/>
      <c r="Q876" s="14" t="s">
        <v>0</v>
      </c>
      <c r="R876" s="14" t="s">
        <v>0</v>
      </c>
      <c r="S876" s="14">
        <f t="shared" si="13"/>
        <v>0</v>
      </c>
      <c r="T876" s="14"/>
      <c r="U876" s="14"/>
      <c r="V876" s="14"/>
      <c r="W876" s="43" t="e">
        <f>IF(Tableau1[Libellé Famille TARIF]='Feuil 1'!$B$12,1,0)</f>
        <v>#REF!</v>
      </c>
      <c r="X876" s="43" t="e">
        <f>IF(Tableau1[Occurrence1]=0,0,SUM($W$3:W876))</f>
        <v>#REF!</v>
      </c>
      <c r="Y876" s="52" t="e">
        <f>IF(Tableau1[Libellé Famille TARIF]='Feuil 1'!$B$134,1,0)</f>
        <v>#REF!</v>
      </c>
      <c r="Z876" s="52" t="e">
        <f>IF(Tableau1[Occurrence2]=0,0,SUM($Y$3:Y876))</f>
        <v>#REF!</v>
      </c>
      <c r="AA876" s="52" t="e">
        <f>IF(Tableau1[Libellé Famille TARIF]='Feuil 1'!$B$156,1,0)</f>
        <v>#REF!</v>
      </c>
      <c r="AB876" s="52" t="e">
        <f>IF(Tableau1[Occurrence3]=0,0,SUM($AA$3:AA876))</f>
        <v>#REF!</v>
      </c>
      <c r="AC876" s="52" t="e">
        <f>IF(Tableau1[Libellé Famille TARIF]='Feuil 1'!#REF!,1,0)</f>
        <v>#REF!</v>
      </c>
      <c r="AD876" s="52" t="e">
        <f>IF(Tableau1[Occurrence4]=0,0,SUM($AC$3:AC876))</f>
        <v>#REF!</v>
      </c>
      <c r="AE876" s="52" t="e">
        <f>IF(Tableau1[Libellé Famille TARIF]='Feuil 1'!#REF!,1,0)</f>
        <v>#REF!</v>
      </c>
      <c r="AF876" s="52" t="e">
        <f>IF(Tableau1[Occurrence5]=0,0,SUM($AE$3:AE876))</f>
        <v>#REF!</v>
      </c>
      <c r="AG876" s="52" t="e">
        <f>IF(Tableau1[Libellé Famille TARIF]='Feuil 1'!#REF!,1,0)</f>
        <v>#REF!</v>
      </c>
      <c r="AH876" s="52" t="e">
        <f>IF(Tableau1[Occurrence6]=0,0,SUM($AG$3:AG876))</f>
        <v>#REF!</v>
      </c>
      <c r="AI876" s="52" t="e">
        <f>IF(Tableau1[Libellé Famille TARIF]='Feuil 1'!#REF!,1,0)</f>
        <v>#REF!</v>
      </c>
      <c r="AJ876" s="52" t="e">
        <f>IF(Tableau1[Occurrence7]=0,0,SUM($AI$3:AI876))</f>
        <v>#REF!</v>
      </c>
      <c r="AK876" s="52" t="e">
        <f>IF(Tableau1[Libellé Famille TARIF]='Feuil 1'!#REF!,1,0)</f>
        <v>#REF!</v>
      </c>
      <c r="AL876" s="52" t="e">
        <f>IF(Tableau1[Occurrence8]=0,0,SUM($AK$3:AK876))</f>
        <v>#REF!</v>
      </c>
      <c r="AM876" s="52" t="e">
        <f>IF(Tableau1[Libellé Famille TARIF]='Feuil 1'!#REF!,1,0)</f>
        <v>#REF!</v>
      </c>
      <c r="AN876" s="52" t="e">
        <f>IF(Tableau1[Occurrence9]=0,0,SUM($AM$3:AM876))</f>
        <v>#REF!</v>
      </c>
      <c r="AO876" s="52" t="e">
        <f>IF(Tableau1[Libellé Famille TARIF]='Feuil 1'!#REF!,1,0)</f>
        <v>#REF!</v>
      </c>
      <c r="AP876" s="52" t="e">
        <f>IF(Tableau1[Occurrence10]=0,0,SUM($AO$3:AO876))</f>
        <v>#REF!</v>
      </c>
      <c r="AQ876" s="52" t="e">
        <f>IF(Tableau1[Libellé Famille TARIF]='Feuil 1'!#REF!,1,0)</f>
        <v>#REF!</v>
      </c>
      <c r="AR876" s="52" t="e">
        <f>IF(Tableau1[Occurrence11]=0,0,SUM($AQ$3:AQ876))</f>
        <v>#REF!</v>
      </c>
      <c r="AS876" s="52" t="e">
        <f>IF(Tableau1[Libellé Famille TARIF]='Feuil 1'!#REF!,1,0)</f>
        <v>#REF!</v>
      </c>
      <c r="AT876" s="52" t="e">
        <f>IF(Tableau1[Occurrence12]=0,0,SUM($AS$3:AS876))</f>
        <v>#REF!</v>
      </c>
      <c r="AU876" s="52" t="e">
        <f>IF(Tableau1[Libellé Famille TARIF]='Feuil 1'!#REF!,1,0)</f>
        <v>#REF!</v>
      </c>
      <c r="AV876" s="52" t="e">
        <f>IF(Tableau1[Occurrence13]=0,0,SUM($AU$3:AU876))</f>
        <v>#REF!</v>
      </c>
      <c r="AW876" s="52" t="e">
        <f>IF(Tableau1[Libellé Famille TARIF]='Feuil 1'!#REF!,1,0)</f>
        <v>#REF!</v>
      </c>
      <c r="AX876" s="52" t="e">
        <f>IF(Tableau1[Occurrence14]=0,0,SUM($AW$3:AW876))</f>
        <v>#REF!</v>
      </c>
      <c r="AY876" s="52" t="e">
        <f>IF(Tableau1[Libellé Famille TARIF]='Feuil 1'!#REF!,1,0)</f>
        <v>#REF!</v>
      </c>
      <c r="AZ876" s="52" t="e">
        <f>IF(Tableau1[Occurrence15]=0,0,SUM($AY$3:AY876))</f>
        <v>#REF!</v>
      </c>
      <c r="BA876" s="52" t="e">
        <f>IF(Tableau1[Libellé Famille TARIF]='Feuil 1'!#REF!,1,0)</f>
        <v>#REF!</v>
      </c>
      <c r="BB876" s="52" t="e">
        <f>IF(Tableau1[Occurrence16]=0,0,SUM($BA$3:BA876))</f>
        <v>#REF!</v>
      </c>
      <c r="BC876" s="52" t="e">
        <f>IF(Tableau1[Libellé Famille TARIF]='Feuil 1'!#REF!,1,0)</f>
        <v>#REF!</v>
      </c>
      <c r="BD876" s="52" t="e">
        <f>IF(Tableau1[Occurrence17]=0,0,SUM($BC$3:BC876))</f>
        <v>#REF!</v>
      </c>
      <c r="BE876" s="52" t="e">
        <f>IF(Tableau1[Libellé Famille TARIF]='Feuil 1'!#REF!,1,0)</f>
        <v>#REF!</v>
      </c>
      <c r="BF876" s="52" t="e">
        <f>IF(Tableau1[Occurrence18]=0,0,SUM($BE$3:BE876))</f>
        <v>#REF!</v>
      </c>
      <c r="BG876" s="52" t="e">
        <f>IF(Tableau1[Libellé Famille TARIF]='Feuil 1'!#REF!,1,0)</f>
        <v>#REF!</v>
      </c>
      <c r="BH876" s="52" t="e">
        <f>IF(Tableau1[Occurrence19]=0,0,SUM($BG$3:BG876))</f>
        <v>#REF!</v>
      </c>
      <c r="BI876" s="52" t="e">
        <f>IF(Tableau1[Libellé Famille TARIF]='Feuil 1'!#REF!,1,0)</f>
        <v>#REF!</v>
      </c>
      <c r="BJ876" s="52" t="e">
        <f>IF(Tableau1[Occurrence20]=0,0,SUM($BI$3:BI876))</f>
        <v>#REF!</v>
      </c>
      <c r="BK876" s="52" t="e">
        <f>IF(Tableau1[Libellé Famille TARIF]='Feuil 1'!#REF!,1,0)</f>
        <v>#REF!</v>
      </c>
      <c r="BL876" s="52" t="e">
        <f>IF(Tableau1[Occurrence21]=0,0,SUM($BK$3:BK876))</f>
        <v>#REF!</v>
      </c>
      <c r="BM876" s="52" t="e">
        <f>IF(Tableau1[Libellé Famille TARIF]='Feuil 1'!#REF!,1,0)</f>
        <v>#REF!</v>
      </c>
      <c r="BN876" s="52" t="e">
        <f>IF(Tableau1[Occurrence22]=0,0,SUM($BM$3:BM876))</f>
        <v>#REF!</v>
      </c>
    </row>
    <row r="877" spans="1:66" x14ac:dyDescent="0.25">
      <c r="A877" s="74" t="e">
        <f>IF(ISNA(VLOOKUP(I877,#REF!,8,FALSE)),"",(VLOOKUP(I877,#REF!,8,FALSE)))</f>
        <v>#REF!</v>
      </c>
      <c r="B877" s="76" t="e">
        <f>IF(ISNA(VLOOKUP(A877,'TABLE FAMILLE'!$A$3:$C$73,3,FALSE)),"",VLOOKUP(A877,'TABLE FAMILLE'!$A$3:$C$73,3,FALSE))</f>
        <v>#REF!</v>
      </c>
      <c r="C877" s="13" t="s">
        <v>600</v>
      </c>
      <c r="D877" s="13" t="s">
        <v>1985</v>
      </c>
      <c r="E877" s="13" t="s">
        <v>600</v>
      </c>
      <c r="F877" s="13" t="s">
        <v>1985</v>
      </c>
      <c r="G877" s="14" t="s">
        <v>96</v>
      </c>
      <c r="H877" s="14" t="s">
        <v>97</v>
      </c>
      <c r="I877" s="14"/>
      <c r="J877" s="14"/>
      <c r="K877" s="14" t="s">
        <v>1879</v>
      </c>
      <c r="L877" s="14" t="s">
        <v>1880</v>
      </c>
      <c r="M877" s="14"/>
      <c r="N877" s="14"/>
      <c r="O877" s="14" t="s">
        <v>78</v>
      </c>
      <c r="P877" s="14"/>
      <c r="Q877" s="14" t="s">
        <v>0</v>
      </c>
      <c r="R877" s="14" t="s">
        <v>0</v>
      </c>
      <c r="S877" s="14">
        <f t="shared" si="13"/>
        <v>0</v>
      </c>
      <c r="T877" s="14"/>
      <c r="U877" s="14"/>
      <c r="V877" s="14"/>
      <c r="W877" s="43" t="e">
        <f>IF(Tableau1[Libellé Famille TARIF]='Feuil 1'!$B$12,1,0)</f>
        <v>#REF!</v>
      </c>
      <c r="X877" s="43" t="e">
        <f>IF(Tableau1[Occurrence1]=0,0,SUM($W$3:W877))</f>
        <v>#REF!</v>
      </c>
      <c r="Y877" s="52" t="e">
        <f>IF(Tableau1[Libellé Famille TARIF]='Feuil 1'!$B$134,1,0)</f>
        <v>#REF!</v>
      </c>
      <c r="Z877" s="52" t="e">
        <f>IF(Tableau1[Occurrence2]=0,0,SUM($Y$3:Y877))</f>
        <v>#REF!</v>
      </c>
      <c r="AA877" s="52" t="e">
        <f>IF(Tableau1[Libellé Famille TARIF]='Feuil 1'!$B$156,1,0)</f>
        <v>#REF!</v>
      </c>
      <c r="AB877" s="52" t="e">
        <f>IF(Tableau1[Occurrence3]=0,0,SUM($AA$3:AA877))</f>
        <v>#REF!</v>
      </c>
      <c r="AC877" s="52" t="e">
        <f>IF(Tableau1[Libellé Famille TARIF]='Feuil 1'!#REF!,1,0)</f>
        <v>#REF!</v>
      </c>
      <c r="AD877" s="52" t="e">
        <f>IF(Tableau1[Occurrence4]=0,0,SUM($AC$3:AC877))</f>
        <v>#REF!</v>
      </c>
      <c r="AE877" s="52" t="e">
        <f>IF(Tableau1[Libellé Famille TARIF]='Feuil 1'!#REF!,1,0)</f>
        <v>#REF!</v>
      </c>
      <c r="AF877" s="52" t="e">
        <f>IF(Tableau1[Occurrence5]=0,0,SUM($AE$3:AE877))</f>
        <v>#REF!</v>
      </c>
      <c r="AG877" s="52" t="e">
        <f>IF(Tableau1[Libellé Famille TARIF]='Feuil 1'!#REF!,1,0)</f>
        <v>#REF!</v>
      </c>
      <c r="AH877" s="52" t="e">
        <f>IF(Tableau1[Occurrence6]=0,0,SUM($AG$3:AG877))</f>
        <v>#REF!</v>
      </c>
      <c r="AI877" s="52" t="e">
        <f>IF(Tableau1[Libellé Famille TARIF]='Feuil 1'!#REF!,1,0)</f>
        <v>#REF!</v>
      </c>
      <c r="AJ877" s="52" t="e">
        <f>IF(Tableau1[Occurrence7]=0,0,SUM($AI$3:AI877))</f>
        <v>#REF!</v>
      </c>
      <c r="AK877" s="52" t="e">
        <f>IF(Tableau1[Libellé Famille TARIF]='Feuil 1'!#REF!,1,0)</f>
        <v>#REF!</v>
      </c>
      <c r="AL877" s="52" t="e">
        <f>IF(Tableau1[Occurrence8]=0,0,SUM($AK$3:AK877))</f>
        <v>#REF!</v>
      </c>
      <c r="AM877" s="52" t="e">
        <f>IF(Tableau1[Libellé Famille TARIF]='Feuil 1'!#REF!,1,0)</f>
        <v>#REF!</v>
      </c>
      <c r="AN877" s="52" t="e">
        <f>IF(Tableau1[Occurrence9]=0,0,SUM($AM$3:AM877))</f>
        <v>#REF!</v>
      </c>
      <c r="AO877" s="52" t="e">
        <f>IF(Tableau1[Libellé Famille TARIF]='Feuil 1'!#REF!,1,0)</f>
        <v>#REF!</v>
      </c>
      <c r="AP877" s="52" t="e">
        <f>IF(Tableau1[Occurrence10]=0,0,SUM($AO$3:AO877))</f>
        <v>#REF!</v>
      </c>
      <c r="AQ877" s="52" t="e">
        <f>IF(Tableau1[Libellé Famille TARIF]='Feuil 1'!#REF!,1,0)</f>
        <v>#REF!</v>
      </c>
      <c r="AR877" s="52" t="e">
        <f>IF(Tableau1[Occurrence11]=0,0,SUM($AQ$3:AQ877))</f>
        <v>#REF!</v>
      </c>
      <c r="AS877" s="52" t="e">
        <f>IF(Tableau1[Libellé Famille TARIF]='Feuil 1'!#REF!,1,0)</f>
        <v>#REF!</v>
      </c>
      <c r="AT877" s="52" t="e">
        <f>IF(Tableau1[Occurrence12]=0,0,SUM($AS$3:AS877))</f>
        <v>#REF!</v>
      </c>
      <c r="AU877" s="52" t="e">
        <f>IF(Tableau1[Libellé Famille TARIF]='Feuil 1'!#REF!,1,0)</f>
        <v>#REF!</v>
      </c>
      <c r="AV877" s="52" t="e">
        <f>IF(Tableau1[Occurrence13]=0,0,SUM($AU$3:AU877))</f>
        <v>#REF!</v>
      </c>
      <c r="AW877" s="52" t="e">
        <f>IF(Tableau1[Libellé Famille TARIF]='Feuil 1'!#REF!,1,0)</f>
        <v>#REF!</v>
      </c>
      <c r="AX877" s="52" t="e">
        <f>IF(Tableau1[Occurrence14]=0,0,SUM($AW$3:AW877))</f>
        <v>#REF!</v>
      </c>
      <c r="AY877" s="52" t="e">
        <f>IF(Tableau1[Libellé Famille TARIF]='Feuil 1'!#REF!,1,0)</f>
        <v>#REF!</v>
      </c>
      <c r="AZ877" s="52" t="e">
        <f>IF(Tableau1[Occurrence15]=0,0,SUM($AY$3:AY877))</f>
        <v>#REF!</v>
      </c>
      <c r="BA877" s="52" t="e">
        <f>IF(Tableau1[Libellé Famille TARIF]='Feuil 1'!#REF!,1,0)</f>
        <v>#REF!</v>
      </c>
      <c r="BB877" s="52" t="e">
        <f>IF(Tableau1[Occurrence16]=0,0,SUM($BA$3:BA877))</f>
        <v>#REF!</v>
      </c>
      <c r="BC877" s="52" t="e">
        <f>IF(Tableau1[Libellé Famille TARIF]='Feuil 1'!#REF!,1,0)</f>
        <v>#REF!</v>
      </c>
      <c r="BD877" s="52" t="e">
        <f>IF(Tableau1[Occurrence17]=0,0,SUM($BC$3:BC877))</f>
        <v>#REF!</v>
      </c>
      <c r="BE877" s="52" t="e">
        <f>IF(Tableau1[Libellé Famille TARIF]='Feuil 1'!#REF!,1,0)</f>
        <v>#REF!</v>
      </c>
      <c r="BF877" s="52" t="e">
        <f>IF(Tableau1[Occurrence18]=0,0,SUM($BE$3:BE877))</f>
        <v>#REF!</v>
      </c>
      <c r="BG877" s="52" t="e">
        <f>IF(Tableau1[Libellé Famille TARIF]='Feuil 1'!#REF!,1,0)</f>
        <v>#REF!</v>
      </c>
      <c r="BH877" s="52" t="e">
        <f>IF(Tableau1[Occurrence19]=0,0,SUM($BG$3:BG877))</f>
        <v>#REF!</v>
      </c>
      <c r="BI877" s="52" t="e">
        <f>IF(Tableau1[Libellé Famille TARIF]='Feuil 1'!#REF!,1,0)</f>
        <v>#REF!</v>
      </c>
      <c r="BJ877" s="52" t="e">
        <f>IF(Tableau1[Occurrence20]=0,0,SUM($BI$3:BI877))</f>
        <v>#REF!</v>
      </c>
      <c r="BK877" s="52" t="e">
        <f>IF(Tableau1[Libellé Famille TARIF]='Feuil 1'!#REF!,1,0)</f>
        <v>#REF!</v>
      </c>
      <c r="BL877" s="52" t="e">
        <f>IF(Tableau1[Occurrence21]=0,0,SUM($BK$3:BK877))</f>
        <v>#REF!</v>
      </c>
      <c r="BM877" s="52" t="e">
        <f>IF(Tableau1[Libellé Famille TARIF]='Feuil 1'!#REF!,1,0)</f>
        <v>#REF!</v>
      </c>
      <c r="BN877" s="52" t="e">
        <f>IF(Tableau1[Occurrence22]=0,0,SUM($BM$3:BM877))</f>
        <v>#REF!</v>
      </c>
    </row>
    <row r="878" spans="1:66" ht="26.25" x14ac:dyDescent="0.25">
      <c r="A878" s="74" t="e">
        <f>IF(ISNA(VLOOKUP(I878,#REF!,8,FALSE)),"",(VLOOKUP(I878,#REF!,8,FALSE)))</f>
        <v>#REF!</v>
      </c>
      <c r="B878" s="76" t="e">
        <f>IF(ISNA(VLOOKUP(A878,'TABLE FAMILLE'!$A$3:$C$73,3,FALSE)),"",VLOOKUP(A878,'TABLE FAMILLE'!$A$3:$C$73,3,FALSE))</f>
        <v>#REF!</v>
      </c>
      <c r="C878" s="13" t="s">
        <v>600</v>
      </c>
      <c r="D878" s="13" t="s">
        <v>1985</v>
      </c>
      <c r="E878" s="13" t="s">
        <v>600</v>
      </c>
      <c r="F878" s="13" t="s">
        <v>1985</v>
      </c>
      <c r="G878" s="14" t="s">
        <v>96</v>
      </c>
      <c r="H878" s="14" t="s">
        <v>97</v>
      </c>
      <c r="I878" s="14"/>
      <c r="J878" s="14"/>
      <c r="K878" s="14" t="s">
        <v>1881</v>
      </c>
      <c r="L878" s="14" t="s">
        <v>1882</v>
      </c>
      <c r="M878" s="14"/>
      <c r="N878" s="14"/>
      <c r="O878" s="14" t="s">
        <v>78</v>
      </c>
      <c r="P878" s="14"/>
      <c r="Q878" s="14" t="s">
        <v>0</v>
      </c>
      <c r="R878" s="14" t="s">
        <v>0</v>
      </c>
      <c r="S878" s="14">
        <f t="shared" si="13"/>
        <v>0</v>
      </c>
      <c r="T878" s="14"/>
      <c r="U878" s="14"/>
      <c r="V878" s="14"/>
      <c r="W878" s="43" t="e">
        <f>IF(Tableau1[Libellé Famille TARIF]='Feuil 1'!$B$12,1,0)</f>
        <v>#REF!</v>
      </c>
      <c r="X878" s="43" t="e">
        <f>IF(Tableau1[Occurrence1]=0,0,SUM($W$3:W878))</f>
        <v>#REF!</v>
      </c>
      <c r="Y878" s="52" t="e">
        <f>IF(Tableau1[Libellé Famille TARIF]='Feuil 1'!$B$134,1,0)</f>
        <v>#REF!</v>
      </c>
      <c r="Z878" s="52" t="e">
        <f>IF(Tableau1[Occurrence2]=0,0,SUM($Y$3:Y878))</f>
        <v>#REF!</v>
      </c>
      <c r="AA878" s="52" t="e">
        <f>IF(Tableau1[Libellé Famille TARIF]='Feuil 1'!$B$156,1,0)</f>
        <v>#REF!</v>
      </c>
      <c r="AB878" s="52" t="e">
        <f>IF(Tableau1[Occurrence3]=0,0,SUM($AA$3:AA878))</f>
        <v>#REF!</v>
      </c>
      <c r="AC878" s="52" t="e">
        <f>IF(Tableau1[Libellé Famille TARIF]='Feuil 1'!#REF!,1,0)</f>
        <v>#REF!</v>
      </c>
      <c r="AD878" s="52" t="e">
        <f>IF(Tableau1[Occurrence4]=0,0,SUM($AC$3:AC878))</f>
        <v>#REF!</v>
      </c>
      <c r="AE878" s="52" t="e">
        <f>IF(Tableau1[Libellé Famille TARIF]='Feuil 1'!#REF!,1,0)</f>
        <v>#REF!</v>
      </c>
      <c r="AF878" s="52" t="e">
        <f>IF(Tableau1[Occurrence5]=0,0,SUM($AE$3:AE878))</f>
        <v>#REF!</v>
      </c>
      <c r="AG878" s="52" t="e">
        <f>IF(Tableau1[Libellé Famille TARIF]='Feuil 1'!#REF!,1,0)</f>
        <v>#REF!</v>
      </c>
      <c r="AH878" s="52" t="e">
        <f>IF(Tableau1[Occurrence6]=0,0,SUM($AG$3:AG878))</f>
        <v>#REF!</v>
      </c>
      <c r="AI878" s="52" t="e">
        <f>IF(Tableau1[Libellé Famille TARIF]='Feuil 1'!#REF!,1,0)</f>
        <v>#REF!</v>
      </c>
      <c r="AJ878" s="52" t="e">
        <f>IF(Tableau1[Occurrence7]=0,0,SUM($AI$3:AI878))</f>
        <v>#REF!</v>
      </c>
      <c r="AK878" s="52" t="e">
        <f>IF(Tableau1[Libellé Famille TARIF]='Feuil 1'!#REF!,1,0)</f>
        <v>#REF!</v>
      </c>
      <c r="AL878" s="52" t="e">
        <f>IF(Tableau1[Occurrence8]=0,0,SUM($AK$3:AK878))</f>
        <v>#REF!</v>
      </c>
      <c r="AM878" s="52" t="e">
        <f>IF(Tableau1[Libellé Famille TARIF]='Feuil 1'!#REF!,1,0)</f>
        <v>#REF!</v>
      </c>
      <c r="AN878" s="52" t="e">
        <f>IF(Tableau1[Occurrence9]=0,0,SUM($AM$3:AM878))</f>
        <v>#REF!</v>
      </c>
      <c r="AO878" s="52" t="e">
        <f>IF(Tableau1[Libellé Famille TARIF]='Feuil 1'!#REF!,1,0)</f>
        <v>#REF!</v>
      </c>
      <c r="AP878" s="52" t="e">
        <f>IF(Tableau1[Occurrence10]=0,0,SUM($AO$3:AO878))</f>
        <v>#REF!</v>
      </c>
      <c r="AQ878" s="52" t="e">
        <f>IF(Tableau1[Libellé Famille TARIF]='Feuil 1'!#REF!,1,0)</f>
        <v>#REF!</v>
      </c>
      <c r="AR878" s="52" t="e">
        <f>IF(Tableau1[Occurrence11]=0,0,SUM($AQ$3:AQ878))</f>
        <v>#REF!</v>
      </c>
      <c r="AS878" s="52" t="e">
        <f>IF(Tableau1[Libellé Famille TARIF]='Feuil 1'!#REF!,1,0)</f>
        <v>#REF!</v>
      </c>
      <c r="AT878" s="52" t="e">
        <f>IF(Tableau1[Occurrence12]=0,0,SUM($AS$3:AS878))</f>
        <v>#REF!</v>
      </c>
      <c r="AU878" s="52" t="e">
        <f>IF(Tableau1[Libellé Famille TARIF]='Feuil 1'!#REF!,1,0)</f>
        <v>#REF!</v>
      </c>
      <c r="AV878" s="52" t="e">
        <f>IF(Tableau1[Occurrence13]=0,0,SUM($AU$3:AU878))</f>
        <v>#REF!</v>
      </c>
      <c r="AW878" s="52" t="e">
        <f>IF(Tableau1[Libellé Famille TARIF]='Feuil 1'!#REF!,1,0)</f>
        <v>#REF!</v>
      </c>
      <c r="AX878" s="52" t="e">
        <f>IF(Tableau1[Occurrence14]=0,0,SUM($AW$3:AW878))</f>
        <v>#REF!</v>
      </c>
      <c r="AY878" s="52" t="e">
        <f>IF(Tableau1[Libellé Famille TARIF]='Feuil 1'!#REF!,1,0)</f>
        <v>#REF!</v>
      </c>
      <c r="AZ878" s="52" t="e">
        <f>IF(Tableau1[Occurrence15]=0,0,SUM($AY$3:AY878))</f>
        <v>#REF!</v>
      </c>
      <c r="BA878" s="52" t="e">
        <f>IF(Tableau1[Libellé Famille TARIF]='Feuil 1'!#REF!,1,0)</f>
        <v>#REF!</v>
      </c>
      <c r="BB878" s="52" t="e">
        <f>IF(Tableau1[Occurrence16]=0,0,SUM($BA$3:BA878))</f>
        <v>#REF!</v>
      </c>
      <c r="BC878" s="52" t="e">
        <f>IF(Tableau1[Libellé Famille TARIF]='Feuil 1'!#REF!,1,0)</f>
        <v>#REF!</v>
      </c>
      <c r="BD878" s="52" t="e">
        <f>IF(Tableau1[Occurrence17]=0,0,SUM($BC$3:BC878))</f>
        <v>#REF!</v>
      </c>
      <c r="BE878" s="52" t="e">
        <f>IF(Tableau1[Libellé Famille TARIF]='Feuil 1'!#REF!,1,0)</f>
        <v>#REF!</v>
      </c>
      <c r="BF878" s="52" t="e">
        <f>IF(Tableau1[Occurrence18]=0,0,SUM($BE$3:BE878))</f>
        <v>#REF!</v>
      </c>
      <c r="BG878" s="52" t="e">
        <f>IF(Tableau1[Libellé Famille TARIF]='Feuil 1'!#REF!,1,0)</f>
        <v>#REF!</v>
      </c>
      <c r="BH878" s="52" t="e">
        <f>IF(Tableau1[Occurrence19]=0,0,SUM($BG$3:BG878))</f>
        <v>#REF!</v>
      </c>
      <c r="BI878" s="52" t="e">
        <f>IF(Tableau1[Libellé Famille TARIF]='Feuil 1'!#REF!,1,0)</f>
        <v>#REF!</v>
      </c>
      <c r="BJ878" s="52" t="e">
        <f>IF(Tableau1[Occurrence20]=0,0,SUM($BI$3:BI878))</f>
        <v>#REF!</v>
      </c>
      <c r="BK878" s="52" t="e">
        <f>IF(Tableau1[Libellé Famille TARIF]='Feuil 1'!#REF!,1,0)</f>
        <v>#REF!</v>
      </c>
      <c r="BL878" s="52" t="e">
        <f>IF(Tableau1[Occurrence21]=0,0,SUM($BK$3:BK878))</f>
        <v>#REF!</v>
      </c>
      <c r="BM878" s="52" t="e">
        <f>IF(Tableau1[Libellé Famille TARIF]='Feuil 1'!#REF!,1,0)</f>
        <v>#REF!</v>
      </c>
      <c r="BN878" s="52" t="e">
        <f>IF(Tableau1[Occurrence22]=0,0,SUM($BM$3:BM878))</f>
        <v>#REF!</v>
      </c>
    </row>
    <row r="879" spans="1:66" ht="26.25" x14ac:dyDescent="0.25">
      <c r="A879" s="74" t="e">
        <f>IF(ISNA(VLOOKUP(I879,#REF!,8,FALSE)),"",(VLOOKUP(I879,#REF!,8,FALSE)))</f>
        <v>#REF!</v>
      </c>
      <c r="B879" s="76" t="e">
        <f>IF(ISNA(VLOOKUP(A879,'TABLE FAMILLE'!$A$3:$C$73,3,FALSE)),"",VLOOKUP(A879,'TABLE FAMILLE'!$A$3:$C$73,3,FALSE))</f>
        <v>#REF!</v>
      </c>
      <c r="C879" s="13" t="s">
        <v>600</v>
      </c>
      <c r="D879" s="13" t="s">
        <v>1985</v>
      </c>
      <c r="E879" s="13" t="s">
        <v>600</v>
      </c>
      <c r="F879" s="13" t="s">
        <v>1985</v>
      </c>
      <c r="G879" s="14" t="s">
        <v>96</v>
      </c>
      <c r="H879" s="14" t="s">
        <v>97</v>
      </c>
      <c r="I879" s="14"/>
      <c r="J879" s="14"/>
      <c r="K879" s="14" t="s">
        <v>1883</v>
      </c>
      <c r="L879" s="14" t="s">
        <v>1884</v>
      </c>
      <c r="M879" s="14"/>
      <c r="N879" s="14"/>
      <c r="O879" s="14" t="s">
        <v>78</v>
      </c>
      <c r="P879" s="14"/>
      <c r="Q879" s="14" t="s">
        <v>0</v>
      </c>
      <c r="R879" s="14" t="s">
        <v>0</v>
      </c>
      <c r="S879" s="14">
        <f t="shared" si="13"/>
        <v>0</v>
      </c>
      <c r="T879" s="14"/>
      <c r="U879" s="14"/>
      <c r="V879" s="14"/>
      <c r="W879" s="43" t="e">
        <f>IF(Tableau1[Libellé Famille TARIF]='Feuil 1'!$B$12,1,0)</f>
        <v>#REF!</v>
      </c>
      <c r="X879" s="43" t="e">
        <f>IF(Tableau1[Occurrence1]=0,0,SUM($W$3:W879))</f>
        <v>#REF!</v>
      </c>
      <c r="Y879" s="52" t="e">
        <f>IF(Tableau1[Libellé Famille TARIF]='Feuil 1'!$B$134,1,0)</f>
        <v>#REF!</v>
      </c>
      <c r="Z879" s="52" t="e">
        <f>IF(Tableau1[Occurrence2]=0,0,SUM($Y$3:Y879))</f>
        <v>#REF!</v>
      </c>
      <c r="AA879" s="52" t="e">
        <f>IF(Tableau1[Libellé Famille TARIF]='Feuil 1'!$B$156,1,0)</f>
        <v>#REF!</v>
      </c>
      <c r="AB879" s="52" t="e">
        <f>IF(Tableau1[Occurrence3]=0,0,SUM($AA$3:AA879))</f>
        <v>#REF!</v>
      </c>
      <c r="AC879" s="52" t="e">
        <f>IF(Tableau1[Libellé Famille TARIF]='Feuil 1'!#REF!,1,0)</f>
        <v>#REF!</v>
      </c>
      <c r="AD879" s="52" t="e">
        <f>IF(Tableau1[Occurrence4]=0,0,SUM($AC$3:AC879))</f>
        <v>#REF!</v>
      </c>
      <c r="AE879" s="52" t="e">
        <f>IF(Tableau1[Libellé Famille TARIF]='Feuil 1'!#REF!,1,0)</f>
        <v>#REF!</v>
      </c>
      <c r="AF879" s="52" t="e">
        <f>IF(Tableau1[Occurrence5]=0,0,SUM($AE$3:AE879))</f>
        <v>#REF!</v>
      </c>
      <c r="AG879" s="52" t="e">
        <f>IF(Tableau1[Libellé Famille TARIF]='Feuil 1'!#REF!,1,0)</f>
        <v>#REF!</v>
      </c>
      <c r="AH879" s="52" t="e">
        <f>IF(Tableau1[Occurrence6]=0,0,SUM($AG$3:AG879))</f>
        <v>#REF!</v>
      </c>
      <c r="AI879" s="52" t="e">
        <f>IF(Tableau1[Libellé Famille TARIF]='Feuil 1'!#REF!,1,0)</f>
        <v>#REF!</v>
      </c>
      <c r="AJ879" s="52" t="e">
        <f>IF(Tableau1[Occurrence7]=0,0,SUM($AI$3:AI879))</f>
        <v>#REF!</v>
      </c>
      <c r="AK879" s="52" t="e">
        <f>IF(Tableau1[Libellé Famille TARIF]='Feuil 1'!#REF!,1,0)</f>
        <v>#REF!</v>
      </c>
      <c r="AL879" s="52" t="e">
        <f>IF(Tableau1[Occurrence8]=0,0,SUM($AK$3:AK879))</f>
        <v>#REF!</v>
      </c>
      <c r="AM879" s="52" t="e">
        <f>IF(Tableau1[Libellé Famille TARIF]='Feuil 1'!#REF!,1,0)</f>
        <v>#REF!</v>
      </c>
      <c r="AN879" s="52" t="e">
        <f>IF(Tableau1[Occurrence9]=0,0,SUM($AM$3:AM879))</f>
        <v>#REF!</v>
      </c>
      <c r="AO879" s="52" t="e">
        <f>IF(Tableau1[Libellé Famille TARIF]='Feuil 1'!#REF!,1,0)</f>
        <v>#REF!</v>
      </c>
      <c r="AP879" s="52" t="e">
        <f>IF(Tableau1[Occurrence10]=0,0,SUM($AO$3:AO879))</f>
        <v>#REF!</v>
      </c>
      <c r="AQ879" s="52" t="e">
        <f>IF(Tableau1[Libellé Famille TARIF]='Feuil 1'!#REF!,1,0)</f>
        <v>#REF!</v>
      </c>
      <c r="AR879" s="52" t="e">
        <f>IF(Tableau1[Occurrence11]=0,0,SUM($AQ$3:AQ879))</f>
        <v>#REF!</v>
      </c>
      <c r="AS879" s="52" t="e">
        <f>IF(Tableau1[Libellé Famille TARIF]='Feuil 1'!#REF!,1,0)</f>
        <v>#REF!</v>
      </c>
      <c r="AT879" s="52" t="e">
        <f>IF(Tableau1[Occurrence12]=0,0,SUM($AS$3:AS879))</f>
        <v>#REF!</v>
      </c>
      <c r="AU879" s="52" t="e">
        <f>IF(Tableau1[Libellé Famille TARIF]='Feuil 1'!#REF!,1,0)</f>
        <v>#REF!</v>
      </c>
      <c r="AV879" s="52" t="e">
        <f>IF(Tableau1[Occurrence13]=0,0,SUM($AU$3:AU879))</f>
        <v>#REF!</v>
      </c>
      <c r="AW879" s="52" t="e">
        <f>IF(Tableau1[Libellé Famille TARIF]='Feuil 1'!#REF!,1,0)</f>
        <v>#REF!</v>
      </c>
      <c r="AX879" s="52" t="e">
        <f>IF(Tableau1[Occurrence14]=0,0,SUM($AW$3:AW879))</f>
        <v>#REF!</v>
      </c>
      <c r="AY879" s="52" t="e">
        <f>IF(Tableau1[Libellé Famille TARIF]='Feuil 1'!#REF!,1,0)</f>
        <v>#REF!</v>
      </c>
      <c r="AZ879" s="52" t="e">
        <f>IF(Tableau1[Occurrence15]=0,0,SUM($AY$3:AY879))</f>
        <v>#REF!</v>
      </c>
      <c r="BA879" s="52" t="e">
        <f>IF(Tableau1[Libellé Famille TARIF]='Feuil 1'!#REF!,1,0)</f>
        <v>#REF!</v>
      </c>
      <c r="BB879" s="52" t="e">
        <f>IF(Tableau1[Occurrence16]=0,0,SUM($BA$3:BA879))</f>
        <v>#REF!</v>
      </c>
      <c r="BC879" s="52" t="e">
        <f>IF(Tableau1[Libellé Famille TARIF]='Feuil 1'!#REF!,1,0)</f>
        <v>#REF!</v>
      </c>
      <c r="BD879" s="52" t="e">
        <f>IF(Tableau1[Occurrence17]=0,0,SUM($BC$3:BC879))</f>
        <v>#REF!</v>
      </c>
      <c r="BE879" s="52" t="e">
        <f>IF(Tableau1[Libellé Famille TARIF]='Feuil 1'!#REF!,1,0)</f>
        <v>#REF!</v>
      </c>
      <c r="BF879" s="52" t="e">
        <f>IF(Tableau1[Occurrence18]=0,0,SUM($BE$3:BE879))</f>
        <v>#REF!</v>
      </c>
      <c r="BG879" s="52" t="e">
        <f>IF(Tableau1[Libellé Famille TARIF]='Feuil 1'!#REF!,1,0)</f>
        <v>#REF!</v>
      </c>
      <c r="BH879" s="52" t="e">
        <f>IF(Tableau1[Occurrence19]=0,0,SUM($BG$3:BG879))</f>
        <v>#REF!</v>
      </c>
      <c r="BI879" s="52" t="e">
        <f>IF(Tableau1[Libellé Famille TARIF]='Feuil 1'!#REF!,1,0)</f>
        <v>#REF!</v>
      </c>
      <c r="BJ879" s="52" t="e">
        <f>IF(Tableau1[Occurrence20]=0,0,SUM($BI$3:BI879))</f>
        <v>#REF!</v>
      </c>
      <c r="BK879" s="52" t="e">
        <f>IF(Tableau1[Libellé Famille TARIF]='Feuil 1'!#REF!,1,0)</f>
        <v>#REF!</v>
      </c>
      <c r="BL879" s="52" t="e">
        <f>IF(Tableau1[Occurrence21]=0,0,SUM($BK$3:BK879))</f>
        <v>#REF!</v>
      </c>
      <c r="BM879" s="52" t="e">
        <f>IF(Tableau1[Libellé Famille TARIF]='Feuil 1'!#REF!,1,0)</f>
        <v>#REF!</v>
      </c>
      <c r="BN879" s="52" t="e">
        <f>IF(Tableau1[Occurrence22]=0,0,SUM($BM$3:BM879))</f>
        <v>#REF!</v>
      </c>
    </row>
    <row r="880" spans="1:66" ht="26.25" x14ac:dyDescent="0.25">
      <c r="A880" s="74" t="e">
        <f>IF(ISNA(VLOOKUP(I880,#REF!,8,FALSE)),"",(VLOOKUP(I880,#REF!,8,FALSE)))</f>
        <v>#REF!</v>
      </c>
      <c r="B880" s="76" t="e">
        <f>IF(ISNA(VLOOKUP(A880,'TABLE FAMILLE'!$A$3:$C$73,3,FALSE)),"",VLOOKUP(A880,'TABLE FAMILLE'!$A$3:$C$73,3,FALSE))</f>
        <v>#REF!</v>
      </c>
      <c r="C880" s="13" t="s">
        <v>600</v>
      </c>
      <c r="D880" s="13" t="s">
        <v>1985</v>
      </c>
      <c r="E880" s="13" t="s">
        <v>600</v>
      </c>
      <c r="F880" s="13" t="s">
        <v>1985</v>
      </c>
      <c r="G880" s="14" t="s">
        <v>96</v>
      </c>
      <c r="H880" s="14" t="s">
        <v>97</v>
      </c>
      <c r="I880" s="14"/>
      <c r="J880" s="14"/>
      <c r="K880" s="14" t="s">
        <v>1885</v>
      </c>
      <c r="L880" s="14" t="s">
        <v>1886</v>
      </c>
      <c r="M880" s="14"/>
      <c r="N880" s="14"/>
      <c r="O880" s="14" t="s">
        <v>78</v>
      </c>
      <c r="P880" s="14"/>
      <c r="Q880" s="14" t="s">
        <v>0</v>
      </c>
      <c r="R880" s="14" t="s">
        <v>0</v>
      </c>
      <c r="S880" s="14">
        <f t="shared" si="13"/>
        <v>0</v>
      </c>
      <c r="T880" s="14"/>
      <c r="U880" s="14"/>
      <c r="V880" s="14"/>
      <c r="W880" s="43" t="e">
        <f>IF(Tableau1[Libellé Famille TARIF]='Feuil 1'!$B$12,1,0)</f>
        <v>#REF!</v>
      </c>
      <c r="X880" s="43" t="e">
        <f>IF(Tableau1[Occurrence1]=0,0,SUM($W$3:W880))</f>
        <v>#REF!</v>
      </c>
      <c r="Y880" s="52" t="e">
        <f>IF(Tableau1[Libellé Famille TARIF]='Feuil 1'!$B$134,1,0)</f>
        <v>#REF!</v>
      </c>
      <c r="Z880" s="52" t="e">
        <f>IF(Tableau1[Occurrence2]=0,0,SUM($Y$3:Y880))</f>
        <v>#REF!</v>
      </c>
      <c r="AA880" s="52" t="e">
        <f>IF(Tableau1[Libellé Famille TARIF]='Feuil 1'!$B$156,1,0)</f>
        <v>#REF!</v>
      </c>
      <c r="AB880" s="52" t="e">
        <f>IF(Tableau1[Occurrence3]=0,0,SUM($AA$3:AA880))</f>
        <v>#REF!</v>
      </c>
      <c r="AC880" s="52" t="e">
        <f>IF(Tableau1[Libellé Famille TARIF]='Feuil 1'!#REF!,1,0)</f>
        <v>#REF!</v>
      </c>
      <c r="AD880" s="52" t="e">
        <f>IF(Tableau1[Occurrence4]=0,0,SUM($AC$3:AC880))</f>
        <v>#REF!</v>
      </c>
      <c r="AE880" s="52" t="e">
        <f>IF(Tableau1[Libellé Famille TARIF]='Feuil 1'!#REF!,1,0)</f>
        <v>#REF!</v>
      </c>
      <c r="AF880" s="52" t="e">
        <f>IF(Tableau1[Occurrence5]=0,0,SUM($AE$3:AE880))</f>
        <v>#REF!</v>
      </c>
      <c r="AG880" s="52" t="e">
        <f>IF(Tableau1[Libellé Famille TARIF]='Feuil 1'!#REF!,1,0)</f>
        <v>#REF!</v>
      </c>
      <c r="AH880" s="52" t="e">
        <f>IF(Tableau1[Occurrence6]=0,0,SUM($AG$3:AG880))</f>
        <v>#REF!</v>
      </c>
      <c r="AI880" s="52" t="e">
        <f>IF(Tableau1[Libellé Famille TARIF]='Feuil 1'!#REF!,1,0)</f>
        <v>#REF!</v>
      </c>
      <c r="AJ880" s="52" t="e">
        <f>IF(Tableau1[Occurrence7]=0,0,SUM($AI$3:AI880))</f>
        <v>#REF!</v>
      </c>
      <c r="AK880" s="52" t="e">
        <f>IF(Tableau1[Libellé Famille TARIF]='Feuil 1'!#REF!,1,0)</f>
        <v>#REF!</v>
      </c>
      <c r="AL880" s="52" t="e">
        <f>IF(Tableau1[Occurrence8]=0,0,SUM($AK$3:AK880))</f>
        <v>#REF!</v>
      </c>
      <c r="AM880" s="52" t="e">
        <f>IF(Tableau1[Libellé Famille TARIF]='Feuil 1'!#REF!,1,0)</f>
        <v>#REF!</v>
      </c>
      <c r="AN880" s="52" t="e">
        <f>IF(Tableau1[Occurrence9]=0,0,SUM($AM$3:AM880))</f>
        <v>#REF!</v>
      </c>
      <c r="AO880" s="52" t="e">
        <f>IF(Tableau1[Libellé Famille TARIF]='Feuil 1'!#REF!,1,0)</f>
        <v>#REF!</v>
      </c>
      <c r="AP880" s="52" t="e">
        <f>IF(Tableau1[Occurrence10]=0,0,SUM($AO$3:AO880))</f>
        <v>#REF!</v>
      </c>
      <c r="AQ880" s="52" t="e">
        <f>IF(Tableau1[Libellé Famille TARIF]='Feuil 1'!#REF!,1,0)</f>
        <v>#REF!</v>
      </c>
      <c r="AR880" s="52" t="e">
        <f>IF(Tableau1[Occurrence11]=0,0,SUM($AQ$3:AQ880))</f>
        <v>#REF!</v>
      </c>
      <c r="AS880" s="52" t="e">
        <f>IF(Tableau1[Libellé Famille TARIF]='Feuil 1'!#REF!,1,0)</f>
        <v>#REF!</v>
      </c>
      <c r="AT880" s="52" t="e">
        <f>IF(Tableau1[Occurrence12]=0,0,SUM($AS$3:AS880))</f>
        <v>#REF!</v>
      </c>
      <c r="AU880" s="52" t="e">
        <f>IF(Tableau1[Libellé Famille TARIF]='Feuil 1'!#REF!,1,0)</f>
        <v>#REF!</v>
      </c>
      <c r="AV880" s="52" t="e">
        <f>IF(Tableau1[Occurrence13]=0,0,SUM($AU$3:AU880))</f>
        <v>#REF!</v>
      </c>
      <c r="AW880" s="52" t="e">
        <f>IF(Tableau1[Libellé Famille TARIF]='Feuil 1'!#REF!,1,0)</f>
        <v>#REF!</v>
      </c>
      <c r="AX880" s="52" t="e">
        <f>IF(Tableau1[Occurrence14]=0,0,SUM($AW$3:AW880))</f>
        <v>#REF!</v>
      </c>
      <c r="AY880" s="52" t="e">
        <f>IF(Tableau1[Libellé Famille TARIF]='Feuil 1'!#REF!,1,0)</f>
        <v>#REF!</v>
      </c>
      <c r="AZ880" s="52" t="e">
        <f>IF(Tableau1[Occurrence15]=0,0,SUM($AY$3:AY880))</f>
        <v>#REF!</v>
      </c>
      <c r="BA880" s="52" t="e">
        <f>IF(Tableau1[Libellé Famille TARIF]='Feuil 1'!#REF!,1,0)</f>
        <v>#REF!</v>
      </c>
      <c r="BB880" s="52" t="e">
        <f>IF(Tableau1[Occurrence16]=0,0,SUM($BA$3:BA880))</f>
        <v>#REF!</v>
      </c>
      <c r="BC880" s="52" t="e">
        <f>IF(Tableau1[Libellé Famille TARIF]='Feuil 1'!#REF!,1,0)</f>
        <v>#REF!</v>
      </c>
      <c r="BD880" s="52" t="e">
        <f>IF(Tableau1[Occurrence17]=0,0,SUM($BC$3:BC880))</f>
        <v>#REF!</v>
      </c>
      <c r="BE880" s="52" t="e">
        <f>IF(Tableau1[Libellé Famille TARIF]='Feuil 1'!#REF!,1,0)</f>
        <v>#REF!</v>
      </c>
      <c r="BF880" s="52" t="e">
        <f>IF(Tableau1[Occurrence18]=0,0,SUM($BE$3:BE880))</f>
        <v>#REF!</v>
      </c>
      <c r="BG880" s="52" t="e">
        <f>IF(Tableau1[Libellé Famille TARIF]='Feuil 1'!#REF!,1,0)</f>
        <v>#REF!</v>
      </c>
      <c r="BH880" s="52" t="e">
        <f>IF(Tableau1[Occurrence19]=0,0,SUM($BG$3:BG880))</f>
        <v>#REF!</v>
      </c>
      <c r="BI880" s="52" t="e">
        <f>IF(Tableau1[Libellé Famille TARIF]='Feuil 1'!#REF!,1,0)</f>
        <v>#REF!</v>
      </c>
      <c r="BJ880" s="52" t="e">
        <f>IF(Tableau1[Occurrence20]=0,0,SUM($BI$3:BI880))</f>
        <v>#REF!</v>
      </c>
      <c r="BK880" s="52" t="e">
        <f>IF(Tableau1[Libellé Famille TARIF]='Feuil 1'!#REF!,1,0)</f>
        <v>#REF!</v>
      </c>
      <c r="BL880" s="52" t="e">
        <f>IF(Tableau1[Occurrence21]=0,0,SUM($BK$3:BK880))</f>
        <v>#REF!</v>
      </c>
      <c r="BM880" s="52" t="e">
        <f>IF(Tableau1[Libellé Famille TARIF]='Feuil 1'!#REF!,1,0)</f>
        <v>#REF!</v>
      </c>
      <c r="BN880" s="52" t="e">
        <f>IF(Tableau1[Occurrence22]=0,0,SUM($BM$3:BM880))</f>
        <v>#REF!</v>
      </c>
    </row>
    <row r="881" spans="1:66" x14ac:dyDescent="0.25">
      <c r="A881" s="74" t="e">
        <f>IF(ISNA(VLOOKUP(I881,#REF!,8,FALSE)),"",(VLOOKUP(I881,#REF!,8,FALSE)))</f>
        <v>#REF!</v>
      </c>
      <c r="B881" s="76" t="e">
        <f>IF(ISNA(VLOOKUP(A881,'TABLE FAMILLE'!$A$3:$C$73,3,FALSE)),"",VLOOKUP(A881,'TABLE FAMILLE'!$A$3:$C$73,3,FALSE))</f>
        <v>#REF!</v>
      </c>
      <c r="C881" s="13" t="s">
        <v>600</v>
      </c>
      <c r="D881" s="13" t="s">
        <v>1985</v>
      </c>
      <c r="E881" s="13" t="s">
        <v>600</v>
      </c>
      <c r="F881" s="13" t="s">
        <v>1985</v>
      </c>
      <c r="G881" s="14" t="s">
        <v>96</v>
      </c>
      <c r="H881" s="14" t="s">
        <v>97</v>
      </c>
      <c r="I881" s="14"/>
      <c r="J881" s="14"/>
      <c r="K881" s="14" t="s">
        <v>1887</v>
      </c>
      <c r="L881" s="14" t="s">
        <v>1888</v>
      </c>
      <c r="M881" s="14"/>
      <c r="N881" s="14"/>
      <c r="O881" s="14" t="s">
        <v>78</v>
      </c>
      <c r="P881" s="14"/>
      <c r="Q881" s="14" t="s">
        <v>0</v>
      </c>
      <c r="R881" s="14" t="s">
        <v>0</v>
      </c>
      <c r="S881" s="14">
        <f t="shared" si="13"/>
        <v>0</v>
      </c>
      <c r="T881" s="14"/>
      <c r="U881" s="14"/>
      <c r="V881" s="14"/>
      <c r="W881" s="43" t="e">
        <f>IF(Tableau1[Libellé Famille TARIF]='Feuil 1'!$B$12,1,0)</f>
        <v>#REF!</v>
      </c>
      <c r="X881" s="43" t="e">
        <f>IF(Tableau1[Occurrence1]=0,0,SUM($W$3:W881))</f>
        <v>#REF!</v>
      </c>
      <c r="Y881" s="52" t="e">
        <f>IF(Tableau1[Libellé Famille TARIF]='Feuil 1'!$B$134,1,0)</f>
        <v>#REF!</v>
      </c>
      <c r="Z881" s="52" t="e">
        <f>IF(Tableau1[Occurrence2]=0,0,SUM($Y$3:Y881))</f>
        <v>#REF!</v>
      </c>
      <c r="AA881" s="52" t="e">
        <f>IF(Tableau1[Libellé Famille TARIF]='Feuil 1'!$B$156,1,0)</f>
        <v>#REF!</v>
      </c>
      <c r="AB881" s="52" t="e">
        <f>IF(Tableau1[Occurrence3]=0,0,SUM($AA$3:AA881))</f>
        <v>#REF!</v>
      </c>
      <c r="AC881" s="52" t="e">
        <f>IF(Tableau1[Libellé Famille TARIF]='Feuil 1'!#REF!,1,0)</f>
        <v>#REF!</v>
      </c>
      <c r="AD881" s="52" t="e">
        <f>IF(Tableau1[Occurrence4]=0,0,SUM($AC$3:AC881))</f>
        <v>#REF!</v>
      </c>
      <c r="AE881" s="52" t="e">
        <f>IF(Tableau1[Libellé Famille TARIF]='Feuil 1'!#REF!,1,0)</f>
        <v>#REF!</v>
      </c>
      <c r="AF881" s="52" t="e">
        <f>IF(Tableau1[Occurrence5]=0,0,SUM($AE$3:AE881))</f>
        <v>#REF!</v>
      </c>
      <c r="AG881" s="52" t="e">
        <f>IF(Tableau1[Libellé Famille TARIF]='Feuil 1'!#REF!,1,0)</f>
        <v>#REF!</v>
      </c>
      <c r="AH881" s="52" t="e">
        <f>IF(Tableau1[Occurrence6]=0,0,SUM($AG$3:AG881))</f>
        <v>#REF!</v>
      </c>
      <c r="AI881" s="52" t="e">
        <f>IF(Tableau1[Libellé Famille TARIF]='Feuil 1'!#REF!,1,0)</f>
        <v>#REF!</v>
      </c>
      <c r="AJ881" s="52" t="e">
        <f>IF(Tableau1[Occurrence7]=0,0,SUM($AI$3:AI881))</f>
        <v>#REF!</v>
      </c>
      <c r="AK881" s="52" t="e">
        <f>IF(Tableau1[Libellé Famille TARIF]='Feuil 1'!#REF!,1,0)</f>
        <v>#REF!</v>
      </c>
      <c r="AL881" s="52" t="e">
        <f>IF(Tableau1[Occurrence8]=0,0,SUM($AK$3:AK881))</f>
        <v>#REF!</v>
      </c>
      <c r="AM881" s="52" t="e">
        <f>IF(Tableau1[Libellé Famille TARIF]='Feuil 1'!#REF!,1,0)</f>
        <v>#REF!</v>
      </c>
      <c r="AN881" s="52" t="e">
        <f>IF(Tableau1[Occurrence9]=0,0,SUM($AM$3:AM881))</f>
        <v>#REF!</v>
      </c>
      <c r="AO881" s="52" t="e">
        <f>IF(Tableau1[Libellé Famille TARIF]='Feuil 1'!#REF!,1,0)</f>
        <v>#REF!</v>
      </c>
      <c r="AP881" s="52" t="e">
        <f>IF(Tableau1[Occurrence10]=0,0,SUM($AO$3:AO881))</f>
        <v>#REF!</v>
      </c>
      <c r="AQ881" s="52" t="e">
        <f>IF(Tableau1[Libellé Famille TARIF]='Feuil 1'!#REF!,1,0)</f>
        <v>#REF!</v>
      </c>
      <c r="AR881" s="52" t="e">
        <f>IF(Tableau1[Occurrence11]=0,0,SUM($AQ$3:AQ881))</f>
        <v>#REF!</v>
      </c>
      <c r="AS881" s="52" t="e">
        <f>IF(Tableau1[Libellé Famille TARIF]='Feuil 1'!#REF!,1,0)</f>
        <v>#REF!</v>
      </c>
      <c r="AT881" s="52" t="e">
        <f>IF(Tableau1[Occurrence12]=0,0,SUM($AS$3:AS881))</f>
        <v>#REF!</v>
      </c>
      <c r="AU881" s="52" t="e">
        <f>IF(Tableau1[Libellé Famille TARIF]='Feuil 1'!#REF!,1,0)</f>
        <v>#REF!</v>
      </c>
      <c r="AV881" s="52" t="e">
        <f>IF(Tableau1[Occurrence13]=0,0,SUM($AU$3:AU881))</f>
        <v>#REF!</v>
      </c>
      <c r="AW881" s="52" t="e">
        <f>IF(Tableau1[Libellé Famille TARIF]='Feuil 1'!#REF!,1,0)</f>
        <v>#REF!</v>
      </c>
      <c r="AX881" s="52" t="e">
        <f>IF(Tableau1[Occurrence14]=0,0,SUM($AW$3:AW881))</f>
        <v>#REF!</v>
      </c>
      <c r="AY881" s="52" t="e">
        <f>IF(Tableau1[Libellé Famille TARIF]='Feuil 1'!#REF!,1,0)</f>
        <v>#REF!</v>
      </c>
      <c r="AZ881" s="52" t="e">
        <f>IF(Tableau1[Occurrence15]=0,0,SUM($AY$3:AY881))</f>
        <v>#REF!</v>
      </c>
      <c r="BA881" s="52" t="e">
        <f>IF(Tableau1[Libellé Famille TARIF]='Feuil 1'!#REF!,1,0)</f>
        <v>#REF!</v>
      </c>
      <c r="BB881" s="52" t="e">
        <f>IF(Tableau1[Occurrence16]=0,0,SUM($BA$3:BA881))</f>
        <v>#REF!</v>
      </c>
      <c r="BC881" s="52" t="e">
        <f>IF(Tableau1[Libellé Famille TARIF]='Feuil 1'!#REF!,1,0)</f>
        <v>#REF!</v>
      </c>
      <c r="BD881" s="52" t="e">
        <f>IF(Tableau1[Occurrence17]=0,0,SUM($BC$3:BC881))</f>
        <v>#REF!</v>
      </c>
      <c r="BE881" s="52" t="e">
        <f>IF(Tableau1[Libellé Famille TARIF]='Feuil 1'!#REF!,1,0)</f>
        <v>#REF!</v>
      </c>
      <c r="BF881" s="52" t="e">
        <f>IF(Tableau1[Occurrence18]=0,0,SUM($BE$3:BE881))</f>
        <v>#REF!</v>
      </c>
      <c r="BG881" s="52" t="e">
        <f>IF(Tableau1[Libellé Famille TARIF]='Feuil 1'!#REF!,1,0)</f>
        <v>#REF!</v>
      </c>
      <c r="BH881" s="52" t="e">
        <f>IF(Tableau1[Occurrence19]=0,0,SUM($BG$3:BG881))</f>
        <v>#REF!</v>
      </c>
      <c r="BI881" s="52" t="e">
        <f>IF(Tableau1[Libellé Famille TARIF]='Feuil 1'!#REF!,1,0)</f>
        <v>#REF!</v>
      </c>
      <c r="BJ881" s="52" t="e">
        <f>IF(Tableau1[Occurrence20]=0,0,SUM($BI$3:BI881))</f>
        <v>#REF!</v>
      </c>
      <c r="BK881" s="52" t="e">
        <f>IF(Tableau1[Libellé Famille TARIF]='Feuil 1'!#REF!,1,0)</f>
        <v>#REF!</v>
      </c>
      <c r="BL881" s="52" t="e">
        <f>IF(Tableau1[Occurrence21]=0,0,SUM($BK$3:BK881))</f>
        <v>#REF!</v>
      </c>
      <c r="BM881" s="52" t="e">
        <f>IF(Tableau1[Libellé Famille TARIF]='Feuil 1'!#REF!,1,0)</f>
        <v>#REF!</v>
      </c>
      <c r="BN881" s="52" t="e">
        <f>IF(Tableau1[Occurrence22]=0,0,SUM($BM$3:BM881))</f>
        <v>#REF!</v>
      </c>
    </row>
    <row r="882" spans="1:66" ht="39" x14ac:dyDescent="0.25">
      <c r="A882" s="74" t="e">
        <f>IF(ISNA(VLOOKUP(I882,#REF!,8,FALSE)),"",(VLOOKUP(I882,#REF!,8,FALSE)))</f>
        <v>#REF!</v>
      </c>
      <c r="B882" s="76" t="e">
        <f>IF(ISNA(VLOOKUP(A882,'TABLE FAMILLE'!$A$3:$C$73,3,FALSE)),"",VLOOKUP(A882,'TABLE FAMILLE'!$A$3:$C$73,3,FALSE))</f>
        <v>#REF!</v>
      </c>
      <c r="C882" s="13" t="s">
        <v>600</v>
      </c>
      <c r="D882" s="13" t="s">
        <v>1985</v>
      </c>
      <c r="E882" s="13" t="s">
        <v>600</v>
      </c>
      <c r="F882" s="13" t="s">
        <v>1985</v>
      </c>
      <c r="G882" s="14" t="s">
        <v>96</v>
      </c>
      <c r="H882" s="14" t="s">
        <v>97</v>
      </c>
      <c r="I882" s="14"/>
      <c r="J882" s="14"/>
      <c r="K882" s="14" t="s">
        <v>1889</v>
      </c>
      <c r="L882" s="14" t="s">
        <v>1890</v>
      </c>
      <c r="M882" s="14"/>
      <c r="N882" s="14"/>
      <c r="O882" s="14" t="s">
        <v>78</v>
      </c>
      <c r="P882" s="14"/>
      <c r="Q882" s="14" t="s">
        <v>0</v>
      </c>
      <c r="R882" s="14" t="s">
        <v>0</v>
      </c>
      <c r="S882" s="14">
        <f t="shared" si="13"/>
        <v>0</v>
      </c>
      <c r="T882" s="14"/>
      <c r="U882" s="14"/>
      <c r="V882" s="14"/>
      <c r="W882" s="43" t="e">
        <f>IF(Tableau1[Libellé Famille TARIF]='Feuil 1'!$B$12,1,0)</f>
        <v>#REF!</v>
      </c>
      <c r="X882" s="43" t="e">
        <f>IF(Tableau1[Occurrence1]=0,0,SUM($W$3:W882))</f>
        <v>#REF!</v>
      </c>
      <c r="Y882" s="52" t="e">
        <f>IF(Tableau1[Libellé Famille TARIF]='Feuil 1'!$B$134,1,0)</f>
        <v>#REF!</v>
      </c>
      <c r="Z882" s="52" t="e">
        <f>IF(Tableau1[Occurrence2]=0,0,SUM($Y$3:Y882))</f>
        <v>#REF!</v>
      </c>
      <c r="AA882" s="52" t="e">
        <f>IF(Tableau1[Libellé Famille TARIF]='Feuil 1'!$B$156,1,0)</f>
        <v>#REF!</v>
      </c>
      <c r="AB882" s="52" t="e">
        <f>IF(Tableau1[Occurrence3]=0,0,SUM($AA$3:AA882))</f>
        <v>#REF!</v>
      </c>
      <c r="AC882" s="52" t="e">
        <f>IF(Tableau1[Libellé Famille TARIF]='Feuil 1'!#REF!,1,0)</f>
        <v>#REF!</v>
      </c>
      <c r="AD882" s="52" t="e">
        <f>IF(Tableau1[Occurrence4]=0,0,SUM($AC$3:AC882))</f>
        <v>#REF!</v>
      </c>
      <c r="AE882" s="52" t="e">
        <f>IF(Tableau1[Libellé Famille TARIF]='Feuil 1'!#REF!,1,0)</f>
        <v>#REF!</v>
      </c>
      <c r="AF882" s="52" t="e">
        <f>IF(Tableau1[Occurrence5]=0,0,SUM($AE$3:AE882))</f>
        <v>#REF!</v>
      </c>
      <c r="AG882" s="52" t="e">
        <f>IF(Tableau1[Libellé Famille TARIF]='Feuil 1'!#REF!,1,0)</f>
        <v>#REF!</v>
      </c>
      <c r="AH882" s="52" t="e">
        <f>IF(Tableau1[Occurrence6]=0,0,SUM($AG$3:AG882))</f>
        <v>#REF!</v>
      </c>
      <c r="AI882" s="52" t="e">
        <f>IF(Tableau1[Libellé Famille TARIF]='Feuil 1'!#REF!,1,0)</f>
        <v>#REF!</v>
      </c>
      <c r="AJ882" s="52" t="e">
        <f>IF(Tableau1[Occurrence7]=0,0,SUM($AI$3:AI882))</f>
        <v>#REF!</v>
      </c>
      <c r="AK882" s="52" t="e">
        <f>IF(Tableau1[Libellé Famille TARIF]='Feuil 1'!#REF!,1,0)</f>
        <v>#REF!</v>
      </c>
      <c r="AL882" s="52" t="e">
        <f>IF(Tableau1[Occurrence8]=0,0,SUM($AK$3:AK882))</f>
        <v>#REF!</v>
      </c>
      <c r="AM882" s="52" t="e">
        <f>IF(Tableau1[Libellé Famille TARIF]='Feuil 1'!#REF!,1,0)</f>
        <v>#REF!</v>
      </c>
      <c r="AN882" s="52" t="e">
        <f>IF(Tableau1[Occurrence9]=0,0,SUM($AM$3:AM882))</f>
        <v>#REF!</v>
      </c>
      <c r="AO882" s="52" t="e">
        <f>IF(Tableau1[Libellé Famille TARIF]='Feuil 1'!#REF!,1,0)</f>
        <v>#REF!</v>
      </c>
      <c r="AP882" s="52" t="e">
        <f>IF(Tableau1[Occurrence10]=0,0,SUM($AO$3:AO882))</f>
        <v>#REF!</v>
      </c>
      <c r="AQ882" s="52" t="e">
        <f>IF(Tableau1[Libellé Famille TARIF]='Feuil 1'!#REF!,1,0)</f>
        <v>#REF!</v>
      </c>
      <c r="AR882" s="52" t="e">
        <f>IF(Tableau1[Occurrence11]=0,0,SUM($AQ$3:AQ882))</f>
        <v>#REF!</v>
      </c>
      <c r="AS882" s="52" t="e">
        <f>IF(Tableau1[Libellé Famille TARIF]='Feuil 1'!#REF!,1,0)</f>
        <v>#REF!</v>
      </c>
      <c r="AT882" s="52" t="e">
        <f>IF(Tableau1[Occurrence12]=0,0,SUM($AS$3:AS882))</f>
        <v>#REF!</v>
      </c>
      <c r="AU882" s="52" t="e">
        <f>IF(Tableau1[Libellé Famille TARIF]='Feuil 1'!#REF!,1,0)</f>
        <v>#REF!</v>
      </c>
      <c r="AV882" s="52" t="e">
        <f>IF(Tableau1[Occurrence13]=0,0,SUM($AU$3:AU882))</f>
        <v>#REF!</v>
      </c>
      <c r="AW882" s="52" t="e">
        <f>IF(Tableau1[Libellé Famille TARIF]='Feuil 1'!#REF!,1,0)</f>
        <v>#REF!</v>
      </c>
      <c r="AX882" s="52" t="e">
        <f>IF(Tableau1[Occurrence14]=0,0,SUM($AW$3:AW882))</f>
        <v>#REF!</v>
      </c>
      <c r="AY882" s="52" t="e">
        <f>IF(Tableau1[Libellé Famille TARIF]='Feuil 1'!#REF!,1,0)</f>
        <v>#REF!</v>
      </c>
      <c r="AZ882" s="52" t="e">
        <f>IF(Tableau1[Occurrence15]=0,0,SUM($AY$3:AY882))</f>
        <v>#REF!</v>
      </c>
      <c r="BA882" s="52" t="e">
        <f>IF(Tableau1[Libellé Famille TARIF]='Feuil 1'!#REF!,1,0)</f>
        <v>#REF!</v>
      </c>
      <c r="BB882" s="52" t="e">
        <f>IF(Tableau1[Occurrence16]=0,0,SUM($BA$3:BA882))</f>
        <v>#REF!</v>
      </c>
      <c r="BC882" s="52" t="e">
        <f>IF(Tableau1[Libellé Famille TARIF]='Feuil 1'!#REF!,1,0)</f>
        <v>#REF!</v>
      </c>
      <c r="BD882" s="52" t="e">
        <f>IF(Tableau1[Occurrence17]=0,0,SUM($BC$3:BC882))</f>
        <v>#REF!</v>
      </c>
      <c r="BE882" s="52" t="e">
        <f>IF(Tableau1[Libellé Famille TARIF]='Feuil 1'!#REF!,1,0)</f>
        <v>#REF!</v>
      </c>
      <c r="BF882" s="52" t="e">
        <f>IF(Tableau1[Occurrence18]=0,0,SUM($BE$3:BE882))</f>
        <v>#REF!</v>
      </c>
      <c r="BG882" s="52" t="e">
        <f>IF(Tableau1[Libellé Famille TARIF]='Feuil 1'!#REF!,1,0)</f>
        <v>#REF!</v>
      </c>
      <c r="BH882" s="52" t="e">
        <f>IF(Tableau1[Occurrence19]=0,0,SUM($BG$3:BG882))</f>
        <v>#REF!</v>
      </c>
      <c r="BI882" s="52" t="e">
        <f>IF(Tableau1[Libellé Famille TARIF]='Feuil 1'!#REF!,1,0)</f>
        <v>#REF!</v>
      </c>
      <c r="BJ882" s="52" t="e">
        <f>IF(Tableau1[Occurrence20]=0,0,SUM($BI$3:BI882))</f>
        <v>#REF!</v>
      </c>
      <c r="BK882" s="52" t="e">
        <f>IF(Tableau1[Libellé Famille TARIF]='Feuil 1'!#REF!,1,0)</f>
        <v>#REF!</v>
      </c>
      <c r="BL882" s="52" t="e">
        <f>IF(Tableau1[Occurrence21]=0,0,SUM($BK$3:BK882))</f>
        <v>#REF!</v>
      </c>
      <c r="BM882" s="52" t="e">
        <f>IF(Tableau1[Libellé Famille TARIF]='Feuil 1'!#REF!,1,0)</f>
        <v>#REF!</v>
      </c>
      <c r="BN882" s="52" t="e">
        <f>IF(Tableau1[Occurrence22]=0,0,SUM($BM$3:BM882))</f>
        <v>#REF!</v>
      </c>
    </row>
    <row r="883" spans="1:66" x14ac:dyDescent="0.25">
      <c r="A883" s="74" t="e">
        <f>IF(ISNA(VLOOKUP(I883,#REF!,8,FALSE)),"",(VLOOKUP(I883,#REF!,8,FALSE)))</f>
        <v>#REF!</v>
      </c>
      <c r="B883" s="76" t="e">
        <f>IF(ISNA(VLOOKUP(A883,'TABLE FAMILLE'!$A$3:$C$73,3,FALSE)),"",VLOOKUP(A883,'TABLE FAMILLE'!$A$3:$C$73,3,FALSE))</f>
        <v>#REF!</v>
      </c>
      <c r="C883" s="13" t="s">
        <v>600</v>
      </c>
      <c r="D883" s="13" t="s">
        <v>1985</v>
      </c>
      <c r="E883" s="13" t="s">
        <v>600</v>
      </c>
      <c r="F883" s="13" t="s">
        <v>1985</v>
      </c>
      <c r="G883" s="14" t="s">
        <v>96</v>
      </c>
      <c r="H883" s="14" t="s">
        <v>97</v>
      </c>
      <c r="I883" s="14"/>
      <c r="J883" s="14"/>
      <c r="K883" s="14" t="s">
        <v>1891</v>
      </c>
      <c r="L883" s="14" t="s">
        <v>1892</v>
      </c>
      <c r="M883" s="14"/>
      <c r="N883" s="14"/>
      <c r="O883" s="14" t="s">
        <v>78</v>
      </c>
      <c r="P883" s="14"/>
      <c r="Q883" s="14" t="s">
        <v>0</v>
      </c>
      <c r="R883" s="14" t="s">
        <v>0</v>
      </c>
      <c r="S883" s="14">
        <f t="shared" si="13"/>
        <v>0</v>
      </c>
      <c r="T883" s="14"/>
      <c r="U883" s="14"/>
      <c r="V883" s="14"/>
      <c r="W883" s="43" t="e">
        <f>IF(Tableau1[Libellé Famille TARIF]='Feuil 1'!$B$12,1,0)</f>
        <v>#REF!</v>
      </c>
      <c r="X883" s="43" t="e">
        <f>IF(Tableau1[Occurrence1]=0,0,SUM($W$3:W883))</f>
        <v>#REF!</v>
      </c>
      <c r="Y883" s="52" t="e">
        <f>IF(Tableau1[Libellé Famille TARIF]='Feuil 1'!$B$134,1,0)</f>
        <v>#REF!</v>
      </c>
      <c r="Z883" s="52" t="e">
        <f>IF(Tableau1[Occurrence2]=0,0,SUM($Y$3:Y883))</f>
        <v>#REF!</v>
      </c>
      <c r="AA883" s="52" t="e">
        <f>IF(Tableau1[Libellé Famille TARIF]='Feuil 1'!$B$156,1,0)</f>
        <v>#REF!</v>
      </c>
      <c r="AB883" s="52" t="e">
        <f>IF(Tableau1[Occurrence3]=0,0,SUM($AA$3:AA883))</f>
        <v>#REF!</v>
      </c>
      <c r="AC883" s="52" t="e">
        <f>IF(Tableau1[Libellé Famille TARIF]='Feuil 1'!#REF!,1,0)</f>
        <v>#REF!</v>
      </c>
      <c r="AD883" s="52" t="e">
        <f>IF(Tableau1[Occurrence4]=0,0,SUM($AC$3:AC883))</f>
        <v>#REF!</v>
      </c>
      <c r="AE883" s="52" t="e">
        <f>IF(Tableau1[Libellé Famille TARIF]='Feuil 1'!#REF!,1,0)</f>
        <v>#REF!</v>
      </c>
      <c r="AF883" s="52" t="e">
        <f>IF(Tableau1[Occurrence5]=0,0,SUM($AE$3:AE883))</f>
        <v>#REF!</v>
      </c>
      <c r="AG883" s="52" t="e">
        <f>IF(Tableau1[Libellé Famille TARIF]='Feuil 1'!#REF!,1,0)</f>
        <v>#REF!</v>
      </c>
      <c r="AH883" s="52" t="e">
        <f>IF(Tableau1[Occurrence6]=0,0,SUM($AG$3:AG883))</f>
        <v>#REF!</v>
      </c>
      <c r="AI883" s="52" t="e">
        <f>IF(Tableau1[Libellé Famille TARIF]='Feuil 1'!#REF!,1,0)</f>
        <v>#REF!</v>
      </c>
      <c r="AJ883" s="52" t="e">
        <f>IF(Tableau1[Occurrence7]=0,0,SUM($AI$3:AI883))</f>
        <v>#REF!</v>
      </c>
      <c r="AK883" s="52" t="e">
        <f>IF(Tableau1[Libellé Famille TARIF]='Feuil 1'!#REF!,1,0)</f>
        <v>#REF!</v>
      </c>
      <c r="AL883" s="52" t="e">
        <f>IF(Tableau1[Occurrence8]=0,0,SUM($AK$3:AK883))</f>
        <v>#REF!</v>
      </c>
      <c r="AM883" s="52" t="e">
        <f>IF(Tableau1[Libellé Famille TARIF]='Feuil 1'!#REF!,1,0)</f>
        <v>#REF!</v>
      </c>
      <c r="AN883" s="52" t="e">
        <f>IF(Tableau1[Occurrence9]=0,0,SUM($AM$3:AM883))</f>
        <v>#REF!</v>
      </c>
      <c r="AO883" s="52" t="e">
        <f>IF(Tableau1[Libellé Famille TARIF]='Feuil 1'!#REF!,1,0)</f>
        <v>#REF!</v>
      </c>
      <c r="AP883" s="52" t="e">
        <f>IF(Tableau1[Occurrence10]=0,0,SUM($AO$3:AO883))</f>
        <v>#REF!</v>
      </c>
      <c r="AQ883" s="52" t="e">
        <f>IF(Tableau1[Libellé Famille TARIF]='Feuil 1'!#REF!,1,0)</f>
        <v>#REF!</v>
      </c>
      <c r="AR883" s="52" t="e">
        <f>IF(Tableau1[Occurrence11]=0,0,SUM($AQ$3:AQ883))</f>
        <v>#REF!</v>
      </c>
      <c r="AS883" s="52" t="e">
        <f>IF(Tableau1[Libellé Famille TARIF]='Feuil 1'!#REF!,1,0)</f>
        <v>#REF!</v>
      </c>
      <c r="AT883" s="52" t="e">
        <f>IF(Tableau1[Occurrence12]=0,0,SUM($AS$3:AS883))</f>
        <v>#REF!</v>
      </c>
      <c r="AU883" s="52" t="e">
        <f>IF(Tableau1[Libellé Famille TARIF]='Feuil 1'!#REF!,1,0)</f>
        <v>#REF!</v>
      </c>
      <c r="AV883" s="52" t="e">
        <f>IF(Tableau1[Occurrence13]=0,0,SUM($AU$3:AU883))</f>
        <v>#REF!</v>
      </c>
      <c r="AW883" s="52" t="e">
        <f>IF(Tableau1[Libellé Famille TARIF]='Feuil 1'!#REF!,1,0)</f>
        <v>#REF!</v>
      </c>
      <c r="AX883" s="52" t="e">
        <f>IF(Tableau1[Occurrence14]=0,0,SUM($AW$3:AW883))</f>
        <v>#REF!</v>
      </c>
      <c r="AY883" s="52" t="e">
        <f>IF(Tableau1[Libellé Famille TARIF]='Feuil 1'!#REF!,1,0)</f>
        <v>#REF!</v>
      </c>
      <c r="AZ883" s="52" t="e">
        <f>IF(Tableau1[Occurrence15]=0,0,SUM($AY$3:AY883))</f>
        <v>#REF!</v>
      </c>
      <c r="BA883" s="52" t="e">
        <f>IF(Tableau1[Libellé Famille TARIF]='Feuil 1'!#REF!,1,0)</f>
        <v>#REF!</v>
      </c>
      <c r="BB883" s="52" t="e">
        <f>IF(Tableau1[Occurrence16]=0,0,SUM($BA$3:BA883))</f>
        <v>#REF!</v>
      </c>
      <c r="BC883" s="52" t="e">
        <f>IF(Tableau1[Libellé Famille TARIF]='Feuil 1'!#REF!,1,0)</f>
        <v>#REF!</v>
      </c>
      <c r="BD883" s="52" t="e">
        <f>IF(Tableau1[Occurrence17]=0,0,SUM($BC$3:BC883))</f>
        <v>#REF!</v>
      </c>
      <c r="BE883" s="52" t="e">
        <f>IF(Tableau1[Libellé Famille TARIF]='Feuil 1'!#REF!,1,0)</f>
        <v>#REF!</v>
      </c>
      <c r="BF883" s="52" t="e">
        <f>IF(Tableau1[Occurrence18]=0,0,SUM($BE$3:BE883))</f>
        <v>#REF!</v>
      </c>
      <c r="BG883" s="52" t="e">
        <f>IF(Tableau1[Libellé Famille TARIF]='Feuil 1'!#REF!,1,0)</f>
        <v>#REF!</v>
      </c>
      <c r="BH883" s="52" t="e">
        <f>IF(Tableau1[Occurrence19]=0,0,SUM($BG$3:BG883))</f>
        <v>#REF!</v>
      </c>
      <c r="BI883" s="52" t="e">
        <f>IF(Tableau1[Libellé Famille TARIF]='Feuil 1'!#REF!,1,0)</f>
        <v>#REF!</v>
      </c>
      <c r="BJ883" s="52" t="e">
        <f>IF(Tableau1[Occurrence20]=0,0,SUM($BI$3:BI883))</f>
        <v>#REF!</v>
      </c>
      <c r="BK883" s="52" t="e">
        <f>IF(Tableau1[Libellé Famille TARIF]='Feuil 1'!#REF!,1,0)</f>
        <v>#REF!</v>
      </c>
      <c r="BL883" s="52" t="e">
        <f>IF(Tableau1[Occurrence21]=0,0,SUM($BK$3:BK883))</f>
        <v>#REF!</v>
      </c>
      <c r="BM883" s="52" t="e">
        <f>IF(Tableau1[Libellé Famille TARIF]='Feuil 1'!#REF!,1,0)</f>
        <v>#REF!</v>
      </c>
      <c r="BN883" s="52" t="e">
        <f>IF(Tableau1[Occurrence22]=0,0,SUM($BM$3:BM883))</f>
        <v>#REF!</v>
      </c>
    </row>
    <row r="884" spans="1:66" ht="26.25" x14ac:dyDescent="0.25">
      <c r="A884" s="74" t="e">
        <f>IF(ISNA(VLOOKUP(I884,#REF!,8,FALSE)),"",(VLOOKUP(I884,#REF!,8,FALSE)))</f>
        <v>#REF!</v>
      </c>
      <c r="B884" s="76" t="e">
        <f>IF(ISNA(VLOOKUP(A884,'TABLE FAMILLE'!$A$3:$C$73,3,FALSE)),"",VLOOKUP(A884,'TABLE FAMILLE'!$A$3:$C$73,3,FALSE))</f>
        <v>#REF!</v>
      </c>
      <c r="C884" s="13" t="s">
        <v>600</v>
      </c>
      <c r="D884" s="13" t="s">
        <v>1985</v>
      </c>
      <c r="E884" s="13" t="s">
        <v>600</v>
      </c>
      <c r="F884" s="13" t="s">
        <v>1985</v>
      </c>
      <c r="G884" s="14" t="s">
        <v>96</v>
      </c>
      <c r="H884" s="14" t="s">
        <v>97</v>
      </c>
      <c r="I884" s="14"/>
      <c r="J884" s="14"/>
      <c r="K884" s="14" t="s">
        <v>1893</v>
      </c>
      <c r="L884" s="14" t="s">
        <v>1894</v>
      </c>
      <c r="M884" s="14"/>
      <c r="N884" s="14"/>
      <c r="O884" s="14" t="s">
        <v>78</v>
      </c>
      <c r="P884" s="14"/>
      <c r="Q884" s="14" t="s">
        <v>0</v>
      </c>
      <c r="R884" s="14" t="s">
        <v>0</v>
      </c>
      <c r="S884" s="14">
        <f t="shared" si="13"/>
        <v>0</v>
      </c>
      <c r="T884" s="14"/>
      <c r="U884" s="14"/>
      <c r="V884" s="14"/>
      <c r="W884" s="43" t="e">
        <f>IF(Tableau1[Libellé Famille TARIF]='Feuil 1'!$B$12,1,0)</f>
        <v>#REF!</v>
      </c>
      <c r="X884" s="43" t="e">
        <f>IF(Tableau1[Occurrence1]=0,0,SUM($W$3:W884))</f>
        <v>#REF!</v>
      </c>
      <c r="Y884" s="52" t="e">
        <f>IF(Tableau1[Libellé Famille TARIF]='Feuil 1'!$B$134,1,0)</f>
        <v>#REF!</v>
      </c>
      <c r="Z884" s="52" t="e">
        <f>IF(Tableau1[Occurrence2]=0,0,SUM($Y$3:Y884))</f>
        <v>#REF!</v>
      </c>
      <c r="AA884" s="52" t="e">
        <f>IF(Tableau1[Libellé Famille TARIF]='Feuil 1'!$B$156,1,0)</f>
        <v>#REF!</v>
      </c>
      <c r="AB884" s="52" t="e">
        <f>IF(Tableau1[Occurrence3]=0,0,SUM($AA$3:AA884))</f>
        <v>#REF!</v>
      </c>
      <c r="AC884" s="52" t="e">
        <f>IF(Tableau1[Libellé Famille TARIF]='Feuil 1'!#REF!,1,0)</f>
        <v>#REF!</v>
      </c>
      <c r="AD884" s="52" t="e">
        <f>IF(Tableau1[Occurrence4]=0,0,SUM($AC$3:AC884))</f>
        <v>#REF!</v>
      </c>
      <c r="AE884" s="52" t="e">
        <f>IF(Tableau1[Libellé Famille TARIF]='Feuil 1'!#REF!,1,0)</f>
        <v>#REF!</v>
      </c>
      <c r="AF884" s="52" t="e">
        <f>IF(Tableau1[Occurrence5]=0,0,SUM($AE$3:AE884))</f>
        <v>#REF!</v>
      </c>
      <c r="AG884" s="52" t="e">
        <f>IF(Tableau1[Libellé Famille TARIF]='Feuil 1'!#REF!,1,0)</f>
        <v>#REF!</v>
      </c>
      <c r="AH884" s="52" t="e">
        <f>IF(Tableau1[Occurrence6]=0,0,SUM($AG$3:AG884))</f>
        <v>#REF!</v>
      </c>
      <c r="AI884" s="52" t="e">
        <f>IF(Tableau1[Libellé Famille TARIF]='Feuil 1'!#REF!,1,0)</f>
        <v>#REF!</v>
      </c>
      <c r="AJ884" s="52" t="e">
        <f>IF(Tableau1[Occurrence7]=0,0,SUM($AI$3:AI884))</f>
        <v>#REF!</v>
      </c>
      <c r="AK884" s="52" t="e">
        <f>IF(Tableau1[Libellé Famille TARIF]='Feuil 1'!#REF!,1,0)</f>
        <v>#REF!</v>
      </c>
      <c r="AL884" s="52" t="e">
        <f>IF(Tableau1[Occurrence8]=0,0,SUM($AK$3:AK884))</f>
        <v>#REF!</v>
      </c>
      <c r="AM884" s="52" t="e">
        <f>IF(Tableau1[Libellé Famille TARIF]='Feuil 1'!#REF!,1,0)</f>
        <v>#REF!</v>
      </c>
      <c r="AN884" s="52" t="e">
        <f>IF(Tableau1[Occurrence9]=0,0,SUM($AM$3:AM884))</f>
        <v>#REF!</v>
      </c>
      <c r="AO884" s="52" t="e">
        <f>IF(Tableau1[Libellé Famille TARIF]='Feuil 1'!#REF!,1,0)</f>
        <v>#REF!</v>
      </c>
      <c r="AP884" s="52" t="e">
        <f>IF(Tableau1[Occurrence10]=0,0,SUM($AO$3:AO884))</f>
        <v>#REF!</v>
      </c>
      <c r="AQ884" s="52" t="e">
        <f>IF(Tableau1[Libellé Famille TARIF]='Feuil 1'!#REF!,1,0)</f>
        <v>#REF!</v>
      </c>
      <c r="AR884" s="52" t="e">
        <f>IF(Tableau1[Occurrence11]=0,0,SUM($AQ$3:AQ884))</f>
        <v>#REF!</v>
      </c>
      <c r="AS884" s="52" t="e">
        <f>IF(Tableau1[Libellé Famille TARIF]='Feuil 1'!#REF!,1,0)</f>
        <v>#REF!</v>
      </c>
      <c r="AT884" s="52" t="e">
        <f>IF(Tableau1[Occurrence12]=0,0,SUM($AS$3:AS884))</f>
        <v>#REF!</v>
      </c>
      <c r="AU884" s="52" t="e">
        <f>IF(Tableau1[Libellé Famille TARIF]='Feuil 1'!#REF!,1,0)</f>
        <v>#REF!</v>
      </c>
      <c r="AV884" s="52" t="e">
        <f>IF(Tableau1[Occurrence13]=0,0,SUM($AU$3:AU884))</f>
        <v>#REF!</v>
      </c>
      <c r="AW884" s="52" t="e">
        <f>IF(Tableau1[Libellé Famille TARIF]='Feuil 1'!#REF!,1,0)</f>
        <v>#REF!</v>
      </c>
      <c r="AX884" s="52" t="e">
        <f>IF(Tableau1[Occurrence14]=0,0,SUM($AW$3:AW884))</f>
        <v>#REF!</v>
      </c>
      <c r="AY884" s="52" t="e">
        <f>IF(Tableau1[Libellé Famille TARIF]='Feuil 1'!#REF!,1,0)</f>
        <v>#REF!</v>
      </c>
      <c r="AZ884" s="52" t="e">
        <f>IF(Tableau1[Occurrence15]=0,0,SUM($AY$3:AY884))</f>
        <v>#REF!</v>
      </c>
      <c r="BA884" s="52" t="e">
        <f>IF(Tableau1[Libellé Famille TARIF]='Feuil 1'!#REF!,1,0)</f>
        <v>#REF!</v>
      </c>
      <c r="BB884" s="52" t="e">
        <f>IF(Tableau1[Occurrence16]=0,0,SUM($BA$3:BA884))</f>
        <v>#REF!</v>
      </c>
      <c r="BC884" s="52" t="e">
        <f>IF(Tableau1[Libellé Famille TARIF]='Feuil 1'!#REF!,1,0)</f>
        <v>#REF!</v>
      </c>
      <c r="BD884" s="52" t="e">
        <f>IF(Tableau1[Occurrence17]=0,0,SUM($BC$3:BC884))</f>
        <v>#REF!</v>
      </c>
      <c r="BE884" s="52" t="e">
        <f>IF(Tableau1[Libellé Famille TARIF]='Feuil 1'!#REF!,1,0)</f>
        <v>#REF!</v>
      </c>
      <c r="BF884" s="52" t="e">
        <f>IF(Tableau1[Occurrence18]=0,0,SUM($BE$3:BE884))</f>
        <v>#REF!</v>
      </c>
      <c r="BG884" s="52" t="e">
        <f>IF(Tableau1[Libellé Famille TARIF]='Feuil 1'!#REF!,1,0)</f>
        <v>#REF!</v>
      </c>
      <c r="BH884" s="52" t="e">
        <f>IF(Tableau1[Occurrence19]=0,0,SUM($BG$3:BG884))</f>
        <v>#REF!</v>
      </c>
      <c r="BI884" s="52" t="e">
        <f>IF(Tableau1[Libellé Famille TARIF]='Feuil 1'!#REF!,1,0)</f>
        <v>#REF!</v>
      </c>
      <c r="BJ884" s="52" t="e">
        <f>IF(Tableau1[Occurrence20]=0,0,SUM($BI$3:BI884))</f>
        <v>#REF!</v>
      </c>
      <c r="BK884" s="52" t="e">
        <f>IF(Tableau1[Libellé Famille TARIF]='Feuil 1'!#REF!,1,0)</f>
        <v>#REF!</v>
      </c>
      <c r="BL884" s="52" t="e">
        <f>IF(Tableau1[Occurrence21]=0,0,SUM($BK$3:BK884))</f>
        <v>#REF!</v>
      </c>
      <c r="BM884" s="52" t="e">
        <f>IF(Tableau1[Libellé Famille TARIF]='Feuil 1'!#REF!,1,0)</f>
        <v>#REF!</v>
      </c>
      <c r="BN884" s="52" t="e">
        <f>IF(Tableau1[Occurrence22]=0,0,SUM($BM$3:BM884))</f>
        <v>#REF!</v>
      </c>
    </row>
    <row r="885" spans="1:66" ht="26.25" x14ac:dyDescent="0.25">
      <c r="A885" s="74" t="e">
        <f>IF(ISNA(VLOOKUP(I885,#REF!,8,FALSE)),"",(VLOOKUP(I885,#REF!,8,FALSE)))</f>
        <v>#REF!</v>
      </c>
      <c r="B885" s="76" t="e">
        <f>IF(ISNA(VLOOKUP(A885,'TABLE FAMILLE'!$A$3:$C$73,3,FALSE)),"",VLOOKUP(A885,'TABLE FAMILLE'!$A$3:$C$73,3,FALSE))</f>
        <v>#REF!</v>
      </c>
      <c r="C885" s="13" t="s">
        <v>600</v>
      </c>
      <c r="D885" s="13" t="s">
        <v>1985</v>
      </c>
      <c r="E885" s="13" t="s">
        <v>600</v>
      </c>
      <c r="F885" s="13" t="s">
        <v>1985</v>
      </c>
      <c r="G885" s="14" t="s">
        <v>96</v>
      </c>
      <c r="H885" s="14" t="s">
        <v>97</v>
      </c>
      <c r="I885" s="14"/>
      <c r="J885" s="14"/>
      <c r="K885" s="14" t="s">
        <v>1895</v>
      </c>
      <c r="L885" s="14" t="s">
        <v>1896</v>
      </c>
      <c r="M885" s="14"/>
      <c r="N885" s="14"/>
      <c r="O885" s="14" t="s">
        <v>78</v>
      </c>
      <c r="P885" s="14"/>
      <c r="Q885" s="14" t="s">
        <v>0</v>
      </c>
      <c r="R885" s="14" t="s">
        <v>0</v>
      </c>
      <c r="S885" s="14">
        <f t="shared" si="13"/>
        <v>0</v>
      </c>
      <c r="T885" s="14"/>
      <c r="U885" s="14"/>
      <c r="V885" s="14"/>
      <c r="W885" s="43" t="e">
        <f>IF(Tableau1[Libellé Famille TARIF]='Feuil 1'!$B$12,1,0)</f>
        <v>#REF!</v>
      </c>
      <c r="X885" s="43" t="e">
        <f>IF(Tableau1[Occurrence1]=0,0,SUM($W$3:W885))</f>
        <v>#REF!</v>
      </c>
      <c r="Y885" s="52" t="e">
        <f>IF(Tableau1[Libellé Famille TARIF]='Feuil 1'!$B$134,1,0)</f>
        <v>#REF!</v>
      </c>
      <c r="Z885" s="52" t="e">
        <f>IF(Tableau1[Occurrence2]=0,0,SUM($Y$3:Y885))</f>
        <v>#REF!</v>
      </c>
      <c r="AA885" s="52" t="e">
        <f>IF(Tableau1[Libellé Famille TARIF]='Feuil 1'!$B$156,1,0)</f>
        <v>#REF!</v>
      </c>
      <c r="AB885" s="52" t="e">
        <f>IF(Tableau1[Occurrence3]=0,0,SUM($AA$3:AA885))</f>
        <v>#REF!</v>
      </c>
      <c r="AC885" s="52" t="e">
        <f>IF(Tableau1[Libellé Famille TARIF]='Feuil 1'!#REF!,1,0)</f>
        <v>#REF!</v>
      </c>
      <c r="AD885" s="52" t="e">
        <f>IF(Tableau1[Occurrence4]=0,0,SUM($AC$3:AC885))</f>
        <v>#REF!</v>
      </c>
      <c r="AE885" s="52" t="e">
        <f>IF(Tableau1[Libellé Famille TARIF]='Feuil 1'!#REF!,1,0)</f>
        <v>#REF!</v>
      </c>
      <c r="AF885" s="52" t="e">
        <f>IF(Tableau1[Occurrence5]=0,0,SUM($AE$3:AE885))</f>
        <v>#REF!</v>
      </c>
      <c r="AG885" s="52" t="e">
        <f>IF(Tableau1[Libellé Famille TARIF]='Feuil 1'!#REF!,1,0)</f>
        <v>#REF!</v>
      </c>
      <c r="AH885" s="52" t="e">
        <f>IF(Tableau1[Occurrence6]=0,0,SUM($AG$3:AG885))</f>
        <v>#REF!</v>
      </c>
      <c r="AI885" s="52" t="e">
        <f>IF(Tableau1[Libellé Famille TARIF]='Feuil 1'!#REF!,1,0)</f>
        <v>#REF!</v>
      </c>
      <c r="AJ885" s="52" t="e">
        <f>IF(Tableau1[Occurrence7]=0,0,SUM($AI$3:AI885))</f>
        <v>#REF!</v>
      </c>
      <c r="AK885" s="52" t="e">
        <f>IF(Tableau1[Libellé Famille TARIF]='Feuil 1'!#REF!,1,0)</f>
        <v>#REF!</v>
      </c>
      <c r="AL885" s="52" t="e">
        <f>IF(Tableau1[Occurrence8]=0,0,SUM($AK$3:AK885))</f>
        <v>#REF!</v>
      </c>
      <c r="AM885" s="52" t="e">
        <f>IF(Tableau1[Libellé Famille TARIF]='Feuil 1'!#REF!,1,0)</f>
        <v>#REF!</v>
      </c>
      <c r="AN885" s="52" t="e">
        <f>IF(Tableau1[Occurrence9]=0,0,SUM($AM$3:AM885))</f>
        <v>#REF!</v>
      </c>
      <c r="AO885" s="52" t="e">
        <f>IF(Tableau1[Libellé Famille TARIF]='Feuil 1'!#REF!,1,0)</f>
        <v>#REF!</v>
      </c>
      <c r="AP885" s="52" t="e">
        <f>IF(Tableau1[Occurrence10]=0,0,SUM($AO$3:AO885))</f>
        <v>#REF!</v>
      </c>
      <c r="AQ885" s="52" t="e">
        <f>IF(Tableau1[Libellé Famille TARIF]='Feuil 1'!#REF!,1,0)</f>
        <v>#REF!</v>
      </c>
      <c r="AR885" s="52" t="e">
        <f>IF(Tableau1[Occurrence11]=0,0,SUM($AQ$3:AQ885))</f>
        <v>#REF!</v>
      </c>
      <c r="AS885" s="52" t="e">
        <f>IF(Tableau1[Libellé Famille TARIF]='Feuil 1'!#REF!,1,0)</f>
        <v>#REF!</v>
      </c>
      <c r="AT885" s="52" t="e">
        <f>IF(Tableau1[Occurrence12]=0,0,SUM($AS$3:AS885))</f>
        <v>#REF!</v>
      </c>
      <c r="AU885" s="52" t="e">
        <f>IF(Tableau1[Libellé Famille TARIF]='Feuil 1'!#REF!,1,0)</f>
        <v>#REF!</v>
      </c>
      <c r="AV885" s="52" t="e">
        <f>IF(Tableau1[Occurrence13]=0,0,SUM($AU$3:AU885))</f>
        <v>#REF!</v>
      </c>
      <c r="AW885" s="52" t="e">
        <f>IF(Tableau1[Libellé Famille TARIF]='Feuil 1'!#REF!,1,0)</f>
        <v>#REF!</v>
      </c>
      <c r="AX885" s="52" t="e">
        <f>IF(Tableau1[Occurrence14]=0,0,SUM($AW$3:AW885))</f>
        <v>#REF!</v>
      </c>
      <c r="AY885" s="52" t="e">
        <f>IF(Tableau1[Libellé Famille TARIF]='Feuil 1'!#REF!,1,0)</f>
        <v>#REF!</v>
      </c>
      <c r="AZ885" s="52" t="e">
        <f>IF(Tableau1[Occurrence15]=0,0,SUM($AY$3:AY885))</f>
        <v>#REF!</v>
      </c>
      <c r="BA885" s="52" t="e">
        <f>IF(Tableau1[Libellé Famille TARIF]='Feuil 1'!#REF!,1,0)</f>
        <v>#REF!</v>
      </c>
      <c r="BB885" s="52" t="e">
        <f>IF(Tableau1[Occurrence16]=0,0,SUM($BA$3:BA885))</f>
        <v>#REF!</v>
      </c>
      <c r="BC885" s="52" t="e">
        <f>IF(Tableau1[Libellé Famille TARIF]='Feuil 1'!#REF!,1,0)</f>
        <v>#REF!</v>
      </c>
      <c r="BD885" s="52" t="e">
        <f>IF(Tableau1[Occurrence17]=0,0,SUM($BC$3:BC885))</f>
        <v>#REF!</v>
      </c>
      <c r="BE885" s="52" t="e">
        <f>IF(Tableau1[Libellé Famille TARIF]='Feuil 1'!#REF!,1,0)</f>
        <v>#REF!</v>
      </c>
      <c r="BF885" s="52" t="e">
        <f>IF(Tableau1[Occurrence18]=0,0,SUM($BE$3:BE885))</f>
        <v>#REF!</v>
      </c>
      <c r="BG885" s="52" t="e">
        <f>IF(Tableau1[Libellé Famille TARIF]='Feuil 1'!#REF!,1,0)</f>
        <v>#REF!</v>
      </c>
      <c r="BH885" s="52" t="e">
        <f>IF(Tableau1[Occurrence19]=0,0,SUM($BG$3:BG885))</f>
        <v>#REF!</v>
      </c>
      <c r="BI885" s="52" t="e">
        <f>IF(Tableau1[Libellé Famille TARIF]='Feuil 1'!#REF!,1,0)</f>
        <v>#REF!</v>
      </c>
      <c r="BJ885" s="52" t="e">
        <f>IF(Tableau1[Occurrence20]=0,0,SUM($BI$3:BI885))</f>
        <v>#REF!</v>
      </c>
      <c r="BK885" s="52" t="e">
        <f>IF(Tableau1[Libellé Famille TARIF]='Feuil 1'!#REF!,1,0)</f>
        <v>#REF!</v>
      </c>
      <c r="BL885" s="52" t="e">
        <f>IF(Tableau1[Occurrence21]=0,0,SUM($BK$3:BK885))</f>
        <v>#REF!</v>
      </c>
      <c r="BM885" s="52" t="e">
        <f>IF(Tableau1[Libellé Famille TARIF]='Feuil 1'!#REF!,1,0)</f>
        <v>#REF!</v>
      </c>
      <c r="BN885" s="52" t="e">
        <f>IF(Tableau1[Occurrence22]=0,0,SUM($BM$3:BM885))</f>
        <v>#REF!</v>
      </c>
    </row>
    <row r="886" spans="1:66" ht="26.25" x14ac:dyDescent="0.25">
      <c r="A886" s="74" t="e">
        <f>IF(ISNA(VLOOKUP(I886,#REF!,8,FALSE)),"",(VLOOKUP(I886,#REF!,8,FALSE)))</f>
        <v>#REF!</v>
      </c>
      <c r="B886" s="76" t="e">
        <f>IF(ISNA(VLOOKUP(A886,'TABLE FAMILLE'!$A$3:$C$73,3,FALSE)),"",VLOOKUP(A886,'TABLE FAMILLE'!$A$3:$C$73,3,FALSE))</f>
        <v>#REF!</v>
      </c>
      <c r="C886" s="13" t="s">
        <v>600</v>
      </c>
      <c r="D886" s="13" t="s">
        <v>1985</v>
      </c>
      <c r="E886" s="13" t="s">
        <v>600</v>
      </c>
      <c r="F886" s="13" t="s">
        <v>1985</v>
      </c>
      <c r="G886" s="14" t="s">
        <v>96</v>
      </c>
      <c r="H886" s="14" t="s">
        <v>97</v>
      </c>
      <c r="I886" s="14"/>
      <c r="J886" s="14"/>
      <c r="K886" s="14" t="s">
        <v>1897</v>
      </c>
      <c r="L886" s="14" t="s">
        <v>1898</v>
      </c>
      <c r="M886" s="14"/>
      <c r="N886" s="14"/>
      <c r="O886" s="14" t="s">
        <v>78</v>
      </c>
      <c r="P886" s="14"/>
      <c r="Q886" s="14" t="s">
        <v>0</v>
      </c>
      <c r="R886" s="14" t="s">
        <v>0</v>
      </c>
      <c r="S886" s="14">
        <f t="shared" si="13"/>
        <v>0</v>
      </c>
      <c r="T886" s="14"/>
      <c r="U886" s="14"/>
      <c r="V886" s="14"/>
      <c r="W886" s="43" t="e">
        <f>IF(Tableau1[Libellé Famille TARIF]='Feuil 1'!$B$12,1,0)</f>
        <v>#REF!</v>
      </c>
      <c r="X886" s="43" t="e">
        <f>IF(Tableau1[Occurrence1]=0,0,SUM($W$3:W886))</f>
        <v>#REF!</v>
      </c>
      <c r="Y886" s="52" t="e">
        <f>IF(Tableau1[Libellé Famille TARIF]='Feuil 1'!$B$134,1,0)</f>
        <v>#REF!</v>
      </c>
      <c r="Z886" s="52" t="e">
        <f>IF(Tableau1[Occurrence2]=0,0,SUM($Y$3:Y886))</f>
        <v>#REF!</v>
      </c>
      <c r="AA886" s="52" t="e">
        <f>IF(Tableau1[Libellé Famille TARIF]='Feuil 1'!$B$156,1,0)</f>
        <v>#REF!</v>
      </c>
      <c r="AB886" s="52" t="e">
        <f>IF(Tableau1[Occurrence3]=0,0,SUM($AA$3:AA886))</f>
        <v>#REF!</v>
      </c>
      <c r="AC886" s="52" t="e">
        <f>IF(Tableau1[Libellé Famille TARIF]='Feuil 1'!#REF!,1,0)</f>
        <v>#REF!</v>
      </c>
      <c r="AD886" s="52" t="e">
        <f>IF(Tableau1[Occurrence4]=0,0,SUM($AC$3:AC886))</f>
        <v>#REF!</v>
      </c>
      <c r="AE886" s="52" t="e">
        <f>IF(Tableau1[Libellé Famille TARIF]='Feuil 1'!#REF!,1,0)</f>
        <v>#REF!</v>
      </c>
      <c r="AF886" s="52" t="e">
        <f>IF(Tableau1[Occurrence5]=0,0,SUM($AE$3:AE886))</f>
        <v>#REF!</v>
      </c>
      <c r="AG886" s="52" t="e">
        <f>IF(Tableau1[Libellé Famille TARIF]='Feuil 1'!#REF!,1,0)</f>
        <v>#REF!</v>
      </c>
      <c r="AH886" s="52" t="e">
        <f>IF(Tableau1[Occurrence6]=0,0,SUM($AG$3:AG886))</f>
        <v>#REF!</v>
      </c>
      <c r="AI886" s="52" t="e">
        <f>IF(Tableau1[Libellé Famille TARIF]='Feuil 1'!#REF!,1,0)</f>
        <v>#REF!</v>
      </c>
      <c r="AJ886" s="52" t="e">
        <f>IF(Tableau1[Occurrence7]=0,0,SUM($AI$3:AI886))</f>
        <v>#REF!</v>
      </c>
      <c r="AK886" s="52" t="e">
        <f>IF(Tableau1[Libellé Famille TARIF]='Feuil 1'!#REF!,1,0)</f>
        <v>#REF!</v>
      </c>
      <c r="AL886" s="52" t="e">
        <f>IF(Tableau1[Occurrence8]=0,0,SUM($AK$3:AK886))</f>
        <v>#REF!</v>
      </c>
      <c r="AM886" s="52" t="e">
        <f>IF(Tableau1[Libellé Famille TARIF]='Feuil 1'!#REF!,1,0)</f>
        <v>#REF!</v>
      </c>
      <c r="AN886" s="52" t="e">
        <f>IF(Tableau1[Occurrence9]=0,0,SUM($AM$3:AM886))</f>
        <v>#REF!</v>
      </c>
      <c r="AO886" s="52" t="e">
        <f>IF(Tableau1[Libellé Famille TARIF]='Feuil 1'!#REF!,1,0)</f>
        <v>#REF!</v>
      </c>
      <c r="AP886" s="52" t="e">
        <f>IF(Tableau1[Occurrence10]=0,0,SUM($AO$3:AO886))</f>
        <v>#REF!</v>
      </c>
      <c r="AQ886" s="52" t="e">
        <f>IF(Tableau1[Libellé Famille TARIF]='Feuil 1'!#REF!,1,0)</f>
        <v>#REF!</v>
      </c>
      <c r="AR886" s="52" t="e">
        <f>IF(Tableau1[Occurrence11]=0,0,SUM($AQ$3:AQ886))</f>
        <v>#REF!</v>
      </c>
      <c r="AS886" s="52" t="e">
        <f>IF(Tableau1[Libellé Famille TARIF]='Feuil 1'!#REF!,1,0)</f>
        <v>#REF!</v>
      </c>
      <c r="AT886" s="52" t="e">
        <f>IF(Tableau1[Occurrence12]=0,0,SUM($AS$3:AS886))</f>
        <v>#REF!</v>
      </c>
      <c r="AU886" s="52" t="e">
        <f>IF(Tableau1[Libellé Famille TARIF]='Feuil 1'!#REF!,1,0)</f>
        <v>#REF!</v>
      </c>
      <c r="AV886" s="52" t="e">
        <f>IF(Tableau1[Occurrence13]=0,0,SUM($AU$3:AU886))</f>
        <v>#REF!</v>
      </c>
      <c r="AW886" s="52" t="e">
        <f>IF(Tableau1[Libellé Famille TARIF]='Feuil 1'!#REF!,1,0)</f>
        <v>#REF!</v>
      </c>
      <c r="AX886" s="52" t="e">
        <f>IF(Tableau1[Occurrence14]=0,0,SUM($AW$3:AW886))</f>
        <v>#REF!</v>
      </c>
      <c r="AY886" s="52" t="e">
        <f>IF(Tableau1[Libellé Famille TARIF]='Feuil 1'!#REF!,1,0)</f>
        <v>#REF!</v>
      </c>
      <c r="AZ886" s="52" t="e">
        <f>IF(Tableau1[Occurrence15]=0,0,SUM($AY$3:AY886))</f>
        <v>#REF!</v>
      </c>
      <c r="BA886" s="52" t="e">
        <f>IF(Tableau1[Libellé Famille TARIF]='Feuil 1'!#REF!,1,0)</f>
        <v>#REF!</v>
      </c>
      <c r="BB886" s="52" t="e">
        <f>IF(Tableau1[Occurrence16]=0,0,SUM($BA$3:BA886))</f>
        <v>#REF!</v>
      </c>
      <c r="BC886" s="52" t="e">
        <f>IF(Tableau1[Libellé Famille TARIF]='Feuil 1'!#REF!,1,0)</f>
        <v>#REF!</v>
      </c>
      <c r="BD886" s="52" t="e">
        <f>IF(Tableau1[Occurrence17]=0,0,SUM($BC$3:BC886))</f>
        <v>#REF!</v>
      </c>
      <c r="BE886" s="52" t="e">
        <f>IF(Tableau1[Libellé Famille TARIF]='Feuil 1'!#REF!,1,0)</f>
        <v>#REF!</v>
      </c>
      <c r="BF886" s="52" t="e">
        <f>IF(Tableau1[Occurrence18]=0,0,SUM($BE$3:BE886))</f>
        <v>#REF!</v>
      </c>
      <c r="BG886" s="52" t="e">
        <f>IF(Tableau1[Libellé Famille TARIF]='Feuil 1'!#REF!,1,0)</f>
        <v>#REF!</v>
      </c>
      <c r="BH886" s="52" t="e">
        <f>IF(Tableau1[Occurrence19]=0,0,SUM($BG$3:BG886))</f>
        <v>#REF!</v>
      </c>
      <c r="BI886" s="52" t="e">
        <f>IF(Tableau1[Libellé Famille TARIF]='Feuil 1'!#REF!,1,0)</f>
        <v>#REF!</v>
      </c>
      <c r="BJ886" s="52" t="e">
        <f>IF(Tableau1[Occurrence20]=0,0,SUM($BI$3:BI886))</f>
        <v>#REF!</v>
      </c>
      <c r="BK886" s="52" t="e">
        <f>IF(Tableau1[Libellé Famille TARIF]='Feuil 1'!#REF!,1,0)</f>
        <v>#REF!</v>
      </c>
      <c r="BL886" s="52" t="e">
        <f>IF(Tableau1[Occurrence21]=0,0,SUM($BK$3:BK886))</f>
        <v>#REF!</v>
      </c>
      <c r="BM886" s="52" t="e">
        <f>IF(Tableau1[Libellé Famille TARIF]='Feuil 1'!#REF!,1,0)</f>
        <v>#REF!</v>
      </c>
      <c r="BN886" s="52" t="e">
        <f>IF(Tableau1[Occurrence22]=0,0,SUM($BM$3:BM886))</f>
        <v>#REF!</v>
      </c>
    </row>
    <row r="887" spans="1:66" x14ac:dyDescent="0.25">
      <c r="A887" s="74" t="e">
        <f>IF(ISNA(VLOOKUP(I887,#REF!,8,FALSE)),"",(VLOOKUP(I887,#REF!,8,FALSE)))</f>
        <v>#REF!</v>
      </c>
      <c r="B887" s="76" t="e">
        <f>IF(ISNA(VLOOKUP(A887,'TABLE FAMILLE'!$A$3:$C$73,3,FALSE)),"",VLOOKUP(A887,'TABLE FAMILLE'!$A$3:$C$73,3,FALSE))</f>
        <v>#REF!</v>
      </c>
      <c r="C887" s="13" t="s">
        <v>600</v>
      </c>
      <c r="D887" s="13" t="s">
        <v>1985</v>
      </c>
      <c r="E887" s="13" t="s">
        <v>600</v>
      </c>
      <c r="F887" s="13" t="s">
        <v>1985</v>
      </c>
      <c r="G887" s="14" t="s">
        <v>96</v>
      </c>
      <c r="H887" s="14" t="s">
        <v>97</v>
      </c>
      <c r="I887" s="14"/>
      <c r="J887" s="14"/>
      <c r="K887" s="14" t="s">
        <v>1899</v>
      </c>
      <c r="L887" s="14" t="s">
        <v>1900</v>
      </c>
      <c r="M887" s="14"/>
      <c r="N887" s="14"/>
      <c r="O887" s="14" t="s">
        <v>78</v>
      </c>
      <c r="P887" s="14"/>
      <c r="Q887" s="14" t="s">
        <v>0</v>
      </c>
      <c r="R887" s="14" t="s">
        <v>0</v>
      </c>
      <c r="S887" s="14">
        <f t="shared" si="13"/>
        <v>0</v>
      </c>
      <c r="T887" s="14"/>
      <c r="U887" s="14"/>
      <c r="V887" s="14"/>
      <c r="W887" s="43" t="e">
        <f>IF(Tableau1[Libellé Famille TARIF]='Feuil 1'!$B$12,1,0)</f>
        <v>#REF!</v>
      </c>
      <c r="X887" s="43" t="e">
        <f>IF(Tableau1[Occurrence1]=0,0,SUM($W$3:W887))</f>
        <v>#REF!</v>
      </c>
      <c r="Y887" s="52" t="e">
        <f>IF(Tableau1[Libellé Famille TARIF]='Feuil 1'!$B$134,1,0)</f>
        <v>#REF!</v>
      </c>
      <c r="Z887" s="52" t="e">
        <f>IF(Tableau1[Occurrence2]=0,0,SUM($Y$3:Y887))</f>
        <v>#REF!</v>
      </c>
      <c r="AA887" s="52" t="e">
        <f>IF(Tableau1[Libellé Famille TARIF]='Feuil 1'!$B$156,1,0)</f>
        <v>#REF!</v>
      </c>
      <c r="AB887" s="52" t="e">
        <f>IF(Tableau1[Occurrence3]=0,0,SUM($AA$3:AA887))</f>
        <v>#REF!</v>
      </c>
      <c r="AC887" s="52" t="e">
        <f>IF(Tableau1[Libellé Famille TARIF]='Feuil 1'!#REF!,1,0)</f>
        <v>#REF!</v>
      </c>
      <c r="AD887" s="52" t="e">
        <f>IF(Tableau1[Occurrence4]=0,0,SUM($AC$3:AC887))</f>
        <v>#REF!</v>
      </c>
      <c r="AE887" s="52" t="e">
        <f>IF(Tableau1[Libellé Famille TARIF]='Feuil 1'!#REF!,1,0)</f>
        <v>#REF!</v>
      </c>
      <c r="AF887" s="52" t="e">
        <f>IF(Tableau1[Occurrence5]=0,0,SUM($AE$3:AE887))</f>
        <v>#REF!</v>
      </c>
      <c r="AG887" s="52" t="e">
        <f>IF(Tableau1[Libellé Famille TARIF]='Feuil 1'!#REF!,1,0)</f>
        <v>#REF!</v>
      </c>
      <c r="AH887" s="52" t="e">
        <f>IF(Tableau1[Occurrence6]=0,0,SUM($AG$3:AG887))</f>
        <v>#REF!</v>
      </c>
      <c r="AI887" s="52" t="e">
        <f>IF(Tableau1[Libellé Famille TARIF]='Feuil 1'!#REF!,1,0)</f>
        <v>#REF!</v>
      </c>
      <c r="AJ887" s="52" t="e">
        <f>IF(Tableau1[Occurrence7]=0,0,SUM($AI$3:AI887))</f>
        <v>#REF!</v>
      </c>
      <c r="AK887" s="52" t="e">
        <f>IF(Tableau1[Libellé Famille TARIF]='Feuil 1'!#REF!,1,0)</f>
        <v>#REF!</v>
      </c>
      <c r="AL887" s="52" t="e">
        <f>IF(Tableau1[Occurrence8]=0,0,SUM($AK$3:AK887))</f>
        <v>#REF!</v>
      </c>
      <c r="AM887" s="52" t="e">
        <f>IF(Tableau1[Libellé Famille TARIF]='Feuil 1'!#REF!,1,0)</f>
        <v>#REF!</v>
      </c>
      <c r="AN887" s="52" t="e">
        <f>IF(Tableau1[Occurrence9]=0,0,SUM($AM$3:AM887))</f>
        <v>#REF!</v>
      </c>
      <c r="AO887" s="52" t="e">
        <f>IF(Tableau1[Libellé Famille TARIF]='Feuil 1'!#REF!,1,0)</f>
        <v>#REF!</v>
      </c>
      <c r="AP887" s="52" t="e">
        <f>IF(Tableau1[Occurrence10]=0,0,SUM($AO$3:AO887))</f>
        <v>#REF!</v>
      </c>
      <c r="AQ887" s="52" t="e">
        <f>IF(Tableau1[Libellé Famille TARIF]='Feuil 1'!#REF!,1,0)</f>
        <v>#REF!</v>
      </c>
      <c r="AR887" s="52" t="e">
        <f>IF(Tableau1[Occurrence11]=0,0,SUM($AQ$3:AQ887))</f>
        <v>#REF!</v>
      </c>
      <c r="AS887" s="52" t="e">
        <f>IF(Tableau1[Libellé Famille TARIF]='Feuil 1'!#REF!,1,0)</f>
        <v>#REF!</v>
      </c>
      <c r="AT887" s="52" t="e">
        <f>IF(Tableau1[Occurrence12]=0,0,SUM($AS$3:AS887))</f>
        <v>#REF!</v>
      </c>
      <c r="AU887" s="52" t="e">
        <f>IF(Tableau1[Libellé Famille TARIF]='Feuil 1'!#REF!,1,0)</f>
        <v>#REF!</v>
      </c>
      <c r="AV887" s="52" t="e">
        <f>IF(Tableau1[Occurrence13]=0,0,SUM($AU$3:AU887))</f>
        <v>#REF!</v>
      </c>
      <c r="AW887" s="52" t="e">
        <f>IF(Tableau1[Libellé Famille TARIF]='Feuil 1'!#REF!,1,0)</f>
        <v>#REF!</v>
      </c>
      <c r="AX887" s="52" t="e">
        <f>IF(Tableau1[Occurrence14]=0,0,SUM($AW$3:AW887))</f>
        <v>#REF!</v>
      </c>
      <c r="AY887" s="52" t="e">
        <f>IF(Tableau1[Libellé Famille TARIF]='Feuil 1'!#REF!,1,0)</f>
        <v>#REF!</v>
      </c>
      <c r="AZ887" s="52" t="e">
        <f>IF(Tableau1[Occurrence15]=0,0,SUM($AY$3:AY887))</f>
        <v>#REF!</v>
      </c>
      <c r="BA887" s="52" t="e">
        <f>IF(Tableau1[Libellé Famille TARIF]='Feuil 1'!#REF!,1,0)</f>
        <v>#REF!</v>
      </c>
      <c r="BB887" s="52" t="e">
        <f>IF(Tableau1[Occurrence16]=0,0,SUM($BA$3:BA887))</f>
        <v>#REF!</v>
      </c>
      <c r="BC887" s="52" t="e">
        <f>IF(Tableau1[Libellé Famille TARIF]='Feuil 1'!#REF!,1,0)</f>
        <v>#REF!</v>
      </c>
      <c r="BD887" s="52" t="e">
        <f>IF(Tableau1[Occurrence17]=0,0,SUM($BC$3:BC887))</f>
        <v>#REF!</v>
      </c>
      <c r="BE887" s="52" t="e">
        <f>IF(Tableau1[Libellé Famille TARIF]='Feuil 1'!#REF!,1,0)</f>
        <v>#REF!</v>
      </c>
      <c r="BF887" s="52" t="e">
        <f>IF(Tableau1[Occurrence18]=0,0,SUM($BE$3:BE887))</f>
        <v>#REF!</v>
      </c>
      <c r="BG887" s="52" t="e">
        <f>IF(Tableau1[Libellé Famille TARIF]='Feuil 1'!#REF!,1,0)</f>
        <v>#REF!</v>
      </c>
      <c r="BH887" s="52" t="e">
        <f>IF(Tableau1[Occurrence19]=0,0,SUM($BG$3:BG887))</f>
        <v>#REF!</v>
      </c>
      <c r="BI887" s="52" t="e">
        <f>IF(Tableau1[Libellé Famille TARIF]='Feuil 1'!#REF!,1,0)</f>
        <v>#REF!</v>
      </c>
      <c r="BJ887" s="52" t="e">
        <f>IF(Tableau1[Occurrence20]=0,0,SUM($BI$3:BI887))</f>
        <v>#REF!</v>
      </c>
      <c r="BK887" s="52" t="e">
        <f>IF(Tableau1[Libellé Famille TARIF]='Feuil 1'!#REF!,1,0)</f>
        <v>#REF!</v>
      </c>
      <c r="BL887" s="52" t="e">
        <f>IF(Tableau1[Occurrence21]=0,0,SUM($BK$3:BK887))</f>
        <v>#REF!</v>
      </c>
      <c r="BM887" s="52" t="e">
        <f>IF(Tableau1[Libellé Famille TARIF]='Feuil 1'!#REF!,1,0)</f>
        <v>#REF!</v>
      </c>
      <c r="BN887" s="52" t="e">
        <f>IF(Tableau1[Occurrence22]=0,0,SUM($BM$3:BM887))</f>
        <v>#REF!</v>
      </c>
    </row>
    <row r="888" spans="1:66" x14ac:dyDescent="0.25">
      <c r="A888" s="74" t="e">
        <f>IF(ISNA(VLOOKUP(I888,#REF!,8,FALSE)),"",(VLOOKUP(I888,#REF!,8,FALSE)))</f>
        <v>#REF!</v>
      </c>
      <c r="B888" s="76" t="e">
        <f>IF(ISNA(VLOOKUP(A888,'TABLE FAMILLE'!$A$3:$C$73,3,FALSE)),"",VLOOKUP(A888,'TABLE FAMILLE'!$A$3:$C$73,3,FALSE))</f>
        <v>#REF!</v>
      </c>
      <c r="C888" s="13" t="s">
        <v>600</v>
      </c>
      <c r="D888" s="13" t="s">
        <v>1985</v>
      </c>
      <c r="E888" s="13" t="s">
        <v>600</v>
      </c>
      <c r="F888" s="13" t="s">
        <v>1985</v>
      </c>
      <c r="G888" s="14" t="s">
        <v>96</v>
      </c>
      <c r="H888" s="14" t="s">
        <v>97</v>
      </c>
      <c r="I888" s="14"/>
      <c r="J888" s="14"/>
      <c r="K888" s="14" t="s">
        <v>1901</v>
      </c>
      <c r="L888" s="14" t="s">
        <v>1902</v>
      </c>
      <c r="M888" s="14"/>
      <c r="N888" s="14"/>
      <c r="O888" s="14" t="s">
        <v>78</v>
      </c>
      <c r="P888" s="14"/>
      <c r="Q888" s="14" t="s">
        <v>0</v>
      </c>
      <c r="R888" s="14" t="s">
        <v>0</v>
      </c>
      <c r="S888" s="14">
        <f t="shared" si="13"/>
        <v>0</v>
      </c>
      <c r="T888" s="14"/>
      <c r="U888" s="14"/>
      <c r="V888" s="14"/>
      <c r="W888" s="43" t="e">
        <f>IF(Tableau1[Libellé Famille TARIF]='Feuil 1'!$B$12,1,0)</f>
        <v>#REF!</v>
      </c>
      <c r="X888" s="43" t="e">
        <f>IF(Tableau1[Occurrence1]=0,0,SUM($W$3:W888))</f>
        <v>#REF!</v>
      </c>
      <c r="Y888" s="52" t="e">
        <f>IF(Tableau1[Libellé Famille TARIF]='Feuil 1'!$B$134,1,0)</f>
        <v>#REF!</v>
      </c>
      <c r="Z888" s="52" t="e">
        <f>IF(Tableau1[Occurrence2]=0,0,SUM($Y$3:Y888))</f>
        <v>#REF!</v>
      </c>
      <c r="AA888" s="52" t="e">
        <f>IF(Tableau1[Libellé Famille TARIF]='Feuil 1'!$B$156,1,0)</f>
        <v>#REF!</v>
      </c>
      <c r="AB888" s="52" t="e">
        <f>IF(Tableau1[Occurrence3]=0,0,SUM($AA$3:AA888))</f>
        <v>#REF!</v>
      </c>
      <c r="AC888" s="52" t="e">
        <f>IF(Tableau1[Libellé Famille TARIF]='Feuil 1'!#REF!,1,0)</f>
        <v>#REF!</v>
      </c>
      <c r="AD888" s="52" t="e">
        <f>IF(Tableau1[Occurrence4]=0,0,SUM($AC$3:AC888))</f>
        <v>#REF!</v>
      </c>
      <c r="AE888" s="52" t="e">
        <f>IF(Tableau1[Libellé Famille TARIF]='Feuil 1'!#REF!,1,0)</f>
        <v>#REF!</v>
      </c>
      <c r="AF888" s="52" t="e">
        <f>IF(Tableau1[Occurrence5]=0,0,SUM($AE$3:AE888))</f>
        <v>#REF!</v>
      </c>
      <c r="AG888" s="52" t="e">
        <f>IF(Tableau1[Libellé Famille TARIF]='Feuil 1'!#REF!,1,0)</f>
        <v>#REF!</v>
      </c>
      <c r="AH888" s="52" t="e">
        <f>IF(Tableau1[Occurrence6]=0,0,SUM($AG$3:AG888))</f>
        <v>#REF!</v>
      </c>
      <c r="AI888" s="52" t="e">
        <f>IF(Tableau1[Libellé Famille TARIF]='Feuil 1'!#REF!,1,0)</f>
        <v>#REF!</v>
      </c>
      <c r="AJ888" s="52" t="e">
        <f>IF(Tableau1[Occurrence7]=0,0,SUM($AI$3:AI888))</f>
        <v>#REF!</v>
      </c>
      <c r="AK888" s="52" t="e">
        <f>IF(Tableau1[Libellé Famille TARIF]='Feuil 1'!#REF!,1,0)</f>
        <v>#REF!</v>
      </c>
      <c r="AL888" s="52" t="e">
        <f>IF(Tableau1[Occurrence8]=0,0,SUM($AK$3:AK888))</f>
        <v>#REF!</v>
      </c>
      <c r="AM888" s="52" t="e">
        <f>IF(Tableau1[Libellé Famille TARIF]='Feuil 1'!#REF!,1,0)</f>
        <v>#REF!</v>
      </c>
      <c r="AN888" s="52" t="e">
        <f>IF(Tableau1[Occurrence9]=0,0,SUM($AM$3:AM888))</f>
        <v>#REF!</v>
      </c>
      <c r="AO888" s="52" t="e">
        <f>IF(Tableau1[Libellé Famille TARIF]='Feuil 1'!#REF!,1,0)</f>
        <v>#REF!</v>
      </c>
      <c r="AP888" s="52" t="e">
        <f>IF(Tableau1[Occurrence10]=0,0,SUM($AO$3:AO888))</f>
        <v>#REF!</v>
      </c>
      <c r="AQ888" s="52" t="e">
        <f>IF(Tableau1[Libellé Famille TARIF]='Feuil 1'!#REF!,1,0)</f>
        <v>#REF!</v>
      </c>
      <c r="AR888" s="52" t="e">
        <f>IF(Tableau1[Occurrence11]=0,0,SUM($AQ$3:AQ888))</f>
        <v>#REF!</v>
      </c>
      <c r="AS888" s="52" t="e">
        <f>IF(Tableau1[Libellé Famille TARIF]='Feuil 1'!#REF!,1,0)</f>
        <v>#REF!</v>
      </c>
      <c r="AT888" s="52" t="e">
        <f>IF(Tableau1[Occurrence12]=0,0,SUM($AS$3:AS888))</f>
        <v>#REF!</v>
      </c>
      <c r="AU888" s="52" t="e">
        <f>IF(Tableau1[Libellé Famille TARIF]='Feuil 1'!#REF!,1,0)</f>
        <v>#REF!</v>
      </c>
      <c r="AV888" s="52" t="e">
        <f>IF(Tableau1[Occurrence13]=0,0,SUM($AU$3:AU888))</f>
        <v>#REF!</v>
      </c>
      <c r="AW888" s="52" t="e">
        <f>IF(Tableau1[Libellé Famille TARIF]='Feuil 1'!#REF!,1,0)</f>
        <v>#REF!</v>
      </c>
      <c r="AX888" s="52" t="e">
        <f>IF(Tableau1[Occurrence14]=0,0,SUM($AW$3:AW888))</f>
        <v>#REF!</v>
      </c>
      <c r="AY888" s="52" t="e">
        <f>IF(Tableau1[Libellé Famille TARIF]='Feuil 1'!#REF!,1,0)</f>
        <v>#REF!</v>
      </c>
      <c r="AZ888" s="52" t="e">
        <f>IF(Tableau1[Occurrence15]=0,0,SUM($AY$3:AY888))</f>
        <v>#REF!</v>
      </c>
      <c r="BA888" s="52" t="e">
        <f>IF(Tableau1[Libellé Famille TARIF]='Feuil 1'!#REF!,1,0)</f>
        <v>#REF!</v>
      </c>
      <c r="BB888" s="52" t="e">
        <f>IF(Tableau1[Occurrence16]=0,0,SUM($BA$3:BA888))</f>
        <v>#REF!</v>
      </c>
      <c r="BC888" s="52" t="e">
        <f>IF(Tableau1[Libellé Famille TARIF]='Feuil 1'!#REF!,1,0)</f>
        <v>#REF!</v>
      </c>
      <c r="BD888" s="52" t="e">
        <f>IF(Tableau1[Occurrence17]=0,0,SUM($BC$3:BC888))</f>
        <v>#REF!</v>
      </c>
      <c r="BE888" s="52" t="e">
        <f>IF(Tableau1[Libellé Famille TARIF]='Feuil 1'!#REF!,1,0)</f>
        <v>#REF!</v>
      </c>
      <c r="BF888" s="52" t="e">
        <f>IF(Tableau1[Occurrence18]=0,0,SUM($BE$3:BE888))</f>
        <v>#REF!</v>
      </c>
      <c r="BG888" s="52" t="e">
        <f>IF(Tableau1[Libellé Famille TARIF]='Feuil 1'!#REF!,1,0)</f>
        <v>#REF!</v>
      </c>
      <c r="BH888" s="52" t="e">
        <f>IF(Tableau1[Occurrence19]=0,0,SUM($BG$3:BG888))</f>
        <v>#REF!</v>
      </c>
      <c r="BI888" s="52" t="e">
        <f>IF(Tableau1[Libellé Famille TARIF]='Feuil 1'!#REF!,1,0)</f>
        <v>#REF!</v>
      </c>
      <c r="BJ888" s="52" t="e">
        <f>IF(Tableau1[Occurrence20]=0,0,SUM($BI$3:BI888))</f>
        <v>#REF!</v>
      </c>
      <c r="BK888" s="52" t="e">
        <f>IF(Tableau1[Libellé Famille TARIF]='Feuil 1'!#REF!,1,0)</f>
        <v>#REF!</v>
      </c>
      <c r="BL888" s="52" t="e">
        <f>IF(Tableau1[Occurrence21]=0,0,SUM($BK$3:BK888))</f>
        <v>#REF!</v>
      </c>
      <c r="BM888" s="52" t="e">
        <f>IF(Tableau1[Libellé Famille TARIF]='Feuil 1'!#REF!,1,0)</f>
        <v>#REF!</v>
      </c>
      <c r="BN888" s="52" t="e">
        <f>IF(Tableau1[Occurrence22]=0,0,SUM($BM$3:BM888))</f>
        <v>#REF!</v>
      </c>
    </row>
    <row r="889" spans="1:66" x14ac:dyDescent="0.25">
      <c r="A889" s="74" t="e">
        <f>IF(ISNA(VLOOKUP(I889,#REF!,8,FALSE)),"",(VLOOKUP(I889,#REF!,8,FALSE)))</f>
        <v>#REF!</v>
      </c>
      <c r="B889" s="76" t="e">
        <f>IF(ISNA(VLOOKUP(A889,'TABLE FAMILLE'!$A$3:$C$73,3,FALSE)),"",VLOOKUP(A889,'TABLE FAMILLE'!$A$3:$C$73,3,FALSE))</f>
        <v>#REF!</v>
      </c>
      <c r="C889" s="13" t="s">
        <v>600</v>
      </c>
      <c r="D889" s="13" t="s">
        <v>1985</v>
      </c>
      <c r="E889" s="13" t="s">
        <v>600</v>
      </c>
      <c r="F889" s="13" t="s">
        <v>1985</v>
      </c>
      <c r="G889" s="14" t="s">
        <v>96</v>
      </c>
      <c r="H889" s="14" t="s">
        <v>97</v>
      </c>
      <c r="I889" s="14"/>
      <c r="J889" s="14"/>
      <c r="K889" s="14" t="s">
        <v>1903</v>
      </c>
      <c r="L889" s="14" t="s">
        <v>1904</v>
      </c>
      <c r="M889" s="14"/>
      <c r="N889" s="14"/>
      <c r="O889" s="14" t="s">
        <v>78</v>
      </c>
      <c r="P889" s="14"/>
      <c r="Q889" s="14" t="s">
        <v>0</v>
      </c>
      <c r="R889" s="14" t="s">
        <v>0</v>
      </c>
      <c r="S889" s="14">
        <f t="shared" si="13"/>
        <v>0</v>
      </c>
      <c r="T889" s="14"/>
      <c r="U889" s="14"/>
      <c r="V889" s="14"/>
      <c r="W889" s="43" t="e">
        <f>IF(Tableau1[Libellé Famille TARIF]='Feuil 1'!$B$12,1,0)</f>
        <v>#REF!</v>
      </c>
      <c r="X889" s="43" t="e">
        <f>IF(Tableau1[Occurrence1]=0,0,SUM($W$3:W889))</f>
        <v>#REF!</v>
      </c>
      <c r="Y889" s="52" t="e">
        <f>IF(Tableau1[Libellé Famille TARIF]='Feuil 1'!$B$134,1,0)</f>
        <v>#REF!</v>
      </c>
      <c r="Z889" s="52" t="e">
        <f>IF(Tableau1[Occurrence2]=0,0,SUM($Y$3:Y889))</f>
        <v>#REF!</v>
      </c>
      <c r="AA889" s="52" t="e">
        <f>IF(Tableau1[Libellé Famille TARIF]='Feuil 1'!$B$156,1,0)</f>
        <v>#REF!</v>
      </c>
      <c r="AB889" s="52" t="e">
        <f>IF(Tableau1[Occurrence3]=0,0,SUM($AA$3:AA889))</f>
        <v>#REF!</v>
      </c>
      <c r="AC889" s="52" t="e">
        <f>IF(Tableau1[Libellé Famille TARIF]='Feuil 1'!#REF!,1,0)</f>
        <v>#REF!</v>
      </c>
      <c r="AD889" s="52" t="e">
        <f>IF(Tableau1[Occurrence4]=0,0,SUM($AC$3:AC889))</f>
        <v>#REF!</v>
      </c>
      <c r="AE889" s="52" t="e">
        <f>IF(Tableau1[Libellé Famille TARIF]='Feuil 1'!#REF!,1,0)</f>
        <v>#REF!</v>
      </c>
      <c r="AF889" s="52" t="e">
        <f>IF(Tableau1[Occurrence5]=0,0,SUM($AE$3:AE889))</f>
        <v>#REF!</v>
      </c>
      <c r="AG889" s="52" t="e">
        <f>IF(Tableau1[Libellé Famille TARIF]='Feuil 1'!#REF!,1,0)</f>
        <v>#REF!</v>
      </c>
      <c r="AH889" s="52" t="e">
        <f>IF(Tableau1[Occurrence6]=0,0,SUM($AG$3:AG889))</f>
        <v>#REF!</v>
      </c>
      <c r="AI889" s="52" t="e">
        <f>IF(Tableau1[Libellé Famille TARIF]='Feuil 1'!#REF!,1,0)</f>
        <v>#REF!</v>
      </c>
      <c r="AJ889" s="52" t="e">
        <f>IF(Tableau1[Occurrence7]=0,0,SUM($AI$3:AI889))</f>
        <v>#REF!</v>
      </c>
      <c r="AK889" s="52" t="e">
        <f>IF(Tableau1[Libellé Famille TARIF]='Feuil 1'!#REF!,1,0)</f>
        <v>#REF!</v>
      </c>
      <c r="AL889" s="52" t="e">
        <f>IF(Tableau1[Occurrence8]=0,0,SUM($AK$3:AK889))</f>
        <v>#REF!</v>
      </c>
      <c r="AM889" s="52" t="e">
        <f>IF(Tableau1[Libellé Famille TARIF]='Feuil 1'!#REF!,1,0)</f>
        <v>#REF!</v>
      </c>
      <c r="AN889" s="52" t="e">
        <f>IF(Tableau1[Occurrence9]=0,0,SUM($AM$3:AM889))</f>
        <v>#REF!</v>
      </c>
      <c r="AO889" s="52" t="e">
        <f>IF(Tableau1[Libellé Famille TARIF]='Feuil 1'!#REF!,1,0)</f>
        <v>#REF!</v>
      </c>
      <c r="AP889" s="52" t="e">
        <f>IF(Tableau1[Occurrence10]=0,0,SUM($AO$3:AO889))</f>
        <v>#REF!</v>
      </c>
      <c r="AQ889" s="52" t="e">
        <f>IF(Tableau1[Libellé Famille TARIF]='Feuil 1'!#REF!,1,0)</f>
        <v>#REF!</v>
      </c>
      <c r="AR889" s="52" t="e">
        <f>IF(Tableau1[Occurrence11]=0,0,SUM($AQ$3:AQ889))</f>
        <v>#REF!</v>
      </c>
      <c r="AS889" s="52" t="e">
        <f>IF(Tableau1[Libellé Famille TARIF]='Feuil 1'!#REF!,1,0)</f>
        <v>#REF!</v>
      </c>
      <c r="AT889" s="52" t="e">
        <f>IF(Tableau1[Occurrence12]=0,0,SUM($AS$3:AS889))</f>
        <v>#REF!</v>
      </c>
      <c r="AU889" s="52" t="e">
        <f>IF(Tableau1[Libellé Famille TARIF]='Feuil 1'!#REF!,1,0)</f>
        <v>#REF!</v>
      </c>
      <c r="AV889" s="52" t="e">
        <f>IF(Tableau1[Occurrence13]=0,0,SUM($AU$3:AU889))</f>
        <v>#REF!</v>
      </c>
      <c r="AW889" s="52" t="e">
        <f>IF(Tableau1[Libellé Famille TARIF]='Feuil 1'!#REF!,1,0)</f>
        <v>#REF!</v>
      </c>
      <c r="AX889" s="52" t="e">
        <f>IF(Tableau1[Occurrence14]=0,0,SUM($AW$3:AW889))</f>
        <v>#REF!</v>
      </c>
      <c r="AY889" s="52" t="e">
        <f>IF(Tableau1[Libellé Famille TARIF]='Feuil 1'!#REF!,1,0)</f>
        <v>#REF!</v>
      </c>
      <c r="AZ889" s="52" t="e">
        <f>IF(Tableau1[Occurrence15]=0,0,SUM($AY$3:AY889))</f>
        <v>#REF!</v>
      </c>
      <c r="BA889" s="52" t="e">
        <f>IF(Tableau1[Libellé Famille TARIF]='Feuil 1'!#REF!,1,0)</f>
        <v>#REF!</v>
      </c>
      <c r="BB889" s="52" t="e">
        <f>IF(Tableau1[Occurrence16]=0,0,SUM($BA$3:BA889))</f>
        <v>#REF!</v>
      </c>
      <c r="BC889" s="52" t="e">
        <f>IF(Tableau1[Libellé Famille TARIF]='Feuil 1'!#REF!,1,0)</f>
        <v>#REF!</v>
      </c>
      <c r="BD889" s="52" t="e">
        <f>IF(Tableau1[Occurrence17]=0,0,SUM($BC$3:BC889))</f>
        <v>#REF!</v>
      </c>
      <c r="BE889" s="52" t="e">
        <f>IF(Tableau1[Libellé Famille TARIF]='Feuil 1'!#REF!,1,0)</f>
        <v>#REF!</v>
      </c>
      <c r="BF889" s="52" t="e">
        <f>IF(Tableau1[Occurrence18]=0,0,SUM($BE$3:BE889))</f>
        <v>#REF!</v>
      </c>
      <c r="BG889" s="52" t="e">
        <f>IF(Tableau1[Libellé Famille TARIF]='Feuil 1'!#REF!,1,0)</f>
        <v>#REF!</v>
      </c>
      <c r="BH889" s="52" t="e">
        <f>IF(Tableau1[Occurrence19]=0,0,SUM($BG$3:BG889))</f>
        <v>#REF!</v>
      </c>
      <c r="BI889" s="52" t="e">
        <f>IF(Tableau1[Libellé Famille TARIF]='Feuil 1'!#REF!,1,0)</f>
        <v>#REF!</v>
      </c>
      <c r="BJ889" s="52" t="e">
        <f>IF(Tableau1[Occurrence20]=0,0,SUM($BI$3:BI889))</f>
        <v>#REF!</v>
      </c>
      <c r="BK889" s="52" t="e">
        <f>IF(Tableau1[Libellé Famille TARIF]='Feuil 1'!#REF!,1,0)</f>
        <v>#REF!</v>
      </c>
      <c r="BL889" s="52" t="e">
        <f>IF(Tableau1[Occurrence21]=0,0,SUM($BK$3:BK889))</f>
        <v>#REF!</v>
      </c>
      <c r="BM889" s="52" t="e">
        <f>IF(Tableau1[Libellé Famille TARIF]='Feuil 1'!#REF!,1,0)</f>
        <v>#REF!</v>
      </c>
      <c r="BN889" s="52" t="e">
        <f>IF(Tableau1[Occurrence22]=0,0,SUM($BM$3:BM889))</f>
        <v>#REF!</v>
      </c>
    </row>
    <row r="890" spans="1:66" ht="39" x14ac:dyDescent="0.25">
      <c r="A890" s="74" t="e">
        <f>IF(ISNA(VLOOKUP(I890,#REF!,8,FALSE)),"",(VLOOKUP(I890,#REF!,8,FALSE)))</f>
        <v>#REF!</v>
      </c>
      <c r="B890" s="76" t="e">
        <f>IF(ISNA(VLOOKUP(A890,'TABLE FAMILLE'!$A$3:$C$73,3,FALSE)),"",VLOOKUP(A890,'TABLE FAMILLE'!$A$3:$C$73,3,FALSE))</f>
        <v>#REF!</v>
      </c>
      <c r="C890" s="13" t="s">
        <v>600</v>
      </c>
      <c r="D890" s="13" t="s">
        <v>1985</v>
      </c>
      <c r="E890" s="13" t="s">
        <v>600</v>
      </c>
      <c r="F890" s="13" t="s">
        <v>1985</v>
      </c>
      <c r="G890" s="14" t="s">
        <v>96</v>
      </c>
      <c r="H890" s="14" t="s">
        <v>97</v>
      </c>
      <c r="I890" s="14"/>
      <c r="J890" s="14"/>
      <c r="K890" s="14" t="s">
        <v>1905</v>
      </c>
      <c r="L890" s="14" t="s">
        <v>1906</v>
      </c>
      <c r="M890" s="14"/>
      <c r="N890" s="14"/>
      <c r="O890" s="14" t="s">
        <v>78</v>
      </c>
      <c r="P890" s="14"/>
      <c r="Q890" s="14" t="s">
        <v>0</v>
      </c>
      <c r="R890" s="14" t="s">
        <v>0</v>
      </c>
      <c r="S890" s="14">
        <f t="shared" si="13"/>
        <v>0</v>
      </c>
      <c r="T890" s="14"/>
      <c r="U890" s="14"/>
      <c r="V890" s="14"/>
      <c r="W890" s="43" t="e">
        <f>IF(Tableau1[Libellé Famille TARIF]='Feuil 1'!$B$12,1,0)</f>
        <v>#REF!</v>
      </c>
      <c r="X890" s="43" t="e">
        <f>IF(Tableau1[Occurrence1]=0,0,SUM($W$3:W890))</f>
        <v>#REF!</v>
      </c>
      <c r="Y890" s="52" t="e">
        <f>IF(Tableau1[Libellé Famille TARIF]='Feuil 1'!$B$134,1,0)</f>
        <v>#REF!</v>
      </c>
      <c r="Z890" s="52" t="e">
        <f>IF(Tableau1[Occurrence2]=0,0,SUM($Y$3:Y890))</f>
        <v>#REF!</v>
      </c>
      <c r="AA890" s="52" t="e">
        <f>IF(Tableau1[Libellé Famille TARIF]='Feuil 1'!$B$156,1,0)</f>
        <v>#REF!</v>
      </c>
      <c r="AB890" s="52" t="e">
        <f>IF(Tableau1[Occurrence3]=0,0,SUM($AA$3:AA890))</f>
        <v>#REF!</v>
      </c>
      <c r="AC890" s="52" t="e">
        <f>IF(Tableau1[Libellé Famille TARIF]='Feuil 1'!#REF!,1,0)</f>
        <v>#REF!</v>
      </c>
      <c r="AD890" s="52" t="e">
        <f>IF(Tableau1[Occurrence4]=0,0,SUM($AC$3:AC890))</f>
        <v>#REF!</v>
      </c>
      <c r="AE890" s="52" t="e">
        <f>IF(Tableau1[Libellé Famille TARIF]='Feuil 1'!#REF!,1,0)</f>
        <v>#REF!</v>
      </c>
      <c r="AF890" s="52" t="e">
        <f>IF(Tableau1[Occurrence5]=0,0,SUM($AE$3:AE890))</f>
        <v>#REF!</v>
      </c>
      <c r="AG890" s="52" t="e">
        <f>IF(Tableau1[Libellé Famille TARIF]='Feuil 1'!#REF!,1,0)</f>
        <v>#REF!</v>
      </c>
      <c r="AH890" s="52" t="e">
        <f>IF(Tableau1[Occurrence6]=0,0,SUM($AG$3:AG890))</f>
        <v>#REF!</v>
      </c>
      <c r="AI890" s="52" t="e">
        <f>IF(Tableau1[Libellé Famille TARIF]='Feuil 1'!#REF!,1,0)</f>
        <v>#REF!</v>
      </c>
      <c r="AJ890" s="52" t="e">
        <f>IF(Tableau1[Occurrence7]=0,0,SUM($AI$3:AI890))</f>
        <v>#REF!</v>
      </c>
      <c r="AK890" s="52" t="e">
        <f>IF(Tableau1[Libellé Famille TARIF]='Feuil 1'!#REF!,1,0)</f>
        <v>#REF!</v>
      </c>
      <c r="AL890" s="52" t="e">
        <f>IF(Tableau1[Occurrence8]=0,0,SUM($AK$3:AK890))</f>
        <v>#REF!</v>
      </c>
      <c r="AM890" s="52" t="e">
        <f>IF(Tableau1[Libellé Famille TARIF]='Feuil 1'!#REF!,1,0)</f>
        <v>#REF!</v>
      </c>
      <c r="AN890" s="52" t="e">
        <f>IF(Tableau1[Occurrence9]=0,0,SUM($AM$3:AM890))</f>
        <v>#REF!</v>
      </c>
      <c r="AO890" s="52" t="e">
        <f>IF(Tableau1[Libellé Famille TARIF]='Feuil 1'!#REF!,1,0)</f>
        <v>#REF!</v>
      </c>
      <c r="AP890" s="52" t="e">
        <f>IF(Tableau1[Occurrence10]=0,0,SUM($AO$3:AO890))</f>
        <v>#REF!</v>
      </c>
      <c r="AQ890" s="52" t="e">
        <f>IF(Tableau1[Libellé Famille TARIF]='Feuil 1'!#REF!,1,0)</f>
        <v>#REF!</v>
      </c>
      <c r="AR890" s="52" t="e">
        <f>IF(Tableau1[Occurrence11]=0,0,SUM($AQ$3:AQ890))</f>
        <v>#REF!</v>
      </c>
      <c r="AS890" s="52" t="e">
        <f>IF(Tableau1[Libellé Famille TARIF]='Feuil 1'!#REF!,1,0)</f>
        <v>#REF!</v>
      </c>
      <c r="AT890" s="52" t="e">
        <f>IF(Tableau1[Occurrence12]=0,0,SUM($AS$3:AS890))</f>
        <v>#REF!</v>
      </c>
      <c r="AU890" s="52" t="e">
        <f>IF(Tableau1[Libellé Famille TARIF]='Feuil 1'!#REF!,1,0)</f>
        <v>#REF!</v>
      </c>
      <c r="AV890" s="52" t="e">
        <f>IF(Tableau1[Occurrence13]=0,0,SUM($AU$3:AU890))</f>
        <v>#REF!</v>
      </c>
      <c r="AW890" s="52" t="e">
        <f>IF(Tableau1[Libellé Famille TARIF]='Feuil 1'!#REF!,1,0)</f>
        <v>#REF!</v>
      </c>
      <c r="AX890" s="52" t="e">
        <f>IF(Tableau1[Occurrence14]=0,0,SUM($AW$3:AW890))</f>
        <v>#REF!</v>
      </c>
      <c r="AY890" s="52" t="e">
        <f>IF(Tableau1[Libellé Famille TARIF]='Feuil 1'!#REF!,1,0)</f>
        <v>#REF!</v>
      </c>
      <c r="AZ890" s="52" t="e">
        <f>IF(Tableau1[Occurrence15]=0,0,SUM($AY$3:AY890))</f>
        <v>#REF!</v>
      </c>
      <c r="BA890" s="52" t="e">
        <f>IF(Tableau1[Libellé Famille TARIF]='Feuil 1'!#REF!,1,0)</f>
        <v>#REF!</v>
      </c>
      <c r="BB890" s="52" t="e">
        <f>IF(Tableau1[Occurrence16]=0,0,SUM($BA$3:BA890))</f>
        <v>#REF!</v>
      </c>
      <c r="BC890" s="52" t="e">
        <f>IF(Tableau1[Libellé Famille TARIF]='Feuil 1'!#REF!,1,0)</f>
        <v>#REF!</v>
      </c>
      <c r="BD890" s="52" t="e">
        <f>IF(Tableau1[Occurrence17]=0,0,SUM($BC$3:BC890))</f>
        <v>#REF!</v>
      </c>
      <c r="BE890" s="52" t="e">
        <f>IF(Tableau1[Libellé Famille TARIF]='Feuil 1'!#REF!,1,0)</f>
        <v>#REF!</v>
      </c>
      <c r="BF890" s="52" t="e">
        <f>IF(Tableau1[Occurrence18]=0,0,SUM($BE$3:BE890))</f>
        <v>#REF!</v>
      </c>
      <c r="BG890" s="52" t="e">
        <f>IF(Tableau1[Libellé Famille TARIF]='Feuil 1'!#REF!,1,0)</f>
        <v>#REF!</v>
      </c>
      <c r="BH890" s="52" t="e">
        <f>IF(Tableau1[Occurrence19]=0,0,SUM($BG$3:BG890))</f>
        <v>#REF!</v>
      </c>
      <c r="BI890" s="52" t="e">
        <f>IF(Tableau1[Libellé Famille TARIF]='Feuil 1'!#REF!,1,0)</f>
        <v>#REF!</v>
      </c>
      <c r="BJ890" s="52" t="e">
        <f>IF(Tableau1[Occurrence20]=0,0,SUM($BI$3:BI890))</f>
        <v>#REF!</v>
      </c>
      <c r="BK890" s="52" t="e">
        <f>IF(Tableau1[Libellé Famille TARIF]='Feuil 1'!#REF!,1,0)</f>
        <v>#REF!</v>
      </c>
      <c r="BL890" s="52" t="e">
        <f>IF(Tableau1[Occurrence21]=0,0,SUM($BK$3:BK890))</f>
        <v>#REF!</v>
      </c>
      <c r="BM890" s="52" t="e">
        <f>IF(Tableau1[Libellé Famille TARIF]='Feuil 1'!#REF!,1,0)</f>
        <v>#REF!</v>
      </c>
      <c r="BN890" s="52" t="e">
        <f>IF(Tableau1[Occurrence22]=0,0,SUM($BM$3:BM890))</f>
        <v>#REF!</v>
      </c>
    </row>
    <row r="891" spans="1:66" ht="39" x14ac:dyDescent="0.25">
      <c r="A891" s="74" t="e">
        <f>IF(ISNA(VLOOKUP(I891,#REF!,8,FALSE)),"",(VLOOKUP(I891,#REF!,8,FALSE)))</f>
        <v>#REF!</v>
      </c>
      <c r="B891" s="76" t="e">
        <f>IF(ISNA(VLOOKUP(A891,'TABLE FAMILLE'!$A$3:$C$73,3,FALSE)),"",VLOOKUP(A891,'TABLE FAMILLE'!$A$3:$C$73,3,FALSE))</f>
        <v>#REF!</v>
      </c>
      <c r="C891" s="13" t="s">
        <v>600</v>
      </c>
      <c r="D891" s="13" t="s">
        <v>1985</v>
      </c>
      <c r="E891" s="13" t="s">
        <v>600</v>
      </c>
      <c r="F891" s="13" t="s">
        <v>1985</v>
      </c>
      <c r="G891" s="14" t="s">
        <v>96</v>
      </c>
      <c r="H891" s="14" t="s">
        <v>97</v>
      </c>
      <c r="I891" s="14"/>
      <c r="J891" s="14"/>
      <c r="K891" s="14" t="s">
        <v>1907</v>
      </c>
      <c r="L891" s="14" t="s">
        <v>1908</v>
      </c>
      <c r="M891" s="14"/>
      <c r="N891" s="14"/>
      <c r="O891" s="14" t="s">
        <v>78</v>
      </c>
      <c r="P891" s="14"/>
      <c r="Q891" s="14" t="s">
        <v>0</v>
      </c>
      <c r="R891" s="14" t="s">
        <v>0</v>
      </c>
      <c r="S891" s="14">
        <f t="shared" si="13"/>
        <v>0</v>
      </c>
      <c r="T891" s="14"/>
      <c r="U891" s="14"/>
      <c r="V891" s="14"/>
      <c r="W891" s="43" t="e">
        <f>IF(Tableau1[Libellé Famille TARIF]='Feuil 1'!$B$12,1,0)</f>
        <v>#REF!</v>
      </c>
      <c r="X891" s="43" t="e">
        <f>IF(Tableau1[Occurrence1]=0,0,SUM($W$3:W891))</f>
        <v>#REF!</v>
      </c>
      <c r="Y891" s="52" t="e">
        <f>IF(Tableau1[Libellé Famille TARIF]='Feuil 1'!$B$134,1,0)</f>
        <v>#REF!</v>
      </c>
      <c r="Z891" s="52" t="e">
        <f>IF(Tableau1[Occurrence2]=0,0,SUM($Y$3:Y891))</f>
        <v>#REF!</v>
      </c>
      <c r="AA891" s="52" t="e">
        <f>IF(Tableau1[Libellé Famille TARIF]='Feuil 1'!$B$156,1,0)</f>
        <v>#REF!</v>
      </c>
      <c r="AB891" s="52" t="e">
        <f>IF(Tableau1[Occurrence3]=0,0,SUM($AA$3:AA891))</f>
        <v>#REF!</v>
      </c>
      <c r="AC891" s="52" t="e">
        <f>IF(Tableau1[Libellé Famille TARIF]='Feuil 1'!#REF!,1,0)</f>
        <v>#REF!</v>
      </c>
      <c r="AD891" s="52" t="e">
        <f>IF(Tableau1[Occurrence4]=0,0,SUM($AC$3:AC891))</f>
        <v>#REF!</v>
      </c>
      <c r="AE891" s="52" t="e">
        <f>IF(Tableau1[Libellé Famille TARIF]='Feuil 1'!#REF!,1,0)</f>
        <v>#REF!</v>
      </c>
      <c r="AF891" s="52" t="e">
        <f>IF(Tableau1[Occurrence5]=0,0,SUM($AE$3:AE891))</f>
        <v>#REF!</v>
      </c>
      <c r="AG891" s="52" t="e">
        <f>IF(Tableau1[Libellé Famille TARIF]='Feuil 1'!#REF!,1,0)</f>
        <v>#REF!</v>
      </c>
      <c r="AH891" s="52" t="e">
        <f>IF(Tableau1[Occurrence6]=0,0,SUM($AG$3:AG891))</f>
        <v>#REF!</v>
      </c>
      <c r="AI891" s="52" t="e">
        <f>IF(Tableau1[Libellé Famille TARIF]='Feuil 1'!#REF!,1,0)</f>
        <v>#REF!</v>
      </c>
      <c r="AJ891" s="52" t="e">
        <f>IF(Tableau1[Occurrence7]=0,0,SUM($AI$3:AI891))</f>
        <v>#REF!</v>
      </c>
      <c r="AK891" s="52" t="e">
        <f>IF(Tableau1[Libellé Famille TARIF]='Feuil 1'!#REF!,1,0)</f>
        <v>#REF!</v>
      </c>
      <c r="AL891" s="52" t="e">
        <f>IF(Tableau1[Occurrence8]=0,0,SUM($AK$3:AK891))</f>
        <v>#REF!</v>
      </c>
      <c r="AM891" s="52" t="e">
        <f>IF(Tableau1[Libellé Famille TARIF]='Feuil 1'!#REF!,1,0)</f>
        <v>#REF!</v>
      </c>
      <c r="AN891" s="52" t="e">
        <f>IF(Tableau1[Occurrence9]=0,0,SUM($AM$3:AM891))</f>
        <v>#REF!</v>
      </c>
      <c r="AO891" s="52" t="e">
        <f>IF(Tableau1[Libellé Famille TARIF]='Feuil 1'!#REF!,1,0)</f>
        <v>#REF!</v>
      </c>
      <c r="AP891" s="52" t="e">
        <f>IF(Tableau1[Occurrence10]=0,0,SUM($AO$3:AO891))</f>
        <v>#REF!</v>
      </c>
      <c r="AQ891" s="52" t="e">
        <f>IF(Tableau1[Libellé Famille TARIF]='Feuil 1'!#REF!,1,0)</f>
        <v>#REF!</v>
      </c>
      <c r="AR891" s="52" t="e">
        <f>IF(Tableau1[Occurrence11]=0,0,SUM($AQ$3:AQ891))</f>
        <v>#REF!</v>
      </c>
      <c r="AS891" s="52" t="e">
        <f>IF(Tableau1[Libellé Famille TARIF]='Feuil 1'!#REF!,1,0)</f>
        <v>#REF!</v>
      </c>
      <c r="AT891" s="52" t="e">
        <f>IF(Tableau1[Occurrence12]=0,0,SUM($AS$3:AS891))</f>
        <v>#REF!</v>
      </c>
      <c r="AU891" s="52" t="e">
        <f>IF(Tableau1[Libellé Famille TARIF]='Feuil 1'!#REF!,1,0)</f>
        <v>#REF!</v>
      </c>
      <c r="AV891" s="52" t="e">
        <f>IF(Tableau1[Occurrence13]=0,0,SUM($AU$3:AU891))</f>
        <v>#REF!</v>
      </c>
      <c r="AW891" s="52" t="e">
        <f>IF(Tableau1[Libellé Famille TARIF]='Feuil 1'!#REF!,1,0)</f>
        <v>#REF!</v>
      </c>
      <c r="AX891" s="52" t="e">
        <f>IF(Tableau1[Occurrence14]=0,0,SUM($AW$3:AW891))</f>
        <v>#REF!</v>
      </c>
      <c r="AY891" s="52" t="e">
        <f>IF(Tableau1[Libellé Famille TARIF]='Feuil 1'!#REF!,1,0)</f>
        <v>#REF!</v>
      </c>
      <c r="AZ891" s="52" t="e">
        <f>IF(Tableau1[Occurrence15]=0,0,SUM($AY$3:AY891))</f>
        <v>#REF!</v>
      </c>
      <c r="BA891" s="52" t="e">
        <f>IF(Tableau1[Libellé Famille TARIF]='Feuil 1'!#REF!,1,0)</f>
        <v>#REF!</v>
      </c>
      <c r="BB891" s="52" t="e">
        <f>IF(Tableau1[Occurrence16]=0,0,SUM($BA$3:BA891))</f>
        <v>#REF!</v>
      </c>
      <c r="BC891" s="52" t="e">
        <f>IF(Tableau1[Libellé Famille TARIF]='Feuil 1'!#REF!,1,0)</f>
        <v>#REF!</v>
      </c>
      <c r="BD891" s="52" t="e">
        <f>IF(Tableau1[Occurrence17]=0,0,SUM($BC$3:BC891))</f>
        <v>#REF!</v>
      </c>
      <c r="BE891" s="52" t="e">
        <f>IF(Tableau1[Libellé Famille TARIF]='Feuil 1'!#REF!,1,0)</f>
        <v>#REF!</v>
      </c>
      <c r="BF891" s="52" t="e">
        <f>IF(Tableau1[Occurrence18]=0,0,SUM($BE$3:BE891))</f>
        <v>#REF!</v>
      </c>
      <c r="BG891" s="52" t="e">
        <f>IF(Tableau1[Libellé Famille TARIF]='Feuil 1'!#REF!,1,0)</f>
        <v>#REF!</v>
      </c>
      <c r="BH891" s="52" t="e">
        <f>IF(Tableau1[Occurrence19]=0,0,SUM($BG$3:BG891))</f>
        <v>#REF!</v>
      </c>
      <c r="BI891" s="52" t="e">
        <f>IF(Tableau1[Libellé Famille TARIF]='Feuil 1'!#REF!,1,0)</f>
        <v>#REF!</v>
      </c>
      <c r="BJ891" s="52" t="e">
        <f>IF(Tableau1[Occurrence20]=0,0,SUM($BI$3:BI891))</f>
        <v>#REF!</v>
      </c>
      <c r="BK891" s="52" t="e">
        <f>IF(Tableau1[Libellé Famille TARIF]='Feuil 1'!#REF!,1,0)</f>
        <v>#REF!</v>
      </c>
      <c r="BL891" s="52" t="e">
        <f>IF(Tableau1[Occurrence21]=0,0,SUM($BK$3:BK891))</f>
        <v>#REF!</v>
      </c>
      <c r="BM891" s="52" t="e">
        <f>IF(Tableau1[Libellé Famille TARIF]='Feuil 1'!#REF!,1,0)</f>
        <v>#REF!</v>
      </c>
      <c r="BN891" s="52" t="e">
        <f>IF(Tableau1[Occurrence22]=0,0,SUM($BM$3:BM891))</f>
        <v>#REF!</v>
      </c>
    </row>
    <row r="892" spans="1:66" ht="26.25" x14ac:dyDescent="0.25">
      <c r="A892" s="74" t="e">
        <f>IF(ISNA(VLOOKUP(I892,#REF!,8,FALSE)),"",(VLOOKUP(I892,#REF!,8,FALSE)))</f>
        <v>#REF!</v>
      </c>
      <c r="B892" s="76" t="e">
        <f>IF(ISNA(VLOOKUP(A892,'TABLE FAMILLE'!$A$3:$C$73,3,FALSE)),"",VLOOKUP(A892,'TABLE FAMILLE'!$A$3:$C$73,3,FALSE))</f>
        <v>#REF!</v>
      </c>
      <c r="C892" s="13" t="s">
        <v>600</v>
      </c>
      <c r="D892" s="13" t="s">
        <v>1985</v>
      </c>
      <c r="E892" s="13" t="s">
        <v>600</v>
      </c>
      <c r="F892" s="13" t="s">
        <v>1985</v>
      </c>
      <c r="G892" s="14" t="s">
        <v>96</v>
      </c>
      <c r="H892" s="14" t="s">
        <v>97</v>
      </c>
      <c r="I892" s="14"/>
      <c r="J892" s="14"/>
      <c r="K892" s="14" t="s">
        <v>1909</v>
      </c>
      <c r="L892" s="14" t="s">
        <v>1910</v>
      </c>
      <c r="M892" s="14"/>
      <c r="N892" s="14"/>
      <c r="O892" s="14" t="s">
        <v>78</v>
      </c>
      <c r="P892" s="14"/>
      <c r="Q892" s="14" t="s">
        <v>0</v>
      </c>
      <c r="R892" s="14" t="s">
        <v>0</v>
      </c>
      <c r="S892" s="14">
        <f t="shared" si="13"/>
        <v>0</v>
      </c>
      <c r="T892" s="14"/>
      <c r="U892" s="14"/>
      <c r="V892" s="14"/>
      <c r="W892" s="43" t="e">
        <f>IF(Tableau1[Libellé Famille TARIF]='Feuil 1'!$B$12,1,0)</f>
        <v>#REF!</v>
      </c>
      <c r="X892" s="43" t="e">
        <f>IF(Tableau1[Occurrence1]=0,0,SUM($W$3:W892))</f>
        <v>#REF!</v>
      </c>
      <c r="Y892" s="52" t="e">
        <f>IF(Tableau1[Libellé Famille TARIF]='Feuil 1'!$B$134,1,0)</f>
        <v>#REF!</v>
      </c>
      <c r="Z892" s="52" t="e">
        <f>IF(Tableau1[Occurrence2]=0,0,SUM($Y$3:Y892))</f>
        <v>#REF!</v>
      </c>
      <c r="AA892" s="52" t="e">
        <f>IF(Tableau1[Libellé Famille TARIF]='Feuil 1'!$B$156,1,0)</f>
        <v>#REF!</v>
      </c>
      <c r="AB892" s="52" t="e">
        <f>IF(Tableau1[Occurrence3]=0,0,SUM($AA$3:AA892))</f>
        <v>#REF!</v>
      </c>
      <c r="AC892" s="52" t="e">
        <f>IF(Tableau1[Libellé Famille TARIF]='Feuil 1'!#REF!,1,0)</f>
        <v>#REF!</v>
      </c>
      <c r="AD892" s="52" t="e">
        <f>IF(Tableau1[Occurrence4]=0,0,SUM($AC$3:AC892))</f>
        <v>#REF!</v>
      </c>
      <c r="AE892" s="52" t="e">
        <f>IF(Tableau1[Libellé Famille TARIF]='Feuil 1'!#REF!,1,0)</f>
        <v>#REF!</v>
      </c>
      <c r="AF892" s="52" t="e">
        <f>IF(Tableau1[Occurrence5]=0,0,SUM($AE$3:AE892))</f>
        <v>#REF!</v>
      </c>
      <c r="AG892" s="52" t="e">
        <f>IF(Tableau1[Libellé Famille TARIF]='Feuil 1'!#REF!,1,0)</f>
        <v>#REF!</v>
      </c>
      <c r="AH892" s="52" t="e">
        <f>IF(Tableau1[Occurrence6]=0,0,SUM($AG$3:AG892))</f>
        <v>#REF!</v>
      </c>
      <c r="AI892" s="52" t="e">
        <f>IF(Tableau1[Libellé Famille TARIF]='Feuil 1'!#REF!,1,0)</f>
        <v>#REF!</v>
      </c>
      <c r="AJ892" s="52" t="e">
        <f>IF(Tableau1[Occurrence7]=0,0,SUM($AI$3:AI892))</f>
        <v>#REF!</v>
      </c>
      <c r="AK892" s="52" t="e">
        <f>IF(Tableau1[Libellé Famille TARIF]='Feuil 1'!#REF!,1,0)</f>
        <v>#REF!</v>
      </c>
      <c r="AL892" s="52" t="e">
        <f>IF(Tableau1[Occurrence8]=0,0,SUM($AK$3:AK892))</f>
        <v>#REF!</v>
      </c>
      <c r="AM892" s="52" t="e">
        <f>IF(Tableau1[Libellé Famille TARIF]='Feuil 1'!#REF!,1,0)</f>
        <v>#REF!</v>
      </c>
      <c r="AN892" s="52" t="e">
        <f>IF(Tableau1[Occurrence9]=0,0,SUM($AM$3:AM892))</f>
        <v>#REF!</v>
      </c>
      <c r="AO892" s="52" t="e">
        <f>IF(Tableau1[Libellé Famille TARIF]='Feuil 1'!#REF!,1,0)</f>
        <v>#REF!</v>
      </c>
      <c r="AP892" s="52" t="e">
        <f>IF(Tableau1[Occurrence10]=0,0,SUM($AO$3:AO892))</f>
        <v>#REF!</v>
      </c>
      <c r="AQ892" s="52" t="e">
        <f>IF(Tableau1[Libellé Famille TARIF]='Feuil 1'!#REF!,1,0)</f>
        <v>#REF!</v>
      </c>
      <c r="AR892" s="52" t="e">
        <f>IF(Tableau1[Occurrence11]=0,0,SUM($AQ$3:AQ892))</f>
        <v>#REF!</v>
      </c>
      <c r="AS892" s="52" t="e">
        <f>IF(Tableau1[Libellé Famille TARIF]='Feuil 1'!#REF!,1,0)</f>
        <v>#REF!</v>
      </c>
      <c r="AT892" s="52" t="e">
        <f>IF(Tableau1[Occurrence12]=0,0,SUM($AS$3:AS892))</f>
        <v>#REF!</v>
      </c>
      <c r="AU892" s="52" t="e">
        <f>IF(Tableau1[Libellé Famille TARIF]='Feuil 1'!#REF!,1,0)</f>
        <v>#REF!</v>
      </c>
      <c r="AV892" s="52" t="e">
        <f>IF(Tableau1[Occurrence13]=0,0,SUM($AU$3:AU892))</f>
        <v>#REF!</v>
      </c>
      <c r="AW892" s="52" t="e">
        <f>IF(Tableau1[Libellé Famille TARIF]='Feuil 1'!#REF!,1,0)</f>
        <v>#REF!</v>
      </c>
      <c r="AX892" s="52" t="e">
        <f>IF(Tableau1[Occurrence14]=0,0,SUM($AW$3:AW892))</f>
        <v>#REF!</v>
      </c>
      <c r="AY892" s="52" t="e">
        <f>IF(Tableau1[Libellé Famille TARIF]='Feuil 1'!#REF!,1,0)</f>
        <v>#REF!</v>
      </c>
      <c r="AZ892" s="52" t="e">
        <f>IF(Tableau1[Occurrence15]=0,0,SUM($AY$3:AY892))</f>
        <v>#REF!</v>
      </c>
      <c r="BA892" s="52" t="e">
        <f>IF(Tableau1[Libellé Famille TARIF]='Feuil 1'!#REF!,1,0)</f>
        <v>#REF!</v>
      </c>
      <c r="BB892" s="52" t="e">
        <f>IF(Tableau1[Occurrence16]=0,0,SUM($BA$3:BA892))</f>
        <v>#REF!</v>
      </c>
      <c r="BC892" s="52" t="e">
        <f>IF(Tableau1[Libellé Famille TARIF]='Feuil 1'!#REF!,1,0)</f>
        <v>#REF!</v>
      </c>
      <c r="BD892" s="52" t="e">
        <f>IF(Tableau1[Occurrence17]=0,0,SUM($BC$3:BC892))</f>
        <v>#REF!</v>
      </c>
      <c r="BE892" s="52" t="e">
        <f>IF(Tableau1[Libellé Famille TARIF]='Feuil 1'!#REF!,1,0)</f>
        <v>#REF!</v>
      </c>
      <c r="BF892" s="52" t="e">
        <f>IF(Tableau1[Occurrence18]=0,0,SUM($BE$3:BE892))</f>
        <v>#REF!</v>
      </c>
      <c r="BG892" s="52" t="e">
        <f>IF(Tableau1[Libellé Famille TARIF]='Feuil 1'!#REF!,1,0)</f>
        <v>#REF!</v>
      </c>
      <c r="BH892" s="52" t="e">
        <f>IF(Tableau1[Occurrence19]=0,0,SUM($BG$3:BG892))</f>
        <v>#REF!</v>
      </c>
      <c r="BI892" s="52" t="e">
        <f>IF(Tableau1[Libellé Famille TARIF]='Feuil 1'!#REF!,1,0)</f>
        <v>#REF!</v>
      </c>
      <c r="BJ892" s="52" t="e">
        <f>IF(Tableau1[Occurrence20]=0,0,SUM($BI$3:BI892))</f>
        <v>#REF!</v>
      </c>
      <c r="BK892" s="52" t="e">
        <f>IF(Tableau1[Libellé Famille TARIF]='Feuil 1'!#REF!,1,0)</f>
        <v>#REF!</v>
      </c>
      <c r="BL892" s="52" t="e">
        <f>IF(Tableau1[Occurrence21]=0,0,SUM($BK$3:BK892))</f>
        <v>#REF!</v>
      </c>
      <c r="BM892" s="52" t="e">
        <f>IF(Tableau1[Libellé Famille TARIF]='Feuil 1'!#REF!,1,0)</f>
        <v>#REF!</v>
      </c>
      <c r="BN892" s="52" t="e">
        <f>IF(Tableau1[Occurrence22]=0,0,SUM($BM$3:BM892))</f>
        <v>#REF!</v>
      </c>
    </row>
    <row r="893" spans="1:66" ht="26.25" x14ac:dyDescent="0.25">
      <c r="A893" s="74" t="e">
        <f>IF(ISNA(VLOOKUP(I893,#REF!,8,FALSE)),"",(VLOOKUP(I893,#REF!,8,FALSE)))</f>
        <v>#REF!</v>
      </c>
      <c r="B893" s="76" t="e">
        <f>IF(ISNA(VLOOKUP(A893,'TABLE FAMILLE'!$A$3:$C$73,3,FALSE)),"",VLOOKUP(A893,'TABLE FAMILLE'!$A$3:$C$73,3,FALSE))</f>
        <v>#REF!</v>
      </c>
      <c r="C893" s="13" t="s">
        <v>600</v>
      </c>
      <c r="D893" s="13" t="s">
        <v>1985</v>
      </c>
      <c r="E893" s="13" t="s">
        <v>600</v>
      </c>
      <c r="F893" s="13" t="s">
        <v>1985</v>
      </c>
      <c r="G893" s="14" t="s">
        <v>96</v>
      </c>
      <c r="H893" s="14" t="s">
        <v>97</v>
      </c>
      <c r="I893" s="14"/>
      <c r="J893" s="14"/>
      <c r="K893" s="14" t="s">
        <v>1911</v>
      </c>
      <c r="L893" s="14" t="s">
        <v>1912</v>
      </c>
      <c r="M893" s="14"/>
      <c r="N893" s="14"/>
      <c r="O893" s="14" t="s">
        <v>78</v>
      </c>
      <c r="P893" s="14"/>
      <c r="Q893" s="14" t="s">
        <v>0</v>
      </c>
      <c r="R893" s="14" t="s">
        <v>0</v>
      </c>
      <c r="S893" s="14">
        <f t="shared" si="13"/>
        <v>0</v>
      </c>
      <c r="T893" s="14"/>
      <c r="U893" s="14"/>
      <c r="V893" s="14"/>
      <c r="W893" s="43" t="e">
        <f>IF(Tableau1[Libellé Famille TARIF]='Feuil 1'!$B$12,1,0)</f>
        <v>#REF!</v>
      </c>
      <c r="X893" s="43" t="e">
        <f>IF(Tableau1[Occurrence1]=0,0,SUM($W$3:W893))</f>
        <v>#REF!</v>
      </c>
      <c r="Y893" s="52" t="e">
        <f>IF(Tableau1[Libellé Famille TARIF]='Feuil 1'!$B$134,1,0)</f>
        <v>#REF!</v>
      </c>
      <c r="Z893" s="52" t="e">
        <f>IF(Tableau1[Occurrence2]=0,0,SUM($Y$3:Y893))</f>
        <v>#REF!</v>
      </c>
      <c r="AA893" s="52" t="e">
        <f>IF(Tableau1[Libellé Famille TARIF]='Feuil 1'!$B$156,1,0)</f>
        <v>#REF!</v>
      </c>
      <c r="AB893" s="52" t="e">
        <f>IF(Tableau1[Occurrence3]=0,0,SUM($AA$3:AA893))</f>
        <v>#REF!</v>
      </c>
      <c r="AC893" s="52" t="e">
        <f>IF(Tableau1[Libellé Famille TARIF]='Feuil 1'!#REF!,1,0)</f>
        <v>#REF!</v>
      </c>
      <c r="AD893" s="52" t="e">
        <f>IF(Tableau1[Occurrence4]=0,0,SUM($AC$3:AC893))</f>
        <v>#REF!</v>
      </c>
      <c r="AE893" s="52" t="e">
        <f>IF(Tableau1[Libellé Famille TARIF]='Feuil 1'!#REF!,1,0)</f>
        <v>#REF!</v>
      </c>
      <c r="AF893" s="52" t="e">
        <f>IF(Tableau1[Occurrence5]=0,0,SUM($AE$3:AE893))</f>
        <v>#REF!</v>
      </c>
      <c r="AG893" s="52" t="e">
        <f>IF(Tableau1[Libellé Famille TARIF]='Feuil 1'!#REF!,1,0)</f>
        <v>#REF!</v>
      </c>
      <c r="AH893" s="52" t="e">
        <f>IF(Tableau1[Occurrence6]=0,0,SUM($AG$3:AG893))</f>
        <v>#REF!</v>
      </c>
      <c r="AI893" s="52" t="e">
        <f>IF(Tableau1[Libellé Famille TARIF]='Feuil 1'!#REF!,1,0)</f>
        <v>#REF!</v>
      </c>
      <c r="AJ893" s="52" t="e">
        <f>IF(Tableau1[Occurrence7]=0,0,SUM($AI$3:AI893))</f>
        <v>#REF!</v>
      </c>
      <c r="AK893" s="52" t="e">
        <f>IF(Tableau1[Libellé Famille TARIF]='Feuil 1'!#REF!,1,0)</f>
        <v>#REF!</v>
      </c>
      <c r="AL893" s="52" t="e">
        <f>IF(Tableau1[Occurrence8]=0,0,SUM($AK$3:AK893))</f>
        <v>#REF!</v>
      </c>
      <c r="AM893" s="52" t="e">
        <f>IF(Tableau1[Libellé Famille TARIF]='Feuil 1'!#REF!,1,0)</f>
        <v>#REF!</v>
      </c>
      <c r="AN893" s="52" t="e">
        <f>IF(Tableau1[Occurrence9]=0,0,SUM($AM$3:AM893))</f>
        <v>#REF!</v>
      </c>
      <c r="AO893" s="52" t="e">
        <f>IF(Tableau1[Libellé Famille TARIF]='Feuil 1'!#REF!,1,0)</f>
        <v>#REF!</v>
      </c>
      <c r="AP893" s="52" t="e">
        <f>IF(Tableau1[Occurrence10]=0,0,SUM($AO$3:AO893))</f>
        <v>#REF!</v>
      </c>
      <c r="AQ893" s="52" t="e">
        <f>IF(Tableau1[Libellé Famille TARIF]='Feuil 1'!#REF!,1,0)</f>
        <v>#REF!</v>
      </c>
      <c r="AR893" s="52" t="e">
        <f>IF(Tableau1[Occurrence11]=0,0,SUM($AQ$3:AQ893))</f>
        <v>#REF!</v>
      </c>
      <c r="AS893" s="52" t="e">
        <f>IF(Tableau1[Libellé Famille TARIF]='Feuil 1'!#REF!,1,0)</f>
        <v>#REF!</v>
      </c>
      <c r="AT893" s="52" t="e">
        <f>IF(Tableau1[Occurrence12]=0,0,SUM($AS$3:AS893))</f>
        <v>#REF!</v>
      </c>
      <c r="AU893" s="52" t="e">
        <f>IF(Tableau1[Libellé Famille TARIF]='Feuil 1'!#REF!,1,0)</f>
        <v>#REF!</v>
      </c>
      <c r="AV893" s="52" t="e">
        <f>IF(Tableau1[Occurrence13]=0,0,SUM($AU$3:AU893))</f>
        <v>#REF!</v>
      </c>
      <c r="AW893" s="52" t="e">
        <f>IF(Tableau1[Libellé Famille TARIF]='Feuil 1'!#REF!,1,0)</f>
        <v>#REF!</v>
      </c>
      <c r="AX893" s="52" t="e">
        <f>IF(Tableau1[Occurrence14]=0,0,SUM($AW$3:AW893))</f>
        <v>#REF!</v>
      </c>
      <c r="AY893" s="52" t="e">
        <f>IF(Tableau1[Libellé Famille TARIF]='Feuil 1'!#REF!,1,0)</f>
        <v>#REF!</v>
      </c>
      <c r="AZ893" s="52" t="e">
        <f>IF(Tableau1[Occurrence15]=0,0,SUM($AY$3:AY893))</f>
        <v>#REF!</v>
      </c>
      <c r="BA893" s="52" t="e">
        <f>IF(Tableau1[Libellé Famille TARIF]='Feuil 1'!#REF!,1,0)</f>
        <v>#REF!</v>
      </c>
      <c r="BB893" s="52" t="e">
        <f>IF(Tableau1[Occurrence16]=0,0,SUM($BA$3:BA893))</f>
        <v>#REF!</v>
      </c>
      <c r="BC893" s="52" t="e">
        <f>IF(Tableau1[Libellé Famille TARIF]='Feuil 1'!#REF!,1,0)</f>
        <v>#REF!</v>
      </c>
      <c r="BD893" s="52" t="e">
        <f>IF(Tableau1[Occurrence17]=0,0,SUM($BC$3:BC893))</f>
        <v>#REF!</v>
      </c>
      <c r="BE893" s="52" t="e">
        <f>IF(Tableau1[Libellé Famille TARIF]='Feuil 1'!#REF!,1,0)</f>
        <v>#REF!</v>
      </c>
      <c r="BF893" s="52" t="e">
        <f>IF(Tableau1[Occurrence18]=0,0,SUM($BE$3:BE893))</f>
        <v>#REF!</v>
      </c>
      <c r="BG893" s="52" t="e">
        <f>IF(Tableau1[Libellé Famille TARIF]='Feuil 1'!#REF!,1,0)</f>
        <v>#REF!</v>
      </c>
      <c r="BH893" s="52" t="e">
        <f>IF(Tableau1[Occurrence19]=0,0,SUM($BG$3:BG893))</f>
        <v>#REF!</v>
      </c>
      <c r="BI893" s="52" t="e">
        <f>IF(Tableau1[Libellé Famille TARIF]='Feuil 1'!#REF!,1,0)</f>
        <v>#REF!</v>
      </c>
      <c r="BJ893" s="52" t="e">
        <f>IF(Tableau1[Occurrence20]=0,0,SUM($BI$3:BI893))</f>
        <v>#REF!</v>
      </c>
      <c r="BK893" s="52" t="e">
        <f>IF(Tableau1[Libellé Famille TARIF]='Feuil 1'!#REF!,1,0)</f>
        <v>#REF!</v>
      </c>
      <c r="BL893" s="52" t="e">
        <f>IF(Tableau1[Occurrence21]=0,0,SUM($BK$3:BK893))</f>
        <v>#REF!</v>
      </c>
      <c r="BM893" s="52" t="e">
        <f>IF(Tableau1[Libellé Famille TARIF]='Feuil 1'!#REF!,1,0)</f>
        <v>#REF!</v>
      </c>
      <c r="BN893" s="52" t="e">
        <f>IF(Tableau1[Occurrence22]=0,0,SUM($BM$3:BM893))</f>
        <v>#REF!</v>
      </c>
    </row>
    <row r="894" spans="1:66" x14ac:dyDescent="0.25">
      <c r="A894" s="74" t="e">
        <f>IF(ISNA(VLOOKUP(I894,#REF!,8,FALSE)),"",(VLOOKUP(I894,#REF!,8,FALSE)))</f>
        <v>#REF!</v>
      </c>
      <c r="B894" s="76" t="e">
        <f>IF(ISNA(VLOOKUP(A894,'TABLE FAMILLE'!$A$3:$C$73,3,FALSE)),"",VLOOKUP(A894,'TABLE FAMILLE'!$A$3:$C$73,3,FALSE))</f>
        <v>#REF!</v>
      </c>
      <c r="C894" s="13" t="s">
        <v>600</v>
      </c>
      <c r="D894" s="13" t="s">
        <v>1985</v>
      </c>
      <c r="E894" s="13" t="s">
        <v>600</v>
      </c>
      <c r="F894" s="13" t="s">
        <v>1985</v>
      </c>
      <c r="G894" s="14" t="s">
        <v>96</v>
      </c>
      <c r="H894" s="14" t="s">
        <v>97</v>
      </c>
      <c r="I894" s="14"/>
      <c r="J894" s="14"/>
      <c r="K894" s="14" t="s">
        <v>1913</v>
      </c>
      <c r="L894" s="14" t="s">
        <v>1914</v>
      </c>
      <c r="M894" s="14"/>
      <c r="N894" s="14"/>
      <c r="O894" s="14" t="s">
        <v>78</v>
      </c>
      <c r="P894" s="14"/>
      <c r="Q894" s="14" t="s">
        <v>0</v>
      </c>
      <c r="R894" s="14" t="s">
        <v>0</v>
      </c>
      <c r="S894" s="14">
        <f t="shared" si="13"/>
        <v>0</v>
      </c>
      <c r="T894" s="14"/>
      <c r="U894" s="14"/>
      <c r="V894" s="14"/>
      <c r="W894" s="43" t="e">
        <f>IF(Tableau1[Libellé Famille TARIF]='Feuil 1'!$B$12,1,0)</f>
        <v>#REF!</v>
      </c>
      <c r="X894" s="43" t="e">
        <f>IF(Tableau1[Occurrence1]=0,0,SUM($W$3:W894))</f>
        <v>#REF!</v>
      </c>
      <c r="Y894" s="52" t="e">
        <f>IF(Tableau1[Libellé Famille TARIF]='Feuil 1'!$B$134,1,0)</f>
        <v>#REF!</v>
      </c>
      <c r="Z894" s="52" t="e">
        <f>IF(Tableau1[Occurrence2]=0,0,SUM($Y$3:Y894))</f>
        <v>#REF!</v>
      </c>
      <c r="AA894" s="52" t="e">
        <f>IF(Tableau1[Libellé Famille TARIF]='Feuil 1'!$B$156,1,0)</f>
        <v>#REF!</v>
      </c>
      <c r="AB894" s="52" t="e">
        <f>IF(Tableau1[Occurrence3]=0,0,SUM($AA$3:AA894))</f>
        <v>#REF!</v>
      </c>
      <c r="AC894" s="52" t="e">
        <f>IF(Tableau1[Libellé Famille TARIF]='Feuil 1'!#REF!,1,0)</f>
        <v>#REF!</v>
      </c>
      <c r="AD894" s="52" t="e">
        <f>IF(Tableau1[Occurrence4]=0,0,SUM($AC$3:AC894))</f>
        <v>#REF!</v>
      </c>
      <c r="AE894" s="52" t="e">
        <f>IF(Tableau1[Libellé Famille TARIF]='Feuil 1'!#REF!,1,0)</f>
        <v>#REF!</v>
      </c>
      <c r="AF894" s="52" t="e">
        <f>IF(Tableau1[Occurrence5]=0,0,SUM($AE$3:AE894))</f>
        <v>#REF!</v>
      </c>
      <c r="AG894" s="52" t="e">
        <f>IF(Tableau1[Libellé Famille TARIF]='Feuil 1'!#REF!,1,0)</f>
        <v>#REF!</v>
      </c>
      <c r="AH894" s="52" t="e">
        <f>IF(Tableau1[Occurrence6]=0,0,SUM($AG$3:AG894))</f>
        <v>#REF!</v>
      </c>
      <c r="AI894" s="52" t="e">
        <f>IF(Tableau1[Libellé Famille TARIF]='Feuil 1'!#REF!,1,0)</f>
        <v>#REF!</v>
      </c>
      <c r="AJ894" s="52" t="e">
        <f>IF(Tableau1[Occurrence7]=0,0,SUM($AI$3:AI894))</f>
        <v>#REF!</v>
      </c>
      <c r="AK894" s="52" t="e">
        <f>IF(Tableau1[Libellé Famille TARIF]='Feuil 1'!#REF!,1,0)</f>
        <v>#REF!</v>
      </c>
      <c r="AL894" s="52" t="e">
        <f>IF(Tableau1[Occurrence8]=0,0,SUM($AK$3:AK894))</f>
        <v>#REF!</v>
      </c>
      <c r="AM894" s="52" t="e">
        <f>IF(Tableau1[Libellé Famille TARIF]='Feuil 1'!#REF!,1,0)</f>
        <v>#REF!</v>
      </c>
      <c r="AN894" s="52" t="e">
        <f>IF(Tableau1[Occurrence9]=0,0,SUM($AM$3:AM894))</f>
        <v>#REF!</v>
      </c>
      <c r="AO894" s="52" t="e">
        <f>IF(Tableau1[Libellé Famille TARIF]='Feuil 1'!#REF!,1,0)</f>
        <v>#REF!</v>
      </c>
      <c r="AP894" s="52" t="e">
        <f>IF(Tableau1[Occurrence10]=0,0,SUM($AO$3:AO894))</f>
        <v>#REF!</v>
      </c>
      <c r="AQ894" s="52" t="e">
        <f>IF(Tableau1[Libellé Famille TARIF]='Feuil 1'!#REF!,1,0)</f>
        <v>#REF!</v>
      </c>
      <c r="AR894" s="52" t="e">
        <f>IF(Tableau1[Occurrence11]=0,0,SUM($AQ$3:AQ894))</f>
        <v>#REF!</v>
      </c>
      <c r="AS894" s="52" t="e">
        <f>IF(Tableau1[Libellé Famille TARIF]='Feuil 1'!#REF!,1,0)</f>
        <v>#REF!</v>
      </c>
      <c r="AT894" s="52" t="e">
        <f>IF(Tableau1[Occurrence12]=0,0,SUM($AS$3:AS894))</f>
        <v>#REF!</v>
      </c>
      <c r="AU894" s="52" t="e">
        <f>IF(Tableau1[Libellé Famille TARIF]='Feuil 1'!#REF!,1,0)</f>
        <v>#REF!</v>
      </c>
      <c r="AV894" s="52" t="e">
        <f>IF(Tableau1[Occurrence13]=0,0,SUM($AU$3:AU894))</f>
        <v>#REF!</v>
      </c>
      <c r="AW894" s="52" t="e">
        <f>IF(Tableau1[Libellé Famille TARIF]='Feuil 1'!#REF!,1,0)</f>
        <v>#REF!</v>
      </c>
      <c r="AX894" s="52" t="e">
        <f>IF(Tableau1[Occurrence14]=0,0,SUM($AW$3:AW894))</f>
        <v>#REF!</v>
      </c>
      <c r="AY894" s="52" t="e">
        <f>IF(Tableau1[Libellé Famille TARIF]='Feuil 1'!#REF!,1,0)</f>
        <v>#REF!</v>
      </c>
      <c r="AZ894" s="52" t="e">
        <f>IF(Tableau1[Occurrence15]=0,0,SUM($AY$3:AY894))</f>
        <v>#REF!</v>
      </c>
      <c r="BA894" s="52" t="e">
        <f>IF(Tableau1[Libellé Famille TARIF]='Feuil 1'!#REF!,1,0)</f>
        <v>#REF!</v>
      </c>
      <c r="BB894" s="52" t="e">
        <f>IF(Tableau1[Occurrence16]=0,0,SUM($BA$3:BA894))</f>
        <v>#REF!</v>
      </c>
      <c r="BC894" s="52" t="e">
        <f>IF(Tableau1[Libellé Famille TARIF]='Feuil 1'!#REF!,1,0)</f>
        <v>#REF!</v>
      </c>
      <c r="BD894" s="52" t="e">
        <f>IF(Tableau1[Occurrence17]=0,0,SUM($BC$3:BC894))</f>
        <v>#REF!</v>
      </c>
      <c r="BE894" s="52" t="e">
        <f>IF(Tableau1[Libellé Famille TARIF]='Feuil 1'!#REF!,1,0)</f>
        <v>#REF!</v>
      </c>
      <c r="BF894" s="52" t="e">
        <f>IF(Tableau1[Occurrence18]=0,0,SUM($BE$3:BE894))</f>
        <v>#REF!</v>
      </c>
      <c r="BG894" s="52" t="e">
        <f>IF(Tableau1[Libellé Famille TARIF]='Feuil 1'!#REF!,1,0)</f>
        <v>#REF!</v>
      </c>
      <c r="BH894" s="52" t="e">
        <f>IF(Tableau1[Occurrence19]=0,0,SUM($BG$3:BG894))</f>
        <v>#REF!</v>
      </c>
      <c r="BI894" s="52" t="e">
        <f>IF(Tableau1[Libellé Famille TARIF]='Feuil 1'!#REF!,1,0)</f>
        <v>#REF!</v>
      </c>
      <c r="BJ894" s="52" t="e">
        <f>IF(Tableau1[Occurrence20]=0,0,SUM($BI$3:BI894))</f>
        <v>#REF!</v>
      </c>
      <c r="BK894" s="52" t="e">
        <f>IF(Tableau1[Libellé Famille TARIF]='Feuil 1'!#REF!,1,0)</f>
        <v>#REF!</v>
      </c>
      <c r="BL894" s="52" t="e">
        <f>IF(Tableau1[Occurrence21]=0,0,SUM($BK$3:BK894))</f>
        <v>#REF!</v>
      </c>
      <c r="BM894" s="52" t="e">
        <f>IF(Tableau1[Libellé Famille TARIF]='Feuil 1'!#REF!,1,0)</f>
        <v>#REF!</v>
      </c>
      <c r="BN894" s="52" t="e">
        <f>IF(Tableau1[Occurrence22]=0,0,SUM($BM$3:BM894))</f>
        <v>#REF!</v>
      </c>
    </row>
    <row r="895" spans="1:66" ht="26.25" x14ac:dyDescent="0.25">
      <c r="A895" s="74" t="e">
        <f>IF(ISNA(VLOOKUP(I895,#REF!,8,FALSE)),"",(VLOOKUP(I895,#REF!,8,FALSE)))</f>
        <v>#REF!</v>
      </c>
      <c r="B895" s="76" t="e">
        <f>IF(ISNA(VLOOKUP(A895,'TABLE FAMILLE'!$A$3:$C$73,3,FALSE)),"",VLOOKUP(A895,'TABLE FAMILLE'!$A$3:$C$73,3,FALSE))</f>
        <v>#REF!</v>
      </c>
      <c r="C895" s="13" t="s">
        <v>600</v>
      </c>
      <c r="D895" s="13" t="s">
        <v>1985</v>
      </c>
      <c r="E895" s="13" t="s">
        <v>600</v>
      </c>
      <c r="F895" s="13" t="s">
        <v>1985</v>
      </c>
      <c r="G895" s="14" t="s">
        <v>96</v>
      </c>
      <c r="H895" s="14" t="s">
        <v>97</v>
      </c>
      <c r="I895" s="14"/>
      <c r="J895" s="14"/>
      <c r="K895" s="14" t="s">
        <v>1915</v>
      </c>
      <c r="L895" s="14" t="s">
        <v>1916</v>
      </c>
      <c r="M895" s="14"/>
      <c r="N895" s="14"/>
      <c r="O895" s="14" t="s">
        <v>78</v>
      </c>
      <c r="P895" s="14"/>
      <c r="Q895" s="14" t="s">
        <v>0</v>
      </c>
      <c r="R895" s="14" t="s">
        <v>0</v>
      </c>
      <c r="S895" s="14">
        <f t="shared" si="13"/>
        <v>0</v>
      </c>
      <c r="T895" s="14"/>
      <c r="U895" s="14"/>
      <c r="V895" s="14"/>
      <c r="W895" s="43" t="e">
        <f>IF(Tableau1[Libellé Famille TARIF]='Feuil 1'!$B$12,1,0)</f>
        <v>#REF!</v>
      </c>
      <c r="X895" s="43" t="e">
        <f>IF(Tableau1[Occurrence1]=0,0,SUM($W$3:W895))</f>
        <v>#REF!</v>
      </c>
      <c r="Y895" s="52" t="e">
        <f>IF(Tableau1[Libellé Famille TARIF]='Feuil 1'!$B$134,1,0)</f>
        <v>#REF!</v>
      </c>
      <c r="Z895" s="52" t="e">
        <f>IF(Tableau1[Occurrence2]=0,0,SUM($Y$3:Y895))</f>
        <v>#REF!</v>
      </c>
      <c r="AA895" s="52" t="e">
        <f>IF(Tableau1[Libellé Famille TARIF]='Feuil 1'!$B$156,1,0)</f>
        <v>#REF!</v>
      </c>
      <c r="AB895" s="52" t="e">
        <f>IF(Tableau1[Occurrence3]=0,0,SUM($AA$3:AA895))</f>
        <v>#REF!</v>
      </c>
      <c r="AC895" s="52" t="e">
        <f>IF(Tableau1[Libellé Famille TARIF]='Feuil 1'!#REF!,1,0)</f>
        <v>#REF!</v>
      </c>
      <c r="AD895" s="52" t="e">
        <f>IF(Tableau1[Occurrence4]=0,0,SUM($AC$3:AC895))</f>
        <v>#REF!</v>
      </c>
      <c r="AE895" s="52" t="e">
        <f>IF(Tableau1[Libellé Famille TARIF]='Feuil 1'!#REF!,1,0)</f>
        <v>#REF!</v>
      </c>
      <c r="AF895" s="52" t="e">
        <f>IF(Tableau1[Occurrence5]=0,0,SUM($AE$3:AE895))</f>
        <v>#REF!</v>
      </c>
      <c r="AG895" s="52" t="e">
        <f>IF(Tableau1[Libellé Famille TARIF]='Feuil 1'!#REF!,1,0)</f>
        <v>#REF!</v>
      </c>
      <c r="AH895" s="52" t="e">
        <f>IF(Tableau1[Occurrence6]=0,0,SUM($AG$3:AG895))</f>
        <v>#REF!</v>
      </c>
      <c r="AI895" s="52" t="e">
        <f>IF(Tableau1[Libellé Famille TARIF]='Feuil 1'!#REF!,1,0)</f>
        <v>#REF!</v>
      </c>
      <c r="AJ895" s="52" t="e">
        <f>IF(Tableau1[Occurrence7]=0,0,SUM($AI$3:AI895))</f>
        <v>#REF!</v>
      </c>
      <c r="AK895" s="52" t="e">
        <f>IF(Tableau1[Libellé Famille TARIF]='Feuil 1'!#REF!,1,0)</f>
        <v>#REF!</v>
      </c>
      <c r="AL895" s="52" t="e">
        <f>IF(Tableau1[Occurrence8]=0,0,SUM($AK$3:AK895))</f>
        <v>#REF!</v>
      </c>
      <c r="AM895" s="52" t="e">
        <f>IF(Tableau1[Libellé Famille TARIF]='Feuil 1'!#REF!,1,0)</f>
        <v>#REF!</v>
      </c>
      <c r="AN895" s="52" t="e">
        <f>IF(Tableau1[Occurrence9]=0,0,SUM($AM$3:AM895))</f>
        <v>#REF!</v>
      </c>
      <c r="AO895" s="52" t="e">
        <f>IF(Tableau1[Libellé Famille TARIF]='Feuil 1'!#REF!,1,0)</f>
        <v>#REF!</v>
      </c>
      <c r="AP895" s="52" t="e">
        <f>IF(Tableau1[Occurrence10]=0,0,SUM($AO$3:AO895))</f>
        <v>#REF!</v>
      </c>
      <c r="AQ895" s="52" t="e">
        <f>IF(Tableau1[Libellé Famille TARIF]='Feuil 1'!#REF!,1,0)</f>
        <v>#REF!</v>
      </c>
      <c r="AR895" s="52" t="e">
        <f>IF(Tableau1[Occurrence11]=0,0,SUM($AQ$3:AQ895))</f>
        <v>#REF!</v>
      </c>
      <c r="AS895" s="52" t="e">
        <f>IF(Tableau1[Libellé Famille TARIF]='Feuil 1'!#REF!,1,0)</f>
        <v>#REF!</v>
      </c>
      <c r="AT895" s="52" t="e">
        <f>IF(Tableau1[Occurrence12]=0,0,SUM($AS$3:AS895))</f>
        <v>#REF!</v>
      </c>
      <c r="AU895" s="52" t="e">
        <f>IF(Tableau1[Libellé Famille TARIF]='Feuil 1'!#REF!,1,0)</f>
        <v>#REF!</v>
      </c>
      <c r="AV895" s="52" t="e">
        <f>IF(Tableau1[Occurrence13]=0,0,SUM($AU$3:AU895))</f>
        <v>#REF!</v>
      </c>
      <c r="AW895" s="52" t="e">
        <f>IF(Tableau1[Libellé Famille TARIF]='Feuil 1'!#REF!,1,0)</f>
        <v>#REF!</v>
      </c>
      <c r="AX895" s="52" t="e">
        <f>IF(Tableau1[Occurrence14]=0,0,SUM($AW$3:AW895))</f>
        <v>#REF!</v>
      </c>
      <c r="AY895" s="52" t="e">
        <f>IF(Tableau1[Libellé Famille TARIF]='Feuil 1'!#REF!,1,0)</f>
        <v>#REF!</v>
      </c>
      <c r="AZ895" s="52" t="e">
        <f>IF(Tableau1[Occurrence15]=0,0,SUM($AY$3:AY895))</f>
        <v>#REF!</v>
      </c>
      <c r="BA895" s="52" t="e">
        <f>IF(Tableau1[Libellé Famille TARIF]='Feuil 1'!#REF!,1,0)</f>
        <v>#REF!</v>
      </c>
      <c r="BB895" s="52" t="e">
        <f>IF(Tableau1[Occurrence16]=0,0,SUM($BA$3:BA895))</f>
        <v>#REF!</v>
      </c>
      <c r="BC895" s="52" t="e">
        <f>IF(Tableau1[Libellé Famille TARIF]='Feuil 1'!#REF!,1,0)</f>
        <v>#REF!</v>
      </c>
      <c r="BD895" s="52" t="e">
        <f>IF(Tableau1[Occurrence17]=0,0,SUM($BC$3:BC895))</f>
        <v>#REF!</v>
      </c>
      <c r="BE895" s="52" t="e">
        <f>IF(Tableau1[Libellé Famille TARIF]='Feuil 1'!#REF!,1,0)</f>
        <v>#REF!</v>
      </c>
      <c r="BF895" s="52" t="e">
        <f>IF(Tableau1[Occurrence18]=0,0,SUM($BE$3:BE895))</f>
        <v>#REF!</v>
      </c>
      <c r="BG895" s="52" t="e">
        <f>IF(Tableau1[Libellé Famille TARIF]='Feuil 1'!#REF!,1,0)</f>
        <v>#REF!</v>
      </c>
      <c r="BH895" s="52" t="e">
        <f>IF(Tableau1[Occurrence19]=0,0,SUM($BG$3:BG895))</f>
        <v>#REF!</v>
      </c>
      <c r="BI895" s="52" t="e">
        <f>IF(Tableau1[Libellé Famille TARIF]='Feuil 1'!#REF!,1,0)</f>
        <v>#REF!</v>
      </c>
      <c r="BJ895" s="52" t="e">
        <f>IF(Tableau1[Occurrence20]=0,0,SUM($BI$3:BI895))</f>
        <v>#REF!</v>
      </c>
      <c r="BK895" s="52" t="e">
        <f>IF(Tableau1[Libellé Famille TARIF]='Feuil 1'!#REF!,1,0)</f>
        <v>#REF!</v>
      </c>
      <c r="BL895" s="52" t="e">
        <f>IF(Tableau1[Occurrence21]=0,0,SUM($BK$3:BK895))</f>
        <v>#REF!</v>
      </c>
      <c r="BM895" s="52" t="e">
        <f>IF(Tableau1[Libellé Famille TARIF]='Feuil 1'!#REF!,1,0)</f>
        <v>#REF!</v>
      </c>
      <c r="BN895" s="52" t="e">
        <f>IF(Tableau1[Occurrence22]=0,0,SUM($BM$3:BM895))</f>
        <v>#REF!</v>
      </c>
    </row>
    <row r="896" spans="1:66" x14ac:dyDescent="0.25">
      <c r="A896" s="74" t="e">
        <f>IF(ISNA(VLOOKUP(I896,#REF!,8,FALSE)),"",(VLOOKUP(I896,#REF!,8,FALSE)))</f>
        <v>#REF!</v>
      </c>
      <c r="B896" s="76" t="e">
        <f>IF(ISNA(VLOOKUP(A896,'TABLE FAMILLE'!$A$3:$C$73,3,FALSE)),"",VLOOKUP(A896,'TABLE FAMILLE'!$A$3:$C$73,3,FALSE))</f>
        <v>#REF!</v>
      </c>
      <c r="C896" s="13" t="s">
        <v>600</v>
      </c>
      <c r="D896" s="13" t="s">
        <v>1985</v>
      </c>
      <c r="E896" s="13" t="s">
        <v>600</v>
      </c>
      <c r="F896" s="13" t="s">
        <v>1985</v>
      </c>
      <c r="G896" s="14" t="s">
        <v>96</v>
      </c>
      <c r="H896" s="14" t="s">
        <v>97</v>
      </c>
      <c r="I896" s="14"/>
      <c r="J896" s="14"/>
      <c r="K896" s="14" t="s">
        <v>1917</v>
      </c>
      <c r="L896" s="14" t="s">
        <v>1918</v>
      </c>
      <c r="M896" s="14"/>
      <c r="N896" s="14"/>
      <c r="O896" s="14" t="s">
        <v>78</v>
      </c>
      <c r="P896" s="14"/>
      <c r="Q896" s="14" t="s">
        <v>0</v>
      </c>
      <c r="R896" s="14" t="s">
        <v>0</v>
      </c>
      <c r="S896" s="14">
        <f t="shared" si="13"/>
        <v>0</v>
      </c>
      <c r="T896" s="14"/>
      <c r="U896" s="14"/>
      <c r="V896" s="14"/>
      <c r="W896" s="43" t="e">
        <f>IF(Tableau1[Libellé Famille TARIF]='Feuil 1'!$B$12,1,0)</f>
        <v>#REF!</v>
      </c>
      <c r="X896" s="43" t="e">
        <f>IF(Tableau1[Occurrence1]=0,0,SUM($W$3:W896))</f>
        <v>#REF!</v>
      </c>
      <c r="Y896" s="52" t="e">
        <f>IF(Tableau1[Libellé Famille TARIF]='Feuil 1'!$B$134,1,0)</f>
        <v>#REF!</v>
      </c>
      <c r="Z896" s="52" t="e">
        <f>IF(Tableau1[Occurrence2]=0,0,SUM($Y$3:Y896))</f>
        <v>#REF!</v>
      </c>
      <c r="AA896" s="52" t="e">
        <f>IF(Tableau1[Libellé Famille TARIF]='Feuil 1'!$B$156,1,0)</f>
        <v>#REF!</v>
      </c>
      <c r="AB896" s="52" t="e">
        <f>IF(Tableau1[Occurrence3]=0,0,SUM($AA$3:AA896))</f>
        <v>#REF!</v>
      </c>
      <c r="AC896" s="52" t="e">
        <f>IF(Tableau1[Libellé Famille TARIF]='Feuil 1'!#REF!,1,0)</f>
        <v>#REF!</v>
      </c>
      <c r="AD896" s="52" t="e">
        <f>IF(Tableau1[Occurrence4]=0,0,SUM($AC$3:AC896))</f>
        <v>#REF!</v>
      </c>
      <c r="AE896" s="52" t="e">
        <f>IF(Tableau1[Libellé Famille TARIF]='Feuil 1'!#REF!,1,0)</f>
        <v>#REF!</v>
      </c>
      <c r="AF896" s="52" t="e">
        <f>IF(Tableau1[Occurrence5]=0,0,SUM($AE$3:AE896))</f>
        <v>#REF!</v>
      </c>
      <c r="AG896" s="52" t="e">
        <f>IF(Tableau1[Libellé Famille TARIF]='Feuil 1'!#REF!,1,0)</f>
        <v>#REF!</v>
      </c>
      <c r="AH896" s="52" t="e">
        <f>IF(Tableau1[Occurrence6]=0,0,SUM($AG$3:AG896))</f>
        <v>#REF!</v>
      </c>
      <c r="AI896" s="52" t="e">
        <f>IF(Tableau1[Libellé Famille TARIF]='Feuil 1'!#REF!,1,0)</f>
        <v>#REF!</v>
      </c>
      <c r="AJ896" s="52" t="e">
        <f>IF(Tableau1[Occurrence7]=0,0,SUM($AI$3:AI896))</f>
        <v>#REF!</v>
      </c>
      <c r="AK896" s="52" t="e">
        <f>IF(Tableau1[Libellé Famille TARIF]='Feuil 1'!#REF!,1,0)</f>
        <v>#REF!</v>
      </c>
      <c r="AL896" s="52" t="e">
        <f>IF(Tableau1[Occurrence8]=0,0,SUM($AK$3:AK896))</f>
        <v>#REF!</v>
      </c>
      <c r="AM896" s="52" t="e">
        <f>IF(Tableau1[Libellé Famille TARIF]='Feuil 1'!#REF!,1,0)</f>
        <v>#REF!</v>
      </c>
      <c r="AN896" s="52" t="e">
        <f>IF(Tableau1[Occurrence9]=0,0,SUM($AM$3:AM896))</f>
        <v>#REF!</v>
      </c>
      <c r="AO896" s="52" t="e">
        <f>IF(Tableau1[Libellé Famille TARIF]='Feuil 1'!#REF!,1,0)</f>
        <v>#REF!</v>
      </c>
      <c r="AP896" s="52" t="e">
        <f>IF(Tableau1[Occurrence10]=0,0,SUM($AO$3:AO896))</f>
        <v>#REF!</v>
      </c>
      <c r="AQ896" s="52" t="e">
        <f>IF(Tableau1[Libellé Famille TARIF]='Feuil 1'!#REF!,1,0)</f>
        <v>#REF!</v>
      </c>
      <c r="AR896" s="52" t="e">
        <f>IF(Tableau1[Occurrence11]=0,0,SUM($AQ$3:AQ896))</f>
        <v>#REF!</v>
      </c>
      <c r="AS896" s="52" t="e">
        <f>IF(Tableau1[Libellé Famille TARIF]='Feuil 1'!#REF!,1,0)</f>
        <v>#REF!</v>
      </c>
      <c r="AT896" s="52" t="e">
        <f>IF(Tableau1[Occurrence12]=0,0,SUM($AS$3:AS896))</f>
        <v>#REF!</v>
      </c>
      <c r="AU896" s="52" t="e">
        <f>IF(Tableau1[Libellé Famille TARIF]='Feuil 1'!#REF!,1,0)</f>
        <v>#REF!</v>
      </c>
      <c r="AV896" s="52" t="e">
        <f>IF(Tableau1[Occurrence13]=0,0,SUM($AU$3:AU896))</f>
        <v>#REF!</v>
      </c>
      <c r="AW896" s="52" t="e">
        <f>IF(Tableau1[Libellé Famille TARIF]='Feuil 1'!#REF!,1,0)</f>
        <v>#REF!</v>
      </c>
      <c r="AX896" s="52" t="e">
        <f>IF(Tableau1[Occurrence14]=0,0,SUM($AW$3:AW896))</f>
        <v>#REF!</v>
      </c>
      <c r="AY896" s="52" t="e">
        <f>IF(Tableau1[Libellé Famille TARIF]='Feuil 1'!#REF!,1,0)</f>
        <v>#REF!</v>
      </c>
      <c r="AZ896" s="52" t="e">
        <f>IF(Tableau1[Occurrence15]=0,0,SUM($AY$3:AY896))</f>
        <v>#REF!</v>
      </c>
      <c r="BA896" s="52" t="e">
        <f>IF(Tableau1[Libellé Famille TARIF]='Feuil 1'!#REF!,1,0)</f>
        <v>#REF!</v>
      </c>
      <c r="BB896" s="52" t="e">
        <f>IF(Tableau1[Occurrence16]=0,0,SUM($BA$3:BA896))</f>
        <v>#REF!</v>
      </c>
      <c r="BC896" s="52" t="e">
        <f>IF(Tableau1[Libellé Famille TARIF]='Feuil 1'!#REF!,1,0)</f>
        <v>#REF!</v>
      </c>
      <c r="BD896" s="52" t="e">
        <f>IF(Tableau1[Occurrence17]=0,0,SUM($BC$3:BC896))</f>
        <v>#REF!</v>
      </c>
      <c r="BE896" s="52" t="e">
        <f>IF(Tableau1[Libellé Famille TARIF]='Feuil 1'!#REF!,1,0)</f>
        <v>#REF!</v>
      </c>
      <c r="BF896" s="52" t="e">
        <f>IF(Tableau1[Occurrence18]=0,0,SUM($BE$3:BE896))</f>
        <v>#REF!</v>
      </c>
      <c r="BG896" s="52" t="e">
        <f>IF(Tableau1[Libellé Famille TARIF]='Feuil 1'!#REF!,1,0)</f>
        <v>#REF!</v>
      </c>
      <c r="BH896" s="52" t="e">
        <f>IF(Tableau1[Occurrence19]=0,0,SUM($BG$3:BG896))</f>
        <v>#REF!</v>
      </c>
      <c r="BI896" s="52" t="e">
        <f>IF(Tableau1[Libellé Famille TARIF]='Feuil 1'!#REF!,1,0)</f>
        <v>#REF!</v>
      </c>
      <c r="BJ896" s="52" t="e">
        <f>IF(Tableau1[Occurrence20]=0,0,SUM($BI$3:BI896))</f>
        <v>#REF!</v>
      </c>
      <c r="BK896" s="52" t="e">
        <f>IF(Tableau1[Libellé Famille TARIF]='Feuil 1'!#REF!,1,0)</f>
        <v>#REF!</v>
      </c>
      <c r="BL896" s="52" t="e">
        <f>IF(Tableau1[Occurrence21]=0,0,SUM($BK$3:BK896))</f>
        <v>#REF!</v>
      </c>
      <c r="BM896" s="52" t="e">
        <f>IF(Tableau1[Libellé Famille TARIF]='Feuil 1'!#REF!,1,0)</f>
        <v>#REF!</v>
      </c>
      <c r="BN896" s="52" t="e">
        <f>IF(Tableau1[Occurrence22]=0,0,SUM($BM$3:BM896))</f>
        <v>#REF!</v>
      </c>
    </row>
    <row r="897" spans="1:66" x14ac:dyDescent="0.25">
      <c r="A897" s="74" t="e">
        <f>IF(ISNA(VLOOKUP(I897,#REF!,8,FALSE)),"",(VLOOKUP(I897,#REF!,8,FALSE)))</f>
        <v>#REF!</v>
      </c>
      <c r="B897" s="76" t="e">
        <f>IF(ISNA(VLOOKUP(A897,'TABLE FAMILLE'!$A$3:$C$73,3,FALSE)),"",VLOOKUP(A897,'TABLE FAMILLE'!$A$3:$C$73,3,FALSE))</f>
        <v>#REF!</v>
      </c>
      <c r="C897" s="13" t="s">
        <v>600</v>
      </c>
      <c r="D897" s="13" t="s">
        <v>1985</v>
      </c>
      <c r="E897" s="13" t="s">
        <v>600</v>
      </c>
      <c r="F897" s="13" t="s">
        <v>1985</v>
      </c>
      <c r="G897" s="14" t="s">
        <v>96</v>
      </c>
      <c r="H897" s="14" t="s">
        <v>97</v>
      </c>
      <c r="I897" s="14"/>
      <c r="J897" s="14"/>
      <c r="K897" s="14" t="s">
        <v>1919</v>
      </c>
      <c r="L897" s="14" t="s">
        <v>1920</v>
      </c>
      <c r="M897" s="14"/>
      <c r="N897" s="14"/>
      <c r="O897" s="14" t="s">
        <v>78</v>
      </c>
      <c r="P897" s="14"/>
      <c r="Q897" s="14" t="s">
        <v>0</v>
      </c>
      <c r="R897" s="14" t="s">
        <v>0</v>
      </c>
      <c r="S897" s="14">
        <f t="shared" si="13"/>
        <v>0</v>
      </c>
      <c r="T897" s="14"/>
      <c r="U897" s="14"/>
      <c r="V897" s="14"/>
      <c r="W897" s="43" t="e">
        <f>IF(Tableau1[Libellé Famille TARIF]='Feuil 1'!$B$12,1,0)</f>
        <v>#REF!</v>
      </c>
      <c r="X897" s="43" t="e">
        <f>IF(Tableau1[Occurrence1]=0,0,SUM($W$3:W897))</f>
        <v>#REF!</v>
      </c>
      <c r="Y897" s="52" t="e">
        <f>IF(Tableau1[Libellé Famille TARIF]='Feuil 1'!$B$134,1,0)</f>
        <v>#REF!</v>
      </c>
      <c r="Z897" s="52" t="e">
        <f>IF(Tableau1[Occurrence2]=0,0,SUM($Y$3:Y897))</f>
        <v>#REF!</v>
      </c>
      <c r="AA897" s="52" t="e">
        <f>IF(Tableau1[Libellé Famille TARIF]='Feuil 1'!$B$156,1,0)</f>
        <v>#REF!</v>
      </c>
      <c r="AB897" s="52" t="e">
        <f>IF(Tableau1[Occurrence3]=0,0,SUM($AA$3:AA897))</f>
        <v>#REF!</v>
      </c>
      <c r="AC897" s="52" t="e">
        <f>IF(Tableau1[Libellé Famille TARIF]='Feuil 1'!#REF!,1,0)</f>
        <v>#REF!</v>
      </c>
      <c r="AD897" s="52" t="e">
        <f>IF(Tableau1[Occurrence4]=0,0,SUM($AC$3:AC897))</f>
        <v>#REF!</v>
      </c>
      <c r="AE897" s="52" t="e">
        <f>IF(Tableau1[Libellé Famille TARIF]='Feuil 1'!#REF!,1,0)</f>
        <v>#REF!</v>
      </c>
      <c r="AF897" s="52" t="e">
        <f>IF(Tableau1[Occurrence5]=0,0,SUM($AE$3:AE897))</f>
        <v>#REF!</v>
      </c>
      <c r="AG897" s="52" t="e">
        <f>IF(Tableau1[Libellé Famille TARIF]='Feuil 1'!#REF!,1,0)</f>
        <v>#REF!</v>
      </c>
      <c r="AH897" s="52" t="e">
        <f>IF(Tableau1[Occurrence6]=0,0,SUM($AG$3:AG897))</f>
        <v>#REF!</v>
      </c>
      <c r="AI897" s="52" t="e">
        <f>IF(Tableau1[Libellé Famille TARIF]='Feuil 1'!#REF!,1,0)</f>
        <v>#REF!</v>
      </c>
      <c r="AJ897" s="52" t="e">
        <f>IF(Tableau1[Occurrence7]=0,0,SUM($AI$3:AI897))</f>
        <v>#REF!</v>
      </c>
      <c r="AK897" s="52" t="e">
        <f>IF(Tableau1[Libellé Famille TARIF]='Feuil 1'!#REF!,1,0)</f>
        <v>#REF!</v>
      </c>
      <c r="AL897" s="52" t="e">
        <f>IF(Tableau1[Occurrence8]=0,0,SUM($AK$3:AK897))</f>
        <v>#REF!</v>
      </c>
      <c r="AM897" s="52" t="e">
        <f>IF(Tableau1[Libellé Famille TARIF]='Feuil 1'!#REF!,1,0)</f>
        <v>#REF!</v>
      </c>
      <c r="AN897" s="52" t="e">
        <f>IF(Tableau1[Occurrence9]=0,0,SUM($AM$3:AM897))</f>
        <v>#REF!</v>
      </c>
      <c r="AO897" s="52" t="e">
        <f>IF(Tableau1[Libellé Famille TARIF]='Feuil 1'!#REF!,1,0)</f>
        <v>#REF!</v>
      </c>
      <c r="AP897" s="52" t="e">
        <f>IF(Tableau1[Occurrence10]=0,0,SUM($AO$3:AO897))</f>
        <v>#REF!</v>
      </c>
      <c r="AQ897" s="52" t="e">
        <f>IF(Tableau1[Libellé Famille TARIF]='Feuil 1'!#REF!,1,0)</f>
        <v>#REF!</v>
      </c>
      <c r="AR897" s="52" t="e">
        <f>IF(Tableau1[Occurrence11]=0,0,SUM($AQ$3:AQ897))</f>
        <v>#REF!</v>
      </c>
      <c r="AS897" s="52" t="e">
        <f>IF(Tableau1[Libellé Famille TARIF]='Feuil 1'!#REF!,1,0)</f>
        <v>#REF!</v>
      </c>
      <c r="AT897" s="52" t="e">
        <f>IF(Tableau1[Occurrence12]=0,0,SUM($AS$3:AS897))</f>
        <v>#REF!</v>
      </c>
      <c r="AU897" s="52" t="e">
        <f>IF(Tableau1[Libellé Famille TARIF]='Feuil 1'!#REF!,1,0)</f>
        <v>#REF!</v>
      </c>
      <c r="AV897" s="52" t="e">
        <f>IF(Tableau1[Occurrence13]=0,0,SUM($AU$3:AU897))</f>
        <v>#REF!</v>
      </c>
      <c r="AW897" s="52" t="e">
        <f>IF(Tableau1[Libellé Famille TARIF]='Feuil 1'!#REF!,1,0)</f>
        <v>#REF!</v>
      </c>
      <c r="AX897" s="52" t="e">
        <f>IF(Tableau1[Occurrence14]=0,0,SUM($AW$3:AW897))</f>
        <v>#REF!</v>
      </c>
      <c r="AY897" s="52" t="e">
        <f>IF(Tableau1[Libellé Famille TARIF]='Feuil 1'!#REF!,1,0)</f>
        <v>#REF!</v>
      </c>
      <c r="AZ897" s="52" t="e">
        <f>IF(Tableau1[Occurrence15]=0,0,SUM($AY$3:AY897))</f>
        <v>#REF!</v>
      </c>
      <c r="BA897" s="52" t="e">
        <f>IF(Tableau1[Libellé Famille TARIF]='Feuil 1'!#REF!,1,0)</f>
        <v>#REF!</v>
      </c>
      <c r="BB897" s="52" t="e">
        <f>IF(Tableau1[Occurrence16]=0,0,SUM($BA$3:BA897))</f>
        <v>#REF!</v>
      </c>
      <c r="BC897" s="52" t="e">
        <f>IF(Tableau1[Libellé Famille TARIF]='Feuil 1'!#REF!,1,0)</f>
        <v>#REF!</v>
      </c>
      <c r="BD897" s="52" t="e">
        <f>IF(Tableau1[Occurrence17]=0,0,SUM($BC$3:BC897))</f>
        <v>#REF!</v>
      </c>
      <c r="BE897" s="52" t="e">
        <f>IF(Tableau1[Libellé Famille TARIF]='Feuil 1'!#REF!,1,0)</f>
        <v>#REF!</v>
      </c>
      <c r="BF897" s="52" t="e">
        <f>IF(Tableau1[Occurrence18]=0,0,SUM($BE$3:BE897))</f>
        <v>#REF!</v>
      </c>
      <c r="BG897" s="52" t="e">
        <f>IF(Tableau1[Libellé Famille TARIF]='Feuil 1'!#REF!,1,0)</f>
        <v>#REF!</v>
      </c>
      <c r="BH897" s="52" t="e">
        <f>IF(Tableau1[Occurrence19]=0,0,SUM($BG$3:BG897))</f>
        <v>#REF!</v>
      </c>
      <c r="BI897" s="52" t="e">
        <f>IF(Tableau1[Libellé Famille TARIF]='Feuil 1'!#REF!,1,0)</f>
        <v>#REF!</v>
      </c>
      <c r="BJ897" s="52" t="e">
        <f>IF(Tableau1[Occurrence20]=0,0,SUM($BI$3:BI897))</f>
        <v>#REF!</v>
      </c>
      <c r="BK897" s="52" t="e">
        <f>IF(Tableau1[Libellé Famille TARIF]='Feuil 1'!#REF!,1,0)</f>
        <v>#REF!</v>
      </c>
      <c r="BL897" s="52" t="e">
        <f>IF(Tableau1[Occurrence21]=0,0,SUM($BK$3:BK897))</f>
        <v>#REF!</v>
      </c>
      <c r="BM897" s="52" t="e">
        <f>IF(Tableau1[Libellé Famille TARIF]='Feuil 1'!#REF!,1,0)</f>
        <v>#REF!</v>
      </c>
      <c r="BN897" s="52" t="e">
        <f>IF(Tableau1[Occurrence22]=0,0,SUM($BM$3:BM897))</f>
        <v>#REF!</v>
      </c>
    </row>
    <row r="898" spans="1:66" ht="26.25" x14ac:dyDescent="0.25">
      <c r="A898" s="74" t="e">
        <f>IF(ISNA(VLOOKUP(I898,#REF!,8,FALSE)),"",(VLOOKUP(I898,#REF!,8,FALSE)))</f>
        <v>#REF!</v>
      </c>
      <c r="B898" s="76" t="e">
        <f>IF(ISNA(VLOOKUP(A898,'TABLE FAMILLE'!$A$3:$C$73,3,FALSE)),"",VLOOKUP(A898,'TABLE FAMILLE'!$A$3:$C$73,3,FALSE))</f>
        <v>#REF!</v>
      </c>
      <c r="C898" s="13" t="s">
        <v>600</v>
      </c>
      <c r="D898" s="13" t="s">
        <v>1985</v>
      </c>
      <c r="E898" s="13" t="s">
        <v>600</v>
      </c>
      <c r="F898" s="13" t="s">
        <v>1985</v>
      </c>
      <c r="G898" s="14" t="s">
        <v>96</v>
      </c>
      <c r="H898" s="14" t="s">
        <v>97</v>
      </c>
      <c r="I898" s="14"/>
      <c r="J898" s="14"/>
      <c r="K898" s="14" t="s">
        <v>1921</v>
      </c>
      <c r="L898" s="14" t="s">
        <v>1922</v>
      </c>
      <c r="M898" s="14"/>
      <c r="N898" s="14"/>
      <c r="O898" s="14" t="s">
        <v>78</v>
      </c>
      <c r="P898" s="14"/>
      <c r="Q898" s="14" t="s">
        <v>0</v>
      </c>
      <c r="R898" s="14" t="s">
        <v>0</v>
      </c>
      <c r="S898" s="14">
        <f t="shared" si="13"/>
        <v>0</v>
      </c>
      <c r="T898" s="14"/>
      <c r="U898" s="14"/>
      <c r="V898" s="14"/>
      <c r="W898" s="43" t="e">
        <f>IF(Tableau1[Libellé Famille TARIF]='Feuil 1'!$B$12,1,0)</f>
        <v>#REF!</v>
      </c>
      <c r="X898" s="43" t="e">
        <f>IF(Tableau1[Occurrence1]=0,0,SUM($W$3:W898))</f>
        <v>#REF!</v>
      </c>
      <c r="Y898" s="52" t="e">
        <f>IF(Tableau1[Libellé Famille TARIF]='Feuil 1'!$B$134,1,0)</f>
        <v>#REF!</v>
      </c>
      <c r="Z898" s="52" t="e">
        <f>IF(Tableau1[Occurrence2]=0,0,SUM($Y$3:Y898))</f>
        <v>#REF!</v>
      </c>
      <c r="AA898" s="52" t="e">
        <f>IF(Tableau1[Libellé Famille TARIF]='Feuil 1'!$B$156,1,0)</f>
        <v>#REF!</v>
      </c>
      <c r="AB898" s="52" t="e">
        <f>IF(Tableau1[Occurrence3]=0,0,SUM($AA$3:AA898))</f>
        <v>#REF!</v>
      </c>
      <c r="AC898" s="52" t="e">
        <f>IF(Tableau1[Libellé Famille TARIF]='Feuil 1'!#REF!,1,0)</f>
        <v>#REF!</v>
      </c>
      <c r="AD898" s="52" t="e">
        <f>IF(Tableau1[Occurrence4]=0,0,SUM($AC$3:AC898))</f>
        <v>#REF!</v>
      </c>
      <c r="AE898" s="52" t="e">
        <f>IF(Tableau1[Libellé Famille TARIF]='Feuil 1'!#REF!,1,0)</f>
        <v>#REF!</v>
      </c>
      <c r="AF898" s="52" t="e">
        <f>IF(Tableau1[Occurrence5]=0,0,SUM($AE$3:AE898))</f>
        <v>#REF!</v>
      </c>
      <c r="AG898" s="52" t="e">
        <f>IF(Tableau1[Libellé Famille TARIF]='Feuil 1'!#REF!,1,0)</f>
        <v>#REF!</v>
      </c>
      <c r="AH898" s="52" t="e">
        <f>IF(Tableau1[Occurrence6]=0,0,SUM($AG$3:AG898))</f>
        <v>#REF!</v>
      </c>
      <c r="AI898" s="52" t="e">
        <f>IF(Tableau1[Libellé Famille TARIF]='Feuil 1'!#REF!,1,0)</f>
        <v>#REF!</v>
      </c>
      <c r="AJ898" s="52" t="e">
        <f>IF(Tableau1[Occurrence7]=0,0,SUM($AI$3:AI898))</f>
        <v>#REF!</v>
      </c>
      <c r="AK898" s="52" t="e">
        <f>IF(Tableau1[Libellé Famille TARIF]='Feuil 1'!#REF!,1,0)</f>
        <v>#REF!</v>
      </c>
      <c r="AL898" s="52" t="e">
        <f>IF(Tableau1[Occurrence8]=0,0,SUM($AK$3:AK898))</f>
        <v>#REF!</v>
      </c>
      <c r="AM898" s="52" t="e">
        <f>IF(Tableau1[Libellé Famille TARIF]='Feuil 1'!#REF!,1,0)</f>
        <v>#REF!</v>
      </c>
      <c r="AN898" s="52" t="e">
        <f>IF(Tableau1[Occurrence9]=0,0,SUM($AM$3:AM898))</f>
        <v>#REF!</v>
      </c>
      <c r="AO898" s="52" t="e">
        <f>IF(Tableau1[Libellé Famille TARIF]='Feuil 1'!#REF!,1,0)</f>
        <v>#REF!</v>
      </c>
      <c r="AP898" s="52" t="e">
        <f>IF(Tableau1[Occurrence10]=0,0,SUM($AO$3:AO898))</f>
        <v>#REF!</v>
      </c>
      <c r="AQ898" s="52" t="e">
        <f>IF(Tableau1[Libellé Famille TARIF]='Feuil 1'!#REF!,1,0)</f>
        <v>#REF!</v>
      </c>
      <c r="AR898" s="52" t="e">
        <f>IF(Tableau1[Occurrence11]=0,0,SUM($AQ$3:AQ898))</f>
        <v>#REF!</v>
      </c>
      <c r="AS898" s="52" t="e">
        <f>IF(Tableau1[Libellé Famille TARIF]='Feuil 1'!#REF!,1,0)</f>
        <v>#REF!</v>
      </c>
      <c r="AT898" s="52" t="e">
        <f>IF(Tableau1[Occurrence12]=0,0,SUM($AS$3:AS898))</f>
        <v>#REF!</v>
      </c>
      <c r="AU898" s="52" t="e">
        <f>IF(Tableau1[Libellé Famille TARIF]='Feuil 1'!#REF!,1,0)</f>
        <v>#REF!</v>
      </c>
      <c r="AV898" s="52" t="e">
        <f>IF(Tableau1[Occurrence13]=0,0,SUM($AU$3:AU898))</f>
        <v>#REF!</v>
      </c>
      <c r="AW898" s="52" t="e">
        <f>IF(Tableau1[Libellé Famille TARIF]='Feuil 1'!#REF!,1,0)</f>
        <v>#REF!</v>
      </c>
      <c r="AX898" s="52" t="e">
        <f>IF(Tableau1[Occurrence14]=0,0,SUM($AW$3:AW898))</f>
        <v>#REF!</v>
      </c>
      <c r="AY898" s="52" t="e">
        <f>IF(Tableau1[Libellé Famille TARIF]='Feuil 1'!#REF!,1,0)</f>
        <v>#REF!</v>
      </c>
      <c r="AZ898" s="52" t="e">
        <f>IF(Tableau1[Occurrence15]=0,0,SUM($AY$3:AY898))</f>
        <v>#REF!</v>
      </c>
      <c r="BA898" s="52" t="e">
        <f>IF(Tableau1[Libellé Famille TARIF]='Feuil 1'!#REF!,1,0)</f>
        <v>#REF!</v>
      </c>
      <c r="BB898" s="52" t="e">
        <f>IF(Tableau1[Occurrence16]=0,0,SUM($BA$3:BA898))</f>
        <v>#REF!</v>
      </c>
      <c r="BC898" s="52" t="e">
        <f>IF(Tableau1[Libellé Famille TARIF]='Feuil 1'!#REF!,1,0)</f>
        <v>#REF!</v>
      </c>
      <c r="BD898" s="52" t="e">
        <f>IF(Tableau1[Occurrence17]=0,0,SUM($BC$3:BC898))</f>
        <v>#REF!</v>
      </c>
      <c r="BE898" s="52" t="e">
        <f>IF(Tableau1[Libellé Famille TARIF]='Feuil 1'!#REF!,1,0)</f>
        <v>#REF!</v>
      </c>
      <c r="BF898" s="52" t="e">
        <f>IF(Tableau1[Occurrence18]=0,0,SUM($BE$3:BE898))</f>
        <v>#REF!</v>
      </c>
      <c r="BG898" s="52" t="e">
        <f>IF(Tableau1[Libellé Famille TARIF]='Feuil 1'!#REF!,1,0)</f>
        <v>#REF!</v>
      </c>
      <c r="BH898" s="52" t="e">
        <f>IF(Tableau1[Occurrence19]=0,0,SUM($BG$3:BG898))</f>
        <v>#REF!</v>
      </c>
      <c r="BI898" s="52" t="e">
        <f>IF(Tableau1[Libellé Famille TARIF]='Feuil 1'!#REF!,1,0)</f>
        <v>#REF!</v>
      </c>
      <c r="BJ898" s="52" t="e">
        <f>IF(Tableau1[Occurrence20]=0,0,SUM($BI$3:BI898))</f>
        <v>#REF!</v>
      </c>
      <c r="BK898" s="52" t="e">
        <f>IF(Tableau1[Libellé Famille TARIF]='Feuil 1'!#REF!,1,0)</f>
        <v>#REF!</v>
      </c>
      <c r="BL898" s="52" t="e">
        <f>IF(Tableau1[Occurrence21]=0,0,SUM($BK$3:BK898))</f>
        <v>#REF!</v>
      </c>
      <c r="BM898" s="52" t="e">
        <f>IF(Tableau1[Libellé Famille TARIF]='Feuil 1'!#REF!,1,0)</f>
        <v>#REF!</v>
      </c>
      <c r="BN898" s="52" t="e">
        <f>IF(Tableau1[Occurrence22]=0,0,SUM($BM$3:BM898))</f>
        <v>#REF!</v>
      </c>
    </row>
    <row r="899" spans="1:66" x14ac:dyDescent="0.25">
      <c r="A899" s="74" t="e">
        <f>IF(ISNA(VLOOKUP(I899,#REF!,8,FALSE)),"",(VLOOKUP(I899,#REF!,8,FALSE)))</f>
        <v>#REF!</v>
      </c>
      <c r="B899" s="76" t="e">
        <f>IF(ISNA(VLOOKUP(A899,'TABLE FAMILLE'!$A$3:$C$73,3,FALSE)),"",VLOOKUP(A899,'TABLE FAMILLE'!$A$3:$C$73,3,FALSE))</f>
        <v>#REF!</v>
      </c>
      <c r="C899" s="13" t="s">
        <v>600</v>
      </c>
      <c r="D899" s="13" t="s">
        <v>1985</v>
      </c>
      <c r="E899" s="13" t="s">
        <v>600</v>
      </c>
      <c r="F899" s="13" t="s">
        <v>1985</v>
      </c>
      <c r="G899" s="14" t="s">
        <v>96</v>
      </c>
      <c r="H899" s="14" t="s">
        <v>97</v>
      </c>
      <c r="I899" s="14"/>
      <c r="J899" s="14"/>
      <c r="K899" s="14" t="s">
        <v>1923</v>
      </c>
      <c r="L899" s="14" t="s">
        <v>1924</v>
      </c>
      <c r="M899" s="14"/>
      <c r="N899" s="14"/>
      <c r="O899" s="14" t="s">
        <v>78</v>
      </c>
      <c r="P899" s="14"/>
      <c r="Q899" s="14" t="s">
        <v>0</v>
      </c>
      <c r="R899" s="14" t="s">
        <v>0</v>
      </c>
      <c r="S899" s="14">
        <f t="shared" ref="S899:S928" si="14">XDO_?UnitOfMeasure_ID112?</f>
        <v>0</v>
      </c>
      <c r="T899" s="14"/>
      <c r="U899" s="14"/>
      <c r="V899" s="14"/>
      <c r="W899" s="43" t="e">
        <f>IF(Tableau1[Libellé Famille TARIF]='Feuil 1'!$B$12,1,0)</f>
        <v>#REF!</v>
      </c>
      <c r="X899" s="43" t="e">
        <f>IF(Tableau1[Occurrence1]=0,0,SUM($W$3:W899))</f>
        <v>#REF!</v>
      </c>
      <c r="Y899" s="52" t="e">
        <f>IF(Tableau1[Libellé Famille TARIF]='Feuil 1'!$B$134,1,0)</f>
        <v>#REF!</v>
      </c>
      <c r="Z899" s="52" t="e">
        <f>IF(Tableau1[Occurrence2]=0,0,SUM($Y$3:Y899))</f>
        <v>#REF!</v>
      </c>
      <c r="AA899" s="52" t="e">
        <f>IF(Tableau1[Libellé Famille TARIF]='Feuil 1'!$B$156,1,0)</f>
        <v>#REF!</v>
      </c>
      <c r="AB899" s="52" t="e">
        <f>IF(Tableau1[Occurrence3]=0,0,SUM($AA$3:AA899))</f>
        <v>#REF!</v>
      </c>
      <c r="AC899" s="52" t="e">
        <f>IF(Tableau1[Libellé Famille TARIF]='Feuil 1'!#REF!,1,0)</f>
        <v>#REF!</v>
      </c>
      <c r="AD899" s="52" t="e">
        <f>IF(Tableau1[Occurrence4]=0,0,SUM($AC$3:AC899))</f>
        <v>#REF!</v>
      </c>
      <c r="AE899" s="52" t="e">
        <f>IF(Tableau1[Libellé Famille TARIF]='Feuil 1'!#REF!,1,0)</f>
        <v>#REF!</v>
      </c>
      <c r="AF899" s="52" t="e">
        <f>IF(Tableau1[Occurrence5]=0,0,SUM($AE$3:AE899))</f>
        <v>#REF!</v>
      </c>
      <c r="AG899" s="52" t="e">
        <f>IF(Tableau1[Libellé Famille TARIF]='Feuil 1'!#REF!,1,0)</f>
        <v>#REF!</v>
      </c>
      <c r="AH899" s="52" t="e">
        <f>IF(Tableau1[Occurrence6]=0,0,SUM($AG$3:AG899))</f>
        <v>#REF!</v>
      </c>
      <c r="AI899" s="52" t="e">
        <f>IF(Tableau1[Libellé Famille TARIF]='Feuil 1'!#REF!,1,0)</f>
        <v>#REF!</v>
      </c>
      <c r="AJ899" s="52" t="e">
        <f>IF(Tableau1[Occurrence7]=0,0,SUM($AI$3:AI899))</f>
        <v>#REF!</v>
      </c>
      <c r="AK899" s="52" t="e">
        <f>IF(Tableau1[Libellé Famille TARIF]='Feuil 1'!#REF!,1,0)</f>
        <v>#REF!</v>
      </c>
      <c r="AL899" s="52" t="e">
        <f>IF(Tableau1[Occurrence8]=0,0,SUM($AK$3:AK899))</f>
        <v>#REF!</v>
      </c>
      <c r="AM899" s="52" t="e">
        <f>IF(Tableau1[Libellé Famille TARIF]='Feuil 1'!#REF!,1,0)</f>
        <v>#REF!</v>
      </c>
      <c r="AN899" s="52" t="e">
        <f>IF(Tableau1[Occurrence9]=0,0,SUM($AM$3:AM899))</f>
        <v>#REF!</v>
      </c>
      <c r="AO899" s="52" t="e">
        <f>IF(Tableau1[Libellé Famille TARIF]='Feuil 1'!#REF!,1,0)</f>
        <v>#REF!</v>
      </c>
      <c r="AP899" s="52" t="e">
        <f>IF(Tableau1[Occurrence10]=0,0,SUM($AO$3:AO899))</f>
        <v>#REF!</v>
      </c>
      <c r="AQ899" s="52" t="e">
        <f>IF(Tableau1[Libellé Famille TARIF]='Feuil 1'!#REF!,1,0)</f>
        <v>#REF!</v>
      </c>
      <c r="AR899" s="52" t="e">
        <f>IF(Tableau1[Occurrence11]=0,0,SUM($AQ$3:AQ899))</f>
        <v>#REF!</v>
      </c>
      <c r="AS899" s="52" t="e">
        <f>IF(Tableau1[Libellé Famille TARIF]='Feuil 1'!#REF!,1,0)</f>
        <v>#REF!</v>
      </c>
      <c r="AT899" s="52" t="e">
        <f>IF(Tableau1[Occurrence12]=0,0,SUM($AS$3:AS899))</f>
        <v>#REF!</v>
      </c>
      <c r="AU899" s="52" t="e">
        <f>IF(Tableau1[Libellé Famille TARIF]='Feuil 1'!#REF!,1,0)</f>
        <v>#REF!</v>
      </c>
      <c r="AV899" s="52" t="e">
        <f>IF(Tableau1[Occurrence13]=0,0,SUM($AU$3:AU899))</f>
        <v>#REF!</v>
      </c>
      <c r="AW899" s="52" t="e">
        <f>IF(Tableau1[Libellé Famille TARIF]='Feuil 1'!#REF!,1,0)</f>
        <v>#REF!</v>
      </c>
      <c r="AX899" s="52" t="e">
        <f>IF(Tableau1[Occurrence14]=0,0,SUM($AW$3:AW899))</f>
        <v>#REF!</v>
      </c>
      <c r="AY899" s="52" t="e">
        <f>IF(Tableau1[Libellé Famille TARIF]='Feuil 1'!#REF!,1,0)</f>
        <v>#REF!</v>
      </c>
      <c r="AZ899" s="52" t="e">
        <f>IF(Tableau1[Occurrence15]=0,0,SUM($AY$3:AY899))</f>
        <v>#REF!</v>
      </c>
      <c r="BA899" s="52" t="e">
        <f>IF(Tableau1[Libellé Famille TARIF]='Feuil 1'!#REF!,1,0)</f>
        <v>#REF!</v>
      </c>
      <c r="BB899" s="52" t="e">
        <f>IF(Tableau1[Occurrence16]=0,0,SUM($BA$3:BA899))</f>
        <v>#REF!</v>
      </c>
      <c r="BC899" s="52" t="e">
        <f>IF(Tableau1[Libellé Famille TARIF]='Feuil 1'!#REF!,1,0)</f>
        <v>#REF!</v>
      </c>
      <c r="BD899" s="52" t="e">
        <f>IF(Tableau1[Occurrence17]=0,0,SUM($BC$3:BC899))</f>
        <v>#REF!</v>
      </c>
      <c r="BE899" s="52" t="e">
        <f>IF(Tableau1[Libellé Famille TARIF]='Feuil 1'!#REF!,1,0)</f>
        <v>#REF!</v>
      </c>
      <c r="BF899" s="52" t="e">
        <f>IF(Tableau1[Occurrence18]=0,0,SUM($BE$3:BE899))</f>
        <v>#REF!</v>
      </c>
      <c r="BG899" s="52" t="e">
        <f>IF(Tableau1[Libellé Famille TARIF]='Feuil 1'!#REF!,1,0)</f>
        <v>#REF!</v>
      </c>
      <c r="BH899" s="52" t="e">
        <f>IF(Tableau1[Occurrence19]=0,0,SUM($BG$3:BG899))</f>
        <v>#REF!</v>
      </c>
      <c r="BI899" s="52" t="e">
        <f>IF(Tableau1[Libellé Famille TARIF]='Feuil 1'!#REF!,1,0)</f>
        <v>#REF!</v>
      </c>
      <c r="BJ899" s="52" t="e">
        <f>IF(Tableau1[Occurrence20]=0,0,SUM($BI$3:BI899))</f>
        <v>#REF!</v>
      </c>
      <c r="BK899" s="52" t="e">
        <f>IF(Tableau1[Libellé Famille TARIF]='Feuil 1'!#REF!,1,0)</f>
        <v>#REF!</v>
      </c>
      <c r="BL899" s="52" t="e">
        <f>IF(Tableau1[Occurrence21]=0,0,SUM($BK$3:BK899))</f>
        <v>#REF!</v>
      </c>
      <c r="BM899" s="52" t="e">
        <f>IF(Tableau1[Libellé Famille TARIF]='Feuil 1'!#REF!,1,0)</f>
        <v>#REF!</v>
      </c>
      <c r="BN899" s="52" t="e">
        <f>IF(Tableau1[Occurrence22]=0,0,SUM($BM$3:BM899))</f>
        <v>#REF!</v>
      </c>
    </row>
    <row r="900" spans="1:66" ht="26.25" x14ac:dyDescent="0.25">
      <c r="A900" s="74" t="e">
        <f>IF(ISNA(VLOOKUP(I900,#REF!,8,FALSE)),"",(VLOOKUP(I900,#REF!,8,FALSE)))</f>
        <v>#REF!</v>
      </c>
      <c r="B900" s="76" t="e">
        <f>IF(ISNA(VLOOKUP(A900,'TABLE FAMILLE'!$A$3:$C$73,3,FALSE)),"",VLOOKUP(A900,'TABLE FAMILLE'!$A$3:$C$73,3,FALSE))</f>
        <v>#REF!</v>
      </c>
      <c r="C900" s="13" t="s">
        <v>600</v>
      </c>
      <c r="D900" s="13" t="s">
        <v>1985</v>
      </c>
      <c r="E900" s="13" t="s">
        <v>600</v>
      </c>
      <c r="F900" s="13" t="s">
        <v>1985</v>
      </c>
      <c r="G900" s="14" t="s">
        <v>96</v>
      </c>
      <c r="H900" s="14" t="s">
        <v>97</v>
      </c>
      <c r="I900" s="14"/>
      <c r="J900" s="14"/>
      <c r="K900" s="14" t="s">
        <v>1925</v>
      </c>
      <c r="L900" s="14" t="s">
        <v>1926</v>
      </c>
      <c r="M900" s="14"/>
      <c r="N900" s="14"/>
      <c r="O900" s="14" t="s">
        <v>78</v>
      </c>
      <c r="P900" s="14"/>
      <c r="Q900" s="14" t="s">
        <v>0</v>
      </c>
      <c r="R900" s="14" t="s">
        <v>0</v>
      </c>
      <c r="S900" s="14">
        <f t="shared" si="14"/>
        <v>0</v>
      </c>
      <c r="T900" s="14"/>
      <c r="U900" s="14"/>
      <c r="V900" s="14"/>
      <c r="W900" s="43" t="e">
        <f>IF(Tableau1[Libellé Famille TARIF]='Feuil 1'!$B$12,1,0)</f>
        <v>#REF!</v>
      </c>
      <c r="X900" s="43" t="e">
        <f>IF(Tableau1[Occurrence1]=0,0,SUM($W$3:W900))</f>
        <v>#REF!</v>
      </c>
      <c r="Y900" s="52" t="e">
        <f>IF(Tableau1[Libellé Famille TARIF]='Feuil 1'!$B$134,1,0)</f>
        <v>#REF!</v>
      </c>
      <c r="Z900" s="52" t="e">
        <f>IF(Tableau1[Occurrence2]=0,0,SUM($Y$3:Y900))</f>
        <v>#REF!</v>
      </c>
      <c r="AA900" s="52" t="e">
        <f>IF(Tableau1[Libellé Famille TARIF]='Feuil 1'!$B$156,1,0)</f>
        <v>#REF!</v>
      </c>
      <c r="AB900" s="52" t="e">
        <f>IF(Tableau1[Occurrence3]=0,0,SUM($AA$3:AA900))</f>
        <v>#REF!</v>
      </c>
      <c r="AC900" s="52" t="e">
        <f>IF(Tableau1[Libellé Famille TARIF]='Feuil 1'!#REF!,1,0)</f>
        <v>#REF!</v>
      </c>
      <c r="AD900" s="52" t="e">
        <f>IF(Tableau1[Occurrence4]=0,0,SUM($AC$3:AC900))</f>
        <v>#REF!</v>
      </c>
      <c r="AE900" s="52" t="e">
        <f>IF(Tableau1[Libellé Famille TARIF]='Feuil 1'!#REF!,1,0)</f>
        <v>#REF!</v>
      </c>
      <c r="AF900" s="52" t="e">
        <f>IF(Tableau1[Occurrence5]=0,0,SUM($AE$3:AE900))</f>
        <v>#REF!</v>
      </c>
      <c r="AG900" s="52" t="e">
        <f>IF(Tableau1[Libellé Famille TARIF]='Feuil 1'!#REF!,1,0)</f>
        <v>#REF!</v>
      </c>
      <c r="AH900" s="52" t="e">
        <f>IF(Tableau1[Occurrence6]=0,0,SUM($AG$3:AG900))</f>
        <v>#REF!</v>
      </c>
      <c r="AI900" s="52" t="e">
        <f>IF(Tableau1[Libellé Famille TARIF]='Feuil 1'!#REF!,1,0)</f>
        <v>#REF!</v>
      </c>
      <c r="AJ900" s="52" t="e">
        <f>IF(Tableau1[Occurrence7]=0,0,SUM($AI$3:AI900))</f>
        <v>#REF!</v>
      </c>
      <c r="AK900" s="52" t="e">
        <f>IF(Tableau1[Libellé Famille TARIF]='Feuil 1'!#REF!,1,0)</f>
        <v>#REF!</v>
      </c>
      <c r="AL900" s="52" t="e">
        <f>IF(Tableau1[Occurrence8]=0,0,SUM($AK$3:AK900))</f>
        <v>#REF!</v>
      </c>
      <c r="AM900" s="52" t="e">
        <f>IF(Tableau1[Libellé Famille TARIF]='Feuil 1'!#REF!,1,0)</f>
        <v>#REF!</v>
      </c>
      <c r="AN900" s="52" t="e">
        <f>IF(Tableau1[Occurrence9]=0,0,SUM($AM$3:AM900))</f>
        <v>#REF!</v>
      </c>
      <c r="AO900" s="52" t="e">
        <f>IF(Tableau1[Libellé Famille TARIF]='Feuil 1'!#REF!,1,0)</f>
        <v>#REF!</v>
      </c>
      <c r="AP900" s="52" t="e">
        <f>IF(Tableau1[Occurrence10]=0,0,SUM($AO$3:AO900))</f>
        <v>#REF!</v>
      </c>
      <c r="AQ900" s="52" t="e">
        <f>IF(Tableau1[Libellé Famille TARIF]='Feuil 1'!#REF!,1,0)</f>
        <v>#REF!</v>
      </c>
      <c r="AR900" s="52" t="e">
        <f>IF(Tableau1[Occurrence11]=0,0,SUM($AQ$3:AQ900))</f>
        <v>#REF!</v>
      </c>
      <c r="AS900" s="52" t="e">
        <f>IF(Tableau1[Libellé Famille TARIF]='Feuil 1'!#REF!,1,0)</f>
        <v>#REF!</v>
      </c>
      <c r="AT900" s="52" t="e">
        <f>IF(Tableau1[Occurrence12]=0,0,SUM($AS$3:AS900))</f>
        <v>#REF!</v>
      </c>
      <c r="AU900" s="52" t="e">
        <f>IF(Tableau1[Libellé Famille TARIF]='Feuil 1'!#REF!,1,0)</f>
        <v>#REF!</v>
      </c>
      <c r="AV900" s="52" t="e">
        <f>IF(Tableau1[Occurrence13]=0,0,SUM($AU$3:AU900))</f>
        <v>#REF!</v>
      </c>
      <c r="AW900" s="52" t="e">
        <f>IF(Tableau1[Libellé Famille TARIF]='Feuil 1'!#REF!,1,0)</f>
        <v>#REF!</v>
      </c>
      <c r="AX900" s="52" t="e">
        <f>IF(Tableau1[Occurrence14]=0,0,SUM($AW$3:AW900))</f>
        <v>#REF!</v>
      </c>
      <c r="AY900" s="52" t="e">
        <f>IF(Tableau1[Libellé Famille TARIF]='Feuil 1'!#REF!,1,0)</f>
        <v>#REF!</v>
      </c>
      <c r="AZ900" s="52" t="e">
        <f>IF(Tableau1[Occurrence15]=0,0,SUM($AY$3:AY900))</f>
        <v>#REF!</v>
      </c>
      <c r="BA900" s="52" t="e">
        <f>IF(Tableau1[Libellé Famille TARIF]='Feuil 1'!#REF!,1,0)</f>
        <v>#REF!</v>
      </c>
      <c r="BB900" s="52" t="e">
        <f>IF(Tableau1[Occurrence16]=0,0,SUM($BA$3:BA900))</f>
        <v>#REF!</v>
      </c>
      <c r="BC900" s="52" t="e">
        <f>IF(Tableau1[Libellé Famille TARIF]='Feuil 1'!#REF!,1,0)</f>
        <v>#REF!</v>
      </c>
      <c r="BD900" s="52" t="e">
        <f>IF(Tableau1[Occurrence17]=0,0,SUM($BC$3:BC900))</f>
        <v>#REF!</v>
      </c>
      <c r="BE900" s="52" t="e">
        <f>IF(Tableau1[Libellé Famille TARIF]='Feuil 1'!#REF!,1,0)</f>
        <v>#REF!</v>
      </c>
      <c r="BF900" s="52" t="e">
        <f>IF(Tableau1[Occurrence18]=0,0,SUM($BE$3:BE900))</f>
        <v>#REF!</v>
      </c>
      <c r="BG900" s="52" t="e">
        <f>IF(Tableau1[Libellé Famille TARIF]='Feuil 1'!#REF!,1,0)</f>
        <v>#REF!</v>
      </c>
      <c r="BH900" s="52" t="e">
        <f>IF(Tableau1[Occurrence19]=0,0,SUM($BG$3:BG900))</f>
        <v>#REF!</v>
      </c>
      <c r="BI900" s="52" t="e">
        <f>IF(Tableau1[Libellé Famille TARIF]='Feuil 1'!#REF!,1,0)</f>
        <v>#REF!</v>
      </c>
      <c r="BJ900" s="52" t="e">
        <f>IF(Tableau1[Occurrence20]=0,0,SUM($BI$3:BI900))</f>
        <v>#REF!</v>
      </c>
      <c r="BK900" s="52" t="e">
        <f>IF(Tableau1[Libellé Famille TARIF]='Feuil 1'!#REF!,1,0)</f>
        <v>#REF!</v>
      </c>
      <c r="BL900" s="52" t="e">
        <f>IF(Tableau1[Occurrence21]=0,0,SUM($BK$3:BK900))</f>
        <v>#REF!</v>
      </c>
      <c r="BM900" s="52" t="e">
        <f>IF(Tableau1[Libellé Famille TARIF]='Feuil 1'!#REF!,1,0)</f>
        <v>#REF!</v>
      </c>
      <c r="BN900" s="52" t="e">
        <f>IF(Tableau1[Occurrence22]=0,0,SUM($BM$3:BM900))</f>
        <v>#REF!</v>
      </c>
    </row>
    <row r="901" spans="1:66" ht="26.25" x14ac:dyDescent="0.25">
      <c r="A901" s="74" t="e">
        <f>IF(ISNA(VLOOKUP(I901,#REF!,8,FALSE)),"",(VLOOKUP(I901,#REF!,8,FALSE)))</f>
        <v>#REF!</v>
      </c>
      <c r="B901" s="76" t="e">
        <f>IF(ISNA(VLOOKUP(A901,'TABLE FAMILLE'!$A$3:$C$73,3,FALSE)),"",VLOOKUP(A901,'TABLE FAMILLE'!$A$3:$C$73,3,FALSE))</f>
        <v>#REF!</v>
      </c>
      <c r="C901" s="13" t="s">
        <v>600</v>
      </c>
      <c r="D901" s="13" t="s">
        <v>1985</v>
      </c>
      <c r="E901" s="13" t="s">
        <v>600</v>
      </c>
      <c r="F901" s="13" t="s">
        <v>1985</v>
      </c>
      <c r="G901" s="14" t="s">
        <v>96</v>
      </c>
      <c r="H901" s="14" t="s">
        <v>97</v>
      </c>
      <c r="I901" s="14"/>
      <c r="J901" s="14"/>
      <c r="K901" s="14" t="s">
        <v>1927</v>
      </c>
      <c r="L901" s="14" t="s">
        <v>1928</v>
      </c>
      <c r="M901" s="14"/>
      <c r="N901" s="14"/>
      <c r="O901" s="14" t="s">
        <v>78</v>
      </c>
      <c r="P901" s="14"/>
      <c r="Q901" s="14" t="s">
        <v>0</v>
      </c>
      <c r="R901" s="14" t="s">
        <v>0</v>
      </c>
      <c r="S901" s="14">
        <f t="shared" si="14"/>
        <v>0</v>
      </c>
      <c r="T901" s="14"/>
      <c r="U901" s="14"/>
      <c r="V901" s="14"/>
      <c r="W901" s="43" t="e">
        <f>IF(Tableau1[Libellé Famille TARIF]='Feuil 1'!$B$12,1,0)</f>
        <v>#REF!</v>
      </c>
      <c r="X901" s="43" t="e">
        <f>IF(Tableau1[Occurrence1]=0,0,SUM($W$3:W901))</f>
        <v>#REF!</v>
      </c>
      <c r="Y901" s="52" t="e">
        <f>IF(Tableau1[Libellé Famille TARIF]='Feuil 1'!$B$134,1,0)</f>
        <v>#REF!</v>
      </c>
      <c r="Z901" s="52" t="e">
        <f>IF(Tableau1[Occurrence2]=0,0,SUM($Y$3:Y901))</f>
        <v>#REF!</v>
      </c>
      <c r="AA901" s="52" t="e">
        <f>IF(Tableau1[Libellé Famille TARIF]='Feuil 1'!$B$156,1,0)</f>
        <v>#REF!</v>
      </c>
      <c r="AB901" s="52" t="e">
        <f>IF(Tableau1[Occurrence3]=0,0,SUM($AA$3:AA901))</f>
        <v>#REF!</v>
      </c>
      <c r="AC901" s="52" t="e">
        <f>IF(Tableau1[Libellé Famille TARIF]='Feuil 1'!#REF!,1,0)</f>
        <v>#REF!</v>
      </c>
      <c r="AD901" s="52" t="e">
        <f>IF(Tableau1[Occurrence4]=0,0,SUM($AC$3:AC901))</f>
        <v>#REF!</v>
      </c>
      <c r="AE901" s="52" t="e">
        <f>IF(Tableau1[Libellé Famille TARIF]='Feuil 1'!#REF!,1,0)</f>
        <v>#REF!</v>
      </c>
      <c r="AF901" s="52" t="e">
        <f>IF(Tableau1[Occurrence5]=0,0,SUM($AE$3:AE901))</f>
        <v>#REF!</v>
      </c>
      <c r="AG901" s="52" t="e">
        <f>IF(Tableau1[Libellé Famille TARIF]='Feuil 1'!#REF!,1,0)</f>
        <v>#REF!</v>
      </c>
      <c r="AH901" s="52" t="e">
        <f>IF(Tableau1[Occurrence6]=0,0,SUM($AG$3:AG901))</f>
        <v>#REF!</v>
      </c>
      <c r="AI901" s="52" t="e">
        <f>IF(Tableau1[Libellé Famille TARIF]='Feuil 1'!#REF!,1,0)</f>
        <v>#REF!</v>
      </c>
      <c r="AJ901" s="52" t="e">
        <f>IF(Tableau1[Occurrence7]=0,0,SUM($AI$3:AI901))</f>
        <v>#REF!</v>
      </c>
      <c r="AK901" s="52" t="e">
        <f>IF(Tableau1[Libellé Famille TARIF]='Feuil 1'!#REF!,1,0)</f>
        <v>#REF!</v>
      </c>
      <c r="AL901" s="52" t="e">
        <f>IF(Tableau1[Occurrence8]=0,0,SUM($AK$3:AK901))</f>
        <v>#REF!</v>
      </c>
      <c r="AM901" s="52" t="e">
        <f>IF(Tableau1[Libellé Famille TARIF]='Feuil 1'!#REF!,1,0)</f>
        <v>#REF!</v>
      </c>
      <c r="AN901" s="52" t="e">
        <f>IF(Tableau1[Occurrence9]=0,0,SUM($AM$3:AM901))</f>
        <v>#REF!</v>
      </c>
      <c r="AO901" s="52" t="e">
        <f>IF(Tableau1[Libellé Famille TARIF]='Feuil 1'!#REF!,1,0)</f>
        <v>#REF!</v>
      </c>
      <c r="AP901" s="52" t="e">
        <f>IF(Tableau1[Occurrence10]=0,0,SUM($AO$3:AO901))</f>
        <v>#REF!</v>
      </c>
      <c r="AQ901" s="52" t="e">
        <f>IF(Tableau1[Libellé Famille TARIF]='Feuil 1'!#REF!,1,0)</f>
        <v>#REF!</v>
      </c>
      <c r="AR901" s="52" t="e">
        <f>IF(Tableau1[Occurrence11]=0,0,SUM($AQ$3:AQ901))</f>
        <v>#REF!</v>
      </c>
      <c r="AS901" s="52" t="e">
        <f>IF(Tableau1[Libellé Famille TARIF]='Feuil 1'!#REF!,1,0)</f>
        <v>#REF!</v>
      </c>
      <c r="AT901" s="52" t="e">
        <f>IF(Tableau1[Occurrence12]=0,0,SUM($AS$3:AS901))</f>
        <v>#REF!</v>
      </c>
      <c r="AU901" s="52" t="e">
        <f>IF(Tableau1[Libellé Famille TARIF]='Feuil 1'!#REF!,1,0)</f>
        <v>#REF!</v>
      </c>
      <c r="AV901" s="52" t="e">
        <f>IF(Tableau1[Occurrence13]=0,0,SUM($AU$3:AU901))</f>
        <v>#REF!</v>
      </c>
      <c r="AW901" s="52" t="e">
        <f>IF(Tableau1[Libellé Famille TARIF]='Feuil 1'!#REF!,1,0)</f>
        <v>#REF!</v>
      </c>
      <c r="AX901" s="52" t="e">
        <f>IF(Tableau1[Occurrence14]=0,0,SUM($AW$3:AW901))</f>
        <v>#REF!</v>
      </c>
      <c r="AY901" s="52" t="e">
        <f>IF(Tableau1[Libellé Famille TARIF]='Feuil 1'!#REF!,1,0)</f>
        <v>#REF!</v>
      </c>
      <c r="AZ901" s="52" t="e">
        <f>IF(Tableau1[Occurrence15]=0,0,SUM($AY$3:AY901))</f>
        <v>#REF!</v>
      </c>
      <c r="BA901" s="52" t="e">
        <f>IF(Tableau1[Libellé Famille TARIF]='Feuil 1'!#REF!,1,0)</f>
        <v>#REF!</v>
      </c>
      <c r="BB901" s="52" t="e">
        <f>IF(Tableau1[Occurrence16]=0,0,SUM($BA$3:BA901))</f>
        <v>#REF!</v>
      </c>
      <c r="BC901" s="52" t="e">
        <f>IF(Tableau1[Libellé Famille TARIF]='Feuil 1'!#REF!,1,0)</f>
        <v>#REF!</v>
      </c>
      <c r="BD901" s="52" t="e">
        <f>IF(Tableau1[Occurrence17]=0,0,SUM($BC$3:BC901))</f>
        <v>#REF!</v>
      </c>
      <c r="BE901" s="52" t="e">
        <f>IF(Tableau1[Libellé Famille TARIF]='Feuil 1'!#REF!,1,0)</f>
        <v>#REF!</v>
      </c>
      <c r="BF901" s="52" t="e">
        <f>IF(Tableau1[Occurrence18]=0,0,SUM($BE$3:BE901))</f>
        <v>#REF!</v>
      </c>
      <c r="BG901" s="52" t="e">
        <f>IF(Tableau1[Libellé Famille TARIF]='Feuil 1'!#REF!,1,0)</f>
        <v>#REF!</v>
      </c>
      <c r="BH901" s="52" t="e">
        <f>IF(Tableau1[Occurrence19]=0,0,SUM($BG$3:BG901))</f>
        <v>#REF!</v>
      </c>
      <c r="BI901" s="52" t="e">
        <f>IF(Tableau1[Libellé Famille TARIF]='Feuil 1'!#REF!,1,0)</f>
        <v>#REF!</v>
      </c>
      <c r="BJ901" s="52" t="e">
        <f>IF(Tableau1[Occurrence20]=0,0,SUM($BI$3:BI901))</f>
        <v>#REF!</v>
      </c>
      <c r="BK901" s="52" t="e">
        <f>IF(Tableau1[Libellé Famille TARIF]='Feuil 1'!#REF!,1,0)</f>
        <v>#REF!</v>
      </c>
      <c r="BL901" s="52" t="e">
        <f>IF(Tableau1[Occurrence21]=0,0,SUM($BK$3:BK901))</f>
        <v>#REF!</v>
      </c>
      <c r="BM901" s="52" t="e">
        <f>IF(Tableau1[Libellé Famille TARIF]='Feuil 1'!#REF!,1,0)</f>
        <v>#REF!</v>
      </c>
      <c r="BN901" s="52" t="e">
        <f>IF(Tableau1[Occurrence22]=0,0,SUM($BM$3:BM901))</f>
        <v>#REF!</v>
      </c>
    </row>
    <row r="902" spans="1:66" x14ac:dyDescent="0.25">
      <c r="A902" s="74" t="e">
        <f>IF(ISNA(VLOOKUP(I902,#REF!,8,FALSE)),"",(VLOOKUP(I902,#REF!,8,FALSE)))</f>
        <v>#REF!</v>
      </c>
      <c r="B902" s="76" t="e">
        <f>IF(ISNA(VLOOKUP(A902,'TABLE FAMILLE'!$A$3:$C$73,3,FALSE)),"",VLOOKUP(A902,'TABLE FAMILLE'!$A$3:$C$73,3,FALSE))</f>
        <v>#REF!</v>
      </c>
      <c r="C902" s="13" t="s">
        <v>600</v>
      </c>
      <c r="D902" s="13" t="s">
        <v>1985</v>
      </c>
      <c r="E902" s="13" t="s">
        <v>600</v>
      </c>
      <c r="F902" s="13" t="s">
        <v>1985</v>
      </c>
      <c r="G902" s="14" t="s">
        <v>96</v>
      </c>
      <c r="H902" s="14" t="s">
        <v>97</v>
      </c>
      <c r="I902" s="14"/>
      <c r="J902" s="14"/>
      <c r="K902" s="14" t="s">
        <v>1929</v>
      </c>
      <c r="L902" s="14" t="s">
        <v>1930</v>
      </c>
      <c r="M902" s="14"/>
      <c r="N902" s="14"/>
      <c r="O902" s="14" t="s">
        <v>78</v>
      </c>
      <c r="P902" s="14"/>
      <c r="Q902" s="14" t="s">
        <v>0</v>
      </c>
      <c r="R902" s="14" t="s">
        <v>0</v>
      </c>
      <c r="S902" s="14">
        <f t="shared" si="14"/>
        <v>0</v>
      </c>
      <c r="T902" s="14"/>
      <c r="U902" s="14"/>
      <c r="V902" s="14"/>
      <c r="W902" s="43" t="e">
        <f>IF(Tableau1[Libellé Famille TARIF]='Feuil 1'!$B$12,1,0)</f>
        <v>#REF!</v>
      </c>
      <c r="X902" s="43" t="e">
        <f>IF(Tableau1[Occurrence1]=0,0,SUM($W$3:W902))</f>
        <v>#REF!</v>
      </c>
      <c r="Y902" s="52" t="e">
        <f>IF(Tableau1[Libellé Famille TARIF]='Feuil 1'!$B$134,1,0)</f>
        <v>#REF!</v>
      </c>
      <c r="Z902" s="52" t="e">
        <f>IF(Tableau1[Occurrence2]=0,0,SUM($Y$3:Y902))</f>
        <v>#REF!</v>
      </c>
      <c r="AA902" s="52" t="e">
        <f>IF(Tableau1[Libellé Famille TARIF]='Feuil 1'!$B$156,1,0)</f>
        <v>#REF!</v>
      </c>
      <c r="AB902" s="52" t="e">
        <f>IF(Tableau1[Occurrence3]=0,0,SUM($AA$3:AA902))</f>
        <v>#REF!</v>
      </c>
      <c r="AC902" s="52" t="e">
        <f>IF(Tableau1[Libellé Famille TARIF]='Feuil 1'!#REF!,1,0)</f>
        <v>#REF!</v>
      </c>
      <c r="AD902" s="52" t="e">
        <f>IF(Tableau1[Occurrence4]=0,0,SUM($AC$3:AC902))</f>
        <v>#REF!</v>
      </c>
      <c r="AE902" s="52" t="e">
        <f>IF(Tableau1[Libellé Famille TARIF]='Feuil 1'!#REF!,1,0)</f>
        <v>#REF!</v>
      </c>
      <c r="AF902" s="52" t="e">
        <f>IF(Tableau1[Occurrence5]=0,0,SUM($AE$3:AE902))</f>
        <v>#REF!</v>
      </c>
      <c r="AG902" s="52" t="e">
        <f>IF(Tableau1[Libellé Famille TARIF]='Feuil 1'!#REF!,1,0)</f>
        <v>#REF!</v>
      </c>
      <c r="AH902" s="52" t="e">
        <f>IF(Tableau1[Occurrence6]=0,0,SUM($AG$3:AG902))</f>
        <v>#REF!</v>
      </c>
      <c r="AI902" s="52" t="e">
        <f>IF(Tableau1[Libellé Famille TARIF]='Feuil 1'!#REF!,1,0)</f>
        <v>#REF!</v>
      </c>
      <c r="AJ902" s="52" t="e">
        <f>IF(Tableau1[Occurrence7]=0,0,SUM($AI$3:AI902))</f>
        <v>#REF!</v>
      </c>
      <c r="AK902" s="52" t="e">
        <f>IF(Tableau1[Libellé Famille TARIF]='Feuil 1'!#REF!,1,0)</f>
        <v>#REF!</v>
      </c>
      <c r="AL902" s="52" t="e">
        <f>IF(Tableau1[Occurrence8]=0,0,SUM($AK$3:AK902))</f>
        <v>#REF!</v>
      </c>
      <c r="AM902" s="52" t="e">
        <f>IF(Tableau1[Libellé Famille TARIF]='Feuil 1'!#REF!,1,0)</f>
        <v>#REF!</v>
      </c>
      <c r="AN902" s="52" t="e">
        <f>IF(Tableau1[Occurrence9]=0,0,SUM($AM$3:AM902))</f>
        <v>#REF!</v>
      </c>
      <c r="AO902" s="52" t="e">
        <f>IF(Tableau1[Libellé Famille TARIF]='Feuil 1'!#REF!,1,0)</f>
        <v>#REF!</v>
      </c>
      <c r="AP902" s="52" t="e">
        <f>IF(Tableau1[Occurrence10]=0,0,SUM($AO$3:AO902))</f>
        <v>#REF!</v>
      </c>
      <c r="AQ902" s="52" t="e">
        <f>IF(Tableau1[Libellé Famille TARIF]='Feuil 1'!#REF!,1,0)</f>
        <v>#REF!</v>
      </c>
      <c r="AR902" s="52" t="e">
        <f>IF(Tableau1[Occurrence11]=0,0,SUM($AQ$3:AQ902))</f>
        <v>#REF!</v>
      </c>
      <c r="AS902" s="52" t="e">
        <f>IF(Tableau1[Libellé Famille TARIF]='Feuil 1'!#REF!,1,0)</f>
        <v>#REF!</v>
      </c>
      <c r="AT902" s="52" t="e">
        <f>IF(Tableau1[Occurrence12]=0,0,SUM($AS$3:AS902))</f>
        <v>#REF!</v>
      </c>
      <c r="AU902" s="52" t="e">
        <f>IF(Tableau1[Libellé Famille TARIF]='Feuil 1'!#REF!,1,0)</f>
        <v>#REF!</v>
      </c>
      <c r="AV902" s="52" t="e">
        <f>IF(Tableau1[Occurrence13]=0,0,SUM($AU$3:AU902))</f>
        <v>#REF!</v>
      </c>
      <c r="AW902" s="52" t="e">
        <f>IF(Tableau1[Libellé Famille TARIF]='Feuil 1'!#REF!,1,0)</f>
        <v>#REF!</v>
      </c>
      <c r="AX902" s="52" t="e">
        <f>IF(Tableau1[Occurrence14]=0,0,SUM($AW$3:AW902))</f>
        <v>#REF!</v>
      </c>
      <c r="AY902" s="52" t="e">
        <f>IF(Tableau1[Libellé Famille TARIF]='Feuil 1'!#REF!,1,0)</f>
        <v>#REF!</v>
      </c>
      <c r="AZ902" s="52" t="e">
        <f>IF(Tableau1[Occurrence15]=0,0,SUM($AY$3:AY902))</f>
        <v>#REF!</v>
      </c>
      <c r="BA902" s="52" t="e">
        <f>IF(Tableau1[Libellé Famille TARIF]='Feuil 1'!#REF!,1,0)</f>
        <v>#REF!</v>
      </c>
      <c r="BB902" s="52" t="e">
        <f>IF(Tableau1[Occurrence16]=0,0,SUM($BA$3:BA902))</f>
        <v>#REF!</v>
      </c>
      <c r="BC902" s="52" t="e">
        <f>IF(Tableau1[Libellé Famille TARIF]='Feuil 1'!#REF!,1,0)</f>
        <v>#REF!</v>
      </c>
      <c r="BD902" s="52" t="e">
        <f>IF(Tableau1[Occurrence17]=0,0,SUM($BC$3:BC902))</f>
        <v>#REF!</v>
      </c>
      <c r="BE902" s="52" t="e">
        <f>IF(Tableau1[Libellé Famille TARIF]='Feuil 1'!#REF!,1,0)</f>
        <v>#REF!</v>
      </c>
      <c r="BF902" s="52" t="e">
        <f>IF(Tableau1[Occurrence18]=0,0,SUM($BE$3:BE902))</f>
        <v>#REF!</v>
      </c>
      <c r="BG902" s="52" t="e">
        <f>IF(Tableau1[Libellé Famille TARIF]='Feuil 1'!#REF!,1,0)</f>
        <v>#REF!</v>
      </c>
      <c r="BH902" s="52" t="e">
        <f>IF(Tableau1[Occurrence19]=0,0,SUM($BG$3:BG902))</f>
        <v>#REF!</v>
      </c>
      <c r="BI902" s="52" t="e">
        <f>IF(Tableau1[Libellé Famille TARIF]='Feuil 1'!#REF!,1,0)</f>
        <v>#REF!</v>
      </c>
      <c r="BJ902" s="52" t="e">
        <f>IF(Tableau1[Occurrence20]=0,0,SUM($BI$3:BI902))</f>
        <v>#REF!</v>
      </c>
      <c r="BK902" s="52" t="e">
        <f>IF(Tableau1[Libellé Famille TARIF]='Feuil 1'!#REF!,1,0)</f>
        <v>#REF!</v>
      </c>
      <c r="BL902" s="52" t="e">
        <f>IF(Tableau1[Occurrence21]=0,0,SUM($BK$3:BK902))</f>
        <v>#REF!</v>
      </c>
      <c r="BM902" s="52" t="e">
        <f>IF(Tableau1[Libellé Famille TARIF]='Feuil 1'!#REF!,1,0)</f>
        <v>#REF!</v>
      </c>
      <c r="BN902" s="52" t="e">
        <f>IF(Tableau1[Occurrence22]=0,0,SUM($BM$3:BM902))</f>
        <v>#REF!</v>
      </c>
    </row>
    <row r="903" spans="1:66" ht="26.25" x14ac:dyDescent="0.25">
      <c r="A903" s="74" t="e">
        <f>IF(ISNA(VLOOKUP(I903,#REF!,8,FALSE)),"",(VLOOKUP(I903,#REF!,8,FALSE)))</f>
        <v>#REF!</v>
      </c>
      <c r="B903" s="76" t="e">
        <f>IF(ISNA(VLOOKUP(A903,'TABLE FAMILLE'!$A$3:$C$73,3,FALSE)),"",VLOOKUP(A903,'TABLE FAMILLE'!$A$3:$C$73,3,FALSE))</f>
        <v>#REF!</v>
      </c>
      <c r="C903" s="13" t="s">
        <v>600</v>
      </c>
      <c r="D903" s="13" t="s">
        <v>1985</v>
      </c>
      <c r="E903" s="13" t="s">
        <v>600</v>
      </c>
      <c r="F903" s="13" t="s">
        <v>1985</v>
      </c>
      <c r="G903" s="14" t="s">
        <v>96</v>
      </c>
      <c r="H903" s="14" t="s">
        <v>97</v>
      </c>
      <c r="I903" s="14"/>
      <c r="J903" s="14"/>
      <c r="K903" s="14" t="s">
        <v>1931</v>
      </c>
      <c r="L903" s="14" t="s">
        <v>1932</v>
      </c>
      <c r="M903" s="14"/>
      <c r="N903" s="14"/>
      <c r="O903" s="14" t="s">
        <v>78</v>
      </c>
      <c r="P903" s="14"/>
      <c r="Q903" s="14" t="s">
        <v>0</v>
      </c>
      <c r="R903" s="14" t="s">
        <v>0</v>
      </c>
      <c r="S903" s="14">
        <f t="shared" si="14"/>
        <v>0</v>
      </c>
      <c r="T903" s="14"/>
      <c r="U903" s="14"/>
      <c r="V903" s="14"/>
      <c r="W903" s="43" t="e">
        <f>IF(Tableau1[Libellé Famille TARIF]='Feuil 1'!$B$12,1,0)</f>
        <v>#REF!</v>
      </c>
      <c r="X903" s="43" t="e">
        <f>IF(Tableau1[Occurrence1]=0,0,SUM($W$3:W903))</f>
        <v>#REF!</v>
      </c>
      <c r="Y903" s="52" t="e">
        <f>IF(Tableau1[Libellé Famille TARIF]='Feuil 1'!$B$134,1,0)</f>
        <v>#REF!</v>
      </c>
      <c r="Z903" s="52" t="e">
        <f>IF(Tableau1[Occurrence2]=0,0,SUM($Y$3:Y903))</f>
        <v>#REF!</v>
      </c>
      <c r="AA903" s="52" t="e">
        <f>IF(Tableau1[Libellé Famille TARIF]='Feuil 1'!$B$156,1,0)</f>
        <v>#REF!</v>
      </c>
      <c r="AB903" s="52" t="e">
        <f>IF(Tableau1[Occurrence3]=0,0,SUM($AA$3:AA903))</f>
        <v>#REF!</v>
      </c>
      <c r="AC903" s="52" t="e">
        <f>IF(Tableau1[Libellé Famille TARIF]='Feuil 1'!#REF!,1,0)</f>
        <v>#REF!</v>
      </c>
      <c r="AD903" s="52" t="e">
        <f>IF(Tableau1[Occurrence4]=0,0,SUM($AC$3:AC903))</f>
        <v>#REF!</v>
      </c>
      <c r="AE903" s="52" t="e">
        <f>IF(Tableau1[Libellé Famille TARIF]='Feuil 1'!#REF!,1,0)</f>
        <v>#REF!</v>
      </c>
      <c r="AF903" s="52" t="e">
        <f>IF(Tableau1[Occurrence5]=0,0,SUM($AE$3:AE903))</f>
        <v>#REF!</v>
      </c>
      <c r="AG903" s="52" t="e">
        <f>IF(Tableau1[Libellé Famille TARIF]='Feuil 1'!#REF!,1,0)</f>
        <v>#REF!</v>
      </c>
      <c r="AH903" s="52" t="e">
        <f>IF(Tableau1[Occurrence6]=0,0,SUM($AG$3:AG903))</f>
        <v>#REF!</v>
      </c>
      <c r="AI903" s="52" t="e">
        <f>IF(Tableau1[Libellé Famille TARIF]='Feuil 1'!#REF!,1,0)</f>
        <v>#REF!</v>
      </c>
      <c r="AJ903" s="52" t="e">
        <f>IF(Tableau1[Occurrence7]=0,0,SUM($AI$3:AI903))</f>
        <v>#REF!</v>
      </c>
      <c r="AK903" s="52" t="e">
        <f>IF(Tableau1[Libellé Famille TARIF]='Feuil 1'!#REF!,1,0)</f>
        <v>#REF!</v>
      </c>
      <c r="AL903" s="52" t="e">
        <f>IF(Tableau1[Occurrence8]=0,0,SUM($AK$3:AK903))</f>
        <v>#REF!</v>
      </c>
      <c r="AM903" s="52" t="e">
        <f>IF(Tableau1[Libellé Famille TARIF]='Feuil 1'!#REF!,1,0)</f>
        <v>#REF!</v>
      </c>
      <c r="AN903" s="52" t="e">
        <f>IF(Tableau1[Occurrence9]=0,0,SUM($AM$3:AM903))</f>
        <v>#REF!</v>
      </c>
      <c r="AO903" s="52" t="e">
        <f>IF(Tableau1[Libellé Famille TARIF]='Feuil 1'!#REF!,1,0)</f>
        <v>#REF!</v>
      </c>
      <c r="AP903" s="52" t="e">
        <f>IF(Tableau1[Occurrence10]=0,0,SUM($AO$3:AO903))</f>
        <v>#REF!</v>
      </c>
      <c r="AQ903" s="52" t="e">
        <f>IF(Tableau1[Libellé Famille TARIF]='Feuil 1'!#REF!,1,0)</f>
        <v>#REF!</v>
      </c>
      <c r="AR903" s="52" t="e">
        <f>IF(Tableau1[Occurrence11]=0,0,SUM($AQ$3:AQ903))</f>
        <v>#REF!</v>
      </c>
      <c r="AS903" s="52" t="e">
        <f>IF(Tableau1[Libellé Famille TARIF]='Feuil 1'!#REF!,1,0)</f>
        <v>#REF!</v>
      </c>
      <c r="AT903" s="52" t="e">
        <f>IF(Tableau1[Occurrence12]=0,0,SUM($AS$3:AS903))</f>
        <v>#REF!</v>
      </c>
      <c r="AU903" s="52" t="e">
        <f>IF(Tableau1[Libellé Famille TARIF]='Feuil 1'!#REF!,1,0)</f>
        <v>#REF!</v>
      </c>
      <c r="AV903" s="52" t="e">
        <f>IF(Tableau1[Occurrence13]=0,0,SUM($AU$3:AU903))</f>
        <v>#REF!</v>
      </c>
      <c r="AW903" s="52" t="e">
        <f>IF(Tableau1[Libellé Famille TARIF]='Feuil 1'!#REF!,1,0)</f>
        <v>#REF!</v>
      </c>
      <c r="AX903" s="52" t="e">
        <f>IF(Tableau1[Occurrence14]=0,0,SUM($AW$3:AW903))</f>
        <v>#REF!</v>
      </c>
      <c r="AY903" s="52" t="e">
        <f>IF(Tableau1[Libellé Famille TARIF]='Feuil 1'!#REF!,1,0)</f>
        <v>#REF!</v>
      </c>
      <c r="AZ903" s="52" t="e">
        <f>IF(Tableau1[Occurrence15]=0,0,SUM($AY$3:AY903))</f>
        <v>#REF!</v>
      </c>
      <c r="BA903" s="52" t="e">
        <f>IF(Tableau1[Libellé Famille TARIF]='Feuil 1'!#REF!,1,0)</f>
        <v>#REF!</v>
      </c>
      <c r="BB903" s="52" t="e">
        <f>IF(Tableau1[Occurrence16]=0,0,SUM($BA$3:BA903))</f>
        <v>#REF!</v>
      </c>
      <c r="BC903" s="52" t="e">
        <f>IF(Tableau1[Libellé Famille TARIF]='Feuil 1'!#REF!,1,0)</f>
        <v>#REF!</v>
      </c>
      <c r="BD903" s="52" t="e">
        <f>IF(Tableau1[Occurrence17]=0,0,SUM($BC$3:BC903))</f>
        <v>#REF!</v>
      </c>
      <c r="BE903" s="52" t="e">
        <f>IF(Tableau1[Libellé Famille TARIF]='Feuil 1'!#REF!,1,0)</f>
        <v>#REF!</v>
      </c>
      <c r="BF903" s="52" t="e">
        <f>IF(Tableau1[Occurrence18]=0,0,SUM($BE$3:BE903))</f>
        <v>#REF!</v>
      </c>
      <c r="BG903" s="52" t="e">
        <f>IF(Tableau1[Libellé Famille TARIF]='Feuil 1'!#REF!,1,0)</f>
        <v>#REF!</v>
      </c>
      <c r="BH903" s="52" t="e">
        <f>IF(Tableau1[Occurrence19]=0,0,SUM($BG$3:BG903))</f>
        <v>#REF!</v>
      </c>
      <c r="BI903" s="52" t="e">
        <f>IF(Tableau1[Libellé Famille TARIF]='Feuil 1'!#REF!,1,0)</f>
        <v>#REF!</v>
      </c>
      <c r="BJ903" s="52" t="e">
        <f>IF(Tableau1[Occurrence20]=0,0,SUM($BI$3:BI903))</f>
        <v>#REF!</v>
      </c>
      <c r="BK903" s="52" t="e">
        <f>IF(Tableau1[Libellé Famille TARIF]='Feuil 1'!#REF!,1,0)</f>
        <v>#REF!</v>
      </c>
      <c r="BL903" s="52" t="e">
        <f>IF(Tableau1[Occurrence21]=0,0,SUM($BK$3:BK903))</f>
        <v>#REF!</v>
      </c>
      <c r="BM903" s="52" t="e">
        <f>IF(Tableau1[Libellé Famille TARIF]='Feuil 1'!#REF!,1,0)</f>
        <v>#REF!</v>
      </c>
      <c r="BN903" s="52" t="e">
        <f>IF(Tableau1[Occurrence22]=0,0,SUM($BM$3:BM903))</f>
        <v>#REF!</v>
      </c>
    </row>
    <row r="904" spans="1:66" x14ac:dyDescent="0.25">
      <c r="A904" s="74" t="e">
        <f>IF(ISNA(VLOOKUP(I904,#REF!,8,FALSE)),"",(VLOOKUP(I904,#REF!,8,FALSE)))</f>
        <v>#REF!</v>
      </c>
      <c r="B904" s="76" t="e">
        <f>IF(ISNA(VLOOKUP(A904,'TABLE FAMILLE'!$A$3:$C$73,3,FALSE)),"",VLOOKUP(A904,'TABLE FAMILLE'!$A$3:$C$73,3,FALSE))</f>
        <v>#REF!</v>
      </c>
      <c r="C904" s="13" t="s">
        <v>600</v>
      </c>
      <c r="D904" s="13" t="s">
        <v>1985</v>
      </c>
      <c r="E904" s="13" t="s">
        <v>600</v>
      </c>
      <c r="F904" s="13" t="s">
        <v>1985</v>
      </c>
      <c r="G904" s="14" t="s">
        <v>96</v>
      </c>
      <c r="H904" s="14" t="s">
        <v>97</v>
      </c>
      <c r="I904" s="14"/>
      <c r="J904" s="14"/>
      <c r="K904" s="14" t="s">
        <v>1933</v>
      </c>
      <c r="L904" s="14" t="s">
        <v>1934</v>
      </c>
      <c r="M904" s="14"/>
      <c r="N904" s="14"/>
      <c r="O904" s="14" t="s">
        <v>78</v>
      </c>
      <c r="P904" s="14"/>
      <c r="Q904" s="14" t="s">
        <v>0</v>
      </c>
      <c r="R904" s="14" t="s">
        <v>0</v>
      </c>
      <c r="S904" s="14">
        <f t="shared" si="14"/>
        <v>0</v>
      </c>
      <c r="T904" s="14"/>
      <c r="U904" s="14"/>
      <c r="V904" s="14"/>
      <c r="W904" s="43" t="e">
        <f>IF(Tableau1[Libellé Famille TARIF]='Feuil 1'!$B$12,1,0)</f>
        <v>#REF!</v>
      </c>
      <c r="X904" s="43" t="e">
        <f>IF(Tableau1[Occurrence1]=0,0,SUM($W$3:W904))</f>
        <v>#REF!</v>
      </c>
      <c r="Y904" s="52" t="e">
        <f>IF(Tableau1[Libellé Famille TARIF]='Feuil 1'!$B$134,1,0)</f>
        <v>#REF!</v>
      </c>
      <c r="Z904" s="52" t="e">
        <f>IF(Tableau1[Occurrence2]=0,0,SUM($Y$3:Y904))</f>
        <v>#REF!</v>
      </c>
      <c r="AA904" s="52" t="e">
        <f>IF(Tableau1[Libellé Famille TARIF]='Feuil 1'!$B$156,1,0)</f>
        <v>#REF!</v>
      </c>
      <c r="AB904" s="52" t="e">
        <f>IF(Tableau1[Occurrence3]=0,0,SUM($AA$3:AA904))</f>
        <v>#REF!</v>
      </c>
      <c r="AC904" s="52" t="e">
        <f>IF(Tableau1[Libellé Famille TARIF]='Feuil 1'!#REF!,1,0)</f>
        <v>#REF!</v>
      </c>
      <c r="AD904" s="52" t="e">
        <f>IF(Tableau1[Occurrence4]=0,0,SUM($AC$3:AC904))</f>
        <v>#REF!</v>
      </c>
      <c r="AE904" s="52" t="e">
        <f>IF(Tableau1[Libellé Famille TARIF]='Feuil 1'!#REF!,1,0)</f>
        <v>#REF!</v>
      </c>
      <c r="AF904" s="52" t="e">
        <f>IF(Tableau1[Occurrence5]=0,0,SUM($AE$3:AE904))</f>
        <v>#REF!</v>
      </c>
      <c r="AG904" s="52" t="e">
        <f>IF(Tableau1[Libellé Famille TARIF]='Feuil 1'!#REF!,1,0)</f>
        <v>#REF!</v>
      </c>
      <c r="AH904" s="52" t="e">
        <f>IF(Tableau1[Occurrence6]=0,0,SUM($AG$3:AG904))</f>
        <v>#REF!</v>
      </c>
      <c r="AI904" s="52" t="e">
        <f>IF(Tableau1[Libellé Famille TARIF]='Feuil 1'!#REF!,1,0)</f>
        <v>#REF!</v>
      </c>
      <c r="AJ904" s="52" t="e">
        <f>IF(Tableau1[Occurrence7]=0,0,SUM($AI$3:AI904))</f>
        <v>#REF!</v>
      </c>
      <c r="AK904" s="52" t="e">
        <f>IF(Tableau1[Libellé Famille TARIF]='Feuil 1'!#REF!,1,0)</f>
        <v>#REF!</v>
      </c>
      <c r="AL904" s="52" t="e">
        <f>IF(Tableau1[Occurrence8]=0,0,SUM($AK$3:AK904))</f>
        <v>#REF!</v>
      </c>
      <c r="AM904" s="52" t="e">
        <f>IF(Tableau1[Libellé Famille TARIF]='Feuil 1'!#REF!,1,0)</f>
        <v>#REF!</v>
      </c>
      <c r="AN904" s="52" t="e">
        <f>IF(Tableau1[Occurrence9]=0,0,SUM($AM$3:AM904))</f>
        <v>#REF!</v>
      </c>
      <c r="AO904" s="52" t="e">
        <f>IF(Tableau1[Libellé Famille TARIF]='Feuil 1'!#REF!,1,0)</f>
        <v>#REF!</v>
      </c>
      <c r="AP904" s="52" t="e">
        <f>IF(Tableau1[Occurrence10]=0,0,SUM($AO$3:AO904))</f>
        <v>#REF!</v>
      </c>
      <c r="AQ904" s="52" t="e">
        <f>IF(Tableau1[Libellé Famille TARIF]='Feuil 1'!#REF!,1,0)</f>
        <v>#REF!</v>
      </c>
      <c r="AR904" s="52" t="e">
        <f>IF(Tableau1[Occurrence11]=0,0,SUM($AQ$3:AQ904))</f>
        <v>#REF!</v>
      </c>
      <c r="AS904" s="52" t="e">
        <f>IF(Tableau1[Libellé Famille TARIF]='Feuil 1'!#REF!,1,0)</f>
        <v>#REF!</v>
      </c>
      <c r="AT904" s="52" t="e">
        <f>IF(Tableau1[Occurrence12]=0,0,SUM($AS$3:AS904))</f>
        <v>#REF!</v>
      </c>
      <c r="AU904" s="52" t="e">
        <f>IF(Tableau1[Libellé Famille TARIF]='Feuil 1'!#REF!,1,0)</f>
        <v>#REF!</v>
      </c>
      <c r="AV904" s="52" t="e">
        <f>IF(Tableau1[Occurrence13]=0,0,SUM($AU$3:AU904))</f>
        <v>#REF!</v>
      </c>
      <c r="AW904" s="52" t="e">
        <f>IF(Tableau1[Libellé Famille TARIF]='Feuil 1'!#REF!,1,0)</f>
        <v>#REF!</v>
      </c>
      <c r="AX904" s="52" t="e">
        <f>IF(Tableau1[Occurrence14]=0,0,SUM($AW$3:AW904))</f>
        <v>#REF!</v>
      </c>
      <c r="AY904" s="52" t="e">
        <f>IF(Tableau1[Libellé Famille TARIF]='Feuil 1'!#REF!,1,0)</f>
        <v>#REF!</v>
      </c>
      <c r="AZ904" s="52" t="e">
        <f>IF(Tableau1[Occurrence15]=0,0,SUM($AY$3:AY904))</f>
        <v>#REF!</v>
      </c>
      <c r="BA904" s="52" t="e">
        <f>IF(Tableau1[Libellé Famille TARIF]='Feuil 1'!#REF!,1,0)</f>
        <v>#REF!</v>
      </c>
      <c r="BB904" s="52" t="e">
        <f>IF(Tableau1[Occurrence16]=0,0,SUM($BA$3:BA904))</f>
        <v>#REF!</v>
      </c>
      <c r="BC904" s="52" t="e">
        <f>IF(Tableau1[Libellé Famille TARIF]='Feuil 1'!#REF!,1,0)</f>
        <v>#REF!</v>
      </c>
      <c r="BD904" s="52" t="e">
        <f>IF(Tableau1[Occurrence17]=0,0,SUM($BC$3:BC904))</f>
        <v>#REF!</v>
      </c>
      <c r="BE904" s="52" t="e">
        <f>IF(Tableau1[Libellé Famille TARIF]='Feuil 1'!#REF!,1,0)</f>
        <v>#REF!</v>
      </c>
      <c r="BF904" s="52" t="e">
        <f>IF(Tableau1[Occurrence18]=0,0,SUM($BE$3:BE904))</f>
        <v>#REF!</v>
      </c>
      <c r="BG904" s="52" t="e">
        <f>IF(Tableau1[Libellé Famille TARIF]='Feuil 1'!#REF!,1,0)</f>
        <v>#REF!</v>
      </c>
      <c r="BH904" s="52" t="e">
        <f>IF(Tableau1[Occurrence19]=0,0,SUM($BG$3:BG904))</f>
        <v>#REF!</v>
      </c>
      <c r="BI904" s="52" t="e">
        <f>IF(Tableau1[Libellé Famille TARIF]='Feuil 1'!#REF!,1,0)</f>
        <v>#REF!</v>
      </c>
      <c r="BJ904" s="52" t="e">
        <f>IF(Tableau1[Occurrence20]=0,0,SUM($BI$3:BI904))</f>
        <v>#REF!</v>
      </c>
      <c r="BK904" s="52" t="e">
        <f>IF(Tableau1[Libellé Famille TARIF]='Feuil 1'!#REF!,1,0)</f>
        <v>#REF!</v>
      </c>
      <c r="BL904" s="52" t="e">
        <f>IF(Tableau1[Occurrence21]=0,0,SUM($BK$3:BK904))</f>
        <v>#REF!</v>
      </c>
      <c r="BM904" s="52" t="e">
        <f>IF(Tableau1[Libellé Famille TARIF]='Feuil 1'!#REF!,1,0)</f>
        <v>#REF!</v>
      </c>
      <c r="BN904" s="52" t="e">
        <f>IF(Tableau1[Occurrence22]=0,0,SUM($BM$3:BM904))</f>
        <v>#REF!</v>
      </c>
    </row>
    <row r="905" spans="1:66" ht="26.25" x14ac:dyDescent="0.25">
      <c r="A905" s="74" t="e">
        <f>IF(ISNA(VLOOKUP(I905,#REF!,8,FALSE)),"",(VLOOKUP(I905,#REF!,8,FALSE)))</f>
        <v>#REF!</v>
      </c>
      <c r="B905" s="76" t="e">
        <f>IF(ISNA(VLOOKUP(A905,'TABLE FAMILLE'!$A$3:$C$73,3,FALSE)),"",VLOOKUP(A905,'TABLE FAMILLE'!$A$3:$C$73,3,FALSE))</f>
        <v>#REF!</v>
      </c>
      <c r="C905" s="13" t="s">
        <v>600</v>
      </c>
      <c r="D905" s="13" t="s">
        <v>1985</v>
      </c>
      <c r="E905" s="13" t="s">
        <v>600</v>
      </c>
      <c r="F905" s="13" t="s">
        <v>1985</v>
      </c>
      <c r="G905" s="14" t="s">
        <v>96</v>
      </c>
      <c r="H905" s="14" t="s">
        <v>97</v>
      </c>
      <c r="I905" s="14"/>
      <c r="J905" s="14"/>
      <c r="K905" s="14" t="s">
        <v>1935</v>
      </c>
      <c r="L905" s="14" t="s">
        <v>1936</v>
      </c>
      <c r="M905" s="14"/>
      <c r="N905" s="14"/>
      <c r="O905" s="14" t="s">
        <v>78</v>
      </c>
      <c r="P905" s="14"/>
      <c r="Q905" s="14" t="s">
        <v>0</v>
      </c>
      <c r="R905" s="14" t="s">
        <v>0</v>
      </c>
      <c r="S905" s="14">
        <f t="shared" si="14"/>
        <v>0</v>
      </c>
      <c r="T905" s="14"/>
      <c r="U905" s="14"/>
      <c r="V905" s="14"/>
      <c r="W905" s="43" t="e">
        <f>IF(Tableau1[Libellé Famille TARIF]='Feuil 1'!$B$12,1,0)</f>
        <v>#REF!</v>
      </c>
      <c r="X905" s="43" t="e">
        <f>IF(Tableau1[Occurrence1]=0,0,SUM($W$3:W905))</f>
        <v>#REF!</v>
      </c>
      <c r="Y905" s="52" t="e">
        <f>IF(Tableau1[Libellé Famille TARIF]='Feuil 1'!$B$134,1,0)</f>
        <v>#REF!</v>
      </c>
      <c r="Z905" s="52" t="e">
        <f>IF(Tableau1[Occurrence2]=0,0,SUM($Y$3:Y905))</f>
        <v>#REF!</v>
      </c>
      <c r="AA905" s="52" t="e">
        <f>IF(Tableau1[Libellé Famille TARIF]='Feuil 1'!$B$156,1,0)</f>
        <v>#REF!</v>
      </c>
      <c r="AB905" s="52" t="e">
        <f>IF(Tableau1[Occurrence3]=0,0,SUM($AA$3:AA905))</f>
        <v>#REF!</v>
      </c>
      <c r="AC905" s="52" t="e">
        <f>IF(Tableau1[Libellé Famille TARIF]='Feuil 1'!#REF!,1,0)</f>
        <v>#REF!</v>
      </c>
      <c r="AD905" s="52" t="e">
        <f>IF(Tableau1[Occurrence4]=0,0,SUM($AC$3:AC905))</f>
        <v>#REF!</v>
      </c>
      <c r="AE905" s="52" t="e">
        <f>IF(Tableau1[Libellé Famille TARIF]='Feuil 1'!#REF!,1,0)</f>
        <v>#REF!</v>
      </c>
      <c r="AF905" s="52" t="e">
        <f>IF(Tableau1[Occurrence5]=0,0,SUM($AE$3:AE905))</f>
        <v>#REF!</v>
      </c>
      <c r="AG905" s="52" t="e">
        <f>IF(Tableau1[Libellé Famille TARIF]='Feuil 1'!#REF!,1,0)</f>
        <v>#REF!</v>
      </c>
      <c r="AH905" s="52" t="e">
        <f>IF(Tableau1[Occurrence6]=0,0,SUM($AG$3:AG905))</f>
        <v>#REF!</v>
      </c>
      <c r="AI905" s="52" t="e">
        <f>IF(Tableau1[Libellé Famille TARIF]='Feuil 1'!#REF!,1,0)</f>
        <v>#REF!</v>
      </c>
      <c r="AJ905" s="52" t="e">
        <f>IF(Tableau1[Occurrence7]=0,0,SUM($AI$3:AI905))</f>
        <v>#REF!</v>
      </c>
      <c r="AK905" s="52" t="e">
        <f>IF(Tableau1[Libellé Famille TARIF]='Feuil 1'!#REF!,1,0)</f>
        <v>#REF!</v>
      </c>
      <c r="AL905" s="52" t="e">
        <f>IF(Tableau1[Occurrence8]=0,0,SUM($AK$3:AK905))</f>
        <v>#REF!</v>
      </c>
      <c r="AM905" s="52" t="e">
        <f>IF(Tableau1[Libellé Famille TARIF]='Feuil 1'!#REF!,1,0)</f>
        <v>#REF!</v>
      </c>
      <c r="AN905" s="52" t="e">
        <f>IF(Tableau1[Occurrence9]=0,0,SUM($AM$3:AM905))</f>
        <v>#REF!</v>
      </c>
      <c r="AO905" s="52" t="e">
        <f>IF(Tableau1[Libellé Famille TARIF]='Feuil 1'!#REF!,1,0)</f>
        <v>#REF!</v>
      </c>
      <c r="AP905" s="52" t="e">
        <f>IF(Tableau1[Occurrence10]=0,0,SUM($AO$3:AO905))</f>
        <v>#REF!</v>
      </c>
      <c r="AQ905" s="52" t="e">
        <f>IF(Tableau1[Libellé Famille TARIF]='Feuil 1'!#REF!,1,0)</f>
        <v>#REF!</v>
      </c>
      <c r="AR905" s="52" t="e">
        <f>IF(Tableau1[Occurrence11]=0,0,SUM($AQ$3:AQ905))</f>
        <v>#REF!</v>
      </c>
      <c r="AS905" s="52" t="e">
        <f>IF(Tableau1[Libellé Famille TARIF]='Feuil 1'!#REF!,1,0)</f>
        <v>#REF!</v>
      </c>
      <c r="AT905" s="52" t="e">
        <f>IF(Tableau1[Occurrence12]=0,0,SUM($AS$3:AS905))</f>
        <v>#REF!</v>
      </c>
      <c r="AU905" s="52" t="e">
        <f>IF(Tableau1[Libellé Famille TARIF]='Feuil 1'!#REF!,1,0)</f>
        <v>#REF!</v>
      </c>
      <c r="AV905" s="52" t="e">
        <f>IF(Tableau1[Occurrence13]=0,0,SUM($AU$3:AU905))</f>
        <v>#REF!</v>
      </c>
      <c r="AW905" s="52" t="e">
        <f>IF(Tableau1[Libellé Famille TARIF]='Feuil 1'!#REF!,1,0)</f>
        <v>#REF!</v>
      </c>
      <c r="AX905" s="52" t="e">
        <f>IF(Tableau1[Occurrence14]=0,0,SUM($AW$3:AW905))</f>
        <v>#REF!</v>
      </c>
      <c r="AY905" s="52" t="e">
        <f>IF(Tableau1[Libellé Famille TARIF]='Feuil 1'!#REF!,1,0)</f>
        <v>#REF!</v>
      </c>
      <c r="AZ905" s="52" t="e">
        <f>IF(Tableau1[Occurrence15]=0,0,SUM($AY$3:AY905))</f>
        <v>#REF!</v>
      </c>
      <c r="BA905" s="52" t="e">
        <f>IF(Tableau1[Libellé Famille TARIF]='Feuil 1'!#REF!,1,0)</f>
        <v>#REF!</v>
      </c>
      <c r="BB905" s="52" t="e">
        <f>IF(Tableau1[Occurrence16]=0,0,SUM($BA$3:BA905))</f>
        <v>#REF!</v>
      </c>
      <c r="BC905" s="52" t="e">
        <f>IF(Tableau1[Libellé Famille TARIF]='Feuil 1'!#REF!,1,0)</f>
        <v>#REF!</v>
      </c>
      <c r="BD905" s="52" t="e">
        <f>IF(Tableau1[Occurrence17]=0,0,SUM($BC$3:BC905))</f>
        <v>#REF!</v>
      </c>
      <c r="BE905" s="52" t="e">
        <f>IF(Tableau1[Libellé Famille TARIF]='Feuil 1'!#REF!,1,0)</f>
        <v>#REF!</v>
      </c>
      <c r="BF905" s="52" t="e">
        <f>IF(Tableau1[Occurrence18]=0,0,SUM($BE$3:BE905))</f>
        <v>#REF!</v>
      </c>
      <c r="BG905" s="52" t="e">
        <f>IF(Tableau1[Libellé Famille TARIF]='Feuil 1'!#REF!,1,0)</f>
        <v>#REF!</v>
      </c>
      <c r="BH905" s="52" t="e">
        <f>IF(Tableau1[Occurrence19]=0,0,SUM($BG$3:BG905))</f>
        <v>#REF!</v>
      </c>
      <c r="BI905" s="52" t="e">
        <f>IF(Tableau1[Libellé Famille TARIF]='Feuil 1'!#REF!,1,0)</f>
        <v>#REF!</v>
      </c>
      <c r="BJ905" s="52" t="e">
        <f>IF(Tableau1[Occurrence20]=0,0,SUM($BI$3:BI905))</f>
        <v>#REF!</v>
      </c>
      <c r="BK905" s="52" t="e">
        <f>IF(Tableau1[Libellé Famille TARIF]='Feuil 1'!#REF!,1,0)</f>
        <v>#REF!</v>
      </c>
      <c r="BL905" s="52" t="e">
        <f>IF(Tableau1[Occurrence21]=0,0,SUM($BK$3:BK905))</f>
        <v>#REF!</v>
      </c>
      <c r="BM905" s="52" t="e">
        <f>IF(Tableau1[Libellé Famille TARIF]='Feuil 1'!#REF!,1,0)</f>
        <v>#REF!</v>
      </c>
      <c r="BN905" s="52" t="e">
        <f>IF(Tableau1[Occurrence22]=0,0,SUM($BM$3:BM905))</f>
        <v>#REF!</v>
      </c>
    </row>
    <row r="906" spans="1:66" ht="26.25" x14ac:dyDescent="0.25">
      <c r="A906" s="74" t="e">
        <f>IF(ISNA(VLOOKUP(I906,#REF!,8,FALSE)),"",(VLOOKUP(I906,#REF!,8,FALSE)))</f>
        <v>#REF!</v>
      </c>
      <c r="B906" s="76" t="e">
        <f>IF(ISNA(VLOOKUP(A906,'TABLE FAMILLE'!$A$3:$C$73,3,FALSE)),"",VLOOKUP(A906,'TABLE FAMILLE'!$A$3:$C$73,3,FALSE))</f>
        <v>#REF!</v>
      </c>
      <c r="C906" s="13" t="s">
        <v>600</v>
      </c>
      <c r="D906" s="13" t="s">
        <v>1985</v>
      </c>
      <c r="E906" s="13" t="s">
        <v>600</v>
      </c>
      <c r="F906" s="13" t="s">
        <v>1985</v>
      </c>
      <c r="G906" s="14" t="s">
        <v>96</v>
      </c>
      <c r="H906" s="14" t="s">
        <v>97</v>
      </c>
      <c r="I906" s="14"/>
      <c r="J906" s="14"/>
      <c r="K906" s="14" t="s">
        <v>1937</v>
      </c>
      <c r="L906" s="14" t="s">
        <v>1938</v>
      </c>
      <c r="M906" s="14"/>
      <c r="N906" s="14"/>
      <c r="O906" s="14" t="s">
        <v>78</v>
      </c>
      <c r="P906" s="14"/>
      <c r="Q906" s="14" t="s">
        <v>0</v>
      </c>
      <c r="R906" s="14" t="s">
        <v>0</v>
      </c>
      <c r="S906" s="14">
        <f t="shared" si="14"/>
        <v>0</v>
      </c>
      <c r="T906" s="14"/>
      <c r="U906" s="14"/>
      <c r="V906" s="14"/>
      <c r="W906" s="43" t="e">
        <f>IF(Tableau1[Libellé Famille TARIF]='Feuil 1'!$B$12,1,0)</f>
        <v>#REF!</v>
      </c>
      <c r="X906" s="43" t="e">
        <f>IF(Tableau1[Occurrence1]=0,0,SUM($W$3:W906))</f>
        <v>#REF!</v>
      </c>
      <c r="Y906" s="52" t="e">
        <f>IF(Tableau1[Libellé Famille TARIF]='Feuil 1'!$B$134,1,0)</f>
        <v>#REF!</v>
      </c>
      <c r="Z906" s="52" t="e">
        <f>IF(Tableau1[Occurrence2]=0,0,SUM($Y$3:Y906))</f>
        <v>#REF!</v>
      </c>
      <c r="AA906" s="52" t="e">
        <f>IF(Tableau1[Libellé Famille TARIF]='Feuil 1'!$B$156,1,0)</f>
        <v>#REF!</v>
      </c>
      <c r="AB906" s="52" t="e">
        <f>IF(Tableau1[Occurrence3]=0,0,SUM($AA$3:AA906))</f>
        <v>#REF!</v>
      </c>
      <c r="AC906" s="52" t="e">
        <f>IF(Tableau1[Libellé Famille TARIF]='Feuil 1'!#REF!,1,0)</f>
        <v>#REF!</v>
      </c>
      <c r="AD906" s="52" t="e">
        <f>IF(Tableau1[Occurrence4]=0,0,SUM($AC$3:AC906))</f>
        <v>#REF!</v>
      </c>
      <c r="AE906" s="52" t="e">
        <f>IF(Tableau1[Libellé Famille TARIF]='Feuil 1'!#REF!,1,0)</f>
        <v>#REF!</v>
      </c>
      <c r="AF906" s="52" t="e">
        <f>IF(Tableau1[Occurrence5]=0,0,SUM($AE$3:AE906))</f>
        <v>#REF!</v>
      </c>
      <c r="AG906" s="52" t="e">
        <f>IF(Tableau1[Libellé Famille TARIF]='Feuil 1'!#REF!,1,0)</f>
        <v>#REF!</v>
      </c>
      <c r="AH906" s="52" t="e">
        <f>IF(Tableau1[Occurrence6]=0,0,SUM($AG$3:AG906))</f>
        <v>#REF!</v>
      </c>
      <c r="AI906" s="52" t="e">
        <f>IF(Tableau1[Libellé Famille TARIF]='Feuil 1'!#REF!,1,0)</f>
        <v>#REF!</v>
      </c>
      <c r="AJ906" s="52" t="e">
        <f>IF(Tableau1[Occurrence7]=0,0,SUM($AI$3:AI906))</f>
        <v>#REF!</v>
      </c>
      <c r="AK906" s="52" t="e">
        <f>IF(Tableau1[Libellé Famille TARIF]='Feuil 1'!#REF!,1,0)</f>
        <v>#REF!</v>
      </c>
      <c r="AL906" s="52" t="e">
        <f>IF(Tableau1[Occurrence8]=0,0,SUM($AK$3:AK906))</f>
        <v>#REF!</v>
      </c>
      <c r="AM906" s="52" t="e">
        <f>IF(Tableau1[Libellé Famille TARIF]='Feuil 1'!#REF!,1,0)</f>
        <v>#REF!</v>
      </c>
      <c r="AN906" s="52" t="e">
        <f>IF(Tableau1[Occurrence9]=0,0,SUM($AM$3:AM906))</f>
        <v>#REF!</v>
      </c>
      <c r="AO906" s="52" t="e">
        <f>IF(Tableau1[Libellé Famille TARIF]='Feuil 1'!#REF!,1,0)</f>
        <v>#REF!</v>
      </c>
      <c r="AP906" s="52" t="e">
        <f>IF(Tableau1[Occurrence10]=0,0,SUM($AO$3:AO906))</f>
        <v>#REF!</v>
      </c>
      <c r="AQ906" s="52" t="e">
        <f>IF(Tableau1[Libellé Famille TARIF]='Feuil 1'!#REF!,1,0)</f>
        <v>#REF!</v>
      </c>
      <c r="AR906" s="52" t="e">
        <f>IF(Tableau1[Occurrence11]=0,0,SUM($AQ$3:AQ906))</f>
        <v>#REF!</v>
      </c>
      <c r="AS906" s="52" t="e">
        <f>IF(Tableau1[Libellé Famille TARIF]='Feuil 1'!#REF!,1,0)</f>
        <v>#REF!</v>
      </c>
      <c r="AT906" s="52" t="e">
        <f>IF(Tableau1[Occurrence12]=0,0,SUM($AS$3:AS906))</f>
        <v>#REF!</v>
      </c>
      <c r="AU906" s="52" t="e">
        <f>IF(Tableau1[Libellé Famille TARIF]='Feuil 1'!#REF!,1,0)</f>
        <v>#REF!</v>
      </c>
      <c r="AV906" s="52" t="e">
        <f>IF(Tableau1[Occurrence13]=0,0,SUM($AU$3:AU906))</f>
        <v>#REF!</v>
      </c>
      <c r="AW906" s="52" t="e">
        <f>IF(Tableau1[Libellé Famille TARIF]='Feuil 1'!#REF!,1,0)</f>
        <v>#REF!</v>
      </c>
      <c r="AX906" s="52" t="e">
        <f>IF(Tableau1[Occurrence14]=0,0,SUM($AW$3:AW906))</f>
        <v>#REF!</v>
      </c>
      <c r="AY906" s="52" t="e">
        <f>IF(Tableau1[Libellé Famille TARIF]='Feuil 1'!#REF!,1,0)</f>
        <v>#REF!</v>
      </c>
      <c r="AZ906" s="52" t="e">
        <f>IF(Tableau1[Occurrence15]=0,0,SUM($AY$3:AY906))</f>
        <v>#REF!</v>
      </c>
      <c r="BA906" s="52" t="e">
        <f>IF(Tableau1[Libellé Famille TARIF]='Feuil 1'!#REF!,1,0)</f>
        <v>#REF!</v>
      </c>
      <c r="BB906" s="52" t="e">
        <f>IF(Tableau1[Occurrence16]=0,0,SUM($BA$3:BA906))</f>
        <v>#REF!</v>
      </c>
      <c r="BC906" s="52" t="e">
        <f>IF(Tableau1[Libellé Famille TARIF]='Feuil 1'!#REF!,1,0)</f>
        <v>#REF!</v>
      </c>
      <c r="BD906" s="52" t="e">
        <f>IF(Tableau1[Occurrence17]=0,0,SUM($BC$3:BC906))</f>
        <v>#REF!</v>
      </c>
      <c r="BE906" s="52" t="e">
        <f>IF(Tableau1[Libellé Famille TARIF]='Feuil 1'!#REF!,1,0)</f>
        <v>#REF!</v>
      </c>
      <c r="BF906" s="52" t="e">
        <f>IF(Tableau1[Occurrence18]=0,0,SUM($BE$3:BE906))</f>
        <v>#REF!</v>
      </c>
      <c r="BG906" s="52" t="e">
        <f>IF(Tableau1[Libellé Famille TARIF]='Feuil 1'!#REF!,1,0)</f>
        <v>#REF!</v>
      </c>
      <c r="BH906" s="52" t="e">
        <f>IF(Tableau1[Occurrence19]=0,0,SUM($BG$3:BG906))</f>
        <v>#REF!</v>
      </c>
      <c r="BI906" s="52" t="e">
        <f>IF(Tableau1[Libellé Famille TARIF]='Feuil 1'!#REF!,1,0)</f>
        <v>#REF!</v>
      </c>
      <c r="BJ906" s="52" t="e">
        <f>IF(Tableau1[Occurrence20]=0,0,SUM($BI$3:BI906))</f>
        <v>#REF!</v>
      </c>
      <c r="BK906" s="52" t="e">
        <f>IF(Tableau1[Libellé Famille TARIF]='Feuil 1'!#REF!,1,0)</f>
        <v>#REF!</v>
      </c>
      <c r="BL906" s="52" t="e">
        <f>IF(Tableau1[Occurrence21]=0,0,SUM($BK$3:BK906))</f>
        <v>#REF!</v>
      </c>
      <c r="BM906" s="52" t="e">
        <f>IF(Tableau1[Libellé Famille TARIF]='Feuil 1'!#REF!,1,0)</f>
        <v>#REF!</v>
      </c>
      <c r="BN906" s="52" t="e">
        <f>IF(Tableau1[Occurrence22]=0,0,SUM($BM$3:BM906))</f>
        <v>#REF!</v>
      </c>
    </row>
    <row r="907" spans="1:66" ht="26.25" x14ac:dyDescent="0.25">
      <c r="A907" s="74" t="e">
        <f>IF(ISNA(VLOOKUP(I907,#REF!,8,FALSE)),"",(VLOOKUP(I907,#REF!,8,FALSE)))</f>
        <v>#REF!</v>
      </c>
      <c r="B907" s="76" t="e">
        <f>IF(ISNA(VLOOKUP(A907,'TABLE FAMILLE'!$A$3:$C$73,3,FALSE)),"",VLOOKUP(A907,'TABLE FAMILLE'!$A$3:$C$73,3,FALSE))</f>
        <v>#REF!</v>
      </c>
      <c r="C907" s="13" t="s">
        <v>600</v>
      </c>
      <c r="D907" s="13" t="s">
        <v>1985</v>
      </c>
      <c r="E907" s="13" t="s">
        <v>600</v>
      </c>
      <c r="F907" s="13" t="s">
        <v>1985</v>
      </c>
      <c r="G907" s="14" t="s">
        <v>96</v>
      </c>
      <c r="H907" s="14" t="s">
        <v>97</v>
      </c>
      <c r="I907" s="14"/>
      <c r="J907" s="14"/>
      <c r="K907" s="14" t="s">
        <v>1939</v>
      </c>
      <c r="L907" s="14" t="s">
        <v>1940</v>
      </c>
      <c r="M907" s="14"/>
      <c r="N907" s="14"/>
      <c r="O907" s="14" t="s">
        <v>78</v>
      </c>
      <c r="P907" s="14"/>
      <c r="Q907" s="14" t="s">
        <v>0</v>
      </c>
      <c r="R907" s="14" t="s">
        <v>0</v>
      </c>
      <c r="S907" s="14">
        <f t="shared" si="14"/>
        <v>0</v>
      </c>
      <c r="T907" s="14"/>
      <c r="U907" s="14"/>
      <c r="V907" s="14"/>
      <c r="W907" s="43" t="e">
        <f>IF(Tableau1[Libellé Famille TARIF]='Feuil 1'!$B$12,1,0)</f>
        <v>#REF!</v>
      </c>
      <c r="X907" s="43" t="e">
        <f>IF(Tableau1[Occurrence1]=0,0,SUM($W$3:W907))</f>
        <v>#REF!</v>
      </c>
      <c r="Y907" s="52" t="e">
        <f>IF(Tableau1[Libellé Famille TARIF]='Feuil 1'!$B$134,1,0)</f>
        <v>#REF!</v>
      </c>
      <c r="Z907" s="52" t="e">
        <f>IF(Tableau1[Occurrence2]=0,0,SUM($Y$3:Y907))</f>
        <v>#REF!</v>
      </c>
      <c r="AA907" s="52" t="e">
        <f>IF(Tableau1[Libellé Famille TARIF]='Feuil 1'!$B$156,1,0)</f>
        <v>#REF!</v>
      </c>
      <c r="AB907" s="52" t="e">
        <f>IF(Tableau1[Occurrence3]=0,0,SUM($AA$3:AA907))</f>
        <v>#REF!</v>
      </c>
      <c r="AC907" s="52" t="e">
        <f>IF(Tableau1[Libellé Famille TARIF]='Feuil 1'!#REF!,1,0)</f>
        <v>#REF!</v>
      </c>
      <c r="AD907" s="52" t="e">
        <f>IF(Tableau1[Occurrence4]=0,0,SUM($AC$3:AC907))</f>
        <v>#REF!</v>
      </c>
      <c r="AE907" s="52" t="e">
        <f>IF(Tableau1[Libellé Famille TARIF]='Feuil 1'!#REF!,1,0)</f>
        <v>#REF!</v>
      </c>
      <c r="AF907" s="52" t="e">
        <f>IF(Tableau1[Occurrence5]=0,0,SUM($AE$3:AE907))</f>
        <v>#REF!</v>
      </c>
      <c r="AG907" s="52" t="e">
        <f>IF(Tableau1[Libellé Famille TARIF]='Feuil 1'!#REF!,1,0)</f>
        <v>#REF!</v>
      </c>
      <c r="AH907" s="52" t="e">
        <f>IF(Tableau1[Occurrence6]=0,0,SUM($AG$3:AG907))</f>
        <v>#REF!</v>
      </c>
      <c r="AI907" s="52" t="e">
        <f>IF(Tableau1[Libellé Famille TARIF]='Feuil 1'!#REF!,1,0)</f>
        <v>#REF!</v>
      </c>
      <c r="AJ907" s="52" t="e">
        <f>IF(Tableau1[Occurrence7]=0,0,SUM($AI$3:AI907))</f>
        <v>#REF!</v>
      </c>
      <c r="AK907" s="52" t="e">
        <f>IF(Tableau1[Libellé Famille TARIF]='Feuil 1'!#REF!,1,0)</f>
        <v>#REF!</v>
      </c>
      <c r="AL907" s="52" t="e">
        <f>IF(Tableau1[Occurrence8]=0,0,SUM($AK$3:AK907))</f>
        <v>#REF!</v>
      </c>
      <c r="AM907" s="52" t="e">
        <f>IF(Tableau1[Libellé Famille TARIF]='Feuil 1'!#REF!,1,0)</f>
        <v>#REF!</v>
      </c>
      <c r="AN907" s="52" t="e">
        <f>IF(Tableau1[Occurrence9]=0,0,SUM($AM$3:AM907))</f>
        <v>#REF!</v>
      </c>
      <c r="AO907" s="52" t="e">
        <f>IF(Tableau1[Libellé Famille TARIF]='Feuil 1'!#REF!,1,0)</f>
        <v>#REF!</v>
      </c>
      <c r="AP907" s="52" t="e">
        <f>IF(Tableau1[Occurrence10]=0,0,SUM($AO$3:AO907))</f>
        <v>#REF!</v>
      </c>
      <c r="AQ907" s="52" t="e">
        <f>IF(Tableau1[Libellé Famille TARIF]='Feuil 1'!#REF!,1,0)</f>
        <v>#REF!</v>
      </c>
      <c r="AR907" s="52" t="e">
        <f>IF(Tableau1[Occurrence11]=0,0,SUM($AQ$3:AQ907))</f>
        <v>#REF!</v>
      </c>
      <c r="AS907" s="52" t="e">
        <f>IF(Tableau1[Libellé Famille TARIF]='Feuil 1'!#REF!,1,0)</f>
        <v>#REF!</v>
      </c>
      <c r="AT907" s="52" t="e">
        <f>IF(Tableau1[Occurrence12]=0,0,SUM($AS$3:AS907))</f>
        <v>#REF!</v>
      </c>
      <c r="AU907" s="52" t="e">
        <f>IF(Tableau1[Libellé Famille TARIF]='Feuil 1'!#REF!,1,0)</f>
        <v>#REF!</v>
      </c>
      <c r="AV907" s="52" t="e">
        <f>IF(Tableau1[Occurrence13]=0,0,SUM($AU$3:AU907))</f>
        <v>#REF!</v>
      </c>
      <c r="AW907" s="52" t="e">
        <f>IF(Tableau1[Libellé Famille TARIF]='Feuil 1'!#REF!,1,0)</f>
        <v>#REF!</v>
      </c>
      <c r="AX907" s="52" t="e">
        <f>IF(Tableau1[Occurrence14]=0,0,SUM($AW$3:AW907))</f>
        <v>#REF!</v>
      </c>
      <c r="AY907" s="52" t="e">
        <f>IF(Tableau1[Libellé Famille TARIF]='Feuil 1'!#REF!,1,0)</f>
        <v>#REF!</v>
      </c>
      <c r="AZ907" s="52" t="e">
        <f>IF(Tableau1[Occurrence15]=0,0,SUM($AY$3:AY907))</f>
        <v>#REF!</v>
      </c>
      <c r="BA907" s="52" t="e">
        <f>IF(Tableau1[Libellé Famille TARIF]='Feuil 1'!#REF!,1,0)</f>
        <v>#REF!</v>
      </c>
      <c r="BB907" s="52" t="e">
        <f>IF(Tableau1[Occurrence16]=0,0,SUM($BA$3:BA907))</f>
        <v>#REF!</v>
      </c>
      <c r="BC907" s="52" t="e">
        <f>IF(Tableau1[Libellé Famille TARIF]='Feuil 1'!#REF!,1,0)</f>
        <v>#REF!</v>
      </c>
      <c r="BD907" s="52" t="e">
        <f>IF(Tableau1[Occurrence17]=0,0,SUM($BC$3:BC907))</f>
        <v>#REF!</v>
      </c>
      <c r="BE907" s="52" t="e">
        <f>IF(Tableau1[Libellé Famille TARIF]='Feuil 1'!#REF!,1,0)</f>
        <v>#REF!</v>
      </c>
      <c r="BF907" s="52" t="e">
        <f>IF(Tableau1[Occurrence18]=0,0,SUM($BE$3:BE907))</f>
        <v>#REF!</v>
      </c>
      <c r="BG907" s="52" t="e">
        <f>IF(Tableau1[Libellé Famille TARIF]='Feuil 1'!#REF!,1,0)</f>
        <v>#REF!</v>
      </c>
      <c r="BH907" s="52" t="e">
        <f>IF(Tableau1[Occurrence19]=0,0,SUM($BG$3:BG907))</f>
        <v>#REF!</v>
      </c>
      <c r="BI907" s="52" t="e">
        <f>IF(Tableau1[Libellé Famille TARIF]='Feuil 1'!#REF!,1,0)</f>
        <v>#REF!</v>
      </c>
      <c r="BJ907" s="52" t="e">
        <f>IF(Tableau1[Occurrence20]=0,0,SUM($BI$3:BI907))</f>
        <v>#REF!</v>
      </c>
      <c r="BK907" s="52" t="e">
        <f>IF(Tableau1[Libellé Famille TARIF]='Feuil 1'!#REF!,1,0)</f>
        <v>#REF!</v>
      </c>
      <c r="BL907" s="52" t="e">
        <f>IF(Tableau1[Occurrence21]=0,0,SUM($BK$3:BK907))</f>
        <v>#REF!</v>
      </c>
      <c r="BM907" s="52" t="e">
        <f>IF(Tableau1[Libellé Famille TARIF]='Feuil 1'!#REF!,1,0)</f>
        <v>#REF!</v>
      </c>
      <c r="BN907" s="52" t="e">
        <f>IF(Tableau1[Occurrence22]=0,0,SUM($BM$3:BM907))</f>
        <v>#REF!</v>
      </c>
    </row>
    <row r="908" spans="1:66" ht="26.25" x14ac:dyDescent="0.25">
      <c r="A908" s="74" t="e">
        <f>IF(ISNA(VLOOKUP(I908,#REF!,8,FALSE)),"",(VLOOKUP(I908,#REF!,8,FALSE)))</f>
        <v>#REF!</v>
      </c>
      <c r="B908" s="76" t="e">
        <f>IF(ISNA(VLOOKUP(A908,'TABLE FAMILLE'!$A$3:$C$73,3,FALSE)),"",VLOOKUP(A908,'TABLE FAMILLE'!$A$3:$C$73,3,FALSE))</f>
        <v>#REF!</v>
      </c>
      <c r="C908" s="13" t="s">
        <v>600</v>
      </c>
      <c r="D908" s="13" t="s">
        <v>1985</v>
      </c>
      <c r="E908" s="13" t="s">
        <v>600</v>
      </c>
      <c r="F908" s="13" t="s">
        <v>1985</v>
      </c>
      <c r="G908" s="14" t="s">
        <v>96</v>
      </c>
      <c r="H908" s="14" t="s">
        <v>97</v>
      </c>
      <c r="I908" s="14"/>
      <c r="J908" s="14"/>
      <c r="K908" s="14" t="s">
        <v>1941</v>
      </c>
      <c r="L908" s="14" t="s">
        <v>1942</v>
      </c>
      <c r="M908" s="14"/>
      <c r="N908" s="14"/>
      <c r="O908" s="14" t="s">
        <v>78</v>
      </c>
      <c r="P908" s="14"/>
      <c r="Q908" s="14" t="s">
        <v>0</v>
      </c>
      <c r="R908" s="14" t="s">
        <v>0</v>
      </c>
      <c r="S908" s="14">
        <f t="shared" si="14"/>
        <v>0</v>
      </c>
      <c r="T908" s="14"/>
      <c r="U908" s="14"/>
      <c r="V908" s="14"/>
      <c r="W908" s="43" t="e">
        <f>IF(Tableau1[Libellé Famille TARIF]='Feuil 1'!$B$12,1,0)</f>
        <v>#REF!</v>
      </c>
      <c r="X908" s="43" t="e">
        <f>IF(Tableau1[Occurrence1]=0,0,SUM($W$3:W908))</f>
        <v>#REF!</v>
      </c>
      <c r="Y908" s="52" t="e">
        <f>IF(Tableau1[Libellé Famille TARIF]='Feuil 1'!$B$134,1,0)</f>
        <v>#REF!</v>
      </c>
      <c r="Z908" s="52" t="e">
        <f>IF(Tableau1[Occurrence2]=0,0,SUM($Y$3:Y908))</f>
        <v>#REF!</v>
      </c>
      <c r="AA908" s="52" t="e">
        <f>IF(Tableau1[Libellé Famille TARIF]='Feuil 1'!$B$156,1,0)</f>
        <v>#REF!</v>
      </c>
      <c r="AB908" s="52" t="e">
        <f>IF(Tableau1[Occurrence3]=0,0,SUM($AA$3:AA908))</f>
        <v>#REF!</v>
      </c>
      <c r="AC908" s="52" t="e">
        <f>IF(Tableau1[Libellé Famille TARIF]='Feuil 1'!#REF!,1,0)</f>
        <v>#REF!</v>
      </c>
      <c r="AD908" s="52" t="e">
        <f>IF(Tableau1[Occurrence4]=0,0,SUM($AC$3:AC908))</f>
        <v>#REF!</v>
      </c>
      <c r="AE908" s="52" t="e">
        <f>IF(Tableau1[Libellé Famille TARIF]='Feuil 1'!#REF!,1,0)</f>
        <v>#REF!</v>
      </c>
      <c r="AF908" s="52" t="e">
        <f>IF(Tableau1[Occurrence5]=0,0,SUM($AE$3:AE908))</f>
        <v>#REF!</v>
      </c>
      <c r="AG908" s="52" t="e">
        <f>IF(Tableau1[Libellé Famille TARIF]='Feuil 1'!#REF!,1,0)</f>
        <v>#REF!</v>
      </c>
      <c r="AH908" s="52" t="e">
        <f>IF(Tableau1[Occurrence6]=0,0,SUM($AG$3:AG908))</f>
        <v>#REF!</v>
      </c>
      <c r="AI908" s="52" t="e">
        <f>IF(Tableau1[Libellé Famille TARIF]='Feuil 1'!#REF!,1,0)</f>
        <v>#REF!</v>
      </c>
      <c r="AJ908" s="52" t="e">
        <f>IF(Tableau1[Occurrence7]=0,0,SUM($AI$3:AI908))</f>
        <v>#REF!</v>
      </c>
      <c r="AK908" s="52" t="e">
        <f>IF(Tableau1[Libellé Famille TARIF]='Feuil 1'!#REF!,1,0)</f>
        <v>#REF!</v>
      </c>
      <c r="AL908" s="52" t="e">
        <f>IF(Tableau1[Occurrence8]=0,0,SUM($AK$3:AK908))</f>
        <v>#REF!</v>
      </c>
      <c r="AM908" s="52" t="e">
        <f>IF(Tableau1[Libellé Famille TARIF]='Feuil 1'!#REF!,1,0)</f>
        <v>#REF!</v>
      </c>
      <c r="AN908" s="52" t="e">
        <f>IF(Tableau1[Occurrence9]=0,0,SUM($AM$3:AM908))</f>
        <v>#REF!</v>
      </c>
      <c r="AO908" s="52" t="e">
        <f>IF(Tableau1[Libellé Famille TARIF]='Feuil 1'!#REF!,1,0)</f>
        <v>#REF!</v>
      </c>
      <c r="AP908" s="52" t="e">
        <f>IF(Tableau1[Occurrence10]=0,0,SUM($AO$3:AO908))</f>
        <v>#REF!</v>
      </c>
      <c r="AQ908" s="52" t="e">
        <f>IF(Tableau1[Libellé Famille TARIF]='Feuil 1'!#REF!,1,0)</f>
        <v>#REF!</v>
      </c>
      <c r="AR908" s="52" t="e">
        <f>IF(Tableau1[Occurrence11]=0,0,SUM($AQ$3:AQ908))</f>
        <v>#REF!</v>
      </c>
      <c r="AS908" s="52" t="e">
        <f>IF(Tableau1[Libellé Famille TARIF]='Feuil 1'!#REF!,1,0)</f>
        <v>#REF!</v>
      </c>
      <c r="AT908" s="52" t="e">
        <f>IF(Tableau1[Occurrence12]=0,0,SUM($AS$3:AS908))</f>
        <v>#REF!</v>
      </c>
      <c r="AU908" s="52" t="e">
        <f>IF(Tableau1[Libellé Famille TARIF]='Feuil 1'!#REF!,1,0)</f>
        <v>#REF!</v>
      </c>
      <c r="AV908" s="52" t="e">
        <f>IF(Tableau1[Occurrence13]=0,0,SUM($AU$3:AU908))</f>
        <v>#REF!</v>
      </c>
      <c r="AW908" s="52" t="e">
        <f>IF(Tableau1[Libellé Famille TARIF]='Feuil 1'!#REF!,1,0)</f>
        <v>#REF!</v>
      </c>
      <c r="AX908" s="52" t="e">
        <f>IF(Tableau1[Occurrence14]=0,0,SUM($AW$3:AW908))</f>
        <v>#REF!</v>
      </c>
      <c r="AY908" s="52" t="e">
        <f>IF(Tableau1[Libellé Famille TARIF]='Feuil 1'!#REF!,1,0)</f>
        <v>#REF!</v>
      </c>
      <c r="AZ908" s="52" t="e">
        <f>IF(Tableau1[Occurrence15]=0,0,SUM($AY$3:AY908))</f>
        <v>#REF!</v>
      </c>
      <c r="BA908" s="52" t="e">
        <f>IF(Tableau1[Libellé Famille TARIF]='Feuil 1'!#REF!,1,0)</f>
        <v>#REF!</v>
      </c>
      <c r="BB908" s="52" t="e">
        <f>IF(Tableau1[Occurrence16]=0,0,SUM($BA$3:BA908))</f>
        <v>#REF!</v>
      </c>
      <c r="BC908" s="52" t="e">
        <f>IF(Tableau1[Libellé Famille TARIF]='Feuil 1'!#REF!,1,0)</f>
        <v>#REF!</v>
      </c>
      <c r="BD908" s="52" t="e">
        <f>IF(Tableau1[Occurrence17]=0,0,SUM($BC$3:BC908))</f>
        <v>#REF!</v>
      </c>
      <c r="BE908" s="52" t="e">
        <f>IF(Tableau1[Libellé Famille TARIF]='Feuil 1'!#REF!,1,0)</f>
        <v>#REF!</v>
      </c>
      <c r="BF908" s="52" t="e">
        <f>IF(Tableau1[Occurrence18]=0,0,SUM($BE$3:BE908))</f>
        <v>#REF!</v>
      </c>
      <c r="BG908" s="52" t="e">
        <f>IF(Tableau1[Libellé Famille TARIF]='Feuil 1'!#REF!,1,0)</f>
        <v>#REF!</v>
      </c>
      <c r="BH908" s="52" t="e">
        <f>IF(Tableau1[Occurrence19]=0,0,SUM($BG$3:BG908))</f>
        <v>#REF!</v>
      </c>
      <c r="BI908" s="52" t="e">
        <f>IF(Tableau1[Libellé Famille TARIF]='Feuil 1'!#REF!,1,0)</f>
        <v>#REF!</v>
      </c>
      <c r="BJ908" s="52" t="e">
        <f>IF(Tableau1[Occurrence20]=0,0,SUM($BI$3:BI908))</f>
        <v>#REF!</v>
      </c>
      <c r="BK908" s="52" t="e">
        <f>IF(Tableau1[Libellé Famille TARIF]='Feuil 1'!#REF!,1,0)</f>
        <v>#REF!</v>
      </c>
      <c r="BL908" s="52" t="e">
        <f>IF(Tableau1[Occurrence21]=0,0,SUM($BK$3:BK908))</f>
        <v>#REF!</v>
      </c>
      <c r="BM908" s="52" t="e">
        <f>IF(Tableau1[Libellé Famille TARIF]='Feuil 1'!#REF!,1,0)</f>
        <v>#REF!</v>
      </c>
      <c r="BN908" s="52" t="e">
        <f>IF(Tableau1[Occurrence22]=0,0,SUM($BM$3:BM908))</f>
        <v>#REF!</v>
      </c>
    </row>
    <row r="909" spans="1:66" ht="26.25" x14ac:dyDescent="0.25">
      <c r="A909" s="74" t="e">
        <f>IF(ISNA(VLOOKUP(I909,#REF!,8,FALSE)),"",(VLOOKUP(I909,#REF!,8,FALSE)))</f>
        <v>#REF!</v>
      </c>
      <c r="B909" s="76" t="e">
        <f>IF(ISNA(VLOOKUP(A909,'TABLE FAMILLE'!$A$3:$C$73,3,FALSE)),"",VLOOKUP(A909,'TABLE FAMILLE'!$A$3:$C$73,3,FALSE))</f>
        <v>#REF!</v>
      </c>
      <c r="C909" s="13" t="s">
        <v>600</v>
      </c>
      <c r="D909" s="13" t="s">
        <v>1985</v>
      </c>
      <c r="E909" s="13" t="s">
        <v>600</v>
      </c>
      <c r="F909" s="13" t="s">
        <v>1985</v>
      </c>
      <c r="G909" s="14" t="s">
        <v>96</v>
      </c>
      <c r="H909" s="14" t="s">
        <v>97</v>
      </c>
      <c r="I909" s="14"/>
      <c r="J909" s="14"/>
      <c r="K909" s="14" t="s">
        <v>1943</v>
      </c>
      <c r="L909" s="14" t="s">
        <v>1944</v>
      </c>
      <c r="M909" s="14"/>
      <c r="N909" s="14"/>
      <c r="O909" s="14" t="s">
        <v>78</v>
      </c>
      <c r="P909" s="14"/>
      <c r="Q909" s="14" t="s">
        <v>0</v>
      </c>
      <c r="R909" s="14" t="s">
        <v>0</v>
      </c>
      <c r="S909" s="14">
        <f t="shared" si="14"/>
        <v>0</v>
      </c>
      <c r="T909" s="14"/>
      <c r="U909" s="14"/>
      <c r="V909" s="14"/>
      <c r="W909" s="43" t="e">
        <f>IF(Tableau1[Libellé Famille TARIF]='Feuil 1'!$B$12,1,0)</f>
        <v>#REF!</v>
      </c>
      <c r="X909" s="43" t="e">
        <f>IF(Tableau1[Occurrence1]=0,0,SUM($W$3:W909))</f>
        <v>#REF!</v>
      </c>
      <c r="Y909" s="52" t="e">
        <f>IF(Tableau1[Libellé Famille TARIF]='Feuil 1'!$B$134,1,0)</f>
        <v>#REF!</v>
      </c>
      <c r="Z909" s="52" t="e">
        <f>IF(Tableau1[Occurrence2]=0,0,SUM($Y$3:Y909))</f>
        <v>#REF!</v>
      </c>
      <c r="AA909" s="52" t="e">
        <f>IF(Tableau1[Libellé Famille TARIF]='Feuil 1'!$B$156,1,0)</f>
        <v>#REF!</v>
      </c>
      <c r="AB909" s="52" t="e">
        <f>IF(Tableau1[Occurrence3]=0,0,SUM($AA$3:AA909))</f>
        <v>#REF!</v>
      </c>
      <c r="AC909" s="52" t="e">
        <f>IF(Tableau1[Libellé Famille TARIF]='Feuil 1'!#REF!,1,0)</f>
        <v>#REF!</v>
      </c>
      <c r="AD909" s="52" t="e">
        <f>IF(Tableau1[Occurrence4]=0,0,SUM($AC$3:AC909))</f>
        <v>#REF!</v>
      </c>
      <c r="AE909" s="52" t="e">
        <f>IF(Tableau1[Libellé Famille TARIF]='Feuil 1'!#REF!,1,0)</f>
        <v>#REF!</v>
      </c>
      <c r="AF909" s="52" t="e">
        <f>IF(Tableau1[Occurrence5]=0,0,SUM($AE$3:AE909))</f>
        <v>#REF!</v>
      </c>
      <c r="AG909" s="52" t="e">
        <f>IF(Tableau1[Libellé Famille TARIF]='Feuil 1'!#REF!,1,0)</f>
        <v>#REF!</v>
      </c>
      <c r="AH909" s="52" t="e">
        <f>IF(Tableau1[Occurrence6]=0,0,SUM($AG$3:AG909))</f>
        <v>#REF!</v>
      </c>
      <c r="AI909" s="52" t="e">
        <f>IF(Tableau1[Libellé Famille TARIF]='Feuil 1'!#REF!,1,0)</f>
        <v>#REF!</v>
      </c>
      <c r="AJ909" s="52" t="e">
        <f>IF(Tableau1[Occurrence7]=0,0,SUM($AI$3:AI909))</f>
        <v>#REF!</v>
      </c>
      <c r="AK909" s="52" t="e">
        <f>IF(Tableau1[Libellé Famille TARIF]='Feuil 1'!#REF!,1,0)</f>
        <v>#REF!</v>
      </c>
      <c r="AL909" s="52" t="e">
        <f>IF(Tableau1[Occurrence8]=0,0,SUM($AK$3:AK909))</f>
        <v>#REF!</v>
      </c>
      <c r="AM909" s="52" t="e">
        <f>IF(Tableau1[Libellé Famille TARIF]='Feuil 1'!#REF!,1,0)</f>
        <v>#REF!</v>
      </c>
      <c r="AN909" s="52" t="e">
        <f>IF(Tableau1[Occurrence9]=0,0,SUM($AM$3:AM909))</f>
        <v>#REF!</v>
      </c>
      <c r="AO909" s="52" t="e">
        <f>IF(Tableau1[Libellé Famille TARIF]='Feuil 1'!#REF!,1,0)</f>
        <v>#REF!</v>
      </c>
      <c r="AP909" s="52" t="e">
        <f>IF(Tableau1[Occurrence10]=0,0,SUM($AO$3:AO909))</f>
        <v>#REF!</v>
      </c>
      <c r="AQ909" s="52" t="e">
        <f>IF(Tableau1[Libellé Famille TARIF]='Feuil 1'!#REF!,1,0)</f>
        <v>#REF!</v>
      </c>
      <c r="AR909" s="52" t="e">
        <f>IF(Tableau1[Occurrence11]=0,0,SUM($AQ$3:AQ909))</f>
        <v>#REF!</v>
      </c>
      <c r="AS909" s="52" t="e">
        <f>IF(Tableau1[Libellé Famille TARIF]='Feuil 1'!#REF!,1,0)</f>
        <v>#REF!</v>
      </c>
      <c r="AT909" s="52" t="e">
        <f>IF(Tableau1[Occurrence12]=0,0,SUM($AS$3:AS909))</f>
        <v>#REF!</v>
      </c>
      <c r="AU909" s="52" t="e">
        <f>IF(Tableau1[Libellé Famille TARIF]='Feuil 1'!#REF!,1,0)</f>
        <v>#REF!</v>
      </c>
      <c r="AV909" s="52" t="e">
        <f>IF(Tableau1[Occurrence13]=0,0,SUM($AU$3:AU909))</f>
        <v>#REF!</v>
      </c>
      <c r="AW909" s="52" t="e">
        <f>IF(Tableau1[Libellé Famille TARIF]='Feuil 1'!#REF!,1,0)</f>
        <v>#REF!</v>
      </c>
      <c r="AX909" s="52" t="e">
        <f>IF(Tableau1[Occurrence14]=0,0,SUM($AW$3:AW909))</f>
        <v>#REF!</v>
      </c>
      <c r="AY909" s="52" t="e">
        <f>IF(Tableau1[Libellé Famille TARIF]='Feuil 1'!#REF!,1,0)</f>
        <v>#REF!</v>
      </c>
      <c r="AZ909" s="52" t="e">
        <f>IF(Tableau1[Occurrence15]=0,0,SUM($AY$3:AY909))</f>
        <v>#REF!</v>
      </c>
      <c r="BA909" s="52" t="e">
        <f>IF(Tableau1[Libellé Famille TARIF]='Feuil 1'!#REF!,1,0)</f>
        <v>#REF!</v>
      </c>
      <c r="BB909" s="52" t="e">
        <f>IF(Tableau1[Occurrence16]=0,0,SUM($BA$3:BA909))</f>
        <v>#REF!</v>
      </c>
      <c r="BC909" s="52" t="e">
        <f>IF(Tableau1[Libellé Famille TARIF]='Feuil 1'!#REF!,1,0)</f>
        <v>#REF!</v>
      </c>
      <c r="BD909" s="52" t="e">
        <f>IF(Tableau1[Occurrence17]=0,0,SUM($BC$3:BC909))</f>
        <v>#REF!</v>
      </c>
      <c r="BE909" s="52" t="e">
        <f>IF(Tableau1[Libellé Famille TARIF]='Feuil 1'!#REF!,1,0)</f>
        <v>#REF!</v>
      </c>
      <c r="BF909" s="52" t="e">
        <f>IF(Tableau1[Occurrence18]=0,0,SUM($BE$3:BE909))</f>
        <v>#REF!</v>
      </c>
      <c r="BG909" s="52" t="e">
        <f>IF(Tableau1[Libellé Famille TARIF]='Feuil 1'!#REF!,1,0)</f>
        <v>#REF!</v>
      </c>
      <c r="BH909" s="52" t="e">
        <f>IF(Tableau1[Occurrence19]=0,0,SUM($BG$3:BG909))</f>
        <v>#REF!</v>
      </c>
      <c r="BI909" s="52" t="e">
        <f>IF(Tableau1[Libellé Famille TARIF]='Feuil 1'!#REF!,1,0)</f>
        <v>#REF!</v>
      </c>
      <c r="BJ909" s="52" t="e">
        <f>IF(Tableau1[Occurrence20]=0,0,SUM($BI$3:BI909))</f>
        <v>#REF!</v>
      </c>
      <c r="BK909" s="52" t="e">
        <f>IF(Tableau1[Libellé Famille TARIF]='Feuil 1'!#REF!,1,0)</f>
        <v>#REF!</v>
      </c>
      <c r="BL909" s="52" t="e">
        <f>IF(Tableau1[Occurrence21]=0,0,SUM($BK$3:BK909))</f>
        <v>#REF!</v>
      </c>
      <c r="BM909" s="52" t="e">
        <f>IF(Tableau1[Libellé Famille TARIF]='Feuil 1'!#REF!,1,0)</f>
        <v>#REF!</v>
      </c>
      <c r="BN909" s="52" t="e">
        <f>IF(Tableau1[Occurrence22]=0,0,SUM($BM$3:BM909))</f>
        <v>#REF!</v>
      </c>
    </row>
    <row r="910" spans="1:66" ht="26.25" x14ac:dyDescent="0.25">
      <c r="A910" s="74" t="e">
        <f>IF(ISNA(VLOOKUP(I910,#REF!,8,FALSE)),"",(VLOOKUP(I910,#REF!,8,FALSE)))</f>
        <v>#REF!</v>
      </c>
      <c r="B910" s="76" t="e">
        <f>IF(ISNA(VLOOKUP(A910,'TABLE FAMILLE'!$A$3:$C$73,3,FALSE)),"",VLOOKUP(A910,'TABLE FAMILLE'!$A$3:$C$73,3,FALSE))</f>
        <v>#REF!</v>
      </c>
      <c r="C910" s="13" t="s">
        <v>600</v>
      </c>
      <c r="D910" s="13" t="s">
        <v>1985</v>
      </c>
      <c r="E910" s="13" t="s">
        <v>600</v>
      </c>
      <c r="F910" s="13" t="s">
        <v>1985</v>
      </c>
      <c r="G910" s="14" t="s">
        <v>96</v>
      </c>
      <c r="H910" s="14" t="s">
        <v>97</v>
      </c>
      <c r="I910" s="14"/>
      <c r="J910" s="14"/>
      <c r="K910" s="14" t="s">
        <v>1945</v>
      </c>
      <c r="L910" s="14" t="s">
        <v>1946</v>
      </c>
      <c r="M910" s="14"/>
      <c r="N910" s="14"/>
      <c r="O910" s="14" t="s">
        <v>78</v>
      </c>
      <c r="P910" s="14"/>
      <c r="Q910" s="14" t="s">
        <v>0</v>
      </c>
      <c r="R910" s="14" t="s">
        <v>0</v>
      </c>
      <c r="S910" s="14">
        <f t="shared" si="14"/>
        <v>0</v>
      </c>
      <c r="T910" s="14"/>
      <c r="U910" s="14"/>
      <c r="V910" s="14"/>
      <c r="W910" s="43" t="e">
        <f>IF(Tableau1[Libellé Famille TARIF]='Feuil 1'!$B$12,1,0)</f>
        <v>#REF!</v>
      </c>
      <c r="X910" s="43" t="e">
        <f>IF(Tableau1[Occurrence1]=0,0,SUM($W$3:W910))</f>
        <v>#REF!</v>
      </c>
      <c r="Y910" s="52" t="e">
        <f>IF(Tableau1[Libellé Famille TARIF]='Feuil 1'!$B$134,1,0)</f>
        <v>#REF!</v>
      </c>
      <c r="Z910" s="52" t="e">
        <f>IF(Tableau1[Occurrence2]=0,0,SUM($Y$3:Y910))</f>
        <v>#REF!</v>
      </c>
      <c r="AA910" s="52" t="e">
        <f>IF(Tableau1[Libellé Famille TARIF]='Feuil 1'!$B$156,1,0)</f>
        <v>#REF!</v>
      </c>
      <c r="AB910" s="52" t="e">
        <f>IF(Tableau1[Occurrence3]=0,0,SUM($AA$3:AA910))</f>
        <v>#REF!</v>
      </c>
      <c r="AC910" s="52" t="e">
        <f>IF(Tableau1[Libellé Famille TARIF]='Feuil 1'!#REF!,1,0)</f>
        <v>#REF!</v>
      </c>
      <c r="AD910" s="52" t="e">
        <f>IF(Tableau1[Occurrence4]=0,0,SUM($AC$3:AC910))</f>
        <v>#REF!</v>
      </c>
      <c r="AE910" s="52" t="e">
        <f>IF(Tableau1[Libellé Famille TARIF]='Feuil 1'!#REF!,1,0)</f>
        <v>#REF!</v>
      </c>
      <c r="AF910" s="52" t="e">
        <f>IF(Tableau1[Occurrence5]=0,0,SUM($AE$3:AE910))</f>
        <v>#REF!</v>
      </c>
      <c r="AG910" s="52" t="e">
        <f>IF(Tableau1[Libellé Famille TARIF]='Feuil 1'!#REF!,1,0)</f>
        <v>#REF!</v>
      </c>
      <c r="AH910" s="52" t="e">
        <f>IF(Tableau1[Occurrence6]=0,0,SUM($AG$3:AG910))</f>
        <v>#REF!</v>
      </c>
      <c r="AI910" s="52" t="e">
        <f>IF(Tableau1[Libellé Famille TARIF]='Feuil 1'!#REF!,1,0)</f>
        <v>#REF!</v>
      </c>
      <c r="AJ910" s="52" t="e">
        <f>IF(Tableau1[Occurrence7]=0,0,SUM($AI$3:AI910))</f>
        <v>#REF!</v>
      </c>
      <c r="AK910" s="52" t="e">
        <f>IF(Tableau1[Libellé Famille TARIF]='Feuil 1'!#REF!,1,0)</f>
        <v>#REF!</v>
      </c>
      <c r="AL910" s="52" t="e">
        <f>IF(Tableau1[Occurrence8]=0,0,SUM($AK$3:AK910))</f>
        <v>#REF!</v>
      </c>
      <c r="AM910" s="52" t="e">
        <f>IF(Tableau1[Libellé Famille TARIF]='Feuil 1'!#REF!,1,0)</f>
        <v>#REF!</v>
      </c>
      <c r="AN910" s="52" t="e">
        <f>IF(Tableau1[Occurrence9]=0,0,SUM($AM$3:AM910))</f>
        <v>#REF!</v>
      </c>
      <c r="AO910" s="52" t="e">
        <f>IF(Tableau1[Libellé Famille TARIF]='Feuil 1'!#REF!,1,0)</f>
        <v>#REF!</v>
      </c>
      <c r="AP910" s="52" t="e">
        <f>IF(Tableau1[Occurrence10]=0,0,SUM($AO$3:AO910))</f>
        <v>#REF!</v>
      </c>
      <c r="AQ910" s="52" t="e">
        <f>IF(Tableau1[Libellé Famille TARIF]='Feuil 1'!#REF!,1,0)</f>
        <v>#REF!</v>
      </c>
      <c r="AR910" s="52" t="e">
        <f>IF(Tableau1[Occurrence11]=0,0,SUM($AQ$3:AQ910))</f>
        <v>#REF!</v>
      </c>
      <c r="AS910" s="52" t="e">
        <f>IF(Tableau1[Libellé Famille TARIF]='Feuil 1'!#REF!,1,0)</f>
        <v>#REF!</v>
      </c>
      <c r="AT910" s="52" t="e">
        <f>IF(Tableau1[Occurrence12]=0,0,SUM($AS$3:AS910))</f>
        <v>#REF!</v>
      </c>
      <c r="AU910" s="52" t="e">
        <f>IF(Tableau1[Libellé Famille TARIF]='Feuil 1'!#REF!,1,0)</f>
        <v>#REF!</v>
      </c>
      <c r="AV910" s="52" t="e">
        <f>IF(Tableau1[Occurrence13]=0,0,SUM($AU$3:AU910))</f>
        <v>#REF!</v>
      </c>
      <c r="AW910" s="52" t="e">
        <f>IF(Tableau1[Libellé Famille TARIF]='Feuil 1'!#REF!,1,0)</f>
        <v>#REF!</v>
      </c>
      <c r="AX910" s="52" t="e">
        <f>IF(Tableau1[Occurrence14]=0,0,SUM($AW$3:AW910))</f>
        <v>#REF!</v>
      </c>
      <c r="AY910" s="52" t="e">
        <f>IF(Tableau1[Libellé Famille TARIF]='Feuil 1'!#REF!,1,0)</f>
        <v>#REF!</v>
      </c>
      <c r="AZ910" s="52" t="e">
        <f>IF(Tableau1[Occurrence15]=0,0,SUM($AY$3:AY910))</f>
        <v>#REF!</v>
      </c>
      <c r="BA910" s="52" t="e">
        <f>IF(Tableau1[Libellé Famille TARIF]='Feuil 1'!#REF!,1,0)</f>
        <v>#REF!</v>
      </c>
      <c r="BB910" s="52" t="e">
        <f>IF(Tableau1[Occurrence16]=0,0,SUM($BA$3:BA910))</f>
        <v>#REF!</v>
      </c>
      <c r="BC910" s="52" t="e">
        <f>IF(Tableau1[Libellé Famille TARIF]='Feuil 1'!#REF!,1,0)</f>
        <v>#REF!</v>
      </c>
      <c r="BD910" s="52" t="e">
        <f>IF(Tableau1[Occurrence17]=0,0,SUM($BC$3:BC910))</f>
        <v>#REF!</v>
      </c>
      <c r="BE910" s="52" t="e">
        <f>IF(Tableau1[Libellé Famille TARIF]='Feuil 1'!#REF!,1,0)</f>
        <v>#REF!</v>
      </c>
      <c r="BF910" s="52" t="e">
        <f>IF(Tableau1[Occurrence18]=0,0,SUM($BE$3:BE910))</f>
        <v>#REF!</v>
      </c>
      <c r="BG910" s="52" t="e">
        <f>IF(Tableau1[Libellé Famille TARIF]='Feuil 1'!#REF!,1,0)</f>
        <v>#REF!</v>
      </c>
      <c r="BH910" s="52" t="e">
        <f>IF(Tableau1[Occurrence19]=0,0,SUM($BG$3:BG910))</f>
        <v>#REF!</v>
      </c>
      <c r="BI910" s="52" t="e">
        <f>IF(Tableau1[Libellé Famille TARIF]='Feuil 1'!#REF!,1,0)</f>
        <v>#REF!</v>
      </c>
      <c r="BJ910" s="52" t="e">
        <f>IF(Tableau1[Occurrence20]=0,0,SUM($BI$3:BI910))</f>
        <v>#REF!</v>
      </c>
      <c r="BK910" s="52" t="e">
        <f>IF(Tableau1[Libellé Famille TARIF]='Feuil 1'!#REF!,1,0)</f>
        <v>#REF!</v>
      </c>
      <c r="BL910" s="52" t="e">
        <f>IF(Tableau1[Occurrence21]=0,0,SUM($BK$3:BK910))</f>
        <v>#REF!</v>
      </c>
      <c r="BM910" s="52" t="e">
        <f>IF(Tableau1[Libellé Famille TARIF]='Feuil 1'!#REF!,1,0)</f>
        <v>#REF!</v>
      </c>
      <c r="BN910" s="52" t="e">
        <f>IF(Tableau1[Occurrence22]=0,0,SUM($BM$3:BM910))</f>
        <v>#REF!</v>
      </c>
    </row>
    <row r="911" spans="1:66" ht="26.25" x14ac:dyDescent="0.25">
      <c r="A911" s="74" t="e">
        <f>IF(ISNA(VLOOKUP(I911,#REF!,8,FALSE)),"",(VLOOKUP(I911,#REF!,8,FALSE)))</f>
        <v>#REF!</v>
      </c>
      <c r="B911" s="76" t="e">
        <f>IF(ISNA(VLOOKUP(A911,'TABLE FAMILLE'!$A$3:$C$73,3,FALSE)),"",VLOOKUP(A911,'TABLE FAMILLE'!$A$3:$C$73,3,FALSE))</f>
        <v>#REF!</v>
      </c>
      <c r="C911" s="13" t="s">
        <v>600</v>
      </c>
      <c r="D911" s="13" t="s">
        <v>1985</v>
      </c>
      <c r="E911" s="13" t="s">
        <v>600</v>
      </c>
      <c r="F911" s="13" t="s">
        <v>1985</v>
      </c>
      <c r="G911" s="14" t="s">
        <v>96</v>
      </c>
      <c r="H911" s="14" t="s">
        <v>97</v>
      </c>
      <c r="I911" s="14"/>
      <c r="J911" s="14"/>
      <c r="K911" s="14" t="s">
        <v>1947</v>
      </c>
      <c r="L911" s="14" t="s">
        <v>1948</v>
      </c>
      <c r="M911" s="14"/>
      <c r="N911" s="14"/>
      <c r="O911" s="14" t="s">
        <v>78</v>
      </c>
      <c r="P911" s="14"/>
      <c r="Q911" s="14" t="s">
        <v>0</v>
      </c>
      <c r="R911" s="14" t="s">
        <v>0</v>
      </c>
      <c r="S911" s="14">
        <f t="shared" si="14"/>
        <v>0</v>
      </c>
      <c r="T911" s="14"/>
      <c r="U911" s="14"/>
      <c r="V911" s="14"/>
      <c r="W911" s="43" t="e">
        <f>IF(Tableau1[Libellé Famille TARIF]='Feuil 1'!$B$12,1,0)</f>
        <v>#REF!</v>
      </c>
      <c r="X911" s="43" t="e">
        <f>IF(Tableau1[Occurrence1]=0,0,SUM($W$3:W911))</f>
        <v>#REF!</v>
      </c>
      <c r="Y911" s="52" t="e">
        <f>IF(Tableau1[Libellé Famille TARIF]='Feuil 1'!$B$134,1,0)</f>
        <v>#REF!</v>
      </c>
      <c r="Z911" s="52" t="e">
        <f>IF(Tableau1[Occurrence2]=0,0,SUM($Y$3:Y911))</f>
        <v>#REF!</v>
      </c>
      <c r="AA911" s="52" t="e">
        <f>IF(Tableau1[Libellé Famille TARIF]='Feuil 1'!$B$156,1,0)</f>
        <v>#REF!</v>
      </c>
      <c r="AB911" s="52" t="e">
        <f>IF(Tableau1[Occurrence3]=0,0,SUM($AA$3:AA911))</f>
        <v>#REF!</v>
      </c>
      <c r="AC911" s="52" t="e">
        <f>IF(Tableau1[Libellé Famille TARIF]='Feuil 1'!#REF!,1,0)</f>
        <v>#REF!</v>
      </c>
      <c r="AD911" s="52" t="e">
        <f>IF(Tableau1[Occurrence4]=0,0,SUM($AC$3:AC911))</f>
        <v>#REF!</v>
      </c>
      <c r="AE911" s="52" t="e">
        <f>IF(Tableau1[Libellé Famille TARIF]='Feuil 1'!#REF!,1,0)</f>
        <v>#REF!</v>
      </c>
      <c r="AF911" s="52" t="e">
        <f>IF(Tableau1[Occurrence5]=0,0,SUM($AE$3:AE911))</f>
        <v>#REF!</v>
      </c>
      <c r="AG911" s="52" t="e">
        <f>IF(Tableau1[Libellé Famille TARIF]='Feuil 1'!#REF!,1,0)</f>
        <v>#REF!</v>
      </c>
      <c r="AH911" s="52" t="e">
        <f>IF(Tableau1[Occurrence6]=0,0,SUM($AG$3:AG911))</f>
        <v>#REF!</v>
      </c>
      <c r="AI911" s="52" t="e">
        <f>IF(Tableau1[Libellé Famille TARIF]='Feuil 1'!#REF!,1,0)</f>
        <v>#REF!</v>
      </c>
      <c r="AJ911" s="52" t="e">
        <f>IF(Tableau1[Occurrence7]=0,0,SUM($AI$3:AI911))</f>
        <v>#REF!</v>
      </c>
      <c r="AK911" s="52" t="e">
        <f>IF(Tableau1[Libellé Famille TARIF]='Feuil 1'!#REF!,1,0)</f>
        <v>#REF!</v>
      </c>
      <c r="AL911" s="52" t="e">
        <f>IF(Tableau1[Occurrence8]=0,0,SUM($AK$3:AK911))</f>
        <v>#REF!</v>
      </c>
      <c r="AM911" s="52" t="e">
        <f>IF(Tableau1[Libellé Famille TARIF]='Feuil 1'!#REF!,1,0)</f>
        <v>#REF!</v>
      </c>
      <c r="AN911" s="52" t="e">
        <f>IF(Tableau1[Occurrence9]=0,0,SUM($AM$3:AM911))</f>
        <v>#REF!</v>
      </c>
      <c r="AO911" s="52" t="e">
        <f>IF(Tableau1[Libellé Famille TARIF]='Feuil 1'!#REF!,1,0)</f>
        <v>#REF!</v>
      </c>
      <c r="AP911" s="52" t="e">
        <f>IF(Tableau1[Occurrence10]=0,0,SUM($AO$3:AO911))</f>
        <v>#REF!</v>
      </c>
      <c r="AQ911" s="52" t="e">
        <f>IF(Tableau1[Libellé Famille TARIF]='Feuil 1'!#REF!,1,0)</f>
        <v>#REF!</v>
      </c>
      <c r="AR911" s="52" t="e">
        <f>IF(Tableau1[Occurrence11]=0,0,SUM($AQ$3:AQ911))</f>
        <v>#REF!</v>
      </c>
      <c r="AS911" s="52" t="e">
        <f>IF(Tableau1[Libellé Famille TARIF]='Feuil 1'!#REF!,1,0)</f>
        <v>#REF!</v>
      </c>
      <c r="AT911" s="52" t="e">
        <f>IF(Tableau1[Occurrence12]=0,0,SUM($AS$3:AS911))</f>
        <v>#REF!</v>
      </c>
      <c r="AU911" s="52" t="e">
        <f>IF(Tableau1[Libellé Famille TARIF]='Feuil 1'!#REF!,1,0)</f>
        <v>#REF!</v>
      </c>
      <c r="AV911" s="52" t="e">
        <f>IF(Tableau1[Occurrence13]=0,0,SUM($AU$3:AU911))</f>
        <v>#REF!</v>
      </c>
      <c r="AW911" s="52" t="e">
        <f>IF(Tableau1[Libellé Famille TARIF]='Feuil 1'!#REF!,1,0)</f>
        <v>#REF!</v>
      </c>
      <c r="AX911" s="52" t="e">
        <f>IF(Tableau1[Occurrence14]=0,0,SUM($AW$3:AW911))</f>
        <v>#REF!</v>
      </c>
      <c r="AY911" s="52" t="e">
        <f>IF(Tableau1[Libellé Famille TARIF]='Feuil 1'!#REF!,1,0)</f>
        <v>#REF!</v>
      </c>
      <c r="AZ911" s="52" t="e">
        <f>IF(Tableau1[Occurrence15]=0,0,SUM($AY$3:AY911))</f>
        <v>#REF!</v>
      </c>
      <c r="BA911" s="52" t="e">
        <f>IF(Tableau1[Libellé Famille TARIF]='Feuil 1'!#REF!,1,0)</f>
        <v>#REF!</v>
      </c>
      <c r="BB911" s="52" t="e">
        <f>IF(Tableau1[Occurrence16]=0,0,SUM($BA$3:BA911))</f>
        <v>#REF!</v>
      </c>
      <c r="BC911" s="52" t="e">
        <f>IF(Tableau1[Libellé Famille TARIF]='Feuil 1'!#REF!,1,0)</f>
        <v>#REF!</v>
      </c>
      <c r="BD911" s="52" t="e">
        <f>IF(Tableau1[Occurrence17]=0,0,SUM($BC$3:BC911))</f>
        <v>#REF!</v>
      </c>
      <c r="BE911" s="52" t="e">
        <f>IF(Tableau1[Libellé Famille TARIF]='Feuil 1'!#REF!,1,0)</f>
        <v>#REF!</v>
      </c>
      <c r="BF911" s="52" t="e">
        <f>IF(Tableau1[Occurrence18]=0,0,SUM($BE$3:BE911))</f>
        <v>#REF!</v>
      </c>
      <c r="BG911" s="52" t="e">
        <f>IF(Tableau1[Libellé Famille TARIF]='Feuil 1'!#REF!,1,0)</f>
        <v>#REF!</v>
      </c>
      <c r="BH911" s="52" t="e">
        <f>IF(Tableau1[Occurrence19]=0,0,SUM($BG$3:BG911))</f>
        <v>#REF!</v>
      </c>
      <c r="BI911" s="52" t="e">
        <f>IF(Tableau1[Libellé Famille TARIF]='Feuil 1'!#REF!,1,0)</f>
        <v>#REF!</v>
      </c>
      <c r="BJ911" s="52" t="e">
        <f>IF(Tableau1[Occurrence20]=0,0,SUM($BI$3:BI911))</f>
        <v>#REF!</v>
      </c>
      <c r="BK911" s="52" t="e">
        <f>IF(Tableau1[Libellé Famille TARIF]='Feuil 1'!#REF!,1,0)</f>
        <v>#REF!</v>
      </c>
      <c r="BL911" s="52" t="e">
        <f>IF(Tableau1[Occurrence21]=0,0,SUM($BK$3:BK911))</f>
        <v>#REF!</v>
      </c>
      <c r="BM911" s="52" t="e">
        <f>IF(Tableau1[Libellé Famille TARIF]='Feuil 1'!#REF!,1,0)</f>
        <v>#REF!</v>
      </c>
      <c r="BN911" s="52" t="e">
        <f>IF(Tableau1[Occurrence22]=0,0,SUM($BM$3:BM911))</f>
        <v>#REF!</v>
      </c>
    </row>
    <row r="912" spans="1:66" ht="26.25" x14ac:dyDescent="0.25">
      <c r="A912" s="74" t="e">
        <f>IF(ISNA(VLOOKUP(I912,#REF!,8,FALSE)),"",(VLOOKUP(I912,#REF!,8,FALSE)))</f>
        <v>#REF!</v>
      </c>
      <c r="B912" s="76" t="e">
        <f>IF(ISNA(VLOOKUP(A912,'TABLE FAMILLE'!$A$3:$C$73,3,FALSE)),"",VLOOKUP(A912,'TABLE FAMILLE'!$A$3:$C$73,3,FALSE))</f>
        <v>#REF!</v>
      </c>
      <c r="C912" s="13" t="s">
        <v>600</v>
      </c>
      <c r="D912" s="13" t="s">
        <v>1985</v>
      </c>
      <c r="E912" s="13" t="s">
        <v>600</v>
      </c>
      <c r="F912" s="13" t="s">
        <v>1985</v>
      </c>
      <c r="G912" s="14" t="s">
        <v>96</v>
      </c>
      <c r="H912" s="14" t="s">
        <v>97</v>
      </c>
      <c r="I912" s="14"/>
      <c r="J912" s="14"/>
      <c r="K912" s="14" t="s">
        <v>1949</v>
      </c>
      <c r="L912" s="14" t="s">
        <v>1950</v>
      </c>
      <c r="M912" s="14"/>
      <c r="N912" s="14"/>
      <c r="O912" s="14" t="s">
        <v>78</v>
      </c>
      <c r="P912" s="14"/>
      <c r="Q912" s="14" t="s">
        <v>0</v>
      </c>
      <c r="R912" s="14" t="s">
        <v>0</v>
      </c>
      <c r="S912" s="14">
        <f t="shared" si="14"/>
        <v>0</v>
      </c>
      <c r="T912" s="14"/>
      <c r="U912" s="14"/>
      <c r="V912" s="14"/>
      <c r="W912" s="43" t="e">
        <f>IF(Tableau1[Libellé Famille TARIF]='Feuil 1'!$B$12,1,0)</f>
        <v>#REF!</v>
      </c>
      <c r="X912" s="43" t="e">
        <f>IF(Tableau1[Occurrence1]=0,0,SUM($W$3:W912))</f>
        <v>#REF!</v>
      </c>
      <c r="Y912" s="52" t="e">
        <f>IF(Tableau1[Libellé Famille TARIF]='Feuil 1'!$B$134,1,0)</f>
        <v>#REF!</v>
      </c>
      <c r="Z912" s="52" t="e">
        <f>IF(Tableau1[Occurrence2]=0,0,SUM($Y$3:Y912))</f>
        <v>#REF!</v>
      </c>
      <c r="AA912" s="52" t="e">
        <f>IF(Tableau1[Libellé Famille TARIF]='Feuil 1'!$B$156,1,0)</f>
        <v>#REF!</v>
      </c>
      <c r="AB912" s="52" t="e">
        <f>IF(Tableau1[Occurrence3]=0,0,SUM($AA$3:AA912))</f>
        <v>#REF!</v>
      </c>
      <c r="AC912" s="52" t="e">
        <f>IF(Tableau1[Libellé Famille TARIF]='Feuil 1'!#REF!,1,0)</f>
        <v>#REF!</v>
      </c>
      <c r="AD912" s="52" t="e">
        <f>IF(Tableau1[Occurrence4]=0,0,SUM($AC$3:AC912))</f>
        <v>#REF!</v>
      </c>
      <c r="AE912" s="52" t="e">
        <f>IF(Tableau1[Libellé Famille TARIF]='Feuil 1'!#REF!,1,0)</f>
        <v>#REF!</v>
      </c>
      <c r="AF912" s="52" t="e">
        <f>IF(Tableau1[Occurrence5]=0,0,SUM($AE$3:AE912))</f>
        <v>#REF!</v>
      </c>
      <c r="AG912" s="52" t="e">
        <f>IF(Tableau1[Libellé Famille TARIF]='Feuil 1'!#REF!,1,0)</f>
        <v>#REF!</v>
      </c>
      <c r="AH912" s="52" t="e">
        <f>IF(Tableau1[Occurrence6]=0,0,SUM($AG$3:AG912))</f>
        <v>#REF!</v>
      </c>
      <c r="AI912" s="52" t="e">
        <f>IF(Tableau1[Libellé Famille TARIF]='Feuil 1'!#REF!,1,0)</f>
        <v>#REF!</v>
      </c>
      <c r="AJ912" s="52" t="e">
        <f>IF(Tableau1[Occurrence7]=0,0,SUM($AI$3:AI912))</f>
        <v>#REF!</v>
      </c>
      <c r="AK912" s="52" t="e">
        <f>IF(Tableau1[Libellé Famille TARIF]='Feuil 1'!#REF!,1,0)</f>
        <v>#REF!</v>
      </c>
      <c r="AL912" s="52" t="e">
        <f>IF(Tableau1[Occurrence8]=0,0,SUM($AK$3:AK912))</f>
        <v>#REF!</v>
      </c>
      <c r="AM912" s="52" t="e">
        <f>IF(Tableau1[Libellé Famille TARIF]='Feuil 1'!#REF!,1,0)</f>
        <v>#REF!</v>
      </c>
      <c r="AN912" s="52" t="e">
        <f>IF(Tableau1[Occurrence9]=0,0,SUM($AM$3:AM912))</f>
        <v>#REF!</v>
      </c>
      <c r="AO912" s="52" t="e">
        <f>IF(Tableau1[Libellé Famille TARIF]='Feuil 1'!#REF!,1,0)</f>
        <v>#REF!</v>
      </c>
      <c r="AP912" s="52" t="e">
        <f>IF(Tableau1[Occurrence10]=0,0,SUM($AO$3:AO912))</f>
        <v>#REF!</v>
      </c>
      <c r="AQ912" s="52" t="e">
        <f>IF(Tableau1[Libellé Famille TARIF]='Feuil 1'!#REF!,1,0)</f>
        <v>#REF!</v>
      </c>
      <c r="AR912" s="52" t="e">
        <f>IF(Tableau1[Occurrence11]=0,0,SUM($AQ$3:AQ912))</f>
        <v>#REF!</v>
      </c>
      <c r="AS912" s="52" t="e">
        <f>IF(Tableau1[Libellé Famille TARIF]='Feuil 1'!#REF!,1,0)</f>
        <v>#REF!</v>
      </c>
      <c r="AT912" s="52" t="e">
        <f>IF(Tableau1[Occurrence12]=0,0,SUM($AS$3:AS912))</f>
        <v>#REF!</v>
      </c>
      <c r="AU912" s="52" t="e">
        <f>IF(Tableau1[Libellé Famille TARIF]='Feuil 1'!#REF!,1,0)</f>
        <v>#REF!</v>
      </c>
      <c r="AV912" s="52" t="e">
        <f>IF(Tableau1[Occurrence13]=0,0,SUM($AU$3:AU912))</f>
        <v>#REF!</v>
      </c>
      <c r="AW912" s="52" t="e">
        <f>IF(Tableau1[Libellé Famille TARIF]='Feuil 1'!#REF!,1,0)</f>
        <v>#REF!</v>
      </c>
      <c r="AX912" s="52" t="e">
        <f>IF(Tableau1[Occurrence14]=0,0,SUM($AW$3:AW912))</f>
        <v>#REF!</v>
      </c>
      <c r="AY912" s="52" t="e">
        <f>IF(Tableau1[Libellé Famille TARIF]='Feuil 1'!#REF!,1,0)</f>
        <v>#REF!</v>
      </c>
      <c r="AZ912" s="52" t="e">
        <f>IF(Tableau1[Occurrence15]=0,0,SUM($AY$3:AY912))</f>
        <v>#REF!</v>
      </c>
      <c r="BA912" s="52" t="e">
        <f>IF(Tableau1[Libellé Famille TARIF]='Feuil 1'!#REF!,1,0)</f>
        <v>#REF!</v>
      </c>
      <c r="BB912" s="52" t="e">
        <f>IF(Tableau1[Occurrence16]=0,0,SUM($BA$3:BA912))</f>
        <v>#REF!</v>
      </c>
      <c r="BC912" s="52" t="e">
        <f>IF(Tableau1[Libellé Famille TARIF]='Feuil 1'!#REF!,1,0)</f>
        <v>#REF!</v>
      </c>
      <c r="BD912" s="52" t="e">
        <f>IF(Tableau1[Occurrence17]=0,0,SUM($BC$3:BC912))</f>
        <v>#REF!</v>
      </c>
      <c r="BE912" s="52" t="e">
        <f>IF(Tableau1[Libellé Famille TARIF]='Feuil 1'!#REF!,1,0)</f>
        <v>#REF!</v>
      </c>
      <c r="BF912" s="52" t="e">
        <f>IF(Tableau1[Occurrence18]=0,0,SUM($BE$3:BE912))</f>
        <v>#REF!</v>
      </c>
      <c r="BG912" s="52" t="e">
        <f>IF(Tableau1[Libellé Famille TARIF]='Feuil 1'!#REF!,1,0)</f>
        <v>#REF!</v>
      </c>
      <c r="BH912" s="52" t="e">
        <f>IF(Tableau1[Occurrence19]=0,0,SUM($BG$3:BG912))</f>
        <v>#REF!</v>
      </c>
      <c r="BI912" s="52" t="e">
        <f>IF(Tableau1[Libellé Famille TARIF]='Feuil 1'!#REF!,1,0)</f>
        <v>#REF!</v>
      </c>
      <c r="BJ912" s="52" t="e">
        <f>IF(Tableau1[Occurrence20]=0,0,SUM($BI$3:BI912))</f>
        <v>#REF!</v>
      </c>
      <c r="BK912" s="52" t="e">
        <f>IF(Tableau1[Libellé Famille TARIF]='Feuil 1'!#REF!,1,0)</f>
        <v>#REF!</v>
      </c>
      <c r="BL912" s="52" t="e">
        <f>IF(Tableau1[Occurrence21]=0,0,SUM($BK$3:BK912))</f>
        <v>#REF!</v>
      </c>
      <c r="BM912" s="52" t="e">
        <f>IF(Tableau1[Libellé Famille TARIF]='Feuil 1'!#REF!,1,0)</f>
        <v>#REF!</v>
      </c>
      <c r="BN912" s="52" t="e">
        <f>IF(Tableau1[Occurrence22]=0,0,SUM($BM$3:BM912))</f>
        <v>#REF!</v>
      </c>
    </row>
    <row r="913" spans="1:66" ht="26.25" x14ac:dyDescent="0.25">
      <c r="A913" s="74" t="e">
        <f>IF(ISNA(VLOOKUP(I913,#REF!,8,FALSE)),"",(VLOOKUP(I913,#REF!,8,FALSE)))</f>
        <v>#REF!</v>
      </c>
      <c r="B913" s="76" t="e">
        <f>IF(ISNA(VLOOKUP(A913,'TABLE FAMILLE'!$A$3:$C$73,3,FALSE)),"",VLOOKUP(A913,'TABLE FAMILLE'!$A$3:$C$73,3,FALSE))</f>
        <v>#REF!</v>
      </c>
      <c r="C913" s="13" t="s">
        <v>600</v>
      </c>
      <c r="D913" s="13" t="s">
        <v>1985</v>
      </c>
      <c r="E913" s="13" t="s">
        <v>600</v>
      </c>
      <c r="F913" s="13" t="s">
        <v>1985</v>
      </c>
      <c r="G913" s="14" t="s">
        <v>96</v>
      </c>
      <c r="H913" s="14" t="s">
        <v>97</v>
      </c>
      <c r="I913" s="14"/>
      <c r="J913" s="14"/>
      <c r="K913" s="14" t="s">
        <v>1951</v>
      </c>
      <c r="L913" s="14" t="s">
        <v>1952</v>
      </c>
      <c r="M913" s="14"/>
      <c r="N913" s="14"/>
      <c r="O913" s="14" t="s">
        <v>78</v>
      </c>
      <c r="P913" s="14"/>
      <c r="Q913" s="14" t="s">
        <v>0</v>
      </c>
      <c r="R913" s="14" t="s">
        <v>0</v>
      </c>
      <c r="S913" s="14">
        <f t="shared" si="14"/>
        <v>0</v>
      </c>
      <c r="T913" s="14"/>
      <c r="U913" s="14"/>
      <c r="V913" s="14"/>
      <c r="W913" s="43" t="e">
        <f>IF(Tableau1[Libellé Famille TARIF]='Feuil 1'!$B$12,1,0)</f>
        <v>#REF!</v>
      </c>
      <c r="X913" s="43" t="e">
        <f>IF(Tableau1[Occurrence1]=0,0,SUM($W$3:W913))</f>
        <v>#REF!</v>
      </c>
      <c r="Y913" s="52" t="e">
        <f>IF(Tableau1[Libellé Famille TARIF]='Feuil 1'!$B$134,1,0)</f>
        <v>#REF!</v>
      </c>
      <c r="Z913" s="52" t="e">
        <f>IF(Tableau1[Occurrence2]=0,0,SUM($Y$3:Y913))</f>
        <v>#REF!</v>
      </c>
      <c r="AA913" s="52" t="e">
        <f>IF(Tableau1[Libellé Famille TARIF]='Feuil 1'!$B$156,1,0)</f>
        <v>#REF!</v>
      </c>
      <c r="AB913" s="52" t="e">
        <f>IF(Tableau1[Occurrence3]=0,0,SUM($AA$3:AA913))</f>
        <v>#REF!</v>
      </c>
      <c r="AC913" s="52" t="e">
        <f>IF(Tableau1[Libellé Famille TARIF]='Feuil 1'!#REF!,1,0)</f>
        <v>#REF!</v>
      </c>
      <c r="AD913" s="52" t="e">
        <f>IF(Tableau1[Occurrence4]=0,0,SUM($AC$3:AC913))</f>
        <v>#REF!</v>
      </c>
      <c r="AE913" s="52" t="e">
        <f>IF(Tableau1[Libellé Famille TARIF]='Feuil 1'!#REF!,1,0)</f>
        <v>#REF!</v>
      </c>
      <c r="AF913" s="52" t="e">
        <f>IF(Tableau1[Occurrence5]=0,0,SUM($AE$3:AE913))</f>
        <v>#REF!</v>
      </c>
      <c r="AG913" s="52" t="e">
        <f>IF(Tableau1[Libellé Famille TARIF]='Feuil 1'!#REF!,1,0)</f>
        <v>#REF!</v>
      </c>
      <c r="AH913" s="52" t="e">
        <f>IF(Tableau1[Occurrence6]=0,0,SUM($AG$3:AG913))</f>
        <v>#REF!</v>
      </c>
      <c r="AI913" s="52" t="e">
        <f>IF(Tableau1[Libellé Famille TARIF]='Feuil 1'!#REF!,1,0)</f>
        <v>#REF!</v>
      </c>
      <c r="AJ913" s="52" t="e">
        <f>IF(Tableau1[Occurrence7]=0,0,SUM($AI$3:AI913))</f>
        <v>#REF!</v>
      </c>
      <c r="AK913" s="52" t="e">
        <f>IF(Tableau1[Libellé Famille TARIF]='Feuil 1'!#REF!,1,0)</f>
        <v>#REF!</v>
      </c>
      <c r="AL913" s="52" t="e">
        <f>IF(Tableau1[Occurrence8]=0,0,SUM($AK$3:AK913))</f>
        <v>#REF!</v>
      </c>
      <c r="AM913" s="52" t="e">
        <f>IF(Tableau1[Libellé Famille TARIF]='Feuil 1'!#REF!,1,0)</f>
        <v>#REF!</v>
      </c>
      <c r="AN913" s="52" t="e">
        <f>IF(Tableau1[Occurrence9]=0,0,SUM($AM$3:AM913))</f>
        <v>#REF!</v>
      </c>
      <c r="AO913" s="52" t="e">
        <f>IF(Tableau1[Libellé Famille TARIF]='Feuil 1'!#REF!,1,0)</f>
        <v>#REF!</v>
      </c>
      <c r="AP913" s="52" t="e">
        <f>IF(Tableau1[Occurrence10]=0,0,SUM($AO$3:AO913))</f>
        <v>#REF!</v>
      </c>
      <c r="AQ913" s="52" t="e">
        <f>IF(Tableau1[Libellé Famille TARIF]='Feuil 1'!#REF!,1,0)</f>
        <v>#REF!</v>
      </c>
      <c r="AR913" s="52" t="e">
        <f>IF(Tableau1[Occurrence11]=0,0,SUM($AQ$3:AQ913))</f>
        <v>#REF!</v>
      </c>
      <c r="AS913" s="52" t="e">
        <f>IF(Tableau1[Libellé Famille TARIF]='Feuil 1'!#REF!,1,0)</f>
        <v>#REF!</v>
      </c>
      <c r="AT913" s="52" t="e">
        <f>IF(Tableau1[Occurrence12]=0,0,SUM($AS$3:AS913))</f>
        <v>#REF!</v>
      </c>
      <c r="AU913" s="52" t="e">
        <f>IF(Tableau1[Libellé Famille TARIF]='Feuil 1'!#REF!,1,0)</f>
        <v>#REF!</v>
      </c>
      <c r="AV913" s="52" t="e">
        <f>IF(Tableau1[Occurrence13]=0,0,SUM($AU$3:AU913))</f>
        <v>#REF!</v>
      </c>
      <c r="AW913" s="52" t="e">
        <f>IF(Tableau1[Libellé Famille TARIF]='Feuil 1'!#REF!,1,0)</f>
        <v>#REF!</v>
      </c>
      <c r="AX913" s="52" t="e">
        <f>IF(Tableau1[Occurrence14]=0,0,SUM($AW$3:AW913))</f>
        <v>#REF!</v>
      </c>
      <c r="AY913" s="52" t="e">
        <f>IF(Tableau1[Libellé Famille TARIF]='Feuil 1'!#REF!,1,0)</f>
        <v>#REF!</v>
      </c>
      <c r="AZ913" s="52" t="e">
        <f>IF(Tableau1[Occurrence15]=0,0,SUM($AY$3:AY913))</f>
        <v>#REF!</v>
      </c>
      <c r="BA913" s="52" t="e">
        <f>IF(Tableau1[Libellé Famille TARIF]='Feuil 1'!#REF!,1,0)</f>
        <v>#REF!</v>
      </c>
      <c r="BB913" s="52" t="e">
        <f>IF(Tableau1[Occurrence16]=0,0,SUM($BA$3:BA913))</f>
        <v>#REF!</v>
      </c>
      <c r="BC913" s="52" t="e">
        <f>IF(Tableau1[Libellé Famille TARIF]='Feuil 1'!#REF!,1,0)</f>
        <v>#REF!</v>
      </c>
      <c r="BD913" s="52" t="e">
        <f>IF(Tableau1[Occurrence17]=0,0,SUM($BC$3:BC913))</f>
        <v>#REF!</v>
      </c>
      <c r="BE913" s="52" t="e">
        <f>IF(Tableau1[Libellé Famille TARIF]='Feuil 1'!#REF!,1,0)</f>
        <v>#REF!</v>
      </c>
      <c r="BF913" s="52" t="e">
        <f>IF(Tableau1[Occurrence18]=0,0,SUM($BE$3:BE913))</f>
        <v>#REF!</v>
      </c>
      <c r="BG913" s="52" t="e">
        <f>IF(Tableau1[Libellé Famille TARIF]='Feuil 1'!#REF!,1,0)</f>
        <v>#REF!</v>
      </c>
      <c r="BH913" s="52" t="e">
        <f>IF(Tableau1[Occurrence19]=0,0,SUM($BG$3:BG913))</f>
        <v>#REF!</v>
      </c>
      <c r="BI913" s="52" t="e">
        <f>IF(Tableau1[Libellé Famille TARIF]='Feuil 1'!#REF!,1,0)</f>
        <v>#REF!</v>
      </c>
      <c r="BJ913" s="52" t="e">
        <f>IF(Tableau1[Occurrence20]=0,0,SUM($BI$3:BI913))</f>
        <v>#REF!</v>
      </c>
      <c r="BK913" s="52" t="e">
        <f>IF(Tableau1[Libellé Famille TARIF]='Feuil 1'!#REF!,1,0)</f>
        <v>#REF!</v>
      </c>
      <c r="BL913" s="52" t="e">
        <f>IF(Tableau1[Occurrence21]=0,0,SUM($BK$3:BK913))</f>
        <v>#REF!</v>
      </c>
      <c r="BM913" s="52" t="e">
        <f>IF(Tableau1[Libellé Famille TARIF]='Feuil 1'!#REF!,1,0)</f>
        <v>#REF!</v>
      </c>
      <c r="BN913" s="52" t="e">
        <f>IF(Tableau1[Occurrence22]=0,0,SUM($BM$3:BM913))</f>
        <v>#REF!</v>
      </c>
    </row>
    <row r="914" spans="1:66" ht="26.25" x14ac:dyDescent="0.25">
      <c r="A914" s="74" t="e">
        <f>IF(ISNA(VLOOKUP(I914,#REF!,8,FALSE)),"",(VLOOKUP(I914,#REF!,8,FALSE)))</f>
        <v>#REF!</v>
      </c>
      <c r="B914" s="76" t="e">
        <f>IF(ISNA(VLOOKUP(A914,'TABLE FAMILLE'!$A$3:$C$73,3,FALSE)),"",VLOOKUP(A914,'TABLE FAMILLE'!$A$3:$C$73,3,FALSE))</f>
        <v>#REF!</v>
      </c>
      <c r="C914" s="13" t="s">
        <v>600</v>
      </c>
      <c r="D914" s="13" t="s">
        <v>1985</v>
      </c>
      <c r="E914" s="13" t="s">
        <v>600</v>
      </c>
      <c r="F914" s="13" t="s">
        <v>1985</v>
      </c>
      <c r="G914" s="14" t="s">
        <v>96</v>
      </c>
      <c r="H914" s="14" t="s">
        <v>97</v>
      </c>
      <c r="I914" s="14"/>
      <c r="J914" s="14"/>
      <c r="K914" s="14" t="s">
        <v>1953</v>
      </c>
      <c r="L914" s="14" t="s">
        <v>1954</v>
      </c>
      <c r="M914" s="14"/>
      <c r="N914" s="14"/>
      <c r="O914" s="14" t="s">
        <v>78</v>
      </c>
      <c r="P914" s="14"/>
      <c r="Q914" s="14" t="s">
        <v>0</v>
      </c>
      <c r="R914" s="14" t="s">
        <v>0</v>
      </c>
      <c r="S914" s="14">
        <f t="shared" si="14"/>
        <v>0</v>
      </c>
      <c r="T914" s="14"/>
      <c r="U914" s="14"/>
      <c r="V914" s="14"/>
      <c r="W914" s="43" t="e">
        <f>IF(Tableau1[Libellé Famille TARIF]='Feuil 1'!$B$12,1,0)</f>
        <v>#REF!</v>
      </c>
      <c r="X914" s="43" t="e">
        <f>IF(Tableau1[Occurrence1]=0,0,SUM($W$3:W914))</f>
        <v>#REF!</v>
      </c>
      <c r="Y914" s="52" t="e">
        <f>IF(Tableau1[Libellé Famille TARIF]='Feuil 1'!$B$134,1,0)</f>
        <v>#REF!</v>
      </c>
      <c r="Z914" s="52" t="e">
        <f>IF(Tableau1[Occurrence2]=0,0,SUM($Y$3:Y914))</f>
        <v>#REF!</v>
      </c>
      <c r="AA914" s="52" t="e">
        <f>IF(Tableau1[Libellé Famille TARIF]='Feuil 1'!$B$156,1,0)</f>
        <v>#REF!</v>
      </c>
      <c r="AB914" s="52" t="e">
        <f>IF(Tableau1[Occurrence3]=0,0,SUM($AA$3:AA914))</f>
        <v>#REF!</v>
      </c>
      <c r="AC914" s="52" t="e">
        <f>IF(Tableau1[Libellé Famille TARIF]='Feuil 1'!#REF!,1,0)</f>
        <v>#REF!</v>
      </c>
      <c r="AD914" s="52" t="e">
        <f>IF(Tableau1[Occurrence4]=0,0,SUM($AC$3:AC914))</f>
        <v>#REF!</v>
      </c>
      <c r="AE914" s="52" t="e">
        <f>IF(Tableau1[Libellé Famille TARIF]='Feuil 1'!#REF!,1,0)</f>
        <v>#REF!</v>
      </c>
      <c r="AF914" s="52" t="e">
        <f>IF(Tableau1[Occurrence5]=0,0,SUM($AE$3:AE914))</f>
        <v>#REF!</v>
      </c>
      <c r="AG914" s="52" t="e">
        <f>IF(Tableau1[Libellé Famille TARIF]='Feuil 1'!#REF!,1,0)</f>
        <v>#REF!</v>
      </c>
      <c r="AH914" s="52" t="e">
        <f>IF(Tableau1[Occurrence6]=0,0,SUM($AG$3:AG914))</f>
        <v>#REF!</v>
      </c>
      <c r="AI914" s="52" t="e">
        <f>IF(Tableau1[Libellé Famille TARIF]='Feuil 1'!#REF!,1,0)</f>
        <v>#REF!</v>
      </c>
      <c r="AJ914" s="52" t="e">
        <f>IF(Tableau1[Occurrence7]=0,0,SUM($AI$3:AI914))</f>
        <v>#REF!</v>
      </c>
      <c r="AK914" s="52" t="e">
        <f>IF(Tableau1[Libellé Famille TARIF]='Feuil 1'!#REF!,1,0)</f>
        <v>#REF!</v>
      </c>
      <c r="AL914" s="52" t="e">
        <f>IF(Tableau1[Occurrence8]=0,0,SUM($AK$3:AK914))</f>
        <v>#REF!</v>
      </c>
      <c r="AM914" s="52" t="e">
        <f>IF(Tableau1[Libellé Famille TARIF]='Feuil 1'!#REF!,1,0)</f>
        <v>#REF!</v>
      </c>
      <c r="AN914" s="52" t="e">
        <f>IF(Tableau1[Occurrence9]=0,0,SUM($AM$3:AM914))</f>
        <v>#REF!</v>
      </c>
      <c r="AO914" s="52" t="e">
        <f>IF(Tableau1[Libellé Famille TARIF]='Feuil 1'!#REF!,1,0)</f>
        <v>#REF!</v>
      </c>
      <c r="AP914" s="52" t="e">
        <f>IF(Tableau1[Occurrence10]=0,0,SUM($AO$3:AO914))</f>
        <v>#REF!</v>
      </c>
      <c r="AQ914" s="52" t="e">
        <f>IF(Tableau1[Libellé Famille TARIF]='Feuil 1'!#REF!,1,0)</f>
        <v>#REF!</v>
      </c>
      <c r="AR914" s="52" t="e">
        <f>IF(Tableau1[Occurrence11]=0,0,SUM($AQ$3:AQ914))</f>
        <v>#REF!</v>
      </c>
      <c r="AS914" s="52" t="e">
        <f>IF(Tableau1[Libellé Famille TARIF]='Feuil 1'!#REF!,1,0)</f>
        <v>#REF!</v>
      </c>
      <c r="AT914" s="52" t="e">
        <f>IF(Tableau1[Occurrence12]=0,0,SUM($AS$3:AS914))</f>
        <v>#REF!</v>
      </c>
      <c r="AU914" s="52" t="e">
        <f>IF(Tableau1[Libellé Famille TARIF]='Feuil 1'!#REF!,1,0)</f>
        <v>#REF!</v>
      </c>
      <c r="AV914" s="52" t="e">
        <f>IF(Tableau1[Occurrence13]=0,0,SUM($AU$3:AU914))</f>
        <v>#REF!</v>
      </c>
      <c r="AW914" s="52" t="e">
        <f>IF(Tableau1[Libellé Famille TARIF]='Feuil 1'!#REF!,1,0)</f>
        <v>#REF!</v>
      </c>
      <c r="AX914" s="52" t="e">
        <f>IF(Tableau1[Occurrence14]=0,0,SUM($AW$3:AW914))</f>
        <v>#REF!</v>
      </c>
      <c r="AY914" s="52" t="e">
        <f>IF(Tableau1[Libellé Famille TARIF]='Feuil 1'!#REF!,1,0)</f>
        <v>#REF!</v>
      </c>
      <c r="AZ914" s="52" t="e">
        <f>IF(Tableau1[Occurrence15]=0,0,SUM($AY$3:AY914))</f>
        <v>#REF!</v>
      </c>
      <c r="BA914" s="52" t="e">
        <f>IF(Tableau1[Libellé Famille TARIF]='Feuil 1'!#REF!,1,0)</f>
        <v>#REF!</v>
      </c>
      <c r="BB914" s="52" t="e">
        <f>IF(Tableau1[Occurrence16]=0,0,SUM($BA$3:BA914))</f>
        <v>#REF!</v>
      </c>
      <c r="BC914" s="52" t="e">
        <f>IF(Tableau1[Libellé Famille TARIF]='Feuil 1'!#REF!,1,0)</f>
        <v>#REF!</v>
      </c>
      <c r="BD914" s="52" t="e">
        <f>IF(Tableau1[Occurrence17]=0,0,SUM($BC$3:BC914))</f>
        <v>#REF!</v>
      </c>
      <c r="BE914" s="52" t="e">
        <f>IF(Tableau1[Libellé Famille TARIF]='Feuil 1'!#REF!,1,0)</f>
        <v>#REF!</v>
      </c>
      <c r="BF914" s="52" t="e">
        <f>IF(Tableau1[Occurrence18]=0,0,SUM($BE$3:BE914))</f>
        <v>#REF!</v>
      </c>
      <c r="BG914" s="52" t="e">
        <f>IF(Tableau1[Libellé Famille TARIF]='Feuil 1'!#REF!,1,0)</f>
        <v>#REF!</v>
      </c>
      <c r="BH914" s="52" t="e">
        <f>IF(Tableau1[Occurrence19]=0,0,SUM($BG$3:BG914))</f>
        <v>#REF!</v>
      </c>
      <c r="BI914" s="52" t="e">
        <f>IF(Tableau1[Libellé Famille TARIF]='Feuil 1'!#REF!,1,0)</f>
        <v>#REF!</v>
      </c>
      <c r="BJ914" s="52" t="e">
        <f>IF(Tableau1[Occurrence20]=0,0,SUM($BI$3:BI914))</f>
        <v>#REF!</v>
      </c>
      <c r="BK914" s="52" t="e">
        <f>IF(Tableau1[Libellé Famille TARIF]='Feuil 1'!#REF!,1,0)</f>
        <v>#REF!</v>
      </c>
      <c r="BL914" s="52" t="e">
        <f>IF(Tableau1[Occurrence21]=0,0,SUM($BK$3:BK914))</f>
        <v>#REF!</v>
      </c>
      <c r="BM914" s="52" t="e">
        <f>IF(Tableau1[Libellé Famille TARIF]='Feuil 1'!#REF!,1,0)</f>
        <v>#REF!</v>
      </c>
      <c r="BN914" s="52" t="e">
        <f>IF(Tableau1[Occurrence22]=0,0,SUM($BM$3:BM914))</f>
        <v>#REF!</v>
      </c>
    </row>
    <row r="915" spans="1:66" x14ac:dyDescent="0.25">
      <c r="A915" s="74" t="e">
        <f>IF(ISNA(VLOOKUP(I915,#REF!,8,FALSE)),"",(VLOOKUP(I915,#REF!,8,FALSE)))</f>
        <v>#REF!</v>
      </c>
      <c r="B915" s="76" t="e">
        <f>IF(ISNA(VLOOKUP(A915,'TABLE FAMILLE'!$A$3:$C$73,3,FALSE)),"",VLOOKUP(A915,'TABLE FAMILLE'!$A$3:$C$73,3,FALSE))</f>
        <v>#REF!</v>
      </c>
      <c r="C915" s="13" t="s">
        <v>600</v>
      </c>
      <c r="D915" s="13" t="s">
        <v>1985</v>
      </c>
      <c r="E915" s="13" t="s">
        <v>600</v>
      </c>
      <c r="F915" s="13" t="s">
        <v>1985</v>
      </c>
      <c r="G915" s="14" t="s">
        <v>96</v>
      </c>
      <c r="H915" s="14" t="s">
        <v>97</v>
      </c>
      <c r="I915" s="14"/>
      <c r="J915" s="14"/>
      <c r="K915" s="14" t="s">
        <v>1955</v>
      </c>
      <c r="L915" s="14" t="s">
        <v>1956</v>
      </c>
      <c r="M915" s="14"/>
      <c r="N915" s="14"/>
      <c r="O915" s="14" t="s">
        <v>78</v>
      </c>
      <c r="P915" s="14"/>
      <c r="Q915" s="14" t="s">
        <v>0</v>
      </c>
      <c r="R915" s="14" t="s">
        <v>0</v>
      </c>
      <c r="S915" s="14">
        <f t="shared" si="14"/>
        <v>0</v>
      </c>
      <c r="T915" s="14"/>
      <c r="U915" s="14"/>
      <c r="V915" s="14"/>
      <c r="W915" s="43" t="e">
        <f>IF(Tableau1[Libellé Famille TARIF]='Feuil 1'!$B$12,1,0)</f>
        <v>#REF!</v>
      </c>
      <c r="X915" s="43" t="e">
        <f>IF(Tableau1[Occurrence1]=0,0,SUM($W$3:W915))</f>
        <v>#REF!</v>
      </c>
      <c r="Y915" s="52" t="e">
        <f>IF(Tableau1[Libellé Famille TARIF]='Feuil 1'!$B$134,1,0)</f>
        <v>#REF!</v>
      </c>
      <c r="Z915" s="52" t="e">
        <f>IF(Tableau1[Occurrence2]=0,0,SUM($Y$3:Y915))</f>
        <v>#REF!</v>
      </c>
      <c r="AA915" s="52" t="e">
        <f>IF(Tableau1[Libellé Famille TARIF]='Feuil 1'!$B$156,1,0)</f>
        <v>#REF!</v>
      </c>
      <c r="AB915" s="52" t="e">
        <f>IF(Tableau1[Occurrence3]=0,0,SUM($AA$3:AA915))</f>
        <v>#REF!</v>
      </c>
      <c r="AC915" s="52" t="e">
        <f>IF(Tableau1[Libellé Famille TARIF]='Feuil 1'!#REF!,1,0)</f>
        <v>#REF!</v>
      </c>
      <c r="AD915" s="52" t="e">
        <f>IF(Tableau1[Occurrence4]=0,0,SUM($AC$3:AC915))</f>
        <v>#REF!</v>
      </c>
      <c r="AE915" s="52" t="e">
        <f>IF(Tableau1[Libellé Famille TARIF]='Feuil 1'!#REF!,1,0)</f>
        <v>#REF!</v>
      </c>
      <c r="AF915" s="52" t="e">
        <f>IF(Tableau1[Occurrence5]=0,0,SUM($AE$3:AE915))</f>
        <v>#REF!</v>
      </c>
      <c r="AG915" s="52" t="e">
        <f>IF(Tableau1[Libellé Famille TARIF]='Feuil 1'!#REF!,1,0)</f>
        <v>#REF!</v>
      </c>
      <c r="AH915" s="52" t="e">
        <f>IF(Tableau1[Occurrence6]=0,0,SUM($AG$3:AG915))</f>
        <v>#REF!</v>
      </c>
      <c r="AI915" s="52" t="e">
        <f>IF(Tableau1[Libellé Famille TARIF]='Feuil 1'!#REF!,1,0)</f>
        <v>#REF!</v>
      </c>
      <c r="AJ915" s="52" t="e">
        <f>IF(Tableau1[Occurrence7]=0,0,SUM($AI$3:AI915))</f>
        <v>#REF!</v>
      </c>
      <c r="AK915" s="52" t="e">
        <f>IF(Tableau1[Libellé Famille TARIF]='Feuil 1'!#REF!,1,0)</f>
        <v>#REF!</v>
      </c>
      <c r="AL915" s="52" t="e">
        <f>IF(Tableau1[Occurrence8]=0,0,SUM($AK$3:AK915))</f>
        <v>#REF!</v>
      </c>
      <c r="AM915" s="52" t="e">
        <f>IF(Tableau1[Libellé Famille TARIF]='Feuil 1'!#REF!,1,0)</f>
        <v>#REF!</v>
      </c>
      <c r="AN915" s="52" t="e">
        <f>IF(Tableau1[Occurrence9]=0,0,SUM($AM$3:AM915))</f>
        <v>#REF!</v>
      </c>
      <c r="AO915" s="52" t="e">
        <f>IF(Tableau1[Libellé Famille TARIF]='Feuil 1'!#REF!,1,0)</f>
        <v>#REF!</v>
      </c>
      <c r="AP915" s="52" t="e">
        <f>IF(Tableau1[Occurrence10]=0,0,SUM($AO$3:AO915))</f>
        <v>#REF!</v>
      </c>
      <c r="AQ915" s="52" t="e">
        <f>IF(Tableau1[Libellé Famille TARIF]='Feuil 1'!#REF!,1,0)</f>
        <v>#REF!</v>
      </c>
      <c r="AR915" s="52" t="e">
        <f>IF(Tableau1[Occurrence11]=0,0,SUM($AQ$3:AQ915))</f>
        <v>#REF!</v>
      </c>
      <c r="AS915" s="52" t="e">
        <f>IF(Tableau1[Libellé Famille TARIF]='Feuil 1'!#REF!,1,0)</f>
        <v>#REF!</v>
      </c>
      <c r="AT915" s="52" t="e">
        <f>IF(Tableau1[Occurrence12]=0,0,SUM($AS$3:AS915))</f>
        <v>#REF!</v>
      </c>
      <c r="AU915" s="52" t="e">
        <f>IF(Tableau1[Libellé Famille TARIF]='Feuil 1'!#REF!,1,0)</f>
        <v>#REF!</v>
      </c>
      <c r="AV915" s="52" t="e">
        <f>IF(Tableau1[Occurrence13]=0,0,SUM($AU$3:AU915))</f>
        <v>#REF!</v>
      </c>
      <c r="AW915" s="52" t="e">
        <f>IF(Tableau1[Libellé Famille TARIF]='Feuil 1'!#REF!,1,0)</f>
        <v>#REF!</v>
      </c>
      <c r="AX915" s="52" t="e">
        <f>IF(Tableau1[Occurrence14]=0,0,SUM($AW$3:AW915))</f>
        <v>#REF!</v>
      </c>
      <c r="AY915" s="52" t="e">
        <f>IF(Tableau1[Libellé Famille TARIF]='Feuil 1'!#REF!,1,0)</f>
        <v>#REF!</v>
      </c>
      <c r="AZ915" s="52" t="e">
        <f>IF(Tableau1[Occurrence15]=0,0,SUM($AY$3:AY915))</f>
        <v>#REF!</v>
      </c>
      <c r="BA915" s="52" t="e">
        <f>IF(Tableau1[Libellé Famille TARIF]='Feuil 1'!#REF!,1,0)</f>
        <v>#REF!</v>
      </c>
      <c r="BB915" s="52" t="e">
        <f>IF(Tableau1[Occurrence16]=0,0,SUM($BA$3:BA915))</f>
        <v>#REF!</v>
      </c>
      <c r="BC915" s="52" t="e">
        <f>IF(Tableau1[Libellé Famille TARIF]='Feuil 1'!#REF!,1,0)</f>
        <v>#REF!</v>
      </c>
      <c r="BD915" s="52" t="e">
        <f>IF(Tableau1[Occurrence17]=0,0,SUM($BC$3:BC915))</f>
        <v>#REF!</v>
      </c>
      <c r="BE915" s="52" t="e">
        <f>IF(Tableau1[Libellé Famille TARIF]='Feuil 1'!#REF!,1,0)</f>
        <v>#REF!</v>
      </c>
      <c r="BF915" s="52" t="e">
        <f>IF(Tableau1[Occurrence18]=0,0,SUM($BE$3:BE915))</f>
        <v>#REF!</v>
      </c>
      <c r="BG915" s="52" t="e">
        <f>IF(Tableau1[Libellé Famille TARIF]='Feuil 1'!#REF!,1,0)</f>
        <v>#REF!</v>
      </c>
      <c r="BH915" s="52" t="e">
        <f>IF(Tableau1[Occurrence19]=0,0,SUM($BG$3:BG915))</f>
        <v>#REF!</v>
      </c>
      <c r="BI915" s="52" t="e">
        <f>IF(Tableau1[Libellé Famille TARIF]='Feuil 1'!#REF!,1,0)</f>
        <v>#REF!</v>
      </c>
      <c r="BJ915" s="52" t="e">
        <f>IF(Tableau1[Occurrence20]=0,0,SUM($BI$3:BI915))</f>
        <v>#REF!</v>
      </c>
      <c r="BK915" s="52" t="e">
        <f>IF(Tableau1[Libellé Famille TARIF]='Feuil 1'!#REF!,1,0)</f>
        <v>#REF!</v>
      </c>
      <c r="BL915" s="52" t="e">
        <f>IF(Tableau1[Occurrence21]=0,0,SUM($BK$3:BK915))</f>
        <v>#REF!</v>
      </c>
      <c r="BM915" s="52" t="e">
        <f>IF(Tableau1[Libellé Famille TARIF]='Feuil 1'!#REF!,1,0)</f>
        <v>#REF!</v>
      </c>
      <c r="BN915" s="52" t="e">
        <f>IF(Tableau1[Occurrence22]=0,0,SUM($BM$3:BM915))</f>
        <v>#REF!</v>
      </c>
    </row>
    <row r="916" spans="1:66" ht="26.25" x14ac:dyDescent="0.25">
      <c r="A916" s="74" t="e">
        <f>IF(ISNA(VLOOKUP(I916,#REF!,8,FALSE)),"",(VLOOKUP(I916,#REF!,8,FALSE)))</f>
        <v>#REF!</v>
      </c>
      <c r="B916" s="76" t="e">
        <f>IF(ISNA(VLOOKUP(A916,'TABLE FAMILLE'!$A$3:$C$73,3,FALSE)),"",VLOOKUP(A916,'TABLE FAMILLE'!$A$3:$C$73,3,FALSE))</f>
        <v>#REF!</v>
      </c>
      <c r="C916" s="13" t="s">
        <v>600</v>
      </c>
      <c r="D916" s="13" t="s">
        <v>1985</v>
      </c>
      <c r="E916" s="13" t="s">
        <v>600</v>
      </c>
      <c r="F916" s="13" t="s">
        <v>1985</v>
      </c>
      <c r="G916" s="14" t="s">
        <v>96</v>
      </c>
      <c r="H916" s="14" t="s">
        <v>97</v>
      </c>
      <c r="I916" s="14"/>
      <c r="J916" s="14"/>
      <c r="K916" s="14" t="s">
        <v>1957</v>
      </c>
      <c r="L916" s="14" t="s">
        <v>1958</v>
      </c>
      <c r="M916" s="14"/>
      <c r="N916" s="14"/>
      <c r="O916" s="14" t="s">
        <v>78</v>
      </c>
      <c r="P916" s="14"/>
      <c r="Q916" s="14" t="s">
        <v>0</v>
      </c>
      <c r="R916" s="14" t="s">
        <v>0</v>
      </c>
      <c r="S916" s="14">
        <f t="shared" si="14"/>
        <v>0</v>
      </c>
      <c r="T916" s="14"/>
      <c r="U916" s="14"/>
      <c r="V916" s="14"/>
      <c r="W916" s="43" t="e">
        <f>IF(Tableau1[Libellé Famille TARIF]='Feuil 1'!$B$12,1,0)</f>
        <v>#REF!</v>
      </c>
      <c r="X916" s="43" t="e">
        <f>IF(Tableau1[Occurrence1]=0,0,SUM($W$3:W916))</f>
        <v>#REF!</v>
      </c>
      <c r="Y916" s="52" t="e">
        <f>IF(Tableau1[Libellé Famille TARIF]='Feuil 1'!$B$134,1,0)</f>
        <v>#REF!</v>
      </c>
      <c r="Z916" s="52" t="e">
        <f>IF(Tableau1[Occurrence2]=0,0,SUM($Y$3:Y916))</f>
        <v>#REF!</v>
      </c>
      <c r="AA916" s="52" t="e">
        <f>IF(Tableau1[Libellé Famille TARIF]='Feuil 1'!$B$156,1,0)</f>
        <v>#REF!</v>
      </c>
      <c r="AB916" s="52" t="e">
        <f>IF(Tableau1[Occurrence3]=0,0,SUM($AA$3:AA916))</f>
        <v>#REF!</v>
      </c>
      <c r="AC916" s="52" t="e">
        <f>IF(Tableau1[Libellé Famille TARIF]='Feuil 1'!#REF!,1,0)</f>
        <v>#REF!</v>
      </c>
      <c r="AD916" s="52" t="e">
        <f>IF(Tableau1[Occurrence4]=0,0,SUM($AC$3:AC916))</f>
        <v>#REF!</v>
      </c>
      <c r="AE916" s="52" t="e">
        <f>IF(Tableau1[Libellé Famille TARIF]='Feuil 1'!#REF!,1,0)</f>
        <v>#REF!</v>
      </c>
      <c r="AF916" s="52" t="e">
        <f>IF(Tableau1[Occurrence5]=0,0,SUM($AE$3:AE916))</f>
        <v>#REF!</v>
      </c>
      <c r="AG916" s="52" t="e">
        <f>IF(Tableau1[Libellé Famille TARIF]='Feuil 1'!#REF!,1,0)</f>
        <v>#REF!</v>
      </c>
      <c r="AH916" s="52" t="e">
        <f>IF(Tableau1[Occurrence6]=0,0,SUM($AG$3:AG916))</f>
        <v>#REF!</v>
      </c>
      <c r="AI916" s="52" t="e">
        <f>IF(Tableau1[Libellé Famille TARIF]='Feuil 1'!#REF!,1,0)</f>
        <v>#REF!</v>
      </c>
      <c r="AJ916" s="52" t="e">
        <f>IF(Tableau1[Occurrence7]=0,0,SUM($AI$3:AI916))</f>
        <v>#REF!</v>
      </c>
      <c r="AK916" s="52" t="e">
        <f>IF(Tableau1[Libellé Famille TARIF]='Feuil 1'!#REF!,1,0)</f>
        <v>#REF!</v>
      </c>
      <c r="AL916" s="52" t="e">
        <f>IF(Tableau1[Occurrence8]=0,0,SUM($AK$3:AK916))</f>
        <v>#REF!</v>
      </c>
      <c r="AM916" s="52" t="e">
        <f>IF(Tableau1[Libellé Famille TARIF]='Feuil 1'!#REF!,1,0)</f>
        <v>#REF!</v>
      </c>
      <c r="AN916" s="52" t="e">
        <f>IF(Tableau1[Occurrence9]=0,0,SUM($AM$3:AM916))</f>
        <v>#REF!</v>
      </c>
      <c r="AO916" s="52" t="e">
        <f>IF(Tableau1[Libellé Famille TARIF]='Feuil 1'!#REF!,1,0)</f>
        <v>#REF!</v>
      </c>
      <c r="AP916" s="52" t="e">
        <f>IF(Tableau1[Occurrence10]=0,0,SUM($AO$3:AO916))</f>
        <v>#REF!</v>
      </c>
      <c r="AQ916" s="52" t="e">
        <f>IF(Tableau1[Libellé Famille TARIF]='Feuil 1'!#REF!,1,0)</f>
        <v>#REF!</v>
      </c>
      <c r="AR916" s="52" t="e">
        <f>IF(Tableau1[Occurrence11]=0,0,SUM($AQ$3:AQ916))</f>
        <v>#REF!</v>
      </c>
      <c r="AS916" s="52" t="e">
        <f>IF(Tableau1[Libellé Famille TARIF]='Feuil 1'!#REF!,1,0)</f>
        <v>#REF!</v>
      </c>
      <c r="AT916" s="52" t="e">
        <f>IF(Tableau1[Occurrence12]=0,0,SUM($AS$3:AS916))</f>
        <v>#REF!</v>
      </c>
      <c r="AU916" s="52" t="e">
        <f>IF(Tableau1[Libellé Famille TARIF]='Feuil 1'!#REF!,1,0)</f>
        <v>#REF!</v>
      </c>
      <c r="AV916" s="52" t="e">
        <f>IF(Tableau1[Occurrence13]=0,0,SUM($AU$3:AU916))</f>
        <v>#REF!</v>
      </c>
      <c r="AW916" s="52" t="e">
        <f>IF(Tableau1[Libellé Famille TARIF]='Feuil 1'!#REF!,1,0)</f>
        <v>#REF!</v>
      </c>
      <c r="AX916" s="52" t="e">
        <f>IF(Tableau1[Occurrence14]=0,0,SUM($AW$3:AW916))</f>
        <v>#REF!</v>
      </c>
      <c r="AY916" s="52" t="e">
        <f>IF(Tableau1[Libellé Famille TARIF]='Feuil 1'!#REF!,1,0)</f>
        <v>#REF!</v>
      </c>
      <c r="AZ916" s="52" t="e">
        <f>IF(Tableau1[Occurrence15]=0,0,SUM($AY$3:AY916))</f>
        <v>#REF!</v>
      </c>
      <c r="BA916" s="52" t="e">
        <f>IF(Tableau1[Libellé Famille TARIF]='Feuil 1'!#REF!,1,0)</f>
        <v>#REF!</v>
      </c>
      <c r="BB916" s="52" t="e">
        <f>IF(Tableau1[Occurrence16]=0,0,SUM($BA$3:BA916))</f>
        <v>#REF!</v>
      </c>
      <c r="BC916" s="52" t="e">
        <f>IF(Tableau1[Libellé Famille TARIF]='Feuil 1'!#REF!,1,0)</f>
        <v>#REF!</v>
      </c>
      <c r="BD916" s="52" t="e">
        <f>IF(Tableau1[Occurrence17]=0,0,SUM($BC$3:BC916))</f>
        <v>#REF!</v>
      </c>
      <c r="BE916" s="52" t="e">
        <f>IF(Tableau1[Libellé Famille TARIF]='Feuil 1'!#REF!,1,0)</f>
        <v>#REF!</v>
      </c>
      <c r="BF916" s="52" t="e">
        <f>IF(Tableau1[Occurrence18]=0,0,SUM($BE$3:BE916))</f>
        <v>#REF!</v>
      </c>
      <c r="BG916" s="52" t="e">
        <f>IF(Tableau1[Libellé Famille TARIF]='Feuil 1'!#REF!,1,0)</f>
        <v>#REF!</v>
      </c>
      <c r="BH916" s="52" t="e">
        <f>IF(Tableau1[Occurrence19]=0,0,SUM($BG$3:BG916))</f>
        <v>#REF!</v>
      </c>
      <c r="BI916" s="52" t="e">
        <f>IF(Tableau1[Libellé Famille TARIF]='Feuil 1'!#REF!,1,0)</f>
        <v>#REF!</v>
      </c>
      <c r="BJ916" s="52" t="e">
        <f>IF(Tableau1[Occurrence20]=0,0,SUM($BI$3:BI916))</f>
        <v>#REF!</v>
      </c>
      <c r="BK916" s="52" t="e">
        <f>IF(Tableau1[Libellé Famille TARIF]='Feuil 1'!#REF!,1,0)</f>
        <v>#REF!</v>
      </c>
      <c r="BL916" s="52" t="e">
        <f>IF(Tableau1[Occurrence21]=0,0,SUM($BK$3:BK916))</f>
        <v>#REF!</v>
      </c>
      <c r="BM916" s="52" t="e">
        <f>IF(Tableau1[Libellé Famille TARIF]='Feuil 1'!#REF!,1,0)</f>
        <v>#REF!</v>
      </c>
      <c r="BN916" s="52" t="e">
        <f>IF(Tableau1[Occurrence22]=0,0,SUM($BM$3:BM916))</f>
        <v>#REF!</v>
      </c>
    </row>
    <row r="917" spans="1:66" ht="26.25" x14ac:dyDescent="0.25">
      <c r="A917" s="74" t="e">
        <f>IF(ISNA(VLOOKUP(I917,#REF!,8,FALSE)),"",(VLOOKUP(I917,#REF!,8,FALSE)))</f>
        <v>#REF!</v>
      </c>
      <c r="B917" s="76" t="e">
        <f>IF(ISNA(VLOOKUP(A917,'TABLE FAMILLE'!$A$3:$C$73,3,FALSE)),"",VLOOKUP(A917,'TABLE FAMILLE'!$A$3:$C$73,3,FALSE))</f>
        <v>#REF!</v>
      </c>
      <c r="C917" s="13" t="s">
        <v>600</v>
      </c>
      <c r="D917" s="13" t="s">
        <v>1985</v>
      </c>
      <c r="E917" s="13" t="s">
        <v>600</v>
      </c>
      <c r="F917" s="13" t="s">
        <v>1985</v>
      </c>
      <c r="G917" s="14" t="s">
        <v>96</v>
      </c>
      <c r="H917" s="14" t="s">
        <v>97</v>
      </c>
      <c r="I917" s="14"/>
      <c r="J917" s="14"/>
      <c r="K917" s="14" t="s">
        <v>1959</v>
      </c>
      <c r="L917" s="14" t="s">
        <v>1960</v>
      </c>
      <c r="M917" s="14"/>
      <c r="N917" s="14"/>
      <c r="O917" s="14" t="s">
        <v>78</v>
      </c>
      <c r="P917" s="14"/>
      <c r="Q917" s="14" t="s">
        <v>0</v>
      </c>
      <c r="R917" s="14" t="s">
        <v>0</v>
      </c>
      <c r="S917" s="14">
        <f t="shared" si="14"/>
        <v>0</v>
      </c>
      <c r="T917" s="14"/>
      <c r="U917" s="14"/>
      <c r="V917" s="14"/>
      <c r="W917" s="43" t="e">
        <f>IF(Tableau1[Libellé Famille TARIF]='Feuil 1'!$B$12,1,0)</f>
        <v>#REF!</v>
      </c>
      <c r="X917" s="43" t="e">
        <f>IF(Tableau1[Occurrence1]=0,0,SUM($W$3:W917))</f>
        <v>#REF!</v>
      </c>
      <c r="Y917" s="52" t="e">
        <f>IF(Tableau1[Libellé Famille TARIF]='Feuil 1'!$B$134,1,0)</f>
        <v>#REF!</v>
      </c>
      <c r="Z917" s="52" t="e">
        <f>IF(Tableau1[Occurrence2]=0,0,SUM($Y$3:Y917))</f>
        <v>#REF!</v>
      </c>
      <c r="AA917" s="52" t="e">
        <f>IF(Tableau1[Libellé Famille TARIF]='Feuil 1'!$B$156,1,0)</f>
        <v>#REF!</v>
      </c>
      <c r="AB917" s="52" t="e">
        <f>IF(Tableau1[Occurrence3]=0,0,SUM($AA$3:AA917))</f>
        <v>#REF!</v>
      </c>
      <c r="AC917" s="52" t="e">
        <f>IF(Tableau1[Libellé Famille TARIF]='Feuil 1'!#REF!,1,0)</f>
        <v>#REF!</v>
      </c>
      <c r="AD917" s="52" t="e">
        <f>IF(Tableau1[Occurrence4]=0,0,SUM($AC$3:AC917))</f>
        <v>#REF!</v>
      </c>
      <c r="AE917" s="52" t="e">
        <f>IF(Tableau1[Libellé Famille TARIF]='Feuil 1'!#REF!,1,0)</f>
        <v>#REF!</v>
      </c>
      <c r="AF917" s="52" t="e">
        <f>IF(Tableau1[Occurrence5]=0,0,SUM($AE$3:AE917))</f>
        <v>#REF!</v>
      </c>
      <c r="AG917" s="52" t="e">
        <f>IF(Tableau1[Libellé Famille TARIF]='Feuil 1'!#REF!,1,0)</f>
        <v>#REF!</v>
      </c>
      <c r="AH917" s="52" t="e">
        <f>IF(Tableau1[Occurrence6]=0,0,SUM($AG$3:AG917))</f>
        <v>#REF!</v>
      </c>
      <c r="AI917" s="52" t="e">
        <f>IF(Tableau1[Libellé Famille TARIF]='Feuil 1'!#REF!,1,0)</f>
        <v>#REF!</v>
      </c>
      <c r="AJ917" s="52" t="e">
        <f>IF(Tableau1[Occurrence7]=0,0,SUM($AI$3:AI917))</f>
        <v>#REF!</v>
      </c>
      <c r="AK917" s="52" t="e">
        <f>IF(Tableau1[Libellé Famille TARIF]='Feuil 1'!#REF!,1,0)</f>
        <v>#REF!</v>
      </c>
      <c r="AL917" s="52" t="e">
        <f>IF(Tableau1[Occurrence8]=0,0,SUM($AK$3:AK917))</f>
        <v>#REF!</v>
      </c>
      <c r="AM917" s="52" t="e">
        <f>IF(Tableau1[Libellé Famille TARIF]='Feuil 1'!#REF!,1,0)</f>
        <v>#REF!</v>
      </c>
      <c r="AN917" s="52" t="e">
        <f>IF(Tableau1[Occurrence9]=0,0,SUM($AM$3:AM917))</f>
        <v>#REF!</v>
      </c>
      <c r="AO917" s="52" t="e">
        <f>IF(Tableau1[Libellé Famille TARIF]='Feuil 1'!#REF!,1,0)</f>
        <v>#REF!</v>
      </c>
      <c r="AP917" s="52" t="e">
        <f>IF(Tableau1[Occurrence10]=0,0,SUM($AO$3:AO917))</f>
        <v>#REF!</v>
      </c>
      <c r="AQ917" s="52" t="e">
        <f>IF(Tableau1[Libellé Famille TARIF]='Feuil 1'!#REF!,1,0)</f>
        <v>#REF!</v>
      </c>
      <c r="AR917" s="52" t="e">
        <f>IF(Tableau1[Occurrence11]=0,0,SUM($AQ$3:AQ917))</f>
        <v>#REF!</v>
      </c>
      <c r="AS917" s="52" t="e">
        <f>IF(Tableau1[Libellé Famille TARIF]='Feuil 1'!#REF!,1,0)</f>
        <v>#REF!</v>
      </c>
      <c r="AT917" s="52" t="e">
        <f>IF(Tableau1[Occurrence12]=0,0,SUM($AS$3:AS917))</f>
        <v>#REF!</v>
      </c>
      <c r="AU917" s="52" t="e">
        <f>IF(Tableau1[Libellé Famille TARIF]='Feuil 1'!#REF!,1,0)</f>
        <v>#REF!</v>
      </c>
      <c r="AV917" s="52" t="e">
        <f>IF(Tableau1[Occurrence13]=0,0,SUM($AU$3:AU917))</f>
        <v>#REF!</v>
      </c>
      <c r="AW917" s="52" t="e">
        <f>IF(Tableau1[Libellé Famille TARIF]='Feuil 1'!#REF!,1,0)</f>
        <v>#REF!</v>
      </c>
      <c r="AX917" s="52" t="e">
        <f>IF(Tableau1[Occurrence14]=0,0,SUM($AW$3:AW917))</f>
        <v>#REF!</v>
      </c>
      <c r="AY917" s="52" t="e">
        <f>IF(Tableau1[Libellé Famille TARIF]='Feuil 1'!#REF!,1,0)</f>
        <v>#REF!</v>
      </c>
      <c r="AZ917" s="52" t="e">
        <f>IF(Tableau1[Occurrence15]=0,0,SUM($AY$3:AY917))</f>
        <v>#REF!</v>
      </c>
      <c r="BA917" s="52" t="e">
        <f>IF(Tableau1[Libellé Famille TARIF]='Feuil 1'!#REF!,1,0)</f>
        <v>#REF!</v>
      </c>
      <c r="BB917" s="52" t="e">
        <f>IF(Tableau1[Occurrence16]=0,0,SUM($BA$3:BA917))</f>
        <v>#REF!</v>
      </c>
      <c r="BC917" s="52" t="e">
        <f>IF(Tableau1[Libellé Famille TARIF]='Feuil 1'!#REF!,1,0)</f>
        <v>#REF!</v>
      </c>
      <c r="BD917" s="52" t="e">
        <f>IF(Tableau1[Occurrence17]=0,0,SUM($BC$3:BC917))</f>
        <v>#REF!</v>
      </c>
      <c r="BE917" s="52" t="e">
        <f>IF(Tableau1[Libellé Famille TARIF]='Feuil 1'!#REF!,1,0)</f>
        <v>#REF!</v>
      </c>
      <c r="BF917" s="52" t="e">
        <f>IF(Tableau1[Occurrence18]=0,0,SUM($BE$3:BE917))</f>
        <v>#REF!</v>
      </c>
      <c r="BG917" s="52" t="e">
        <f>IF(Tableau1[Libellé Famille TARIF]='Feuil 1'!#REF!,1,0)</f>
        <v>#REF!</v>
      </c>
      <c r="BH917" s="52" t="e">
        <f>IF(Tableau1[Occurrence19]=0,0,SUM($BG$3:BG917))</f>
        <v>#REF!</v>
      </c>
      <c r="BI917" s="52" t="e">
        <f>IF(Tableau1[Libellé Famille TARIF]='Feuil 1'!#REF!,1,0)</f>
        <v>#REF!</v>
      </c>
      <c r="BJ917" s="52" t="e">
        <f>IF(Tableau1[Occurrence20]=0,0,SUM($BI$3:BI917))</f>
        <v>#REF!</v>
      </c>
      <c r="BK917" s="52" t="e">
        <f>IF(Tableau1[Libellé Famille TARIF]='Feuil 1'!#REF!,1,0)</f>
        <v>#REF!</v>
      </c>
      <c r="BL917" s="52" t="e">
        <f>IF(Tableau1[Occurrence21]=0,0,SUM($BK$3:BK917))</f>
        <v>#REF!</v>
      </c>
      <c r="BM917" s="52" t="e">
        <f>IF(Tableau1[Libellé Famille TARIF]='Feuil 1'!#REF!,1,0)</f>
        <v>#REF!</v>
      </c>
      <c r="BN917" s="52" t="e">
        <f>IF(Tableau1[Occurrence22]=0,0,SUM($BM$3:BM917))</f>
        <v>#REF!</v>
      </c>
    </row>
    <row r="918" spans="1:66" ht="26.25" x14ac:dyDescent="0.25">
      <c r="A918" s="74" t="e">
        <f>IF(ISNA(VLOOKUP(I918,#REF!,8,FALSE)),"",(VLOOKUP(I918,#REF!,8,FALSE)))</f>
        <v>#REF!</v>
      </c>
      <c r="B918" s="76" t="e">
        <f>IF(ISNA(VLOOKUP(A918,'TABLE FAMILLE'!$A$3:$C$73,3,FALSE)),"",VLOOKUP(A918,'TABLE FAMILLE'!$A$3:$C$73,3,FALSE))</f>
        <v>#REF!</v>
      </c>
      <c r="C918" s="13" t="s">
        <v>600</v>
      </c>
      <c r="D918" s="13" t="s">
        <v>1985</v>
      </c>
      <c r="E918" s="13" t="s">
        <v>600</v>
      </c>
      <c r="F918" s="13" t="s">
        <v>1985</v>
      </c>
      <c r="G918" s="14" t="s">
        <v>96</v>
      </c>
      <c r="H918" s="14" t="s">
        <v>97</v>
      </c>
      <c r="I918" s="14"/>
      <c r="J918" s="14"/>
      <c r="K918" s="14" t="s">
        <v>1961</v>
      </c>
      <c r="L918" s="14" t="s">
        <v>1962</v>
      </c>
      <c r="M918" s="14"/>
      <c r="N918" s="14"/>
      <c r="O918" s="14" t="s">
        <v>78</v>
      </c>
      <c r="P918" s="14"/>
      <c r="Q918" s="14" t="s">
        <v>0</v>
      </c>
      <c r="R918" s="14" t="s">
        <v>0</v>
      </c>
      <c r="S918" s="14">
        <f t="shared" si="14"/>
        <v>0</v>
      </c>
      <c r="T918" s="14"/>
      <c r="U918" s="14"/>
      <c r="V918" s="14"/>
      <c r="W918" s="43" t="e">
        <f>IF(Tableau1[Libellé Famille TARIF]='Feuil 1'!$B$12,1,0)</f>
        <v>#REF!</v>
      </c>
      <c r="X918" s="43" t="e">
        <f>IF(Tableau1[Occurrence1]=0,0,SUM($W$3:W918))</f>
        <v>#REF!</v>
      </c>
      <c r="Y918" s="52" t="e">
        <f>IF(Tableau1[Libellé Famille TARIF]='Feuil 1'!$B$134,1,0)</f>
        <v>#REF!</v>
      </c>
      <c r="Z918" s="52" t="e">
        <f>IF(Tableau1[Occurrence2]=0,0,SUM($Y$3:Y918))</f>
        <v>#REF!</v>
      </c>
      <c r="AA918" s="52" t="e">
        <f>IF(Tableau1[Libellé Famille TARIF]='Feuil 1'!$B$156,1,0)</f>
        <v>#REF!</v>
      </c>
      <c r="AB918" s="52" t="e">
        <f>IF(Tableau1[Occurrence3]=0,0,SUM($AA$3:AA918))</f>
        <v>#REF!</v>
      </c>
      <c r="AC918" s="52" t="e">
        <f>IF(Tableau1[Libellé Famille TARIF]='Feuil 1'!#REF!,1,0)</f>
        <v>#REF!</v>
      </c>
      <c r="AD918" s="52" t="e">
        <f>IF(Tableau1[Occurrence4]=0,0,SUM($AC$3:AC918))</f>
        <v>#REF!</v>
      </c>
      <c r="AE918" s="52" t="e">
        <f>IF(Tableau1[Libellé Famille TARIF]='Feuil 1'!#REF!,1,0)</f>
        <v>#REF!</v>
      </c>
      <c r="AF918" s="52" t="e">
        <f>IF(Tableau1[Occurrence5]=0,0,SUM($AE$3:AE918))</f>
        <v>#REF!</v>
      </c>
      <c r="AG918" s="52" t="e">
        <f>IF(Tableau1[Libellé Famille TARIF]='Feuil 1'!#REF!,1,0)</f>
        <v>#REF!</v>
      </c>
      <c r="AH918" s="52" t="e">
        <f>IF(Tableau1[Occurrence6]=0,0,SUM($AG$3:AG918))</f>
        <v>#REF!</v>
      </c>
      <c r="AI918" s="52" t="e">
        <f>IF(Tableau1[Libellé Famille TARIF]='Feuil 1'!#REF!,1,0)</f>
        <v>#REF!</v>
      </c>
      <c r="AJ918" s="52" t="e">
        <f>IF(Tableau1[Occurrence7]=0,0,SUM($AI$3:AI918))</f>
        <v>#REF!</v>
      </c>
      <c r="AK918" s="52" t="e">
        <f>IF(Tableau1[Libellé Famille TARIF]='Feuil 1'!#REF!,1,0)</f>
        <v>#REF!</v>
      </c>
      <c r="AL918" s="52" t="e">
        <f>IF(Tableau1[Occurrence8]=0,0,SUM($AK$3:AK918))</f>
        <v>#REF!</v>
      </c>
      <c r="AM918" s="52" t="e">
        <f>IF(Tableau1[Libellé Famille TARIF]='Feuil 1'!#REF!,1,0)</f>
        <v>#REF!</v>
      </c>
      <c r="AN918" s="52" t="e">
        <f>IF(Tableau1[Occurrence9]=0,0,SUM($AM$3:AM918))</f>
        <v>#REF!</v>
      </c>
      <c r="AO918" s="52" t="e">
        <f>IF(Tableau1[Libellé Famille TARIF]='Feuil 1'!#REF!,1,0)</f>
        <v>#REF!</v>
      </c>
      <c r="AP918" s="52" t="e">
        <f>IF(Tableau1[Occurrence10]=0,0,SUM($AO$3:AO918))</f>
        <v>#REF!</v>
      </c>
      <c r="AQ918" s="52" t="e">
        <f>IF(Tableau1[Libellé Famille TARIF]='Feuil 1'!#REF!,1,0)</f>
        <v>#REF!</v>
      </c>
      <c r="AR918" s="52" t="e">
        <f>IF(Tableau1[Occurrence11]=0,0,SUM($AQ$3:AQ918))</f>
        <v>#REF!</v>
      </c>
      <c r="AS918" s="52" t="e">
        <f>IF(Tableau1[Libellé Famille TARIF]='Feuil 1'!#REF!,1,0)</f>
        <v>#REF!</v>
      </c>
      <c r="AT918" s="52" t="e">
        <f>IF(Tableau1[Occurrence12]=0,0,SUM($AS$3:AS918))</f>
        <v>#REF!</v>
      </c>
      <c r="AU918" s="52" t="e">
        <f>IF(Tableau1[Libellé Famille TARIF]='Feuil 1'!#REF!,1,0)</f>
        <v>#REF!</v>
      </c>
      <c r="AV918" s="52" t="e">
        <f>IF(Tableau1[Occurrence13]=0,0,SUM($AU$3:AU918))</f>
        <v>#REF!</v>
      </c>
      <c r="AW918" s="52" t="e">
        <f>IF(Tableau1[Libellé Famille TARIF]='Feuil 1'!#REF!,1,0)</f>
        <v>#REF!</v>
      </c>
      <c r="AX918" s="52" t="e">
        <f>IF(Tableau1[Occurrence14]=0,0,SUM($AW$3:AW918))</f>
        <v>#REF!</v>
      </c>
      <c r="AY918" s="52" t="e">
        <f>IF(Tableau1[Libellé Famille TARIF]='Feuil 1'!#REF!,1,0)</f>
        <v>#REF!</v>
      </c>
      <c r="AZ918" s="52" t="e">
        <f>IF(Tableau1[Occurrence15]=0,0,SUM($AY$3:AY918))</f>
        <v>#REF!</v>
      </c>
      <c r="BA918" s="52" t="e">
        <f>IF(Tableau1[Libellé Famille TARIF]='Feuil 1'!#REF!,1,0)</f>
        <v>#REF!</v>
      </c>
      <c r="BB918" s="52" t="e">
        <f>IF(Tableau1[Occurrence16]=0,0,SUM($BA$3:BA918))</f>
        <v>#REF!</v>
      </c>
      <c r="BC918" s="52" t="e">
        <f>IF(Tableau1[Libellé Famille TARIF]='Feuil 1'!#REF!,1,0)</f>
        <v>#REF!</v>
      </c>
      <c r="BD918" s="52" t="e">
        <f>IF(Tableau1[Occurrence17]=0,0,SUM($BC$3:BC918))</f>
        <v>#REF!</v>
      </c>
      <c r="BE918" s="52" t="e">
        <f>IF(Tableau1[Libellé Famille TARIF]='Feuil 1'!#REF!,1,0)</f>
        <v>#REF!</v>
      </c>
      <c r="BF918" s="52" t="e">
        <f>IF(Tableau1[Occurrence18]=0,0,SUM($BE$3:BE918))</f>
        <v>#REF!</v>
      </c>
      <c r="BG918" s="52" t="e">
        <f>IF(Tableau1[Libellé Famille TARIF]='Feuil 1'!#REF!,1,0)</f>
        <v>#REF!</v>
      </c>
      <c r="BH918" s="52" t="e">
        <f>IF(Tableau1[Occurrence19]=0,0,SUM($BG$3:BG918))</f>
        <v>#REF!</v>
      </c>
      <c r="BI918" s="52" t="e">
        <f>IF(Tableau1[Libellé Famille TARIF]='Feuil 1'!#REF!,1,0)</f>
        <v>#REF!</v>
      </c>
      <c r="BJ918" s="52" t="e">
        <f>IF(Tableau1[Occurrence20]=0,0,SUM($BI$3:BI918))</f>
        <v>#REF!</v>
      </c>
      <c r="BK918" s="52" t="e">
        <f>IF(Tableau1[Libellé Famille TARIF]='Feuil 1'!#REF!,1,0)</f>
        <v>#REF!</v>
      </c>
      <c r="BL918" s="52" t="e">
        <f>IF(Tableau1[Occurrence21]=0,0,SUM($BK$3:BK918))</f>
        <v>#REF!</v>
      </c>
      <c r="BM918" s="52" t="e">
        <f>IF(Tableau1[Libellé Famille TARIF]='Feuil 1'!#REF!,1,0)</f>
        <v>#REF!</v>
      </c>
      <c r="BN918" s="52" t="e">
        <f>IF(Tableau1[Occurrence22]=0,0,SUM($BM$3:BM918))</f>
        <v>#REF!</v>
      </c>
    </row>
    <row r="919" spans="1:66" ht="26.25" x14ac:dyDescent="0.25">
      <c r="A919" s="74" t="e">
        <f>IF(ISNA(VLOOKUP(I919,#REF!,8,FALSE)),"",(VLOOKUP(I919,#REF!,8,FALSE)))</f>
        <v>#REF!</v>
      </c>
      <c r="B919" s="76" t="e">
        <f>IF(ISNA(VLOOKUP(A919,'TABLE FAMILLE'!$A$3:$C$73,3,FALSE)),"",VLOOKUP(A919,'TABLE FAMILLE'!$A$3:$C$73,3,FALSE))</f>
        <v>#REF!</v>
      </c>
      <c r="C919" s="13" t="s">
        <v>600</v>
      </c>
      <c r="D919" s="13" t="s">
        <v>1985</v>
      </c>
      <c r="E919" s="13" t="s">
        <v>600</v>
      </c>
      <c r="F919" s="13" t="s">
        <v>1985</v>
      </c>
      <c r="G919" s="14" t="s">
        <v>96</v>
      </c>
      <c r="H919" s="14" t="s">
        <v>97</v>
      </c>
      <c r="I919" s="14"/>
      <c r="J919" s="14"/>
      <c r="K919" s="14" t="s">
        <v>1963</v>
      </c>
      <c r="L919" s="14" t="s">
        <v>1964</v>
      </c>
      <c r="M919" s="14"/>
      <c r="N919" s="14"/>
      <c r="O919" s="14" t="s">
        <v>78</v>
      </c>
      <c r="P919" s="14"/>
      <c r="Q919" s="14" t="s">
        <v>0</v>
      </c>
      <c r="R919" s="14" t="s">
        <v>0</v>
      </c>
      <c r="S919" s="14">
        <f t="shared" si="14"/>
        <v>0</v>
      </c>
      <c r="T919" s="14"/>
      <c r="U919" s="14"/>
      <c r="V919" s="14"/>
      <c r="W919" s="43" t="e">
        <f>IF(Tableau1[Libellé Famille TARIF]='Feuil 1'!$B$12,1,0)</f>
        <v>#REF!</v>
      </c>
      <c r="X919" s="43" t="e">
        <f>IF(Tableau1[Occurrence1]=0,0,SUM($W$3:W919))</f>
        <v>#REF!</v>
      </c>
      <c r="Y919" s="52" t="e">
        <f>IF(Tableau1[Libellé Famille TARIF]='Feuil 1'!$B$134,1,0)</f>
        <v>#REF!</v>
      </c>
      <c r="Z919" s="52" t="e">
        <f>IF(Tableau1[Occurrence2]=0,0,SUM($Y$3:Y919))</f>
        <v>#REF!</v>
      </c>
      <c r="AA919" s="52" t="e">
        <f>IF(Tableau1[Libellé Famille TARIF]='Feuil 1'!$B$156,1,0)</f>
        <v>#REF!</v>
      </c>
      <c r="AB919" s="52" t="e">
        <f>IF(Tableau1[Occurrence3]=0,0,SUM($AA$3:AA919))</f>
        <v>#REF!</v>
      </c>
      <c r="AC919" s="52" t="e">
        <f>IF(Tableau1[Libellé Famille TARIF]='Feuil 1'!#REF!,1,0)</f>
        <v>#REF!</v>
      </c>
      <c r="AD919" s="52" t="e">
        <f>IF(Tableau1[Occurrence4]=0,0,SUM($AC$3:AC919))</f>
        <v>#REF!</v>
      </c>
      <c r="AE919" s="52" t="e">
        <f>IF(Tableau1[Libellé Famille TARIF]='Feuil 1'!#REF!,1,0)</f>
        <v>#REF!</v>
      </c>
      <c r="AF919" s="52" t="e">
        <f>IF(Tableau1[Occurrence5]=0,0,SUM($AE$3:AE919))</f>
        <v>#REF!</v>
      </c>
      <c r="AG919" s="52" t="e">
        <f>IF(Tableau1[Libellé Famille TARIF]='Feuil 1'!#REF!,1,0)</f>
        <v>#REF!</v>
      </c>
      <c r="AH919" s="52" t="e">
        <f>IF(Tableau1[Occurrence6]=0,0,SUM($AG$3:AG919))</f>
        <v>#REF!</v>
      </c>
      <c r="AI919" s="52" t="e">
        <f>IF(Tableau1[Libellé Famille TARIF]='Feuil 1'!#REF!,1,0)</f>
        <v>#REF!</v>
      </c>
      <c r="AJ919" s="52" t="e">
        <f>IF(Tableau1[Occurrence7]=0,0,SUM($AI$3:AI919))</f>
        <v>#REF!</v>
      </c>
      <c r="AK919" s="52" t="e">
        <f>IF(Tableau1[Libellé Famille TARIF]='Feuil 1'!#REF!,1,0)</f>
        <v>#REF!</v>
      </c>
      <c r="AL919" s="52" t="e">
        <f>IF(Tableau1[Occurrence8]=0,0,SUM($AK$3:AK919))</f>
        <v>#REF!</v>
      </c>
      <c r="AM919" s="52" t="e">
        <f>IF(Tableau1[Libellé Famille TARIF]='Feuil 1'!#REF!,1,0)</f>
        <v>#REF!</v>
      </c>
      <c r="AN919" s="52" t="e">
        <f>IF(Tableau1[Occurrence9]=0,0,SUM($AM$3:AM919))</f>
        <v>#REF!</v>
      </c>
      <c r="AO919" s="52" t="e">
        <f>IF(Tableau1[Libellé Famille TARIF]='Feuil 1'!#REF!,1,0)</f>
        <v>#REF!</v>
      </c>
      <c r="AP919" s="52" t="e">
        <f>IF(Tableau1[Occurrence10]=0,0,SUM($AO$3:AO919))</f>
        <v>#REF!</v>
      </c>
      <c r="AQ919" s="52" t="e">
        <f>IF(Tableau1[Libellé Famille TARIF]='Feuil 1'!#REF!,1,0)</f>
        <v>#REF!</v>
      </c>
      <c r="AR919" s="52" t="e">
        <f>IF(Tableau1[Occurrence11]=0,0,SUM($AQ$3:AQ919))</f>
        <v>#REF!</v>
      </c>
      <c r="AS919" s="52" t="e">
        <f>IF(Tableau1[Libellé Famille TARIF]='Feuil 1'!#REF!,1,0)</f>
        <v>#REF!</v>
      </c>
      <c r="AT919" s="52" t="e">
        <f>IF(Tableau1[Occurrence12]=0,0,SUM($AS$3:AS919))</f>
        <v>#REF!</v>
      </c>
      <c r="AU919" s="52" t="e">
        <f>IF(Tableau1[Libellé Famille TARIF]='Feuil 1'!#REF!,1,0)</f>
        <v>#REF!</v>
      </c>
      <c r="AV919" s="52" t="e">
        <f>IF(Tableau1[Occurrence13]=0,0,SUM($AU$3:AU919))</f>
        <v>#REF!</v>
      </c>
      <c r="AW919" s="52" t="e">
        <f>IF(Tableau1[Libellé Famille TARIF]='Feuil 1'!#REF!,1,0)</f>
        <v>#REF!</v>
      </c>
      <c r="AX919" s="52" t="e">
        <f>IF(Tableau1[Occurrence14]=0,0,SUM($AW$3:AW919))</f>
        <v>#REF!</v>
      </c>
      <c r="AY919" s="52" t="e">
        <f>IF(Tableau1[Libellé Famille TARIF]='Feuil 1'!#REF!,1,0)</f>
        <v>#REF!</v>
      </c>
      <c r="AZ919" s="52" t="e">
        <f>IF(Tableau1[Occurrence15]=0,0,SUM($AY$3:AY919))</f>
        <v>#REF!</v>
      </c>
      <c r="BA919" s="52" t="e">
        <f>IF(Tableau1[Libellé Famille TARIF]='Feuil 1'!#REF!,1,0)</f>
        <v>#REF!</v>
      </c>
      <c r="BB919" s="52" t="e">
        <f>IF(Tableau1[Occurrence16]=0,0,SUM($BA$3:BA919))</f>
        <v>#REF!</v>
      </c>
      <c r="BC919" s="52" t="e">
        <f>IF(Tableau1[Libellé Famille TARIF]='Feuil 1'!#REF!,1,0)</f>
        <v>#REF!</v>
      </c>
      <c r="BD919" s="52" t="e">
        <f>IF(Tableau1[Occurrence17]=0,0,SUM($BC$3:BC919))</f>
        <v>#REF!</v>
      </c>
      <c r="BE919" s="52" t="e">
        <f>IF(Tableau1[Libellé Famille TARIF]='Feuil 1'!#REF!,1,0)</f>
        <v>#REF!</v>
      </c>
      <c r="BF919" s="52" t="e">
        <f>IF(Tableau1[Occurrence18]=0,0,SUM($BE$3:BE919))</f>
        <v>#REF!</v>
      </c>
      <c r="BG919" s="52" t="e">
        <f>IF(Tableau1[Libellé Famille TARIF]='Feuil 1'!#REF!,1,0)</f>
        <v>#REF!</v>
      </c>
      <c r="BH919" s="52" t="e">
        <f>IF(Tableau1[Occurrence19]=0,0,SUM($BG$3:BG919))</f>
        <v>#REF!</v>
      </c>
      <c r="BI919" s="52" t="e">
        <f>IF(Tableau1[Libellé Famille TARIF]='Feuil 1'!#REF!,1,0)</f>
        <v>#REF!</v>
      </c>
      <c r="BJ919" s="52" t="e">
        <f>IF(Tableau1[Occurrence20]=0,0,SUM($BI$3:BI919))</f>
        <v>#REF!</v>
      </c>
      <c r="BK919" s="52" t="e">
        <f>IF(Tableau1[Libellé Famille TARIF]='Feuil 1'!#REF!,1,0)</f>
        <v>#REF!</v>
      </c>
      <c r="BL919" s="52" t="e">
        <f>IF(Tableau1[Occurrence21]=0,0,SUM($BK$3:BK919))</f>
        <v>#REF!</v>
      </c>
      <c r="BM919" s="52" t="e">
        <f>IF(Tableau1[Libellé Famille TARIF]='Feuil 1'!#REF!,1,0)</f>
        <v>#REF!</v>
      </c>
      <c r="BN919" s="52" t="e">
        <f>IF(Tableau1[Occurrence22]=0,0,SUM($BM$3:BM919))</f>
        <v>#REF!</v>
      </c>
    </row>
    <row r="920" spans="1:66" ht="39" x14ac:dyDescent="0.25">
      <c r="A920" s="74" t="e">
        <f>IF(ISNA(VLOOKUP(I920,#REF!,8,FALSE)),"",(VLOOKUP(I920,#REF!,8,FALSE)))</f>
        <v>#REF!</v>
      </c>
      <c r="B920" s="76" t="e">
        <f>IF(ISNA(VLOOKUP(A920,'TABLE FAMILLE'!$A$3:$C$73,3,FALSE)),"",VLOOKUP(A920,'TABLE FAMILLE'!$A$3:$C$73,3,FALSE))</f>
        <v>#REF!</v>
      </c>
      <c r="C920" s="13" t="s">
        <v>600</v>
      </c>
      <c r="D920" s="13" t="s">
        <v>1985</v>
      </c>
      <c r="E920" s="13" t="s">
        <v>600</v>
      </c>
      <c r="F920" s="13" t="s">
        <v>1985</v>
      </c>
      <c r="G920" s="14" t="s">
        <v>96</v>
      </c>
      <c r="H920" s="14" t="s">
        <v>97</v>
      </c>
      <c r="I920" s="14"/>
      <c r="J920" s="14"/>
      <c r="K920" s="14" t="s">
        <v>1965</v>
      </c>
      <c r="L920" s="14" t="s">
        <v>1966</v>
      </c>
      <c r="M920" s="14"/>
      <c r="N920" s="14"/>
      <c r="O920" s="14" t="s">
        <v>78</v>
      </c>
      <c r="P920" s="14"/>
      <c r="Q920" s="14" t="s">
        <v>0</v>
      </c>
      <c r="R920" s="14" t="s">
        <v>0</v>
      </c>
      <c r="S920" s="14">
        <f t="shared" si="14"/>
        <v>0</v>
      </c>
      <c r="T920" s="14"/>
      <c r="U920" s="14"/>
      <c r="V920" s="14"/>
      <c r="W920" s="43" t="e">
        <f>IF(Tableau1[Libellé Famille TARIF]='Feuil 1'!$B$12,1,0)</f>
        <v>#REF!</v>
      </c>
      <c r="X920" s="43" t="e">
        <f>IF(Tableau1[Occurrence1]=0,0,SUM($W$3:W920))</f>
        <v>#REF!</v>
      </c>
      <c r="Y920" s="52" t="e">
        <f>IF(Tableau1[Libellé Famille TARIF]='Feuil 1'!$B$134,1,0)</f>
        <v>#REF!</v>
      </c>
      <c r="Z920" s="52" t="e">
        <f>IF(Tableau1[Occurrence2]=0,0,SUM($Y$3:Y920))</f>
        <v>#REF!</v>
      </c>
      <c r="AA920" s="52" t="e">
        <f>IF(Tableau1[Libellé Famille TARIF]='Feuil 1'!$B$156,1,0)</f>
        <v>#REF!</v>
      </c>
      <c r="AB920" s="52" t="e">
        <f>IF(Tableau1[Occurrence3]=0,0,SUM($AA$3:AA920))</f>
        <v>#REF!</v>
      </c>
      <c r="AC920" s="52" t="e">
        <f>IF(Tableau1[Libellé Famille TARIF]='Feuil 1'!#REF!,1,0)</f>
        <v>#REF!</v>
      </c>
      <c r="AD920" s="52" t="e">
        <f>IF(Tableau1[Occurrence4]=0,0,SUM($AC$3:AC920))</f>
        <v>#REF!</v>
      </c>
      <c r="AE920" s="52" t="e">
        <f>IF(Tableau1[Libellé Famille TARIF]='Feuil 1'!#REF!,1,0)</f>
        <v>#REF!</v>
      </c>
      <c r="AF920" s="52" t="e">
        <f>IF(Tableau1[Occurrence5]=0,0,SUM($AE$3:AE920))</f>
        <v>#REF!</v>
      </c>
      <c r="AG920" s="52" t="e">
        <f>IF(Tableau1[Libellé Famille TARIF]='Feuil 1'!#REF!,1,0)</f>
        <v>#REF!</v>
      </c>
      <c r="AH920" s="52" t="e">
        <f>IF(Tableau1[Occurrence6]=0,0,SUM($AG$3:AG920))</f>
        <v>#REF!</v>
      </c>
      <c r="AI920" s="52" t="e">
        <f>IF(Tableau1[Libellé Famille TARIF]='Feuil 1'!#REF!,1,0)</f>
        <v>#REF!</v>
      </c>
      <c r="AJ920" s="52" t="e">
        <f>IF(Tableau1[Occurrence7]=0,0,SUM($AI$3:AI920))</f>
        <v>#REF!</v>
      </c>
      <c r="AK920" s="52" t="e">
        <f>IF(Tableau1[Libellé Famille TARIF]='Feuil 1'!#REF!,1,0)</f>
        <v>#REF!</v>
      </c>
      <c r="AL920" s="52" t="e">
        <f>IF(Tableau1[Occurrence8]=0,0,SUM($AK$3:AK920))</f>
        <v>#REF!</v>
      </c>
      <c r="AM920" s="52" t="e">
        <f>IF(Tableau1[Libellé Famille TARIF]='Feuil 1'!#REF!,1,0)</f>
        <v>#REF!</v>
      </c>
      <c r="AN920" s="52" t="e">
        <f>IF(Tableau1[Occurrence9]=0,0,SUM($AM$3:AM920))</f>
        <v>#REF!</v>
      </c>
      <c r="AO920" s="52" t="e">
        <f>IF(Tableau1[Libellé Famille TARIF]='Feuil 1'!#REF!,1,0)</f>
        <v>#REF!</v>
      </c>
      <c r="AP920" s="52" t="e">
        <f>IF(Tableau1[Occurrence10]=0,0,SUM($AO$3:AO920))</f>
        <v>#REF!</v>
      </c>
      <c r="AQ920" s="52" t="e">
        <f>IF(Tableau1[Libellé Famille TARIF]='Feuil 1'!#REF!,1,0)</f>
        <v>#REF!</v>
      </c>
      <c r="AR920" s="52" t="e">
        <f>IF(Tableau1[Occurrence11]=0,0,SUM($AQ$3:AQ920))</f>
        <v>#REF!</v>
      </c>
      <c r="AS920" s="52" t="e">
        <f>IF(Tableau1[Libellé Famille TARIF]='Feuil 1'!#REF!,1,0)</f>
        <v>#REF!</v>
      </c>
      <c r="AT920" s="52" t="e">
        <f>IF(Tableau1[Occurrence12]=0,0,SUM($AS$3:AS920))</f>
        <v>#REF!</v>
      </c>
      <c r="AU920" s="52" t="e">
        <f>IF(Tableau1[Libellé Famille TARIF]='Feuil 1'!#REF!,1,0)</f>
        <v>#REF!</v>
      </c>
      <c r="AV920" s="52" t="e">
        <f>IF(Tableau1[Occurrence13]=0,0,SUM($AU$3:AU920))</f>
        <v>#REF!</v>
      </c>
      <c r="AW920" s="52" t="e">
        <f>IF(Tableau1[Libellé Famille TARIF]='Feuil 1'!#REF!,1,0)</f>
        <v>#REF!</v>
      </c>
      <c r="AX920" s="52" t="e">
        <f>IF(Tableau1[Occurrence14]=0,0,SUM($AW$3:AW920))</f>
        <v>#REF!</v>
      </c>
      <c r="AY920" s="52" t="e">
        <f>IF(Tableau1[Libellé Famille TARIF]='Feuil 1'!#REF!,1,0)</f>
        <v>#REF!</v>
      </c>
      <c r="AZ920" s="52" t="e">
        <f>IF(Tableau1[Occurrence15]=0,0,SUM($AY$3:AY920))</f>
        <v>#REF!</v>
      </c>
      <c r="BA920" s="52" t="e">
        <f>IF(Tableau1[Libellé Famille TARIF]='Feuil 1'!#REF!,1,0)</f>
        <v>#REF!</v>
      </c>
      <c r="BB920" s="52" t="e">
        <f>IF(Tableau1[Occurrence16]=0,0,SUM($BA$3:BA920))</f>
        <v>#REF!</v>
      </c>
      <c r="BC920" s="52" t="e">
        <f>IF(Tableau1[Libellé Famille TARIF]='Feuil 1'!#REF!,1,0)</f>
        <v>#REF!</v>
      </c>
      <c r="BD920" s="52" t="e">
        <f>IF(Tableau1[Occurrence17]=0,0,SUM($BC$3:BC920))</f>
        <v>#REF!</v>
      </c>
      <c r="BE920" s="52" t="e">
        <f>IF(Tableau1[Libellé Famille TARIF]='Feuil 1'!#REF!,1,0)</f>
        <v>#REF!</v>
      </c>
      <c r="BF920" s="52" t="e">
        <f>IF(Tableau1[Occurrence18]=0,0,SUM($BE$3:BE920))</f>
        <v>#REF!</v>
      </c>
      <c r="BG920" s="52" t="e">
        <f>IF(Tableau1[Libellé Famille TARIF]='Feuil 1'!#REF!,1,0)</f>
        <v>#REF!</v>
      </c>
      <c r="BH920" s="52" t="e">
        <f>IF(Tableau1[Occurrence19]=0,0,SUM($BG$3:BG920))</f>
        <v>#REF!</v>
      </c>
      <c r="BI920" s="52" t="e">
        <f>IF(Tableau1[Libellé Famille TARIF]='Feuil 1'!#REF!,1,0)</f>
        <v>#REF!</v>
      </c>
      <c r="BJ920" s="52" t="e">
        <f>IF(Tableau1[Occurrence20]=0,0,SUM($BI$3:BI920))</f>
        <v>#REF!</v>
      </c>
      <c r="BK920" s="52" t="e">
        <f>IF(Tableau1[Libellé Famille TARIF]='Feuil 1'!#REF!,1,0)</f>
        <v>#REF!</v>
      </c>
      <c r="BL920" s="52" t="e">
        <f>IF(Tableau1[Occurrence21]=0,0,SUM($BK$3:BK920))</f>
        <v>#REF!</v>
      </c>
      <c r="BM920" s="52" t="e">
        <f>IF(Tableau1[Libellé Famille TARIF]='Feuil 1'!#REF!,1,0)</f>
        <v>#REF!</v>
      </c>
      <c r="BN920" s="52" t="e">
        <f>IF(Tableau1[Occurrence22]=0,0,SUM($BM$3:BM920))</f>
        <v>#REF!</v>
      </c>
    </row>
    <row r="921" spans="1:66" ht="26.25" x14ac:dyDescent="0.25">
      <c r="A921" s="74" t="e">
        <f>IF(ISNA(VLOOKUP(I921,#REF!,8,FALSE)),"",(VLOOKUP(I921,#REF!,8,FALSE)))</f>
        <v>#REF!</v>
      </c>
      <c r="B921" s="76" t="e">
        <f>IF(ISNA(VLOOKUP(A921,'TABLE FAMILLE'!$A$3:$C$73,3,FALSE)),"",VLOOKUP(A921,'TABLE FAMILLE'!$A$3:$C$73,3,FALSE))</f>
        <v>#REF!</v>
      </c>
      <c r="C921" s="13" t="s">
        <v>600</v>
      </c>
      <c r="D921" s="13" t="s">
        <v>1985</v>
      </c>
      <c r="E921" s="13" t="s">
        <v>600</v>
      </c>
      <c r="F921" s="13" t="s">
        <v>1985</v>
      </c>
      <c r="G921" s="14" t="s">
        <v>96</v>
      </c>
      <c r="H921" s="14" t="s">
        <v>97</v>
      </c>
      <c r="I921" s="14"/>
      <c r="J921" s="14"/>
      <c r="K921" s="14" t="s">
        <v>1967</v>
      </c>
      <c r="L921" s="14" t="s">
        <v>1968</v>
      </c>
      <c r="M921" s="14"/>
      <c r="N921" s="14"/>
      <c r="O921" s="14" t="s">
        <v>78</v>
      </c>
      <c r="P921" s="14"/>
      <c r="Q921" s="14" t="s">
        <v>0</v>
      </c>
      <c r="R921" s="14" t="s">
        <v>0</v>
      </c>
      <c r="S921" s="14">
        <f t="shared" si="14"/>
        <v>0</v>
      </c>
      <c r="T921" s="14"/>
      <c r="U921" s="14"/>
      <c r="V921" s="14"/>
      <c r="W921" s="43" t="e">
        <f>IF(Tableau1[Libellé Famille TARIF]='Feuil 1'!$B$12,1,0)</f>
        <v>#REF!</v>
      </c>
      <c r="X921" s="43" t="e">
        <f>IF(Tableau1[Occurrence1]=0,0,SUM($W$3:W921))</f>
        <v>#REF!</v>
      </c>
      <c r="Y921" s="52" t="e">
        <f>IF(Tableau1[Libellé Famille TARIF]='Feuil 1'!$B$134,1,0)</f>
        <v>#REF!</v>
      </c>
      <c r="Z921" s="52" t="e">
        <f>IF(Tableau1[Occurrence2]=0,0,SUM($Y$3:Y921))</f>
        <v>#REF!</v>
      </c>
      <c r="AA921" s="52" t="e">
        <f>IF(Tableau1[Libellé Famille TARIF]='Feuil 1'!$B$156,1,0)</f>
        <v>#REF!</v>
      </c>
      <c r="AB921" s="52" t="e">
        <f>IF(Tableau1[Occurrence3]=0,0,SUM($AA$3:AA921))</f>
        <v>#REF!</v>
      </c>
      <c r="AC921" s="52" t="e">
        <f>IF(Tableau1[Libellé Famille TARIF]='Feuil 1'!#REF!,1,0)</f>
        <v>#REF!</v>
      </c>
      <c r="AD921" s="52" t="e">
        <f>IF(Tableau1[Occurrence4]=0,0,SUM($AC$3:AC921))</f>
        <v>#REF!</v>
      </c>
      <c r="AE921" s="52" t="e">
        <f>IF(Tableau1[Libellé Famille TARIF]='Feuil 1'!#REF!,1,0)</f>
        <v>#REF!</v>
      </c>
      <c r="AF921" s="52" t="e">
        <f>IF(Tableau1[Occurrence5]=0,0,SUM($AE$3:AE921))</f>
        <v>#REF!</v>
      </c>
      <c r="AG921" s="52" t="e">
        <f>IF(Tableau1[Libellé Famille TARIF]='Feuil 1'!#REF!,1,0)</f>
        <v>#REF!</v>
      </c>
      <c r="AH921" s="52" t="e">
        <f>IF(Tableau1[Occurrence6]=0,0,SUM($AG$3:AG921))</f>
        <v>#REF!</v>
      </c>
      <c r="AI921" s="52" t="e">
        <f>IF(Tableau1[Libellé Famille TARIF]='Feuil 1'!#REF!,1,0)</f>
        <v>#REF!</v>
      </c>
      <c r="AJ921" s="52" t="e">
        <f>IF(Tableau1[Occurrence7]=0,0,SUM($AI$3:AI921))</f>
        <v>#REF!</v>
      </c>
      <c r="AK921" s="52" t="e">
        <f>IF(Tableau1[Libellé Famille TARIF]='Feuil 1'!#REF!,1,0)</f>
        <v>#REF!</v>
      </c>
      <c r="AL921" s="52" t="e">
        <f>IF(Tableau1[Occurrence8]=0,0,SUM($AK$3:AK921))</f>
        <v>#REF!</v>
      </c>
      <c r="AM921" s="52" t="e">
        <f>IF(Tableau1[Libellé Famille TARIF]='Feuil 1'!#REF!,1,0)</f>
        <v>#REF!</v>
      </c>
      <c r="AN921" s="52" t="e">
        <f>IF(Tableau1[Occurrence9]=0,0,SUM($AM$3:AM921))</f>
        <v>#REF!</v>
      </c>
      <c r="AO921" s="52" t="e">
        <f>IF(Tableau1[Libellé Famille TARIF]='Feuil 1'!#REF!,1,0)</f>
        <v>#REF!</v>
      </c>
      <c r="AP921" s="52" t="e">
        <f>IF(Tableau1[Occurrence10]=0,0,SUM($AO$3:AO921))</f>
        <v>#REF!</v>
      </c>
      <c r="AQ921" s="52" t="e">
        <f>IF(Tableau1[Libellé Famille TARIF]='Feuil 1'!#REF!,1,0)</f>
        <v>#REF!</v>
      </c>
      <c r="AR921" s="52" t="e">
        <f>IF(Tableau1[Occurrence11]=0,0,SUM($AQ$3:AQ921))</f>
        <v>#REF!</v>
      </c>
      <c r="AS921" s="52" t="e">
        <f>IF(Tableau1[Libellé Famille TARIF]='Feuil 1'!#REF!,1,0)</f>
        <v>#REF!</v>
      </c>
      <c r="AT921" s="52" t="e">
        <f>IF(Tableau1[Occurrence12]=0,0,SUM($AS$3:AS921))</f>
        <v>#REF!</v>
      </c>
      <c r="AU921" s="52" t="e">
        <f>IF(Tableau1[Libellé Famille TARIF]='Feuil 1'!#REF!,1,0)</f>
        <v>#REF!</v>
      </c>
      <c r="AV921" s="52" t="e">
        <f>IF(Tableau1[Occurrence13]=0,0,SUM($AU$3:AU921))</f>
        <v>#REF!</v>
      </c>
      <c r="AW921" s="52" t="e">
        <f>IF(Tableau1[Libellé Famille TARIF]='Feuil 1'!#REF!,1,0)</f>
        <v>#REF!</v>
      </c>
      <c r="AX921" s="52" t="e">
        <f>IF(Tableau1[Occurrence14]=0,0,SUM($AW$3:AW921))</f>
        <v>#REF!</v>
      </c>
      <c r="AY921" s="52" t="e">
        <f>IF(Tableau1[Libellé Famille TARIF]='Feuil 1'!#REF!,1,0)</f>
        <v>#REF!</v>
      </c>
      <c r="AZ921" s="52" t="e">
        <f>IF(Tableau1[Occurrence15]=0,0,SUM($AY$3:AY921))</f>
        <v>#REF!</v>
      </c>
      <c r="BA921" s="52" t="e">
        <f>IF(Tableau1[Libellé Famille TARIF]='Feuil 1'!#REF!,1,0)</f>
        <v>#REF!</v>
      </c>
      <c r="BB921" s="52" t="e">
        <f>IF(Tableau1[Occurrence16]=0,0,SUM($BA$3:BA921))</f>
        <v>#REF!</v>
      </c>
      <c r="BC921" s="52" t="e">
        <f>IF(Tableau1[Libellé Famille TARIF]='Feuil 1'!#REF!,1,0)</f>
        <v>#REF!</v>
      </c>
      <c r="BD921" s="52" t="e">
        <f>IF(Tableau1[Occurrence17]=0,0,SUM($BC$3:BC921))</f>
        <v>#REF!</v>
      </c>
      <c r="BE921" s="52" t="e">
        <f>IF(Tableau1[Libellé Famille TARIF]='Feuil 1'!#REF!,1,0)</f>
        <v>#REF!</v>
      </c>
      <c r="BF921" s="52" t="e">
        <f>IF(Tableau1[Occurrence18]=0,0,SUM($BE$3:BE921))</f>
        <v>#REF!</v>
      </c>
      <c r="BG921" s="52" t="e">
        <f>IF(Tableau1[Libellé Famille TARIF]='Feuil 1'!#REF!,1,0)</f>
        <v>#REF!</v>
      </c>
      <c r="BH921" s="52" t="e">
        <f>IF(Tableau1[Occurrence19]=0,0,SUM($BG$3:BG921))</f>
        <v>#REF!</v>
      </c>
      <c r="BI921" s="52" t="e">
        <f>IF(Tableau1[Libellé Famille TARIF]='Feuil 1'!#REF!,1,0)</f>
        <v>#REF!</v>
      </c>
      <c r="BJ921" s="52" t="e">
        <f>IF(Tableau1[Occurrence20]=0,0,SUM($BI$3:BI921))</f>
        <v>#REF!</v>
      </c>
      <c r="BK921" s="52" t="e">
        <f>IF(Tableau1[Libellé Famille TARIF]='Feuil 1'!#REF!,1,0)</f>
        <v>#REF!</v>
      </c>
      <c r="BL921" s="52" t="e">
        <f>IF(Tableau1[Occurrence21]=0,0,SUM($BK$3:BK921))</f>
        <v>#REF!</v>
      </c>
      <c r="BM921" s="52" t="e">
        <f>IF(Tableau1[Libellé Famille TARIF]='Feuil 1'!#REF!,1,0)</f>
        <v>#REF!</v>
      </c>
      <c r="BN921" s="52" t="e">
        <f>IF(Tableau1[Occurrence22]=0,0,SUM($BM$3:BM921))</f>
        <v>#REF!</v>
      </c>
    </row>
    <row r="922" spans="1:66" ht="39" x14ac:dyDescent="0.25">
      <c r="A922" s="74" t="e">
        <f>IF(ISNA(VLOOKUP(I922,#REF!,8,FALSE)),"",(VLOOKUP(I922,#REF!,8,FALSE)))</f>
        <v>#REF!</v>
      </c>
      <c r="B922" s="76" t="e">
        <f>IF(ISNA(VLOOKUP(A922,'TABLE FAMILLE'!$A$3:$C$73,3,FALSE)),"",VLOOKUP(A922,'TABLE FAMILLE'!$A$3:$C$73,3,FALSE))</f>
        <v>#REF!</v>
      </c>
      <c r="C922" s="13" t="s">
        <v>600</v>
      </c>
      <c r="D922" s="13" t="s">
        <v>1985</v>
      </c>
      <c r="E922" s="13" t="s">
        <v>600</v>
      </c>
      <c r="F922" s="13" t="s">
        <v>1985</v>
      </c>
      <c r="G922" s="14" t="s">
        <v>96</v>
      </c>
      <c r="H922" s="14" t="s">
        <v>97</v>
      </c>
      <c r="I922" s="14"/>
      <c r="J922" s="14"/>
      <c r="K922" s="14" t="s">
        <v>1969</v>
      </c>
      <c r="L922" s="14" t="s">
        <v>1970</v>
      </c>
      <c r="M922" s="14"/>
      <c r="N922" s="14"/>
      <c r="O922" s="14" t="s">
        <v>78</v>
      </c>
      <c r="P922" s="14"/>
      <c r="Q922" s="14" t="s">
        <v>0</v>
      </c>
      <c r="R922" s="14" t="s">
        <v>0</v>
      </c>
      <c r="S922" s="14">
        <f t="shared" si="14"/>
        <v>0</v>
      </c>
      <c r="T922" s="14"/>
      <c r="U922" s="14"/>
      <c r="V922" s="14"/>
      <c r="W922" s="43" t="e">
        <f>IF(Tableau1[Libellé Famille TARIF]='Feuil 1'!$B$12,1,0)</f>
        <v>#REF!</v>
      </c>
      <c r="X922" s="43" t="e">
        <f>IF(Tableau1[Occurrence1]=0,0,SUM($W$3:W922))</f>
        <v>#REF!</v>
      </c>
      <c r="Y922" s="52" t="e">
        <f>IF(Tableau1[Libellé Famille TARIF]='Feuil 1'!$B$134,1,0)</f>
        <v>#REF!</v>
      </c>
      <c r="Z922" s="52" t="e">
        <f>IF(Tableau1[Occurrence2]=0,0,SUM($Y$3:Y922))</f>
        <v>#REF!</v>
      </c>
      <c r="AA922" s="52" t="e">
        <f>IF(Tableau1[Libellé Famille TARIF]='Feuil 1'!$B$156,1,0)</f>
        <v>#REF!</v>
      </c>
      <c r="AB922" s="52" t="e">
        <f>IF(Tableau1[Occurrence3]=0,0,SUM($AA$3:AA922))</f>
        <v>#REF!</v>
      </c>
      <c r="AC922" s="52" t="e">
        <f>IF(Tableau1[Libellé Famille TARIF]='Feuil 1'!#REF!,1,0)</f>
        <v>#REF!</v>
      </c>
      <c r="AD922" s="52" t="e">
        <f>IF(Tableau1[Occurrence4]=0,0,SUM($AC$3:AC922))</f>
        <v>#REF!</v>
      </c>
      <c r="AE922" s="52" t="e">
        <f>IF(Tableau1[Libellé Famille TARIF]='Feuil 1'!#REF!,1,0)</f>
        <v>#REF!</v>
      </c>
      <c r="AF922" s="52" t="e">
        <f>IF(Tableau1[Occurrence5]=0,0,SUM($AE$3:AE922))</f>
        <v>#REF!</v>
      </c>
      <c r="AG922" s="52" t="e">
        <f>IF(Tableau1[Libellé Famille TARIF]='Feuil 1'!#REF!,1,0)</f>
        <v>#REF!</v>
      </c>
      <c r="AH922" s="52" t="e">
        <f>IF(Tableau1[Occurrence6]=0,0,SUM($AG$3:AG922))</f>
        <v>#REF!</v>
      </c>
      <c r="AI922" s="52" t="e">
        <f>IF(Tableau1[Libellé Famille TARIF]='Feuil 1'!#REF!,1,0)</f>
        <v>#REF!</v>
      </c>
      <c r="AJ922" s="52" t="e">
        <f>IF(Tableau1[Occurrence7]=0,0,SUM($AI$3:AI922))</f>
        <v>#REF!</v>
      </c>
      <c r="AK922" s="52" t="e">
        <f>IF(Tableau1[Libellé Famille TARIF]='Feuil 1'!#REF!,1,0)</f>
        <v>#REF!</v>
      </c>
      <c r="AL922" s="52" t="e">
        <f>IF(Tableau1[Occurrence8]=0,0,SUM($AK$3:AK922))</f>
        <v>#REF!</v>
      </c>
      <c r="AM922" s="52" t="e">
        <f>IF(Tableau1[Libellé Famille TARIF]='Feuil 1'!#REF!,1,0)</f>
        <v>#REF!</v>
      </c>
      <c r="AN922" s="52" t="e">
        <f>IF(Tableau1[Occurrence9]=0,0,SUM($AM$3:AM922))</f>
        <v>#REF!</v>
      </c>
      <c r="AO922" s="52" t="e">
        <f>IF(Tableau1[Libellé Famille TARIF]='Feuil 1'!#REF!,1,0)</f>
        <v>#REF!</v>
      </c>
      <c r="AP922" s="52" t="e">
        <f>IF(Tableau1[Occurrence10]=0,0,SUM($AO$3:AO922))</f>
        <v>#REF!</v>
      </c>
      <c r="AQ922" s="52" t="e">
        <f>IF(Tableau1[Libellé Famille TARIF]='Feuil 1'!#REF!,1,0)</f>
        <v>#REF!</v>
      </c>
      <c r="AR922" s="52" t="e">
        <f>IF(Tableau1[Occurrence11]=0,0,SUM($AQ$3:AQ922))</f>
        <v>#REF!</v>
      </c>
      <c r="AS922" s="52" t="e">
        <f>IF(Tableau1[Libellé Famille TARIF]='Feuil 1'!#REF!,1,0)</f>
        <v>#REF!</v>
      </c>
      <c r="AT922" s="52" t="e">
        <f>IF(Tableau1[Occurrence12]=0,0,SUM($AS$3:AS922))</f>
        <v>#REF!</v>
      </c>
      <c r="AU922" s="52" t="e">
        <f>IF(Tableau1[Libellé Famille TARIF]='Feuil 1'!#REF!,1,0)</f>
        <v>#REF!</v>
      </c>
      <c r="AV922" s="52" t="e">
        <f>IF(Tableau1[Occurrence13]=0,0,SUM($AU$3:AU922))</f>
        <v>#REF!</v>
      </c>
      <c r="AW922" s="52" t="e">
        <f>IF(Tableau1[Libellé Famille TARIF]='Feuil 1'!#REF!,1,0)</f>
        <v>#REF!</v>
      </c>
      <c r="AX922" s="52" t="e">
        <f>IF(Tableau1[Occurrence14]=0,0,SUM($AW$3:AW922))</f>
        <v>#REF!</v>
      </c>
      <c r="AY922" s="52" t="e">
        <f>IF(Tableau1[Libellé Famille TARIF]='Feuil 1'!#REF!,1,0)</f>
        <v>#REF!</v>
      </c>
      <c r="AZ922" s="52" t="e">
        <f>IF(Tableau1[Occurrence15]=0,0,SUM($AY$3:AY922))</f>
        <v>#REF!</v>
      </c>
      <c r="BA922" s="52" t="e">
        <f>IF(Tableau1[Libellé Famille TARIF]='Feuil 1'!#REF!,1,0)</f>
        <v>#REF!</v>
      </c>
      <c r="BB922" s="52" t="e">
        <f>IF(Tableau1[Occurrence16]=0,0,SUM($BA$3:BA922))</f>
        <v>#REF!</v>
      </c>
      <c r="BC922" s="52" t="e">
        <f>IF(Tableau1[Libellé Famille TARIF]='Feuil 1'!#REF!,1,0)</f>
        <v>#REF!</v>
      </c>
      <c r="BD922" s="52" t="e">
        <f>IF(Tableau1[Occurrence17]=0,0,SUM($BC$3:BC922))</f>
        <v>#REF!</v>
      </c>
      <c r="BE922" s="52" t="e">
        <f>IF(Tableau1[Libellé Famille TARIF]='Feuil 1'!#REF!,1,0)</f>
        <v>#REF!</v>
      </c>
      <c r="BF922" s="52" t="e">
        <f>IF(Tableau1[Occurrence18]=0,0,SUM($BE$3:BE922))</f>
        <v>#REF!</v>
      </c>
      <c r="BG922" s="52" t="e">
        <f>IF(Tableau1[Libellé Famille TARIF]='Feuil 1'!#REF!,1,0)</f>
        <v>#REF!</v>
      </c>
      <c r="BH922" s="52" t="e">
        <f>IF(Tableau1[Occurrence19]=0,0,SUM($BG$3:BG922))</f>
        <v>#REF!</v>
      </c>
      <c r="BI922" s="52" t="e">
        <f>IF(Tableau1[Libellé Famille TARIF]='Feuil 1'!#REF!,1,0)</f>
        <v>#REF!</v>
      </c>
      <c r="BJ922" s="52" t="e">
        <f>IF(Tableau1[Occurrence20]=0,0,SUM($BI$3:BI922))</f>
        <v>#REF!</v>
      </c>
      <c r="BK922" s="52" t="e">
        <f>IF(Tableau1[Libellé Famille TARIF]='Feuil 1'!#REF!,1,0)</f>
        <v>#REF!</v>
      </c>
      <c r="BL922" s="52" t="e">
        <f>IF(Tableau1[Occurrence21]=0,0,SUM($BK$3:BK922))</f>
        <v>#REF!</v>
      </c>
      <c r="BM922" s="52" t="e">
        <f>IF(Tableau1[Libellé Famille TARIF]='Feuil 1'!#REF!,1,0)</f>
        <v>#REF!</v>
      </c>
      <c r="BN922" s="52" t="e">
        <f>IF(Tableau1[Occurrence22]=0,0,SUM($BM$3:BM922))</f>
        <v>#REF!</v>
      </c>
    </row>
    <row r="923" spans="1:66" ht="26.25" x14ac:dyDescent="0.25">
      <c r="A923" s="74" t="e">
        <f>IF(ISNA(VLOOKUP(I923,#REF!,8,FALSE)),"",(VLOOKUP(I923,#REF!,8,FALSE)))</f>
        <v>#REF!</v>
      </c>
      <c r="B923" s="76" t="e">
        <f>IF(ISNA(VLOOKUP(A923,'TABLE FAMILLE'!$A$3:$C$73,3,FALSE)),"",VLOOKUP(A923,'TABLE FAMILLE'!$A$3:$C$73,3,FALSE))</f>
        <v>#REF!</v>
      </c>
      <c r="C923" s="13" t="s">
        <v>600</v>
      </c>
      <c r="D923" s="13" t="s">
        <v>1985</v>
      </c>
      <c r="E923" s="13" t="s">
        <v>600</v>
      </c>
      <c r="F923" s="13" t="s">
        <v>1985</v>
      </c>
      <c r="G923" s="14" t="s">
        <v>96</v>
      </c>
      <c r="H923" s="14" t="s">
        <v>97</v>
      </c>
      <c r="I923" s="14"/>
      <c r="J923" s="14"/>
      <c r="K923" s="14" t="s">
        <v>1971</v>
      </c>
      <c r="L923" s="14" t="s">
        <v>1972</v>
      </c>
      <c r="M923" s="14"/>
      <c r="N923" s="14"/>
      <c r="O923" s="14" t="s">
        <v>78</v>
      </c>
      <c r="P923" s="14"/>
      <c r="Q923" s="14" t="s">
        <v>0</v>
      </c>
      <c r="R923" s="14" t="s">
        <v>0</v>
      </c>
      <c r="S923" s="14">
        <f t="shared" si="14"/>
        <v>0</v>
      </c>
      <c r="T923" s="14"/>
      <c r="U923" s="14"/>
      <c r="V923" s="14"/>
      <c r="W923" s="43" t="e">
        <f>IF(Tableau1[Libellé Famille TARIF]='Feuil 1'!$B$12,1,0)</f>
        <v>#REF!</v>
      </c>
      <c r="X923" s="43" t="e">
        <f>IF(Tableau1[Occurrence1]=0,0,SUM($W$3:W923))</f>
        <v>#REF!</v>
      </c>
      <c r="Y923" s="52" t="e">
        <f>IF(Tableau1[Libellé Famille TARIF]='Feuil 1'!$B$134,1,0)</f>
        <v>#REF!</v>
      </c>
      <c r="Z923" s="52" t="e">
        <f>IF(Tableau1[Occurrence2]=0,0,SUM($Y$3:Y923))</f>
        <v>#REF!</v>
      </c>
      <c r="AA923" s="52" t="e">
        <f>IF(Tableau1[Libellé Famille TARIF]='Feuil 1'!$B$156,1,0)</f>
        <v>#REF!</v>
      </c>
      <c r="AB923" s="52" t="e">
        <f>IF(Tableau1[Occurrence3]=0,0,SUM($AA$3:AA923))</f>
        <v>#REF!</v>
      </c>
      <c r="AC923" s="52" t="e">
        <f>IF(Tableau1[Libellé Famille TARIF]='Feuil 1'!#REF!,1,0)</f>
        <v>#REF!</v>
      </c>
      <c r="AD923" s="52" t="e">
        <f>IF(Tableau1[Occurrence4]=0,0,SUM($AC$3:AC923))</f>
        <v>#REF!</v>
      </c>
      <c r="AE923" s="52" t="e">
        <f>IF(Tableau1[Libellé Famille TARIF]='Feuil 1'!#REF!,1,0)</f>
        <v>#REF!</v>
      </c>
      <c r="AF923" s="52" t="e">
        <f>IF(Tableau1[Occurrence5]=0,0,SUM($AE$3:AE923))</f>
        <v>#REF!</v>
      </c>
      <c r="AG923" s="52" t="e">
        <f>IF(Tableau1[Libellé Famille TARIF]='Feuil 1'!#REF!,1,0)</f>
        <v>#REF!</v>
      </c>
      <c r="AH923" s="52" t="e">
        <f>IF(Tableau1[Occurrence6]=0,0,SUM($AG$3:AG923))</f>
        <v>#REF!</v>
      </c>
      <c r="AI923" s="52" t="e">
        <f>IF(Tableau1[Libellé Famille TARIF]='Feuil 1'!#REF!,1,0)</f>
        <v>#REF!</v>
      </c>
      <c r="AJ923" s="52" t="e">
        <f>IF(Tableau1[Occurrence7]=0,0,SUM($AI$3:AI923))</f>
        <v>#REF!</v>
      </c>
      <c r="AK923" s="52" t="e">
        <f>IF(Tableau1[Libellé Famille TARIF]='Feuil 1'!#REF!,1,0)</f>
        <v>#REF!</v>
      </c>
      <c r="AL923" s="52" t="e">
        <f>IF(Tableau1[Occurrence8]=0,0,SUM($AK$3:AK923))</f>
        <v>#REF!</v>
      </c>
      <c r="AM923" s="52" t="e">
        <f>IF(Tableau1[Libellé Famille TARIF]='Feuil 1'!#REF!,1,0)</f>
        <v>#REF!</v>
      </c>
      <c r="AN923" s="52" t="e">
        <f>IF(Tableau1[Occurrence9]=0,0,SUM($AM$3:AM923))</f>
        <v>#REF!</v>
      </c>
      <c r="AO923" s="52" t="e">
        <f>IF(Tableau1[Libellé Famille TARIF]='Feuil 1'!#REF!,1,0)</f>
        <v>#REF!</v>
      </c>
      <c r="AP923" s="52" t="e">
        <f>IF(Tableau1[Occurrence10]=0,0,SUM($AO$3:AO923))</f>
        <v>#REF!</v>
      </c>
      <c r="AQ923" s="52" t="e">
        <f>IF(Tableau1[Libellé Famille TARIF]='Feuil 1'!#REF!,1,0)</f>
        <v>#REF!</v>
      </c>
      <c r="AR923" s="52" t="e">
        <f>IF(Tableau1[Occurrence11]=0,0,SUM($AQ$3:AQ923))</f>
        <v>#REF!</v>
      </c>
      <c r="AS923" s="52" t="e">
        <f>IF(Tableau1[Libellé Famille TARIF]='Feuil 1'!#REF!,1,0)</f>
        <v>#REF!</v>
      </c>
      <c r="AT923" s="52" t="e">
        <f>IF(Tableau1[Occurrence12]=0,0,SUM($AS$3:AS923))</f>
        <v>#REF!</v>
      </c>
      <c r="AU923" s="52" t="e">
        <f>IF(Tableau1[Libellé Famille TARIF]='Feuil 1'!#REF!,1,0)</f>
        <v>#REF!</v>
      </c>
      <c r="AV923" s="52" t="e">
        <f>IF(Tableau1[Occurrence13]=0,0,SUM($AU$3:AU923))</f>
        <v>#REF!</v>
      </c>
      <c r="AW923" s="52" t="e">
        <f>IF(Tableau1[Libellé Famille TARIF]='Feuil 1'!#REF!,1,0)</f>
        <v>#REF!</v>
      </c>
      <c r="AX923" s="52" t="e">
        <f>IF(Tableau1[Occurrence14]=0,0,SUM($AW$3:AW923))</f>
        <v>#REF!</v>
      </c>
      <c r="AY923" s="52" t="e">
        <f>IF(Tableau1[Libellé Famille TARIF]='Feuil 1'!#REF!,1,0)</f>
        <v>#REF!</v>
      </c>
      <c r="AZ923" s="52" t="e">
        <f>IF(Tableau1[Occurrence15]=0,0,SUM($AY$3:AY923))</f>
        <v>#REF!</v>
      </c>
      <c r="BA923" s="52" t="e">
        <f>IF(Tableau1[Libellé Famille TARIF]='Feuil 1'!#REF!,1,0)</f>
        <v>#REF!</v>
      </c>
      <c r="BB923" s="52" t="e">
        <f>IF(Tableau1[Occurrence16]=0,0,SUM($BA$3:BA923))</f>
        <v>#REF!</v>
      </c>
      <c r="BC923" s="52" t="e">
        <f>IF(Tableau1[Libellé Famille TARIF]='Feuil 1'!#REF!,1,0)</f>
        <v>#REF!</v>
      </c>
      <c r="BD923" s="52" t="e">
        <f>IF(Tableau1[Occurrence17]=0,0,SUM($BC$3:BC923))</f>
        <v>#REF!</v>
      </c>
      <c r="BE923" s="52" t="e">
        <f>IF(Tableau1[Libellé Famille TARIF]='Feuil 1'!#REF!,1,0)</f>
        <v>#REF!</v>
      </c>
      <c r="BF923" s="52" t="e">
        <f>IF(Tableau1[Occurrence18]=0,0,SUM($BE$3:BE923))</f>
        <v>#REF!</v>
      </c>
      <c r="BG923" s="52" t="e">
        <f>IF(Tableau1[Libellé Famille TARIF]='Feuil 1'!#REF!,1,0)</f>
        <v>#REF!</v>
      </c>
      <c r="BH923" s="52" t="e">
        <f>IF(Tableau1[Occurrence19]=0,0,SUM($BG$3:BG923))</f>
        <v>#REF!</v>
      </c>
      <c r="BI923" s="52" t="e">
        <f>IF(Tableau1[Libellé Famille TARIF]='Feuil 1'!#REF!,1,0)</f>
        <v>#REF!</v>
      </c>
      <c r="BJ923" s="52" t="e">
        <f>IF(Tableau1[Occurrence20]=0,0,SUM($BI$3:BI923))</f>
        <v>#REF!</v>
      </c>
      <c r="BK923" s="52" t="e">
        <f>IF(Tableau1[Libellé Famille TARIF]='Feuil 1'!#REF!,1,0)</f>
        <v>#REF!</v>
      </c>
      <c r="BL923" s="52" t="e">
        <f>IF(Tableau1[Occurrence21]=0,0,SUM($BK$3:BK923))</f>
        <v>#REF!</v>
      </c>
      <c r="BM923" s="52" t="e">
        <f>IF(Tableau1[Libellé Famille TARIF]='Feuil 1'!#REF!,1,0)</f>
        <v>#REF!</v>
      </c>
      <c r="BN923" s="52" t="e">
        <f>IF(Tableau1[Occurrence22]=0,0,SUM($BM$3:BM923))</f>
        <v>#REF!</v>
      </c>
    </row>
    <row r="924" spans="1:66" ht="26.25" x14ac:dyDescent="0.25">
      <c r="A924" s="74" t="e">
        <f>IF(ISNA(VLOOKUP(I924,#REF!,8,FALSE)),"",(VLOOKUP(I924,#REF!,8,FALSE)))</f>
        <v>#REF!</v>
      </c>
      <c r="B924" s="76" t="e">
        <f>IF(ISNA(VLOOKUP(A924,'TABLE FAMILLE'!$A$3:$C$73,3,FALSE)),"",VLOOKUP(A924,'TABLE FAMILLE'!$A$3:$C$73,3,FALSE))</f>
        <v>#REF!</v>
      </c>
      <c r="C924" s="13" t="s">
        <v>600</v>
      </c>
      <c r="D924" s="13" t="s">
        <v>1985</v>
      </c>
      <c r="E924" s="13" t="s">
        <v>600</v>
      </c>
      <c r="F924" s="13" t="s">
        <v>1985</v>
      </c>
      <c r="G924" s="14" t="s">
        <v>1973</v>
      </c>
      <c r="H924" s="14" t="s">
        <v>1974</v>
      </c>
      <c r="I924" s="14"/>
      <c r="J924" s="14"/>
      <c r="K924" s="14" t="s">
        <v>1975</v>
      </c>
      <c r="L924" s="14" t="s">
        <v>1976</v>
      </c>
      <c r="M924" s="14"/>
      <c r="N924" s="14"/>
      <c r="O924" s="14" t="s">
        <v>78</v>
      </c>
      <c r="P924" s="14"/>
      <c r="Q924" s="14" t="s">
        <v>0</v>
      </c>
      <c r="R924" s="14" t="s">
        <v>0</v>
      </c>
      <c r="S924" s="14">
        <f t="shared" si="14"/>
        <v>0</v>
      </c>
      <c r="T924" s="14"/>
      <c r="U924" s="14"/>
      <c r="V924" s="14"/>
      <c r="W924" s="43" t="e">
        <f>IF(Tableau1[Libellé Famille TARIF]='Feuil 1'!$B$12,1,0)</f>
        <v>#REF!</v>
      </c>
      <c r="X924" s="43" t="e">
        <f>IF(Tableau1[Occurrence1]=0,0,SUM($W$3:W924))</f>
        <v>#REF!</v>
      </c>
      <c r="Y924" s="52" t="e">
        <f>IF(Tableau1[Libellé Famille TARIF]='Feuil 1'!$B$134,1,0)</f>
        <v>#REF!</v>
      </c>
      <c r="Z924" s="52" t="e">
        <f>IF(Tableau1[Occurrence2]=0,0,SUM($Y$3:Y924))</f>
        <v>#REF!</v>
      </c>
      <c r="AA924" s="52" t="e">
        <f>IF(Tableau1[Libellé Famille TARIF]='Feuil 1'!$B$156,1,0)</f>
        <v>#REF!</v>
      </c>
      <c r="AB924" s="52" t="e">
        <f>IF(Tableau1[Occurrence3]=0,0,SUM($AA$3:AA924))</f>
        <v>#REF!</v>
      </c>
      <c r="AC924" s="52" t="e">
        <f>IF(Tableau1[Libellé Famille TARIF]='Feuil 1'!#REF!,1,0)</f>
        <v>#REF!</v>
      </c>
      <c r="AD924" s="52" t="e">
        <f>IF(Tableau1[Occurrence4]=0,0,SUM($AC$3:AC924))</f>
        <v>#REF!</v>
      </c>
      <c r="AE924" s="52" t="e">
        <f>IF(Tableau1[Libellé Famille TARIF]='Feuil 1'!#REF!,1,0)</f>
        <v>#REF!</v>
      </c>
      <c r="AF924" s="52" t="e">
        <f>IF(Tableau1[Occurrence5]=0,0,SUM($AE$3:AE924))</f>
        <v>#REF!</v>
      </c>
      <c r="AG924" s="52" t="e">
        <f>IF(Tableau1[Libellé Famille TARIF]='Feuil 1'!#REF!,1,0)</f>
        <v>#REF!</v>
      </c>
      <c r="AH924" s="52" t="e">
        <f>IF(Tableau1[Occurrence6]=0,0,SUM($AG$3:AG924))</f>
        <v>#REF!</v>
      </c>
      <c r="AI924" s="52" t="e">
        <f>IF(Tableau1[Libellé Famille TARIF]='Feuil 1'!#REF!,1,0)</f>
        <v>#REF!</v>
      </c>
      <c r="AJ924" s="52" t="e">
        <f>IF(Tableau1[Occurrence7]=0,0,SUM($AI$3:AI924))</f>
        <v>#REF!</v>
      </c>
      <c r="AK924" s="52" t="e">
        <f>IF(Tableau1[Libellé Famille TARIF]='Feuil 1'!#REF!,1,0)</f>
        <v>#REF!</v>
      </c>
      <c r="AL924" s="52" t="e">
        <f>IF(Tableau1[Occurrence8]=0,0,SUM($AK$3:AK924))</f>
        <v>#REF!</v>
      </c>
      <c r="AM924" s="52" t="e">
        <f>IF(Tableau1[Libellé Famille TARIF]='Feuil 1'!#REF!,1,0)</f>
        <v>#REF!</v>
      </c>
      <c r="AN924" s="52" t="e">
        <f>IF(Tableau1[Occurrence9]=0,0,SUM($AM$3:AM924))</f>
        <v>#REF!</v>
      </c>
      <c r="AO924" s="52" t="e">
        <f>IF(Tableau1[Libellé Famille TARIF]='Feuil 1'!#REF!,1,0)</f>
        <v>#REF!</v>
      </c>
      <c r="AP924" s="52" t="e">
        <f>IF(Tableau1[Occurrence10]=0,0,SUM($AO$3:AO924))</f>
        <v>#REF!</v>
      </c>
      <c r="AQ924" s="52" t="e">
        <f>IF(Tableau1[Libellé Famille TARIF]='Feuil 1'!#REF!,1,0)</f>
        <v>#REF!</v>
      </c>
      <c r="AR924" s="52" t="e">
        <f>IF(Tableau1[Occurrence11]=0,0,SUM($AQ$3:AQ924))</f>
        <v>#REF!</v>
      </c>
      <c r="AS924" s="52" t="e">
        <f>IF(Tableau1[Libellé Famille TARIF]='Feuil 1'!#REF!,1,0)</f>
        <v>#REF!</v>
      </c>
      <c r="AT924" s="52" t="e">
        <f>IF(Tableau1[Occurrence12]=0,0,SUM($AS$3:AS924))</f>
        <v>#REF!</v>
      </c>
      <c r="AU924" s="52" t="e">
        <f>IF(Tableau1[Libellé Famille TARIF]='Feuil 1'!#REF!,1,0)</f>
        <v>#REF!</v>
      </c>
      <c r="AV924" s="52" t="e">
        <f>IF(Tableau1[Occurrence13]=0,0,SUM($AU$3:AU924))</f>
        <v>#REF!</v>
      </c>
      <c r="AW924" s="52" t="e">
        <f>IF(Tableau1[Libellé Famille TARIF]='Feuil 1'!#REF!,1,0)</f>
        <v>#REF!</v>
      </c>
      <c r="AX924" s="52" t="e">
        <f>IF(Tableau1[Occurrence14]=0,0,SUM($AW$3:AW924))</f>
        <v>#REF!</v>
      </c>
      <c r="AY924" s="52" t="e">
        <f>IF(Tableau1[Libellé Famille TARIF]='Feuil 1'!#REF!,1,0)</f>
        <v>#REF!</v>
      </c>
      <c r="AZ924" s="52" t="e">
        <f>IF(Tableau1[Occurrence15]=0,0,SUM($AY$3:AY924))</f>
        <v>#REF!</v>
      </c>
      <c r="BA924" s="52" t="e">
        <f>IF(Tableau1[Libellé Famille TARIF]='Feuil 1'!#REF!,1,0)</f>
        <v>#REF!</v>
      </c>
      <c r="BB924" s="52" t="e">
        <f>IF(Tableau1[Occurrence16]=0,0,SUM($BA$3:BA924))</f>
        <v>#REF!</v>
      </c>
      <c r="BC924" s="52" t="e">
        <f>IF(Tableau1[Libellé Famille TARIF]='Feuil 1'!#REF!,1,0)</f>
        <v>#REF!</v>
      </c>
      <c r="BD924" s="52" t="e">
        <f>IF(Tableau1[Occurrence17]=0,0,SUM($BC$3:BC924))</f>
        <v>#REF!</v>
      </c>
      <c r="BE924" s="52" t="e">
        <f>IF(Tableau1[Libellé Famille TARIF]='Feuil 1'!#REF!,1,0)</f>
        <v>#REF!</v>
      </c>
      <c r="BF924" s="52" t="e">
        <f>IF(Tableau1[Occurrence18]=0,0,SUM($BE$3:BE924))</f>
        <v>#REF!</v>
      </c>
      <c r="BG924" s="52" t="e">
        <f>IF(Tableau1[Libellé Famille TARIF]='Feuil 1'!#REF!,1,0)</f>
        <v>#REF!</v>
      </c>
      <c r="BH924" s="52" t="e">
        <f>IF(Tableau1[Occurrence19]=0,0,SUM($BG$3:BG924))</f>
        <v>#REF!</v>
      </c>
      <c r="BI924" s="52" t="e">
        <f>IF(Tableau1[Libellé Famille TARIF]='Feuil 1'!#REF!,1,0)</f>
        <v>#REF!</v>
      </c>
      <c r="BJ924" s="52" t="e">
        <f>IF(Tableau1[Occurrence20]=0,0,SUM($BI$3:BI924))</f>
        <v>#REF!</v>
      </c>
      <c r="BK924" s="52" t="e">
        <f>IF(Tableau1[Libellé Famille TARIF]='Feuil 1'!#REF!,1,0)</f>
        <v>#REF!</v>
      </c>
      <c r="BL924" s="52" t="e">
        <f>IF(Tableau1[Occurrence21]=0,0,SUM($BK$3:BK924))</f>
        <v>#REF!</v>
      </c>
      <c r="BM924" s="52" t="e">
        <f>IF(Tableau1[Libellé Famille TARIF]='Feuil 1'!#REF!,1,0)</f>
        <v>#REF!</v>
      </c>
      <c r="BN924" s="52" t="e">
        <f>IF(Tableau1[Occurrence22]=0,0,SUM($BM$3:BM924))</f>
        <v>#REF!</v>
      </c>
    </row>
    <row r="925" spans="1:66" ht="26.25" x14ac:dyDescent="0.25">
      <c r="A925" s="74" t="e">
        <f>IF(ISNA(VLOOKUP(I925,#REF!,8,FALSE)),"",(VLOOKUP(I925,#REF!,8,FALSE)))</f>
        <v>#REF!</v>
      </c>
      <c r="B925" s="76" t="e">
        <f>IF(ISNA(VLOOKUP(A925,'TABLE FAMILLE'!$A$3:$C$73,3,FALSE)),"",VLOOKUP(A925,'TABLE FAMILLE'!$A$3:$C$73,3,FALSE))</f>
        <v>#REF!</v>
      </c>
      <c r="C925" s="13" t="s">
        <v>600</v>
      </c>
      <c r="D925" s="13" t="s">
        <v>1985</v>
      </c>
      <c r="E925" s="13" t="s">
        <v>600</v>
      </c>
      <c r="F925" s="13" t="s">
        <v>1985</v>
      </c>
      <c r="G925" s="14" t="s">
        <v>1973</v>
      </c>
      <c r="H925" s="14" t="s">
        <v>1974</v>
      </c>
      <c r="I925" s="14"/>
      <c r="J925" s="14"/>
      <c r="K925" s="14" t="s">
        <v>1977</v>
      </c>
      <c r="L925" s="14" t="s">
        <v>1978</v>
      </c>
      <c r="M925" s="14"/>
      <c r="N925" s="14"/>
      <c r="O925" s="14" t="s">
        <v>78</v>
      </c>
      <c r="P925" s="14"/>
      <c r="Q925" s="14" t="s">
        <v>0</v>
      </c>
      <c r="R925" s="14" t="s">
        <v>0</v>
      </c>
      <c r="S925" s="14">
        <f t="shared" si="14"/>
        <v>0</v>
      </c>
      <c r="T925" s="14"/>
      <c r="U925" s="14"/>
      <c r="V925" s="14"/>
      <c r="W925" s="43" t="e">
        <f>IF(Tableau1[Libellé Famille TARIF]='Feuil 1'!$B$12,1,0)</f>
        <v>#REF!</v>
      </c>
      <c r="X925" s="43" t="e">
        <f>IF(Tableau1[Occurrence1]=0,0,SUM($W$3:W925))</f>
        <v>#REF!</v>
      </c>
      <c r="Y925" s="52" t="e">
        <f>IF(Tableau1[Libellé Famille TARIF]='Feuil 1'!$B$134,1,0)</f>
        <v>#REF!</v>
      </c>
      <c r="Z925" s="52" t="e">
        <f>IF(Tableau1[Occurrence2]=0,0,SUM($Y$3:Y925))</f>
        <v>#REF!</v>
      </c>
      <c r="AA925" s="52" t="e">
        <f>IF(Tableau1[Libellé Famille TARIF]='Feuil 1'!$B$156,1,0)</f>
        <v>#REF!</v>
      </c>
      <c r="AB925" s="52" t="e">
        <f>IF(Tableau1[Occurrence3]=0,0,SUM($AA$3:AA925))</f>
        <v>#REF!</v>
      </c>
      <c r="AC925" s="52" t="e">
        <f>IF(Tableau1[Libellé Famille TARIF]='Feuil 1'!#REF!,1,0)</f>
        <v>#REF!</v>
      </c>
      <c r="AD925" s="52" t="e">
        <f>IF(Tableau1[Occurrence4]=0,0,SUM($AC$3:AC925))</f>
        <v>#REF!</v>
      </c>
      <c r="AE925" s="52" t="e">
        <f>IF(Tableau1[Libellé Famille TARIF]='Feuil 1'!#REF!,1,0)</f>
        <v>#REF!</v>
      </c>
      <c r="AF925" s="52" t="e">
        <f>IF(Tableau1[Occurrence5]=0,0,SUM($AE$3:AE925))</f>
        <v>#REF!</v>
      </c>
      <c r="AG925" s="52" t="e">
        <f>IF(Tableau1[Libellé Famille TARIF]='Feuil 1'!#REF!,1,0)</f>
        <v>#REF!</v>
      </c>
      <c r="AH925" s="52" t="e">
        <f>IF(Tableau1[Occurrence6]=0,0,SUM($AG$3:AG925))</f>
        <v>#REF!</v>
      </c>
      <c r="AI925" s="52" t="e">
        <f>IF(Tableau1[Libellé Famille TARIF]='Feuil 1'!#REF!,1,0)</f>
        <v>#REF!</v>
      </c>
      <c r="AJ925" s="52" t="e">
        <f>IF(Tableau1[Occurrence7]=0,0,SUM($AI$3:AI925))</f>
        <v>#REF!</v>
      </c>
      <c r="AK925" s="52" t="e">
        <f>IF(Tableau1[Libellé Famille TARIF]='Feuil 1'!#REF!,1,0)</f>
        <v>#REF!</v>
      </c>
      <c r="AL925" s="52" t="e">
        <f>IF(Tableau1[Occurrence8]=0,0,SUM($AK$3:AK925))</f>
        <v>#REF!</v>
      </c>
      <c r="AM925" s="52" t="e">
        <f>IF(Tableau1[Libellé Famille TARIF]='Feuil 1'!#REF!,1,0)</f>
        <v>#REF!</v>
      </c>
      <c r="AN925" s="52" t="e">
        <f>IF(Tableau1[Occurrence9]=0,0,SUM($AM$3:AM925))</f>
        <v>#REF!</v>
      </c>
      <c r="AO925" s="52" t="e">
        <f>IF(Tableau1[Libellé Famille TARIF]='Feuil 1'!#REF!,1,0)</f>
        <v>#REF!</v>
      </c>
      <c r="AP925" s="52" t="e">
        <f>IF(Tableau1[Occurrence10]=0,0,SUM($AO$3:AO925))</f>
        <v>#REF!</v>
      </c>
      <c r="AQ925" s="52" t="e">
        <f>IF(Tableau1[Libellé Famille TARIF]='Feuil 1'!#REF!,1,0)</f>
        <v>#REF!</v>
      </c>
      <c r="AR925" s="52" t="e">
        <f>IF(Tableau1[Occurrence11]=0,0,SUM($AQ$3:AQ925))</f>
        <v>#REF!</v>
      </c>
      <c r="AS925" s="52" t="e">
        <f>IF(Tableau1[Libellé Famille TARIF]='Feuil 1'!#REF!,1,0)</f>
        <v>#REF!</v>
      </c>
      <c r="AT925" s="52" t="e">
        <f>IF(Tableau1[Occurrence12]=0,0,SUM($AS$3:AS925))</f>
        <v>#REF!</v>
      </c>
      <c r="AU925" s="52" t="e">
        <f>IF(Tableau1[Libellé Famille TARIF]='Feuil 1'!#REF!,1,0)</f>
        <v>#REF!</v>
      </c>
      <c r="AV925" s="52" t="e">
        <f>IF(Tableau1[Occurrence13]=0,0,SUM($AU$3:AU925))</f>
        <v>#REF!</v>
      </c>
      <c r="AW925" s="52" t="e">
        <f>IF(Tableau1[Libellé Famille TARIF]='Feuil 1'!#REF!,1,0)</f>
        <v>#REF!</v>
      </c>
      <c r="AX925" s="52" t="e">
        <f>IF(Tableau1[Occurrence14]=0,0,SUM($AW$3:AW925))</f>
        <v>#REF!</v>
      </c>
      <c r="AY925" s="52" t="e">
        <f>IF(Tableau1[Libellé Famille TARIF]='Feuil 1'!#REF!,1,0)</f>
        <v>#REF!</v>
      </c>
      <c r="AZ925" s="52" t="e">
        <f>IF(Tableau1[Occurrence15]=0,0,SUM($AY$3:AY925))</f>
        <v>#REF!</v>
      </c>
      <c r="BA925" s="52" t="e">
        <f>IF(Tableau1[Libellé Famille TARIF]='Feuil 1'!#REF!,1,0)</f>
        <v>#REF!</v>
      </c>
      <c r="BB925" s="52" t="e">
        <f>IF(Tableau1[Occurrence16]=0,0,SUM($BA$3:BA925))</f>
        <v>#REF!</v>
      </c>
      <c r="BC925" s="52" t="e">
        <f>IF(Tableau1[Libellé Famille TARIF]='Feuil 1'!#REF!,1,0)</f>
        <v>#REF!</v>
      </c>
      <c r="BD925" s="52" t="e">
        <f>IF(Tableau1[Occurrence17]=0,0,SUM($BC$3:BC925))</f>
        <v>#REF!</v>
      </c>
      <c r="BE925" s="52" t="e">
        <f>IF(Tableau1[Libellé Famille TARIF]='Feuil 1'!#REF!,1,0)</f>
        <v>#REF!</v>
      </c>
      <c r="BF925" s="52" t="e">
        <f>IF(Tableau1[Occurrence18]=0,0,SUM($BE$3:BE925))</f>
        <v>#REF!</v>
      </c>
      <c r="BG925" s="52" t="e">
        <f>IF(Tableau1[Libellé Famille TARIF]='Feuil 1'!#REF!,1,0)</f>
        <v>#REF!</v>
      </c>
      <c r="BH925" s="52" t="e">
        <f>IF(Tableau1[Occurrence19]=0,0,SUM($BG$3:BG925))</f>
        <v>#REF!</v>
      </c>
      <c r="BI925" s="52" t="e">
        <f>IF(Tableau1[Libellé Famille TARIF]='Feuil 1'!#REF!,1,0)</f>
        <v>#REF!</v>
      </c>
      <c r="BJ925" s="52" t="e">
        <f>IF(Tableau1[Occurrence20]=0,0,SUM($BI$3:BI925))</f>
        <v>#REF!</v>
      </c>
      <c r="BK925" s="52" t="e">
        <f>IF(Tableau1[Libellé Famille TARIF]='Feuil 1'!#REF!,1,0)</f>
        <v>#REF!</v>
      </c>
      <c r="BL925" s="52" t="e">
        <f>IF(Tableau1[Occurrence21]=0,0,SUM($BK$3:BK925))</f>
        <v>#REF!</v>
      </c>
      <c r="BM925" s="52" t="e">
        <f>IF(Tableau1[Libellé Famille TARIF]='Feuil 1'!#REF!,1,0)</f>
        <v>#REF!</v>
      </c>
      <c r="BN925" s="52" t="e">
        <f>IF(Tableau1[Occurrence22]=0,0,SUM($BM$3:BM925))</f>
        <v>#REF!</v>
      </c>
    </row>
    <row r="926" spans="1:66" ht="39" x14ac:dyDescent="0.25">
      <c r="A926" s="74" t="e">
        <f>IF(ISNA(VLOOKUP(I926,#REF!,8,FALSE)),"",(VLOOKUP(I926,#REF!,8,FALSE)))</f>
        <v>#REF!</v>
      </c>
      <c r="B926" s="76" t="e">
        <f>IF(ISNA(VLOOKUP(A926,'TABLE FAMILLE'!$A$3:$C$73,3,FALSE)),"",VLOOKUP(A926,'TABLE FAMILLE'!$A$3:$C$73,3,FALSE))</f>
        <v>#REF!</v>
      </c>
      <c r="C926" s="13" t="s">
        <v>600</v>
      </c>
      <c r="D926" s="13" t="s">
        <v>1985</v>
      </c>
      <c r="E926" s="13" t="s">
        <v>600</v>
      </c>
      <c r="F926" s="13" t="s">
        <v>1985</v>
      </c>
      <c r="G926" s="14" t="s">
        <v>1973</v>
      </c>
      <c r="H926" s="14" t="s">
        <v>1974</v>
      </c>
      <c r="I926" s="14"/>
      <c r="J926" s="14"/>
      <c r="K926" s="14" t="s">
        <v>1979</v>
      </c>
      <c r="L926" s="14" t="s">
        <v>1980</v>
      </c>
      <c r="M926" s="14"/>
      <c r="N926" s="14"/>
      <c r="O926" s="14" t="s">
        <v>78</v>
      </c>
      <c r="P926" s="14"/>
      <c r="Q926" s="14" t="s">
        <v>0</v>
      </c>
      <c r="R926" s="14" t="s">
        <v>0</v>
      </c>
      <c r="S926" s="14">
        <f t="shared" si="14"/>
        <v>0</v>
      </c>
      <c r="T926" s="14"/>
      <c r="U926" s="14"/>
      <c r="V926" s="14"/>
      <c r="W926" s="43" t="e">
        <f>IF(Tableau1[Libellé Famille TARIF]='Feuil 1'!$B$12,1,0)</f>
        <v>#REF!</v>
      </c>
      <c r="X926" s="43" t="e">
        <f>IF(Tableau1[Occurrence1]=0,0,SUM($W$3:W926))</f>
        <v>#REF!</v>
      </c>
      <c r="Y926" s="52" t="e">
        <f>IF(Tableau1[Libellé Famille TARIF]='Feuil 1'!$B$134,1,0)</f>
        <v>#REF!</v>
      </c>
      <c r="Z926" s="52" t="e">
        <f>IF(Tableau1[Occurrence2]=0,0,SUM($Y$3:Y926))</f>
        <v>#REF!</v>
      </c>
      <c r="AA926" s="52" t="e">
        <f>IF(Tableau1[Libellé Famille TARIF]='Feuil 1'!$B$156,1,0)</f>
        <v>#REF!</v>
      </c>
      <c r="AB926" s="52" t="e">
        <f>IF(Tableau1[Occurrence3]=0,0,SUM($AA$3:AA926))</f>
        <v>#REF!</v>
      </c>
      <c r="AC926" s="52" t="e">
        <f>IF(Tableau1[Libellé Famille TARIF]='Feuil 1'!#REF!,1,0)</f>
        <v>#REF!</v>
      </c>
      <c r="AD926" s="52" t="e">
        <f>IF(Tableau1[Occurrence4]=0,0,SUM($AC$3:AC926))</f>
        <v>#REF!</v>
      </c>
      <c r="AE926" s="52" t="e">
        <f>IF(Tableau1[Libellé Famille TARIF]='Feuil 1'!#REF!,1,0)</f>
        <v>#REF!</v>
      </c>
      <c r="AF926" s="52" t="e">
        <f>IF(Tableau1[Occurrence5]=0,0,SUM($AE$3:AE926))</f>
        <v>#REF!</v>
      </c>
      <c r="AG926" s="52" t="e">
        <f>IF(Tableau1[Libellé Famille TARIF]='Feuil 1'!#REF!,1,0)</f>
        <v>#REF!</v>
      </c>
      <c r="AH926" s="52" t="e">
        <f>IF(Tableau1[Occurrence6]=0,0,SUM($AG$3:AG926))</f>
        <v>#REF!</v>
      </c>
      <c r="AI926" s="52" t="e">
        <f>IF(Tableau1[Libellé Famille TARIF]='Feuil 1'!#REF!,1,0)</f>
        <v>#REF!</v>
      </c>
      <c r="AJ926" s="52" t="e">
        <f>IF(Tableau1[Occurrence7]=0,0,SUM($AI$3:AI926))</f>
        <v>#REF!</v>
      </c>
      <c r="AK926" s="52" t="e">
        <f>IF(Tableau1[Libellé Famille TARIF]='Feuil 1'!#REF!,1,0)</f>
        <v>#REF!</v>
      </c>
      <c r="AL926" s="52" t="e">
        <f>IF(Tableau1[Occurrence8]=0,0,SUM($AK$3:AK926))</f>
        <v>#REF!</v>
      </c>
      <c r="AM926" s="52" t="e">
        <f>IF(Tableau1[Libellé Famille TARIF]='Feuil 1'!#REF!,1,0)</f>
        <v>#REF!</v>
      </c>
      <c r="AN926" s="52" t="e">
        <f>IF(Tableau1[Occurrence9]=0,0,SUM($AM$3:AM926))</f>
        <v>#REF!</v>
      </c>
      <c r="AO926" s="52" t="e">
        <f>IF(Tableau1[Libellé Famille TARIF]='Feuil 1'!#REF!,1,0)</f>
        <v>#REF!</v>
      </c>
      <c r="AP926" s="52" t="e">
        <f>IF(Tableau1[Occurrence10]=0,0,SUM($AO$3:AO926))</f>
        <v>#REF!</v>
      </c>
      <c r="AQ926" s="52" t="e">
        <f>IF(Tableau1[Libellé Famille TARIF]='Feuil 1'!#REF!,1,0)</f>
        <v>#REF!</v>
      </c>
      <c r="AR926" s="52" t="e">
        <f>IF(Tableau1[Occurrence11]=0,0,SUM($AQ$3:AQ926))</f>
        <v>#REF!</v>
      </c>
      <c r="AS926" s="52" t="e">
        <f>IF(Tableau1[Libellé Famille TARIF]='Feuil 1'!#REF!,1,0)</f>
        <v>#REF!</v>
      </c>
      <c r="AT926" s="52" t="e">
        <f>IF(Tableau1[Occurrence12]=0,0,SUM($AS$3:AS926))</f>
        <v>#REF!</v>
      </c>
      <c r="AU926" s="52" t="e">
        <f>IF(Tableau1[Libellé Famille TARIF]='Feuil 1'!#REF!,1,0)</f>
        <v>#REF!</v>
      </c>
      <c r="AV926" s="52" t="e">
        <f>IF(Tableau1[Occurrence13]=0,0,SUM($AU$3:AU926))</f>
        <v>#REF!</v>
      </c>
      <c r="AW926" s="52" t="e">
        <f>IF(Tableau1[Libellé Famille TARIF]='Feuil 1'!#REF!,1,0)</f>
        <v>#REF!</v>
      </c>
      <c r="AX926" s="52" t="e">
        <f>IF(Tableau1[Occurrence14]=0,0,SUM($AW$3:AW926))</f>
        <v>#REF!</v>
      </c>
      <c r="AY926" s="52" t="e">
        <f>IF(Tableau1[Libellé Famille TARIF]='Feuil 1'!#REF!,1,0)</f>
        <v>#REF!</v>
      </c>
      <c r="AZ926" s="52" t="e">
        <f>IF(Tableau1[Occurrence15]=0,0,SUM($AY$3:AY926))</f>
        <v>#REF!</v>
      </c>
      <c r="BA926" s="52" t="e">
        <f>IF(Tableau1[Libellé Famille TARIF]='Feuil 1'!#REF!,1,0)</f>
        <v>#REF!</v>
      </c>
      <c r="BB926" s="52" t="e">
        <f>IF(Tableau1[Occurrence16]=0,0,SUM($BA$3:BA926))</f>
        <v>#REF!</v>
      </c>
      <c r="BC926" s="52" t="e">
        <f>IF(Tableau1[Libellé Famille TARIF]='Feuil 1'!#REF!,1,0)</f>
        <v>#REF!</v>
      </c>
      <c r="BD926" s="52" t="e">
        <f>IF(Tableau1[Occurrence17]=0,0,SUM($BC$3:BC926))</f>
        <v>#REF!</v>
      </c>
      <c r="BE926" s="52" t="e">
        <f>IF(Tableau1[Libellé Famille TARIF]='Feuil 1'!#REF!,1,0)</f>
        <v>#REF!</v>
      </c>
      <c r="BF926" s="52" t="e">
        <f>IF(Tableau1[Occurrence18]=0,0,SUM($BE$3:BE926))</f>
        <v>#REF!</v>
      </c>
      <c r="BG926" s="52" t="e">
        <f>IF(Tableau1[Libellé Famille TARIF]='Feuil 1'!#REF!,1,0)</f>
        <v>#REF!</v>
      </c>
      <c r="BH926" s="52" t="e">
        <f>IF(Tableau1[Occurrence19]=0,0,SUM($BG$3:BG926))</f>
        <v>#REF!</v>
      </c>
      <c r="BI926" s="52" t="e">
        <f>IF(Tableau1[Libellé Famille TARIF]='Feuil 1'!#REF!,1,0)</f>
        <v>#REF!</v>
      </c>
      <c r="BJ926" s="52" t="e">
        <f>IF(Tableau1[Occurrence20]=0,0,SUM($BI$3:BI926))</f>
        <v>#REF!</v>
      </c>
      <c r="BK926" s="52" t="e">
        <f>IF(Tableau1[Libellé Famille TARIF]='Feuil 1'!#REF!,1,0)</f>
        <v>#REF!</v>
      </c>
      <c r="BL926" s="52" t="e">
        <f>IF(Tableau1[Occurrence21]=0,0,SUM($BK$3:BK926))</f>
        <v>#REF!</v>
      </c>
      <c r="BM926" s="52" t="e">
        <f>IF(Tableau1[Libellé Famille TARIF]='Feuil 1'!#REF!,1,0)</f>
        <v>#REF!</v>
      </c>
      <c r="BN926" s="52" t="e">
        <f>IF(Tableau1[Occurrence22]=0,0,SUM($BM$3:BM926))</f>
        <v>#REF!</v>
      </c>
    </row>
    <row r="927" spans="1:66" ht="26.25" x14ac:dyDescent="0.25">
      <c r="A927" s="74" t="e">
        <f>IF(ISNA(VLOOKUP(I927,#REF!,8,FALSE)),"",(VLOOKUP(I927,#REF!,8,FALSE)))</f>
        <v>#REF!</v>
      </c>
      <c r="B927" s="76" t="e">
        <f>IF(ISNA(VLOOKUP(A927,'TABLE FAMILLE'!$A$3:$C$73,3,FALSE)),"",VLOOKUP(A927,'TABLE FAMILLE'!$A$3:$C$73,3,FALSE))</f>
        <v>#REF!</v>
      </c>
      <c r="C927" s="13" t="s">
        <v>600</v>
      </c>
      <c r="D927" s="13" t="s">
        <v>1985</v>
      </c>
      <c r="E927" s="13" t="s">
        <v>600</v>
      </c>
      <c r="F927" s="13" t="s">
        <v>1985</v>
      </c>
      <c r="G927" s="14" t="s">
        <v>1973</v>
      </c>
      <c r="H927" s="14" t="s">
        <v>1974</v>
      </c>
      <c r="I927" s="14"/>
      <c r="J927" s="14"/>
      <c r="K927" s="14" t="s">
        <v>1981</v>
      </c>
      <c r="L927" s="14" t="s">
        <v>1982</v>
      </c>
      <c r="M927" s="14"/>
      <c r="N927" s="14"/>
      <c r="O927" s="14" t="s">
        <v>78</v>
      </c>
      <c r="P927" s="14"/>
      <c r="Q927" s="14" t="s">
        <v>0</v>
      </c>
      <c r="R927" s="14" t="s">
        <v>0</v>
      </c>
      <c r="S927" s="14">
        <f t="shared" si="14"/>
        <v>0</v>
      </c>
      <c r="T927" s="14"/>
      <c r="U927" s="14"/>
      <c r="V927" s="14"/>
      <c r="W927" s="43" t="e">
        <f>IF(Tableau1[Libellé Famille TARIF]='Feuil 1'!$B$12,1,0)</f>
        <v>#REF!</v>
      </c>
      <c r="X927" s="43" t="e">
        <f>IF(Tableau1[Occurrence1]=0,0,SUM($W$3:W927))</f>
        <v>#REF!</v>
      </c>
      <c r="Y927" s="52" t="e">
        <f>IF(Tableau1[Libellé Famille TARIF]='Feuil 1'!$B$134,1,0)</f>
        <v>#REF!</v>
      </c>
      <c r="Z927" s="52" t="e">
        <f>IF(Tableau1[Occurrence2]=0,0,SUM($Y$3:Y927))</f>
        <v>#REF!</v>
      </c>
      <c r="AA927" s="52" t="e">
        <f>IF(Tableau1[Libellé Famille TARIF]='Feuil 1'!$B$156,1,0)</f>
        <v>#REF!</v>
      </c>
      <c r="AB927" s="52" t="e">
        <f>IF(Tableau1[Occurrence3]=0,0,SUM($AA$3:AA927))</f>
        <v>#REF!</v>
      </c>
      <c r="AC927" s="52" t="e">
        <f>IF(Tableau1[Libellé Famille TARIF]='Feuil 1'!#REF!,1,0)</f>
        <v>#REF!</v>
      </c>
      <c r="AD927" s="52" t="e">
        <f>IF(Tableau1[Occurrence4]=0,0,SUM($AC$3:AC927))</f>
        <v>#REF!</v>
      </c>
      <c r="AE927" s="52" t="e">
        <f>IF(Tableau1[Libellé Famille TARIF]='Feuil 1'!#REF!,1,0)</f>
        <v>#REF!</v>
      </c>
      <c r="AF927" s="52" t="e">
        <f>IF(Tableau1[Occurrence5]=0,0,SUM($AE$3:AE927))</f>
        <v>#REF!</v>
      </c>
      <c r="AG927" s="52" t="e">
        <f>IF(Tableau1[Libellé Famille TARIF]='Feuil 1'!#REF!,1,0)</f>
        <v>#REF!</v>
      </c>
      <c r="AH927" s="52" t="e">
        <f>IF(Tableau1[Occurrence6]=0,0,SUM($AG$3:AG927))</f>
        <v>#REF!</v>
      </c>
      <c r="AI927" s="52" t="e">
        <f>IF(Tableau1[Libellé Famille TARIF]='Feuil 1'!#REF!,1,0)</f>
        <v>#REF!</v>
      </c>
      <c r="AJ927" s="52" t="e">
        <f>IF(Tableau1[Occurrence7]=0,0,SUM($AI$3:AI927))</f>
        <v>#REF!</v>
      </c>
      <c r="AK927" s="52" t="e">
        <f>IF(Tableau1[Libellé Famille TARIF]='Feuil 1'!#REF!,1,0)</f>
        <v>#REF!</v>
      </c>
      <c r="AL927" s="52" t="e">
        <f>IF(Tableau1[Occurrence8]=0,0,SUM($AK$3:AK927))</f>
        <v>#REF!</v>
      </c>
      <c r="AM927" s="52" t="e">
        <f>IF(Tableau1[Libellé Famille TARIF]='Feuil 1'!#REF!,1,0)</f>
        <v>#REF!</v>
      </c>
      <c r="AN927" s="52" t="e">
        <f>IF(Tableau1[Occurrence9]=0,0,SUM($AM$3:AM927))</f>
        <v>#REF!</v>
      </c>
      <c r="AO927" s="52" t="e">
        <f>IF(Tableau1[Libellé Famille TARIF]='Feuil 1'!#REF!,1,0)</f>
        <v>#REF!</v>
      </c>
      <c r="AP927" s="52" t="e">
        <f>IF(Tableau1[Occurrence10]=0,0,SUM($AO$3:AO927))</f>
        <v>#REF!</v>
      </c>
      <c r="AQ927" s="52" t="e">
        <f>IF(Tableau1[Libellé Famille TARIF]='Feuil 1'!#REF!,1,0)</f>
        <v>#REF!</v>
      </c>
      <c r="AR927" s="52" t="e">
        <f>IF(Tableau1[Occurrence11]=0,0,SUM($AQ$3:AQ927))</f>
        <v>#REF!</v>
      </c>
      <c r="AS927" s="52" t="e">
        <f>IF(Tableau1[Libellé Famille TARIF]='Feuil 1'!#REF!,1,0)</f>
        <v>#REF!</v>
      </c>
      <c r="AT927" s="52" t="e">
        <f>IF(Tableau1[Occurrence12]=0,0,SUM($AS$3:AS927))</f>
        <v>#REF!</v>
      </c>
      <c r="AU927" s="52" t="e">
        <f>IF(Tableau1[Libellé Famille TARIF]='Feuil 1'!#REF!,1,0)</f>
        <v>#REF!</v>
      </c>
      <c r="AV927" s="52" t="e">
        <f>IF(Tableau1[Occurrence13]=0,0,SUM($AU$3:AU927))</f>
        <v>#REF!</v>
      </c>
      <c r="AW927" s="52" t="e">
        <f>IF(Tableau1[Libellé Famille TARIF]='Feuil 1'!#REF!,1,0)</f>
        <v>#REF!</v>
      </c>
      <c r="AX927" s="52" t="e">
        <f>IF(Tableau1[Occurrence14]=0,0,SUM($AW$3:AW927))</f>
        <v>#REF!</v>
      </c>
      <c r="AY927" s="52" t="e">
        <f>IF(Tableau1[Libellé Famille TARIF]='Feuil 1'!#REF!,1,0)</f>
        <v>#REF!</v>
      </c>
      <c r="AZ927" s="52" t="e">
        <f>IF(Tableau1[Occurrence15]=0,0,SUM($AY$3:AY927))</f>
        <v>#REF!</v>
      </c>
      <c r="BA927" s="52" t="e">
        <f>IF(Tableau1[Libellé Famille TARIF]='Feuil 1'!#REF!,1,0)</f>
        <v>#REF!</v>
      </c>
      <c r="BB927" s="52" t="e">
        <f>IF(Tableau1[Occurrence16]=0,0,SUM($BA$3:BA927))</f>
        <v>#REF!</v>
      </c>
      <c r="BC927" s="52" t="e">
        <f>IF(Tableau1[Libellé Famille TARIF]='Feuil 1'!#REF!,1,0)</f>
        <v>#REF!</v>
      </c>
      <c r="BD927" s="52" t="e">
        <f>IF(Tableau1[Occurrence17]=0,0,SUM($BC$3:BC927))</f>
        <v>#REF!</v>
      </c>
      <c r="BE927" s="52" t="e">
        <f>IF(Tableau1[Libellé Famille TARIF]='Feuil 1'!#REF!,1,0)</f>
        <v>#REF!</v>
      </c>
      <c r="BF927" s="52" t="e">
        <f>IF(Tableau1[Occurrence18]=0,0,SUM($BE$3:BE927))</f>
        <v>#REF!</v>
      </c>
      <c r="BG927" s="52" t="e">
        <f>IF(Tableau1[Libellé Famille TARIF]='Feuil 1'!#REF!,1,0)</f>
        <v>#REF!</v>
      </c>
      <c r="BH927" s="52" t="e">
        <f>IF(Tableau1[Occurrence19]=0,0,SUM($BG$3:BG927))</f>
        <v>#REF!</v>
      </c>
      <c r="BI927" s="52" t="e">
        <f>IF(Tableau1[Libellé Famille TARIF]='Feuil 1'!#REF!,1,0)</f>
        <v>#REF!</v>
      </c>
      <c r="BJ927" s="52" t="e">
        <f>IF(Tableau1[Occurrence20]=0,0,SUM($BI$3:BI927))</f>
        <v>#REF!</v>
      </c>
      <c r="BK927" s="52" t="e">
        <f>IF(Tableau1[Libellé Famille TARIF]='Feuil 1'!#REF!,1,0)</f>
        <v>#REF!</v>
      </c>
      <c r="BL927" s="52" t="e">
        <f>IF(Tableau1[Occurrence21]=0,0,SUM($BK$3:BK927))</f>
        <v>#REF!</v>
      </c>
      <c r="BM927" s="52" t="e">
        <f>IF(Tableau1[Libellé Famille TARIF]='Feuil 1'!#REF!,1,0)</f>
        <v>#REF!</v>
      </c>
      <c r="BN927" s="52" t="e">
        <f>IF(Tableau1[Occurrence22]=0,0,SUM($BM$3:BM927))</f>
        <v>#REF!</v>
      </c>
    </row>
    <row r="928" spans="1:66" ht="26.25" x14ac:dyDescent="0.25">
      <c r="A928" s="75" t="e">
        <f>IF(ISNA(VLOOKUP(I928,#REF!,8,FALSE)),"",(VLOOKUP(I928,#REF!,8,FALSE)))</f>
        <v>#REF!</v>
      </c>
      <c r="B928" s="76" t="e">
        <f>IF(ISNA(VLOOKUP(A928,'TABLE FAMILLE'!$A$3:$C$73,3,FALSE)),"",VLOOKUP(A928,'TABLE FAMILLE'!$A$3:$C$73,3,FALSE))</f>
        <v>#REF!</v>
      </c>
      <c r="C928" s="13" t="s">
        <v>600</v>
      </c>
      <c r="D928" s="13" t="s">
        <v>1985</v>
      </c>
      <c r="E928" s="13" t="s">
        <v>600</v>
      </c>
      <c r="F928" s="13" t="s">
        <v>1985</v>
      </c>
      <c r="G928" s="14" t="s">
        <v>1973</v>
      </c>
      <c r="H928" s="14" t="s">
        <v>1974</v>
      </c>
      <c r="I928" s="14"/>
      <c r="J928" s="14"/>
      <c r="K928" s="14" t="s">
        <v>1983</v>
      </c>
      <c r="L928" s="14" t="s">
        <v>1984</v>
      </c>
      <c r="M928" s="14"/>
      <c r="N928" s="14"/>
      <c r="O928" s="14" t="s">
        <v>78</v>
      </c>
      <c r="P928" s="14"/>
      <c r="Q928" s="14" t="s">
        <v>0</v>
      </c>
      <c r="R928" s="14" t="s">
        <v>0</v>
      </c>
      <c r="S928" s="14">
        <f t="shared" si="14"/>
        <v>0</v>
      </c>
      <c r="T928" s="14"/>
      <c r="U928" s="14"/>
      <c r="V928" s="14"/>
      <c r="W928" s="43" t="e">
        <f>IF(Tableau1[Libellé Famille TARIF]='Feuil 1'!$B$12,1,0)</f>
        <v>#REF!</v>
      </c>
      <c r="X928" s="43" t="e">
        <f>IF(Tableau1[Occurrence1]=0,0,SUM($W$3:W928))</f>
        <v>#REF!</v>
      </c>
      <c r="Y928" s="52" t="e">
        <f>IF(Tableau1[Libellé Famille TARIF]='Feuil 1'!$B$134,1,0)</f>
        <v>#REF!</v>
      </c>
      <c r="Z928" s="52" t="e">
        <f>IF(Tableau1[Occurrence2]=0,0,SUM($Y$3:Y928))</f>
        <v>#REF!</v>
      </c>
      <c r="AA928" s="52" t="e">
        <f>IF(Tableau1[Libellé Famille TARIF]='Feuil 1'!$B$156,1,0)</f>
        <v>#REF!</v>
      </c>
      <c r="AB928" s="52" t="e">
        <f>IF(Tableau1[Occurrence3]=0,0,SUM($AA$3:AA928))</f>
        <v>#REF!</v>
      </c>
      <c r="AC928" s="52" t="e">
        <f>IF(Tableau1[Libellé Famille TARIF]='Feuil 1'!#REF!,1,0)</f>
        <v>#REF!</v>
      </c>
      <c r="AD928" s="52" t="e">
        <f>IF(Tableau1[Occurrence4]=0,0,SUM($AC$3:AC928))</f>
        <v>#REF!</v>
      </c>
      <c r="AE928" s="52" t="e">
        <f>IF(Tableau1[Libellé Famille TARIF]='Feuil 1'!#REF!,1,0)</f>
        <v>#REF!</v>
      </c>
      <c r="AF928" s="52" t="e">
        <f>IF(Tableau1[Occurrence5]=0,0,SUM($AE$3:AE928))</f>
        <v>#REF!</v>
      </c>
      <c r="AG928" s="52" t="e">
        <f>IF(Tableau1[Libellé Famille TARIF]='Feuil 1'!#REF!,1,0)</f>
        <v>#REF!</v>
      </c>
      <c r="AH928" s="52" t="e">
        <f>IF(Tableau1[Occurrence6]=0,0,SUM($AG$3:AG928))</f>
        <v>#REF!</v>
      </c>
      <c r="AI928" s="52" t="e">
        <f>IF(Tableau1[Libellé Famille TARIF]='Feuil 1'!#REF!,1,0)</f>
        <v>#REF!</v>
      </c>
      <c r="AJ928" s="52" t="e">
        <f>IF(Tableau1[Occurrence7]=0,0,SUM($AI$3:AI928))</f>
        <v>#REF!</v>
      </c>
      <c r="AK928" s="52" t="e">
        <f>IF(Tableau1[Libellé Famille TARIF]='Feuil 1'!#REF!,1,0)</f>
        <v>#REF!</v>
      </c>
      <c r="AL928" s="52" t="e">
        <f>IF(Tableau1[Occurrence8]=0,0,SUM($AK$3:AK928))</f>
        <v>#REF!</v>
      </c>
      <c r="AM928" s="52" t="e">
        <f>IF(Tableau1[Libellé Famille TARIF]='Feuil 1'!#REF!,1,0)</f>
        <v>#REF!</v>
      </c>
      <c r="AN928" s="52" t="e">
        <f>IF(Tableau1[Occurrence9]=0,0,SUM($AM$3:AM928))</f>
        <v>#REF!</v>
      </c>
      <c r="AO928" s="52" t="e">
        <f>IF(Tableau1[Libellé Famille TARIF]='Feuil 1'!#REF!,1,0)</f>
        <v>#REF!</v>
      </c>
      <c r="AP928" s="52" t="e">
        <f>IF(Tableau1[Occurrence10]=0,0,SUM($AO$3:AO928))</f>
        <v>#REF!</v>
      </c>
      <c r="AQ928" s="52" t="e">
        <f>IF(Tableau1[Libellé Famille TARIF]='Feuil 1'!#REF!,1,0)</f>
        <v>#REF!</v>
      </c>
      <c r="AR928" s="52" t="e">
        <f>IF(Tableau1[Occurrence11]=0,0,SUM($AQ$3:AQ928))</f>
        <v>#REF!</v>
      </c>
      <c r="AS928" s="52" t="e">
        <f>IF(Tableau1[Libellé Famille TARIF]='Feuil 1'!#REF!,1,0)</f>
        <v>#REF!</v>
      </c>
      <c r="AT928" s="52" t="e">
        <f>IF(Tableau1[Occurrence12]=0,0,SUM($AS$3:AS928))</f>
        <v>#REF!</v>
      </c>
      <c r="AU928" s="52" t="e">
        <f>IF(Tableau1[Libellé Famille TARIF]='Feuil 1'!#REF!,1,0)</f>
        <v>#REF!</v>
      </c>
      <c r="AV928" s="52" t="e">
        <f>IF(Tableau1[Occurrence13]=0,0,SUM($AU$3:AU928))</f>
        <v>#REF!</v>
      </c>
      <c r="AW928" s="52" t="e">
        <f>IF(Tableau1[Libellé Famille TARIF]='Feuil 1'!#REF!,1,0)</f>
        <v>#REF!</v>
      </c>
      <c r="AX928" s="52" t="e">
        <f>IF(Tableau1[Occurrence14]=0,0,SUM($AW$3:AW928))</f>
        <v>#REF!</v>
      </c>
      <c r="AY928" s="52" t="e">
        <f>IF(Tableau1[Libellé Famille TARIF]='Feuil 1'!#REF!,1,0)</f>
        <v>#REF!</v>
      </c>
      <c r="AZ928" s="52" t="e">
        <f>IF(Tableau1[Occurrence15]=0,0,SUM($AY$3:AY928))</f>
        <v>#REF!</v>
      </c>
      <c r="BA928" s="52" t="e">
        <f>IF(Tableau1[Libellé Famille TARIF]='Feuil 1'!#REF!,1,0)</f>
        <v>#REF!</v>
      </c>
      <c r="BB928" s="52" t="e">
        <f>IF(Tableau1[Occurrence16]=0,0,SUM($BA$3:BA928))</f>
        <v>#REF!</v>
      </c>
      <c r="BC928" s="52" t="e">
        <f>IF(Tableau1[Libellé Famille TARIF]='Feuil 1'!#REF!,1,0)</f>
        <v>#REF!</v>
      </c>
      <c r="BD928" s="52" t="e">
        <f>IF(Tableau1[Occurrence17]=0,0,SUM($BC$3:BC928))</f>
        <v>#REF!</v>
      </c>
      <c r="BE928" s="52" t="e">
        <f>IF(Tableau1[Libellé Famille TARIF]='Feuil 1'!#REF!,1,0)</f>
        <v>#REF!</v>
      </c>
      <c r="BF928" s="52" t="e">
        <f>IF(Tableau1[Occurrence18]=0,0,SUM($BE$3:BE928))</f>
        <v>#REF!</v>
      </c>
      <c r="BG928" s="52" t="e">
        <f>IF(Tableau1[Libellé Famille TARIF]='Feuil 1'!#REF!,1,0)</f>
        <v>#REF!</v>
      </c>
      <c r="BH928" s="52" t="e">
        <f>IF(Tableau1[Occurrence19]=0,0,SUM($BG$3:BG928))</f>
        <v>#REF!</v>
      </c>
      <c r="BI928" s="52" t="e">
        <f>IF(Tableau1[Libellé Famille TARIF]='Feuil 1'!#REF!,1,0)</f>
        <v>#REF!</v>
      </c>
      <c r="BJ928" s="52" t="e">
        <f>IF(Tableau1[Occurrence20]=0,0,SUM($BI$3:BI928))</f>
        <v>#REF!</v>
      </c>
      <c r="BK928" s="52" t="e">
        <f>IF(Tableau1[Libellé Famille TARIF]='Feuil 1'!#REF!,1,0)</f>
        <v>#REF!</v>
      </c>
      <c r="BL928" s="52" t="e">
        <f>IF(Tableau1[Occurrence21]=0,0,SUM($BK$3:BK928))</f>
        <v>#REF!</v>
      </c>
      <c r="BM928" s="52" t="e">
        <f>IF(Tableau1[Libellé Famille TARIF]='Feuil 1'!#REF!,1,0)</f>
        <v>#REF!</v>
      </c>
      <c r="BN928" s="52" t="e">
        <f>IF(Tableau1[Occurrence22]=0,0,SUM($BM$3:BM928))</f>
        <v>#REF!</v>
      </c>
    </row>
  </sheetData>
  <mergeCells count="22">
    <mergeCell ref="AS1:AT1"/>
    <mergeCell ref="W1:X1"/>
    <mergeCell ref="Y1:Z1"/>
    <mergeCell ref="AA1:AB1"/>
    <mergeCell ref="AC1:AD1"/>
    <mergeCell ref="AE1:AF1"/>
    <mergeCell ref="AI1:AJ1"/>
    <mergeCell ref="AK1:AL1"/>
    <mergeCell ref="AM1:AN1"/>
    <mergeCell ref="AO1:AP1"/>
    <mergeCell ref="AG1:AH1"/>
    <mergeCell ref="AQ1:AR1"/>
    <mergeCell ref="BG1:BH1"/>
    <mergeCell ref="BI1:BJ1"/>
    <mergeCell ref="BK1:BL1"/>
    <mergeCell ref="BM1:BN1"/>
    <mergeCell ref="AU1:AV1"/>
    <mergeCell ref="AW1:AX1"/>
    <mergeCell ref="AY1:AZ1"/>
    <mergeCell ref="BA1:BB1"/>
    <mergeCell ref="BC1:BD1"/>
    <mergeCell ref="BE1:BF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C438"/>
  <sheetViews>
    <sheetView zoomScale="70" zoomScaleNormal="70" workbookViewId="0">
      <selection activeCell="F26" sqref="F26"/>
    </sheetView>
  </sheetViews>
  <sheetFormatPr baseColWidth="10" defaultRowHeight="15" x14ac:dyDescent="0.25"/>
  <cols>
    <col min="1" max="1" width="11.42578125" style="2"/>
    <col min="2" max="2" width="33.28515625" style="2" customWidth="1"/>
    <col min="3" max="3" width="45.140625" style="2" customWidth="1"/>
    <col min="4" max="16384" width="11.42578125" style="2"/>
  </cols>
  <sheetData>
    <row r="1" spans="1:3" ht="41.25" customHeight="1" thickBot="1" x14ac:dyDescent="0.3">
      <c r="A1" s="79" t="s">
        <v>2</v>
      </c>
      <c r="B1" s="80"/>
      <c r="C1" s="81"/>
    </row>
    <row r="2" spans="1:3" ht="22.5" customHeight="1" x14ac:dyDescent="0.25">
      <c r="A2" s="20" t="s">
        <v>3</v>
      </c>
      <c r="B2" s="21" t="s">
        <v>4</v>
      </c>
      <c r="C2" s="22" t="s">
        <v>100</v>
      </c>
    </row>
    <row r="3" spans="1:3" ht="21.75" customHeight="1" x14ac:dyDescent="0.25">
      <c r="A3" s="18">
        <v>101</v>
      </c>
      <c r="B3" s="18" t="s">
        <v>5</v>
      </c>
      <c r="C3" s="23" t="s">
        <v>101</v>
      </c>
    </row>
    <row r="4" spans="1:3" ht="20.25" customHeight="1" x14ac:dyDescent="0.25">
      <c r="A4" s="18">
        <v>111</v>
      </c>
      <c r="B4" s="18" t="s">
        <v>119</v>
      </c>
      <c r="C4" s="24" t="s">
        <v>103</v>
      </c>
    </row>
    <row r="5" spans="1:3" ht="21" customHeight="1" x14ac:dyDescent="0.25">
      <c r="A5" s="18">
        <v>112</v>
      </c>
      <c r="B5" s="18" t="s">
        <v>120</v>
      </c>
      <c r="C5" s="24" t="s">
        <v>103</v>
      </c>
    </row>
    <row r="6" spans="1:3" ht="32.25" customHeight="1" x14ac:dyDescent="0.25">
      <c r="A6" s="18">
        <v>113</v>
      </c>
      <c r="B6" s="18" t="s">
        <v>6</v>
      </c>
      <c r="C6" s="24" t="s">
        <v>103</v>
      </c>
    </row>
    <row r="7" spans="1:3" ht="23.1" customHeight="1" x14ac:dyDescent="0.25">
      <c r="A7" s="18">
        <v>121</v>
      </c>
      <c r="B7" s="18" t="s">
        <v>121</v>
      </c>
      <c r="C7" s="24" t="s">
        <v>103</v>
      </c>
    </row>
    <row r="8" spans="1:3" ht="23.1" customHeight="1" x14ac:dyDescent="0.25">
      <c r="A8" s="18">
        <v>122</v>
      </c>
      <c r="B8" s="18" t="s">
        <v>7</v>
      </c>
      <c r="C8" s="24" t="s">
        <v>103</v>
      </c>
    </row>
    <row r="9" spans="1:3" ht="23.1" customHeight="1" x14ac:dyDescent="0.25">
      <c r="A9" s="18">
        <v>123</v>
      </c>
      <c r="B9" s="18" t="s">
        <v>8</v>
      </c>
      <c r="C9" s="24" t="s">
        <v>103</v>
      </c>
    </row>
    <row r="10" spans="1:3" ht="23.1" customHeight="1" x14ac:dyDescent="0.25">
      <c r="A10" s="18">
        <v>124</v>
      </c>
      <c r="B10" s="18" t="s">
        <v>9</v>
      </c>
      <c r="C10" s="24" t="s">
        <v>103</v>
      </c>
    </row>
    <row r="11" spans="1:3" ht="23.1" customHeight="1" x14ac:dyDescent="0.25">
      <c r="A11" s="18">
        <v>131</v>
      </c>
      <c r="B11" s="18" t="s">
        <v>122</v>
      </c>
      <c r="C11" s="24" t="s">
        <v>103</v>
      </c>
    </row>
    <row r="12" spans="1:3" ht="23.1" customHeight="1" x14ac:dyDescent="0.25">
      <c r="A12" s="18">
        <v>132</v>
      </c>
      <c r="B12" s="18" t="s">
        <v>123</v>
      </c>
      <c r="C12" s="24" t="s">
        <v>103</v>
      </c>
    </row>
    <row r="13" spans="1:3" ht="23.1" customHeight="1" x14ac:dyDescent="0.25">
      <c r="A13" s="18">
        <v>133</v>
      </c>
      <c r="B13" s="18" t="s">
        <v>10</v>
      </c>
      <c r="C13" s="24" t="s">
        <v>103</v>
      </c>
    </row>
    <row r="14" spans="1:3" ht="23.1" customHeight="1" x14ac:dyDescent="0.25">
      <c r="A14" s="18">
        <v>134</v>
      </c>
      <c r="B14" s="18" t="s">
        <v>11</v>
      </c>
      <c r="C14" s="24" t="s">
        <v>103</v>
      </c>
    </row>
    <row r="15" spans="1:3" ht="23.1" customHeight="1" x14ac:dyDescent="0.25">
      <c r="A15" s="18">
        <v>135</v>
      </c>
      <c r="B15" s="18" t="s">
        <v>12</v>
      </c>
      <c r="C15" s="24" t="s">
        <v>103</v>
      </c>
    </row>
    <row r="16" spans="1:3" ht="23.1" customHeight="1" x14ac:dyDescent="0.25">
      <c r="A16" s="18">
        <v>141</v>
      </c>
      <c r="B16" s="18" t="s">
        <v>124</v>
      </c>
      <c r="C16" s="24" t="s">
        <v>103</v>
      </c>
    </row>
    <row r="17" spans="1:3" ht="23.1" customHeight="1" x14ac:dyDescent="0.25">
      <c r="A17" s="18">
        <v>142</v>
      </c>
      <c r="B17" s="18" t="s">
        <v>125</v>
      </c>
      <c r="C17" s="24" t="s">
        <v>103</v>
      </c>
    </row>
    <row r="18" spans="1:3" ht="34.5" customHeight="1" x14ac:dyDescent="0.25">
      <c r="A18" s="18">
        <v>199</v>
      </c>
      <c r="B18" s="18" t="s">
        <v>13</v>
      </c>
      <c r="C18" s="24" t="s">
        <v>103</v>
      </c>
    </row>
    <row r="19" spans="1:3" ht="23.1" customHeight="1" x14ac:dyDescent="0.25">
      <c r="A19" s="18">
        <v>201</v>
      </c>
      <c r="B19" s="18" t="s">
        <v>14</v>
      </c>
      <c r="C19" s="24" t="s">
        <v>103</v>
      </c>
    </row>
    <row r="20" spans="1:3" ht="23.1" customHeight="1" x14ac:dyDescent="0.25">
      <c r="A20" s="18">
        <v>202</v>
      </c>
      <c r="B20" s="18" t="s">
        <v>15</v>
      </c>
      <c r="C20" s="25" t="s">
        <v>118</v>
      </c>
    </row>
    <row r="21" spans="1:3" ht="23.1" customHeight="1" x14ac:dyDescent="0.25">
      <c r="A21" s="18">
        <v>211</v>
      </c>
      <c r="B21" s="18" t="s">
        <v>126</v>
      </c>
      <c r="C21" s="26" t="s">
        <v>529</v>
      </c>
    </row>
    <row r="22" spans="1:3" ht="23.1" customHeight="1" x14ac:dyDescent="0.25">
      <c r="A22" s="18">
        <v>214</v>
      </c>
      <c r="B22" s="18" t="s">
        <v>16</v>
      </c>
      <c r="C22" s="26" t="s">
        <v>529</v>
      </c>
    </row>
    <row r="23" spans="1:3" ht="23.1" customHeight="1" x14ac:dyDescent="0.25">
      <c r="A23" s="18">
        <v>215</v>
      </c>
      <c r="B23" s="18" t="s">
        <v>17</v>
      </c>
      <c r="C23" s="26" t="s">
        <v>529</v>
      </c>
    </row>
    <row r="24" spans="1:3" ht="23.1" customHeight="1" x14ac:dyDescent="0.25">
      <c r="A24" s="18">
        <v>216</v>
      </c>
      <c r="B24" s="18" t="s">
        <v>18</v>
      </c>
      <c r="C24" s="26" t="s">
        <v>529</v>
      </c>
    </row>
    <row r="25" spans="1:3" ht="23.1" customHeight="1" x14ac:dyDescent="0.25">
      <c r="A25" s="18">
        <v>217</v>
      </c>
      <c r="B25" s="18" t="s">
        <v>19</v>
      </c>
      <c r="C25" s="26" t="s">
        <v>529</v>
      </c>
    </row>
    <row r="26" spans="1:3" ht="23.1" customHeight="1" x14ac:dyDescent="0.25">
      <c r="A26" s="18">
        <v>218</v>
      </c>
      <c r="B26" s="18" t="s">
        <v>20</v>
      </c>
      <c r="C26" s="26" t="s">
        <v>529</v>
      </c>
    </row>
    <row r="27" spans="1:3" ht="23.1" customHeight="1" x14ac:dyDescent="0.25">
      <c r="A27" s="18">
        <v>260</v>
      </c>
      <c r="B27" s="18" t="s">
        <v>21</v>
      </c>
      <c r="C27" s="27"/>
    </row>
    <row r="28" spans="1:3" ht="23.1" customHeight="1" x14ac:dyDescent="0.25">
      <c r="A28" s="18">
        <v>261</v>
      </c>
      <c r="B28" s="18" t="s">
        <v>22</v>
      </c>
      <c r="C28" s="27"/>
    </row>
    <row r="29" spans="1:3" ht="23.1" customHeight="1" x14ac:dyDescent="0.25">
      <c r="A29" s="18">
        <v>262</v>
      </c>
      <c r="B29" s="18" t="s">
        <v>23</v>
      </c>
      <c r="C29" s="26" t="s">
        <v>529</v>
      </c>
    </row>
    <row r="30" spans="1:3" ht="23.1" customHeight="1" x14ac:dyDescent="0.25">
      <c r="A30" s="18">
        <v>263</v>
      </c>
      <c r="B30" s="18" t="s">
        <v>24</v>
      </c>
      <c r="C30" s="26" t="s">
        <v>529</v>
      </c>
    </row>
    <row r="31" spans="1:3" ht="23.1" customHeight="1" x14ac:dyDescent="0.25">
      <c r="A31" s="18">
        <v>264</v>
      </c>
      <c r="B31" s="18" t="s">
        <v>25</v>
      </c>
      <c r="C31" s="28" t="s">
        <v>102</v>
      </c>
    </row>
    <row r="32" spans="1:3" ht="23.1" customHeight="1" x14ac:dyDescent="0.25">
      <c r="A32" s="18">
        <v>265</v>
      </c>
      <c r="B32" s="18" t="s">
        <v>26</v>
      </c>
      <c r="C32" s="28" t="s">
        <v>102</v>
      </c>
    </row>
    <row r="33" spans="1:3" ht="23.1" customHeight="1" x14ac:dyDescent="0.25">
      <c r="A33" s="18">
        <v>266</v>
      </c>
      <c r="B33" s="18" t="s">
        <v>27</v>
      </c>
      <c r="C33" s="25" t="s">
        <v>105</v>
      </c>
    </row>
    <row r="34" spans="1:3" ht="23.1" customHeight="1" x14ac:dyDescent="0.25">
      <c r="A34" s="18">
        <v>267</v>
      </c>
      <c r="B34" s="18" t="s">
        <v>28</v>
      </c>
      <c r="C34" s="27"/>
    </row>
    <row r="35" spans="1:3" ht="23.1" customHeight="1" x14ac:dyDescent="0.25">
      <c r="A35" s="18">
        <v>269</v>
      </c>
      <c r="B35" s="18" t="s">
        <v>29</v>
      </c>
      <c r="C35" s="27"/>
    </row>
    <row r="36" spans="1:3" ht="23.1" customHeight="1" x14ac:dyDescent="0.25">
      <c r="A36" s="18">
        <v>271</v>
      </c>
      <c r="B36" s="18" t="s">
        <v>30</v>
      </c>
      <c r="C36" s="29" t="s">
        <v>104</v>
      </c>
    </row>
    <row r="37" spans="1:3" ht="23.1" customHeight="1" x14ac:dyDescent="0.25">
      <c r="A37" s="18">
        <v>272</v>
      </c>
      <c r="B37" s="18" t="s">
        <v>31</v>
      </c>
      <c r="C37" s="30" t="s">
        <v>106</v>
      </c>
    </row>
    <row r="38" spans="1:3" ht="27.75" customHeight="1" x14ac:dyDescent="0.25">
      <c r="A38" s="18">
        <v>281</v>
      </c>
      <c r="B38" s="18" t="s">
        <v>32</v>
      </c>
      <c r="C38" s="31" t="s">
        <v>107</v>
      </c>
    </row>
    <row r="39" spans="1:3" ht="23.1" customHeight="1" x14ac:dyDescent="0.25">
      <c r="A39" s="18">
        <v>282</v>
      </c>
      <c r="B39" s="18" t="s">
        <v>33</v>
      </c>
      <c r="C39" s="32" t="s">
        <v>108</v>
      </c>
    </row>
    <row r="40" spans="1:3" ht="23.1" customHeight="1" x14ac:dyDescent="0.25">
      <c r="A40" s="18">
        <v>283</v>
      </c>
      <c r="B40" s="18" t="s">
        <v>34</v>
      </c>
      <c r="C40" s="33" t="s">
        <v>109</v>
      </c>
    </row>
    <row r="41" spans="1:3" ht="23.1" customHeight="1" x14ac:dyDescent="0.25">
      <c r="A41" s="18">
        <v>284</v>
      </c>
      <c r="B41" s="18" t="s">
        <v>35</v>
      </c>
      <c r="C41" s="34" t="s">
        <v>110</v>
      </c>
    </row>
    <row r="42" spans="1:3" ht="23.1" customHeight="1" x14ac:dyDescent="0.25">
      <c r="A42" s="18">
        <v>285</v>
      </c>
      <c r="B42" s="18" t="s">
        <v>36</v>
      </c>
      <c r="C42" s="27"/>
    </row>
    <row r="43" spans="1:3" ht="23.1" customHeight="1" x14ac:dyDescent="0.25">
      <c r="A43" s="18">
        <v>299</v>
      </c>
      <c r="B43" s="18" t="s">
        <v>37</v>
      </c>
      <c r="C43" s="27"/>
    </row>
    <row r="44" spans="1:3" ht="23.1" customHeight="1" x14ac:dyDescent="0.25">
      <c r="A44" s="18">
        <v>310</v>
      </c>
      <c r="B44" s="18" t="s">
        <v>38</v>
      </c>
      <c r="C44" s="35" t="s">
        <v>111</v>
      </c>
    </row>
    <row r="45" spans="1:3" ht="23.1" customHeight="1" x14ac:dyDescent="0.25">
      <c r="A45" s="18">
        <v>311</v>
      </c>
      <c r="B45" s="18" t="s">
        <v>127</v>
      </c>
      <c r="C45" s="27"/>
    </row>
    <row r="46" spans="1:3" ht="23.1" customHeight="1" x14ac:dyDescent="0.25">
      <c r="A46" s="18">
        <v>312</v>
      </c>
      <c r="B46" s="18" t="s">
        <v>39</v>
      </c>
      <c r="C46" s="27"/>
    </row>
    <row r="47" spans="1:3" ht="23.1" customHeight="1" x14ac:dyDescent="0.25">
      <c r="A47" s="18">
        <v>313</v>
      </c>
      <c r="B47" s="18" t="s">
        <v>40</v>
      </c>
      <c r="C47" s="27"/>
    </row>
    <row r="48" spans="1:3" ht="23.1" customHeight="1" x14ac:dyDescent="0.25">
      <c r="A48" s="18">
        <v>320</v>
      </c>
      <c r="B48" s="18" t="s">
        <v>41</v>
      </c>
      <c r="C48" s="36" t="s">
        <v>112</v>
      </c>
    </row>
    <row r="49" spans="1:3" ht="23.1" customHeight="1" x14ac:dyDescent="0.25">
      <c r="A49" s="18">
        <v>321</v>
      </c>
      <c r="B49" s="18" t="s">
        <v>128</v>
      </c>
      <c r="C49" s="27"/>
    </row>
    <row r="50" spans="1:3" ht="33" customHeight="1" x14ac:dyDescent="0.25">
      <c r="A50" s="18">
        <v>322</v>
      </c>
      <c r="B50" s="18" t="s">
        <v>42</v>
      </c>
      <c r="C50" s="27"/>
    </row>
    <row r="51" spans="1:3" ht="23.1" customHeight="1" x14ac:dyDescent="0.25">
      <c r="A51" s="18">
        <v>323</v>
      </c>
      <c r="B51" s="18" t="s">
        <v>43</v>
      </c>
      <c r="C51" s="27"/>
    </row>
    <row r="52" spans="1:3" ht="23.1" customHeight="1" x14ac:dyDescent="0.25">
      <c r="A52" s="18">
        <v>324</v>
      </c>
      <c r="B52" s="18" t="s">
        <v>44</v>
      </c>
      <c r="C52" s="27"/>
    </row>
    <row r="53" spans="1:3" ht="23.1" customHeight="1" x14ac:dyDescent="0.25">
      <c r="A53" s="18">
        <v>325</v>
      </c>
      <c r="B53" s="18" t="s">
        <v>45</v>
      </c>
      <c r="C53" s="27"/>
    </row>
    <row r="54" spans="1:3" ht="23.1" customHeight="1" x14ac:dyDescent="0.25">
      <c r="A54" s="18">
        <v>621</v>
      </c>
      <c r="B54" s="18" t="s">
        <v>129</v>
      </c>
      <c r="C54" s="17" t="s">
        <v>133</v>
      </c>
    </row>
    <row r="55" spans="1:3" ht="23.1" customHeight="1" x14ac:dyDescent="0.25">
      <c r="A55" s="18">
        <v>622</v>
      </c>
      <c r="B55" s="18" t="s">
        <v>46</v>
      </c>
      <c r="C55" s="28" t="s">
        <v>114</v>
      </c>
    </row>
    <row r="56" spans="1:3" ht="23.1" customHeight="1" x14ac:dyDescent="0.25">
      <c r="A56" s="18">
        <v>623</v>
      </c>
      <c r="B56" s="18" t="s">
        <v>130</v>
      </c>
      <c r="C56" s="17" t="s">
        <v>135</v>
      </c>
    </row>
    <row r="57" spans="1:3" ht="23.1" customHeight="1" x14ac:dyDescent="0.25">
      <c r="A57" s="18">
        <v>624</v>
      </c>
      <c r="B57" s="18" t="s">
        <v>131</v>
      </c>
      <c r="C57" s="17" t="s">
        <v>134</v>
      </c>
    </row>
    <row r="58" spans="1:3" ht="23.1" customHeight="1" x14ac:dyDescent="0.25">
      <c r="A58" s="18">
        <v>630</v>
      </c>
      <c r="B58" s="18" t="s">
        <v>47</v>
      </c>
      <c r="C58" s="37" t="s">
        <v>113</v>
      </c>
    </row>
    <row r="59" spans="1:3" ht="23.1" customHeight="1" x14ac:dyDescent="0.25">
      <c r="A59" s="18">
        <v>631</v>
      </c>
      <c r="B59" s="18" t="s">
        <v>48</v>
      </c>
      <c r="C59" s="38" t="s">
        <v>115</v>
      </c>
    </row>
    <row r="60" spans="1:3" ht="23.1" customHeight="1" x14ac:dyDescent="0.25">
      <c r="A60" s="18">
        <v>632</v>
      </c>
      <c r="B60" s="18" t="s">
        <v>132</v>
      </c>
      <c r="C60" s="38" t="s">
        <v>115</v>
      </c>
    </row>
    <row r="61" spans="1:3" ht="23.1" customHeight="1" x14ac:dyDescent="0.25">
      <c r="A61" s="18">
        <v>641</v>
      </c>
      <c r="B61" s="18" t="s">
        <v>49</v>
      </c>
      <c r="C61" s="39" t="s">
        <v>116</v>
      </c>
    </row>
    <row r="62" spans="1:3" ht="23.1" customHeight="1" x14ac:dyDescent="0.25">
      <c r="A62" s="18">
        <v>642</v>
      </c>
      <c r="B62" s="18" t="s">
        <v>50</v>
      </c>
      <c r="C62" s="39" t="s">
        <v>116</v>
      </c>
    </row>
    <row r="63" spans="1:3" ht="23.1" customHeight="1" x14ac:dyDescent="0.25">
      <c r="A63" s="18">
        <v>643</v>
      </c>
      <c r="B63" s="18" t="s">
        <v>51</v>
      </c>
      <c r="C63" s="39" t="s">
        <v>116</v>
      </c>
    </row>
    <row r="64" spans="1:3" ht="23.1" customHeight="1" x14ac:dyDescent="0.25">
      <c r="A64" s="18">
        <v>644</v>
      </c>
      <c r="B64" s="18" t="s">
        <v>52</v>
      </c>
      <c r="C64" s="39" t="s">
        <v>116</v>
      </c>
    </row>
    <row r="65" spans="1:3" ht="23.1" customHeight="1" x14ac:dyDescent="0.25">
      <c r="A65" s="18">
        <v>651</v>
      </c>
      <c r="B65" s="18" t="s">
        <v>53</v>
      </c>
      <c r="C65" s="40" t="s">
        <v>117</v>
      </c>
    </row>
    <row r="66" spans="1:3" ht="23.1" customHeight="1" x14ac:dyDescent="0.25">
      <c r="A66" s="18">
        <v>652</v>
      </c>
      <c r="B66" s="18" t="s">
        <v>54</v>
      </c>
      <c r="C66" s="25" t="s">
        <v>118</v>
      </c>
    </row>
    <row r="67" spans="1:3" ht="23.1" customHeight="1" x14ac:dyDescent="0.25">
      <c r="A67" s="18">
        <v>653</v>
      </c>
      <c r="B67" s="18" t="s">
        <v>55</v>
      </c>
      <c r="C67" s="25" t="s">
        <v>118</v>
      </c>
    </row>
    <row r="68" spans="1:3" ht="23.1" customHeight="1" x14ac:dyDescent="0.25">
      <c r="A68" s="18">
        <v>654</v>
      </c>
      <c r="B68" s="18" t="s">
        <v>56</v>
      </c>
      <c r="C68" s="25" t="s">
        <v>118</v>
      </c>
    </row>
    <row r="69" spans="1:3" ht="29.25" customHeight="1" x14ac:dyDescent="0.25">
      <c r="A69" s="18">
        <v>655</v>
      </c>
      <c r="B69" s="18" t="s">
        <v>57</v>
      </c>
      <c r="C69" s="25" t="s">
        <v>118</v>
      </c>
    </row>
    <row r="70" spans="1:3" ht="23.1" customHeight="1" x14ac:dyDescent="0.25">
      <c r="A70" s="18">
        <v>659</v>
      </c>
      <c r="B70" s="18" t="s">
        <v>58</v>
      </c>
      <c r="C70" s="25" t="s">
        <v>118</v>
      </c>
    </row>
    <row r="71" spans="1:3" ht="23.1" customHeight="1" x14ac:dyDescent="0.25">
      <c r="A71" s="18">
        <v>661</v>
      </c>
      <c r="B71" s="18" t="s">
        <v>59</v>
      </c>
      <c r="C71" s="27"/>
    </row>
    <row r="72" spans="1:3" ht="23.1" customHeight="1" x14ac:dyDescent="0.25">
      <c r="A72" s="18">
        <v>662</v>
      </c>
      <c r="B72" s="18" t="s">
        <v>60</v>
      </c>
      <c r="C72" s="27"/>
    </row>
    <row r="73" spans="1:3" ht="23.1" customHeight="1" x14ac:dyDescent="0.25">
      <c r="A73" s="18">
        <v>663</v>
      </c>
      <c r="B73" s="18" t="s">
        <v>61</v>
      </c>
      <c r="C73" s="27"/>
    </row>
    <row r="74" spans="1:3" ht="23.1" customHeight="1" x14ac:dyDescent="0.25">
      <c r="A74" s="19"/>
      <c r="B74" s="19"/>
    </row>
    <row r="75" spans="1:3" ht="23.1" customHeight="1" x14ac:dyDescent="0.25">
      <c r="A75" s="19"/>
      <c r="B75" s="19"/>
    </row>
    <row r="76" spans="1:3" ht="23.1" customHeight="1" x14ac:dyDescent="0.25">
      <c r="A76" s="19"/>
      <c r="B76" s="19"/>
    </row>
    <row r="77" spans="1:3" ht="23.1" customHeight="1" x14ac:dyDescent="0.25">
      <c r="A77" s="19"/>
      <c r="B77" s="19"/>
    </row>
    <row r="78" spans="1:3" ht="23.1" customHeight="1" x14ac:dyDescent="0.25">
      <c r="A78" s="19"/>
      <c r="B78" s="19"/>
    </row>
    <row r="79" spans="1:3" ht="23.1" customHeight="1" x14ac:dyDescent="0.25">
      <c r="A79" s="19"/>
      <c r="B79" s="19"/>
    </row>
    <row r="80" spans="1:3" ht="23.1" customHeight="1" x14ac:dyDescent="0.25">
      <c r="A80" s="19"/>
      <c r="B80" s="19"/>
    </row>
    <row r="81" spans="1:2" ht="23.1" customHeight="1" x14ac:dyDescent="0.25">
      <c r="A81" s="19"/>
      <c r="B81" s="19"/>
    </row>
    <row r="82" spans="1:2" ht="23.1" customHeight="1" x14ac:dyDescent="0.25">
      <c r="A82" s="19"/>
      <c r="B82" s="19"/>
    </row>
    <row r="83" spans="1:2" ht="23.1" customHeight="1" x14ac:dyDescent="0.25">
      <c r="A83" s="19"/>
      <c r="B83" s="19"/>
    </row>
    <row r="84" spans="1:2" ht="23.1" customHeight="1" x14ac:dyDescent="0.25">
      <c r="A84" s="19"/>
      <c r="B84" s="19"/>
    </row>
    <row r="85" spans="1:2" ht="23.1" customHeight="1" x14ac:dyDescent="0.25">
      <c r="A85" s="19"/>
      <c r="B85" s="19"/>
    </row>
    <row r="86" spans="1:2" ht="23.1" customHeight="1" x14ac:dyDescent="0.25">
      <c r="A86" s="19"/>
      <c r="B86" s="19"/>
    </row>
    <row r="87" spans="1:2" ht="30" customHeight="1" x14ac:dyDescent="0.25">
      <c r="A87" s="19"/>
      <c r="B87" s="19"/>
    </row>
    <row r="88" spans="1:2" ht="23.1" customHeight="1" x14ac:dyDescent="0.25"/>
    <row r="89" spans="1:2" ht="23.1" customHeight="1" x14ac:dyDescent="0.25"/>
    <row r="90" spans="1:2" ht="23.1" customHeight="1" x14ac:dyDescent="0.25"/>
    <row r="91" spans="1:2" ht="23.1" customHeight="1" x14ac:dyDescent="0.25"/>
    <row r="92" spans="1:2" ht="23.1" customHeight="1" x14ac:dyDescent="0.25"/>
    <row r="93" spans="1:2" ht="23.1" customHeight="1" x14ac:dyDescent="0.25"/>
    <row r="94" spans="1:2" ht="23.1" customHeight="1" x14ac:dyDescent="0.25"/>
    <row r="95" spans="1:2" ht="23.1" customHeight="1" x14ac:dyDescent="0.25"/>
    <row r="96" spans="1:2" ht="23.1" customHeight="1" x14ac:dyDescent="0.25"/>
    <row r="97" ht="23.1" customHeight="1" x14ac:dyDescent="0.25"/>
    <row r="98" ht="23.1" customHeight="1" x14ac:dyDescent="0.25"/>
    <row r="99" ht="23.1" customHeight="1" x14ac:dyDescent="0.25"/>
    <row r="100" ht="23.1" customHeight="1" x14ac:dyDescent="0.25"/>
    <row r="101" ht="23.1" customHeight="1" x14ac:dyDescent="0.25"/>
    <row r="102" ht="23.1" customHeight="1" x14ac:dyDescent="0.25"/>
    <row r="103" ht="23.1" customHeight="1" x14ac:dyDescent="0.25"/>
    <row r="104" ht="29.25" customHeight="1" x14ac:dyDescent="0.25"/>
    <row r="105" ht="23.1" customHeight="1" x14ac:dyDescent="0.25"/>
    <row r="106" ht="23.1" customHeight="1" x14ac:dyDescent="0.25"/>
    <row r="107" ht="23.1" customHeight="1" x14ac:dyDescent="0.25"/>
    <row r="108" ht="23.1" customHeight="1" x14ac:dyDescent="0.25"/>
    <row r="109" ht="23.1" customHeight="1" x14ac:dyDescent="0.25"/>
    <row r="110" ht="23.1" customHeight="1" x14ac:dyDescent="0.25"/>
    <row r="111" ht="23.1" customHeight="1" x14ac:dyDescent="0.25"/>
    <row r="112" ht="23.1" customHeight="1" x14ac:dyDescent="0.25"/>
    <row r="113" ht="23.1" customHeight="1" x14ac:dyDescent="0.25"/>
    <row r="114" ht="23.1" customHeight="1" x14ac:dyDescent="0.25"/>
    <row r="115" ht="23.1" customHeight="1" x14ac:dyDescent="0.25"/>
    <row r="116" ht="23.1" customHeight="1" x14ac:dyDescent="0.25"/>
    <row r="117" ht="23.1" customHeight="1" x14ac:dyDescent="0.25"/>
    <row r="118" ht="30" customHeight="1" x14ac:dyDescent="0.25"/>
    <row r="119" ht="23.1" customHeight="1" x14ac:dyDescent="0.25"/>
    <row r="120" ht="23.1" customHeight="1" x14ac:dyDescent="0.25"/>
    <row r="121" ht="23.1" customHeight="1" x14ac:dyDescent="0.25"/>
    <row r="122" ht="23.1" customHeight="1" x14ac:dyDescent="0.25"/>
    <row r="123" ht="23.1" customHeight="1" x14ac:dyDescent="0.25"/>
    <row r="124" ht="23.1" customHeight="1" x14ac:dyDescent="0.25"/>
    <row r="125" ht="23.1" customHeight="1" x14ac:dyDescent="0.25"/>
    <row r="126" ht="23.1" customHeight="1" x14ac:dyDescent="0.25"/>
    <row r="127" ht="23.1" customHeight="1" x14ac:dyDescent="0.25"/>
    <row r="128" ht="23.1" customHeight="1" x14ac:dyDescent="0.25"/>
    <row r="129" ht="23.1" customHeight="1" x14ac:dyDescent="0.25"/>
    <row r="130" ht="23.1" customHeight="1" x14ac:dyDescent="0.25"/>
    <row r="131" ht="23.1" customHeight="1" x14ac:dyDescent="0.25"/>
    <row r="132" ht="23.1" customHeight="1" x14ac:dyDescent="0.25"/>
    <row r="133" ht="23.1" customHeight="1" x14ac:dyDescent="0.25"/>
    <row r="134" ht="23.1" customHeight="1" x14ac:dyDescent="0.25"/>
    <row r="135" ht="23.1" customHeight="1" x14ac:dyDescent="0.25"/>
    <row r="136" ht="23.1" customHeight="1" x14ac:dyDescent="0.25"/>
    <row r="137" ht="23.1" customHeight="1" x14ac:dyDescent="0.25"/>
    <row r="138" ht="23.1" customHeight="1" x14ac:dyDescent="0.25"/>
    <row r="139" ht="23.1" customHeight="1" x14ac:dyDescent="0.25"/>
    <row r="140" ht="23.1" customHeight="1" x14ac:dyDescent="0.25"/>
    <row r="141" ht="24.75" customHeight="1" x14ac:dyDescent="0.25"/>
    <row r="142" ht="23.1" customHeight="1" x14ac:dyDescent="0.25"/>
    <row r="143" ht="23.1" customHeight="1" x14ac:dyDescent="0.25"/>
    <row r="144" ht="23.1" customHeight="1" x14ac:dyDescent="0.25"/>
    <row r="145" ht="23.1" customHeight="1" x14ac:dyDescent="0.25"/>
    <row r="146" ht="23.1" customHeight="1" x14ac:dyDescent="0.25"/>
    <row r="147" ht="23.1" customHeight="1" x14ac:dyDescent="0.25"/>
    <row r="148" ht="23.1" customHeight="1" x14ac:dyDescent="0.25"/>
    <row r="149" ht="23.1" customHeight="1" x14ac:dyDescent="0.25"/>
    <row r="150" ht="23.1" customHeight="1" x14ac:dyDescent="0.25"/>
    <row r="151" ht="23.1" customHeight="1" x14ac:dyDescent="0.25"/>
    <row r="152" ht="23.1" customHeight="1" x14ac:dyDescent="0.25"/>
    <row r="153" ht="23.1" customHeight="1" x14ac:dyDescent="0.25"/>
    <row r="154" ht="23.1" customHeight="1" x14ac:dyDescent="0.25"/>
    <row r="155" ht="23.1" customHeight="1" x14ac:dyDescent="0.25"/>
    <row r="156" ht="23.1" customHeight="1" x14ac:dyDescent="0.25"/>
    <row r="157" ht="23.1" customHeight="1" x14ac:dyDescent="0.25"/>
    <row r="158" ht="23.1" customHeight="1" x14ac:dyDescent="0.25"/>
    <row r="159" ht="23.1" customHeight="1" x14ac:dyDescent="0.25"/>
    <row r="160" ht="23.1" customHeight="1" x14ac:dyDescent="0.25"/>
    <row r="161" ht="23.1" customHeight="1" x14ac:dyDescent="0.25"/>
    <row r="162" ht="23.1" customHeight="1" x14ac:dyDescent="0.25"/>
    <row r="163" ht="23.1" customHeight="1" x14ac:dyDescent="0.25"/>
    <row r="164" ht="23.1" customHeight="1" x14ac:dyDescent="0.25"/>
    <row r="165" ht="23.1" customHeight="1" x14ac:dyDescent="0.25"/>
    <row r="166" ht="23.1" customHeight="1" x14ac:dyDescent="0.25"/>
    <row r="167" ht="23.1" customHeight="1" x14ac:dyDescent="0.25"/>
    <row r="168" ht="23.1" customHeight="1" x14ac:dyDescent="0.25"/>
    <row r="169" ht="23.1" customHeight="1" x14ac:dyDescent="0.25"/>
    <row r="170" ht="23.1" customHeight="1" x14ac:dyDescent="0.25"/>
    <row r="171" ht="23.1" customHeight="1" x14ac:dyDescent="0.25"/>
    <row r="172" ht="23.1" customHeight="1" x14ac:dyDescent="0.25"/>
    <row r="173" ht="23.1" customHeight="1" x14ac:dyDescent="0.25"/>
    <row r="174" ht="23.1" customHeight="1" x14ac:dyDescent="0.25"/>
    <row r="175" ht="23.1" customHeight="1" x14ac:dyDescent="0.25"/>
    <row r="176" ht="23.1" customHeight="1" x14ac:dyDescent="0.25"/>
    <row r="177" ht="23.1" customHeight="1" x14ac:dyDescent="0.25"/>
    <row r="178" ht="23.1" customHeight="1" x14ac:dyDescent="0.25"/>
    <row r="179" ht="23.1" customHeight="1" x14ac:dyDescent="0.25"/>
    <row r="180" ht="23.1" customHeight="1" x14ac:dyDescent="0.25"/>
    <row r="181" ht="23.1" customHeight="1" x14ac:dyDescent="0.25"/>
    <row r="182" ht="23.1" customHeight="1" x14ac:dyDescent="0.25"/>
    <row r="183" ht="23.1" customHeight="1" x14ac:dyDescent="0.25"/>
    <row r="184" ht="23.1" customHeight="1" x14ac:dyDescent="0.25"/>
    <row r="185" ht="23.1" customHeight="1" x14ac:dyDescent="0.25"/>
    <row r="186" ht="23.1" customHeight="1" x14ac:dyDescent="0.25"/>
    <row r="187" ht="23.1" customHeight="1" x14ac:dyDescent="0.25"/>
    <row r="188" ht="23.1" customHeight="1" x14ac:dyDescent="0.25"/>
    <row r="189" ht="23.1" customHeight="1" x14ac:dyDescent="0.25"/>
    <row r="190" ht="23.1" customHeight="1" x14ac:dyDescent="0.25"/>
    <row r="191" ht="23.1" customHeight="1" x14ac:dyDescent="0.25"/>
    <row r="192" ht="23.1" customHeight="1" x14ac:dyDescent="0.25"/>
    <row r="193" ht="23.1" customHeight="1" x14ac:dyDescent="0.25"/>
    <row r="194" ht="23.1" customHeight="1" x14ac:dyDescent="0.25"/>
    <row r="195" ht="23.1" customHeight="1" x14ac:dyDescent="0.25"/>
    <row r="196" ht="23.1" customHeight="1" x14ac:dyDescent="0.25"/>
    <row r="197" ht="23.1" customHeight="1" x14ac:dyDescent="0.25"/>
    <row r="198" ht="23.1" customHeight="1" x14ac:dyDescent="0.25"/>
    <row r="199" ht="23.1" customHeight="1" x14ac:dyDescent="0.25"/>
    <row r="200" ht="23.1" customHeight="1" x14ac:dyDescent="0.25"/>
    <row r="201" ht="23.1" customHeight="1" x14ac:dyDescent="0.25"/>
    <row r="202" ht="23.1" customHeight="1" x14ac:dyDescent="0.25"/>
    <row r="203" ht="23.1" customHeight="1" x14ac:dyDescent="0.25"/>
    <row r="204" ht="23.1" customHeight="1" x14ac:dyDescent="0.25"/>
    <row r="205" ht="23.1" customHeight="1" x14ac:dyDescent="0.25"/>
    <row r="206" ht="23.1" customHeight="1" x14ac:dyDescent="0.25"/>
    <row r="207" ht="23.1" customHeight="1" x14ac:dyDescent="0.25"/>
    <row r="208" ht="23.1" customHeight="1" x14ac:dyDescent="0.25"/>
    <row r="209" ht="23.1" customHeight="1" x14ac:dyDescent="0.25"/>
    <row r="210" ht="23.1" customHeight="1" x14ac:dyDescent="0.25"/>
    <row r="211" ht="23.1" customHeight="1" x14ac:dyDescent="0.25"/>
    <row r="212" ht="23.1" customHeight="1" x14ac:dyDescent="0.25"/>
    <row r="213" ht="23.1" customHeight="1" x14ac:dyDescent="0.25"/>
    <row r="214" ht="23.1" customHeight="1" x14ac:dyDescent="0.25"/>
    <row r="215" ht="23.1" customHeight="1" x14ac:dyDescent="0.25"/>
    <row r="216" ht="23.1" customHeight="1" x14ac:dyDescent="0.25"/>
    <row r="217" ht="23.1" customHeight="1" x14ac:dyDescent="0.25"/>
    <row r="218" ht="23.1" customHeight="1" x14ac:dyDescent="0.25"/>
    <row r="219" ht="23.1" customHeight="1" x14ac:dyDescent="0.25"/>
    <row r="220" ht="23.1" customHeight="1" x14ac:dyDescent="0.25"/>
    <row r="221" ht="23.1" customHeight="1" x14ac:dyDescent="0.25"/>
    <row r="222" ht="23.1" customHeight="1" x14ac:dyDescent="0.25"/>
    <row r="223" ht="23.1" customHeight="1" x14ac:dyDescent="0.25"/>
    <row r="224" ht="23.1" customHeight="1" x14ac:dyDescent="0.25"/>
    <row r="225" ht="23.1" customHeight="1" x14ac:dyDescent="0.25"/>
    <row r="226" ht="23.1" customHeight="1" x14ac:dyDescent="0.25"/>
    <row r="227" ht="23.1" customHeight="1" x14ac:dyDescent="0.25"/>
    <row r="228" ht="23.1" customHeight="1" x14ac:dyDescent="0.25"/>
    <row r="229" ht="23.1" customHeight="1" x14ac:dyDescent="0.25"/>
    <row r="230" ht="23.1" customHeight="1" x14ac:dyDescent="0.25"/>
    <row r="231" ht="23.1" customHeight="1" x14ac:dyDescent="0.25"/>
    <row r="232" ht="23.1" customHeight="1" x14ac:dyDescent="0.25"/>
    <row r="233" ht="23.1" customHeight="1" x14ac:dyDescent="0.25"/>
    <row r="234" ht="23.1" customHeight="1" x14ac:dyDescent="0.25"/>
    <row r="235" ht="23.1" customHeight="1" x14ac:dyDescent="0.25"/>
    <row r="236" ht="23.1" customHeight="1" x14ac:dyDescent="0.25"/>
    <row r="237" ht="23.1" customHeight="1" x14ac:dyDescent="0.25"/>
    <row r="238" ht="23.1" customHeight="1" x14ac:dyDescent="0.25"/>
    <row r="239" ht="23.1" customHeight="1" x14ac:dyDescent="0.25"/>
    <row r="240" ht="23.1" customHeight="1" x14ac:dyDescent="0.25"/>
    <row r="241" ht="23.1" customHeight="1" x14ac:dyDescent="0.25"/>
    <row r="242" ht="23.1" customHeight="1" x14ac:dyDescent="0.25"/>
    <row r="243" ht="23.1" customHeight="1" x14ac:dyDescent="0.25"/>
    <row r="244" ht="23.1" customHeight="1" x14ac:dyDescent="0.25"/>
    <row r="245" ht="23.1" customHeight="1" x14ac:dyDescent="0.25"/>
    <row r="246" ht="23.1" customHeight="1" x14ac:dyDescent="0.25"/>
    <row r="247" ht="23.1" customHeight="1" x14ac:dyDescent="0.25"/>
    <row r="248" ht="23.1" customHeight="1" x14ac:dyDescent="0.25"/>
    <row r="249" ht="23.1" customHeight="1" x14ac:dyDescent="0.25"/>
    <row r="250" ht="23.1" customHeight="1" x14ac:dyDescent="0.25"/>
    <row r="251" ht="23.1" customHeight="1" x14ac:dyDescent="0.25"/>
    <row r="252" ht="23.1" customHeight="1" x14ac:dyDescent="0.25"/>
    <row r="253" ht="23.1" customHeight="1" x14ac:dyDescent="0.25"/>
    <row r="254" ht="23.1" customHeight="1" x14ac:dyDescent="0.25"/>
    <row r="255" ht="23.1" customHeight="1" x14ac:dyDescent="0.25"/>
    <row r="256" ht="23.1" customHeight="1" x14ac:dyDescent="0.25"/>
    <row r="257" ht="23.1" customHeight="1" x14ac:dyDescent="0.25"/>
    <row r="258" ht="23.1" customHeight="1" x14ac:dyDescent="0.25"/>
    <row r="259" ht="23.1" customHeight="1" x14ac:dyDescent="0.25"/>
    <row r="260" ht="23.1" customHeight="1" x14ac:dyDescent="0.25"/>
    <row r="261" ht="23.1" customHeight="1" x14ac:dyDescent="0.25"/>
    <row r="262" ht="23.1" customHeight="1" x14ac:dyDescent="0.25"/>
    <row r="263" ht="23.1" customHeight="1" x14ac:dyDescent="0.25"/>
    <row r="264" ht="23.1" customHeight="1" x14ac:dyDescent="0.25"/>
    <row r="265" ht="23.1" customHeight="1" x14ac:dyDescent="0.25"/>
    <row r="266" ht="23.1" customHeight="1" x14ac:dyDescent="0.25"/>
    <row r="267" ht="23.1" customHeight="1" x14ac:dyDescent="0.25"/>
    <row r="268" ht="23.1" customHeight="1" x14ac:dyDescent="0.25"/>
    <row r="269" ht="23.1" customHeight="1" x14ac:dyDescent="0.25"/>
    <row r="270" ht="23.1" customHeight="1" x14ac:dyDescent="0.25"/>
    <row r="271" ht="23.1" customHeight="1" x14ac:dyDescent="0.25"/>
    <row r="272" ht="23.1" customHeight="1" x14ac:dyDescent="0.25"/>
    <row r="273" ht="23.1" customHeight="1" x14ac:dyDescent="0.25"/>
    <row r="274" ht="23.1" customHeight="1" x14ac:dyDescent="0.25"/>
    <row r="275" ht="23.1" customHeight="1" x14ac:dyDescent="0.25"/>
    <row r="276" ht="23.1" customHeight="1" x14ac:dyDescent="0.25"/>
    <row r="277" ht="23.1" customHeight="1" x14ac:dyDescent="0.25"/>
    <row r="278" ht="23.1" customHeight="1" x14ac:dyDescent="0.25"/>
    <row r="279" ht="23.1" customHeight="1" x14ac:dyDescent="0.25"/>
    <row r="280" ht="23.1" customHeight="1" x14ac:dyDescent="0.25"/>
    <row r="281" ht="23.1" customHeight="1" x14ac:dyDescent="0.25"/>
    <row r="282" ht="23.1" customHeight="1" x14ac:dyDescent="0.25"/>
    <row r="283" ht="23.1" customHeight="1" x14ac:dyDescent="0.25"/>
    <row r="284" ht="23.1" customHeight="1" x14ac:dyDescent="0.25"/>
    <row r="285" ht="23.1" customHeight="1" x14ac:dyDescent="0.25"/>
    <row r="286" ht="23.1" customHeight="1" x14ac:dyDescent="0.25"/>
    <row r="287" ht="23.1" customHeight="1" x14ac:dyDescent="0.25"/>
    <row r="288" ht="23.1" customHeight="1" x14ac:dyDescent="0.25"/>
    <row r="289" ht="23.1" customHeight="1" x14ac:dyDescent="0.25"/>
    <row r="290" ht="23.1" customHeight="1" x14ac:dyDescent="0.25"/>
    <row r="291" ht="23.1" customHeight="1" x14ac:dyDescent="0.25"/>
    <row r="292" ht="23.1" customHeight="1" x14ac:dyDescent="0.25"/>
    <row r="293" ht="23.1" customHeight="1" x14ac:dyDescent="0.25"/>
    <row r="294" ht="23.1" customHeight="1" x14ac:dyDescent="0.25"/>
    <row r="295" ht="23.1" customHeight="1" x14ac:dyDescent="0.25"/>
    <row r="296" ht="23.1" customHeight="1" x14ac:dyDescent="0.25"/>
    <row r="297" ht="23.1" customHeight="1" x14ac:dyDescent="0.25"/>
    <row r="298" ht="23.1" customHeight="1" x14ac:dyDescent="0.25"/>
    <row r="299" ht="23.1" customHeight="1" x14ac:dyDescent="0.25"/>
    <row r="300" ht="23.1" customHeight="1" x14ac:dyDescent="0.25"/>
    <row r="301" ht="23.1" customHeight="1" x14ac:dyDescent="0.25"/>
    <row r="302" ht="23.1" customHeight="1" x14ac:dyDescent="0.25"/>
    <row r="303" ht="23.1" customHeight="1" x14ac:dyDescent="0.25"/>
    <row r="304" ht="23.1" customHeight="1" x14ac:dyDescent="0.25"/>
    <row r="305" ht="23.1" customHeight="1" x14ac:dyDescent="0.25"/>
    <row r="306" ht="23.1" customHeight="1" x14ac:dyDescent="0.25"/>
    <row r="307" ht="23.1" customHeight="1" x14ac:dyDescent="0.25"/>
    <row r="308" ht="23.1" customHeight="1" x14ac:dyDescent="0.25"/>
    <row r="309" ht="23.1" customHeight="1" x14ac:dyDescent="0.25"/>
    <row r="310" ht="23.1" customHeight="1" x14ac:dyDescent="0.25"/>
    <row r="311" ht="23.1" customHeight="1" x14ac:dyDescent="0.25"/>
    <row r="312" ht="23.1" customHeight="1" x14ac:dyDescent="0.25"/>
    <row r="313" ht="23.1" customHeight="1" x14ac:dyDescent="0.25"/>
    <row r="314" ht="23.1" customHeight="1" x14ac:dyDescent="0.25"/>
    <row r="315" ht="23.1" customHeight="1" x14ac:dyDescent="0.25"/>
    <row r="316" ht="23.1" customHeight="1" x14ac:dyDescent="0.25"/>
    <row r="317" ht="23.1" customHeight="1" x14ac:dyDescent="0.25"/>
    <row r="318" ht="23.1" customHeight="1" x14ac:dyDescent="0.25"/>
    <row r="319" ht="23.1" customHeight="1" x14ac:dyDescent="0.25"/>
    <row r="320" ht="23.1" customHeight="1" x14ac:dyDescent="0.25"/>
    <row r="321" ht="23.1" customHeight="1" x14ac:dyDescent="0.25"/>
    <row r="322" ht="23.1" customHeight="1" x14ac:dyDescent="0.25"/>
    <row r="323" ht="23.1" customHeight="1" x14ac:dyDescent="0.25"/>
    <row r="324" ht="23.1" customHeight="1" x14ac:dyDescent="0.25"/>
    <row r="325" ht="23.1" customHeight="1" x14ac:dyDescent="0.25"/>
    <row r="326" ht="23.1" customHeight="1" x14ac:dyDescent="0.25"/>
    <row r="327" ht="23.1" customHeight="1" x14ac:dyDescent="0.25"/>
    <row r="328" ht="23.1" customHeight="1" x14ac:dyDescent="0.25"/>
    <row r="329" ht="23.1" customHeight="1" x14ac:dyDescent="0.25"/>
    <row r="330" ht="23.1" customHeight="1" x14ac:dyDescent="0.25"/>
    <row r="331" ht="23.1" customHeight="1" x14ac:dyDescent="0.25"/>
    <row r="332" ht="23.1" customHeight="1" x14ac:dyDescent="0.25"/>
    <row r="333" ht="23.1" customHeight="1" x14ac:dyDescent="0.25"/>
    <row r="334" ht="23.1" customHeight="1" x14ac:dyDescent="0.25"/>
    <row r="335" ht="23.1" customHeight="1" x14ac:dyDescent="0.25"/>
    <row r="336" ht="23.1" customHeight="1" x14ac:dyDescent="0.25"/>
    <row r="337" ht="23.1" customHeight="1" x14ac:dyDescent="0.25"/>
    <row r="338" ht="23.1" customHeight="1" x14ac:dyDescent="0.25"/>
    <row r="339" ht="23.1" customHeight="1" x14ac:dyDescent="0.25"/>
    <row r="340" ht="23.1" customHeight="1" x14ac:dyDescent="0.25"/>
    <row r="341" ht="23.1" customHeight="1" x14ac:dyDescent="0.25"/>
    <row r="342" ht="23.1" customHeight="1" x14ac:dyDescent="0.25"/>
    <row r="343" ht="23.1" customHeight="1" x14ac:dyDescent="0.25"/>
    <row r="344" ht="23.1" customHeight="1" x14ac:dyDescent="0.25"/>
    <row r="345" ht="23.1" customHeight="1" x14ac:dyDescent="0.25"/>
    <row r="346" ht="23.1" customHeight="1" x14ac:dyDescent="0.25"/>
    <row r="347" ht="23.1" customHeight="1" x14ac:dyDescent="0.25"/>
    <row r="348" ht="23.1" customHeight="1" x14ac:dyDescent="0.25"/>
    <row r="349" ht="23.1" customHeight="1" x14ac:dyDescent="0.25"/>
    <row r="350" ht="23.1" customHeight="1" x14ac:dyDescent="0.25"/>
    <row r="351" ht="23.1" customHeight="1" x14ac:dyDescent="0.25"/>
    <row r="352" ht="23.1" customHeight="1" x14ac:dyDescent="0.25"/>
    <row r="353" ht="23.1" customHeight="1" x14ac:dyDescent="0.25"/>
    <row r="354" ht="23.1" customHeight="1" x14ac:dyDescent="0.25"/>
    <row r="355" ht="23.1" customHeight="1" x14ac:dyDescent="0.25"/>
    <row r="356" ht="23.1" customHeight="1" x14ac:dyDescent="0.25"/>
    <row r="357" ht="23.1" customHeight="1" x14ac:dyDescent="0.25"/>
    <row r="358" ht="23.1" customHeight="1" x14ac:dyDescent="0.25"/>
    <row r="359" ht="23.1" customHeight="1" x14ac:dyDescent="0.25"/>
    <row r="360" ht="23.1" customHeight="1" x14ac:dyDescent="0.25"/>
    <row r="361" ht="23.1" customHeight="1" x14ac:dyDescent="0.25"/>
    <row r="362" ht="23.1" customHeight="1" x14ac:dyDescent="0.25"/>
    <row r="363" ht="23.1" customHeight="1" x14ac:dyDescent="0.25"/>
    <row r="364" ht="23.1" customHeight="1" x14ac:dyDescent="0.25"/>
    <row r="365" ht="23.1" customHeight="1" x14ac:dyDescent="0.25"/>
    <row r="366" ht="23.1" customHeight="1" x14ac:dyDescent="0.25"/>
    <row r="367" ht="23.1" customHeight="1" x14ac:dyDescent="0.25"/>
    <row r="368" ht="23.1" customHeight="1" x14ac:dyDescent="0.25"/>
    <row r="369" ht="23.1" customHeight="1" x14ac:dyDescent="0.25"/>
    <row r="370" ht="23.1" customHeight="1" x14ac:dyDescent="0.25"/>
    <row r="371" ht="23.1" customHeight="1" x14ac:dyDescent="0.25"/>
    <row r="372" ht="23.1" customHeight="1" x14ac:dyDescent="0.25"/>
    <row r="373" ht="23.1" customHeight="1" x14ac:dyDescent="0.25"/>
    <row r="374" ht="23.1" customHeight="1" x14ac:dyDescent="0.25"/>
    <row r="375" ht="23.1" customHeight="1" x14ac:dyDescent="0.25"/>
    <row r="376" ht="23.1" customHeight="1" x14ac:dyDescent="0.25"/>
    <row r="377" ht="23.1" customHeight="1" x14ac:dyDescent="0.25"/>
    <row r="378" ht="23.1" customHeight="1" x14ac:dyDescent="0.25"/>
    <row r="379" ht="23.1" customHeight="1" x14ac:dyDescent="0.25"/>
    <row r="380" ht="23.1" customHeight="1" x14ac:dyDescent="0.25"/>
    <row r="381" ht="23.1" customHeight="1" x14ac:dyDescent="0.25"/>
    <row r="382" ht="23.1" customHeight="1" x14ac:dyDescent="0.25"/>
    <row r="383" ht="23.1" customHeight="1" x14ac:dyDescent="0.25"/>
    <row r="384" ht="23.1" customHeight="1" x14ac:dyDescent="0.25"/>
    <row r="385" ht="23.1" customHeight="1" x14ac:dyDescent="0.25"/>
    <row r="386" ht="23.1" customHeight="1" x14ac:dyDescent="0.25"/>
    <row r="387" ht="23.1" customHeight="1" x14ac:dyDescent="0.25"/>
    <row r="388" ht="23.1" customHeight="1" x14ac:dyDescent="0.25"/>
    <row r="389" ht="23.1" customHeight="1" x14ac:dyDescent="0.25"/>
    <row r="390" ht="23.1" customHeight="1" x14ac:dyDescent="0.25"/>
    <row r="391" ht="23.1" customHeight="1" x14ac:dyDescent="0.25"/>
    <row r="392" ht="23.1" customHeight="1" x14ac:dyDescent="0.25"/>
    <row r="393" ht="23.1" customHeight="1" x14ac:dyDescent="0.25"/>
    <row r="394" ht="23.1" customHeight="1" x14ac:dyDescent="0.25"/>
    <row r="395" ht="23.1" customHeight="1" x14ac:dyDescent="0.25"/>
    <row r="396" ht="23.1" customHeight="1" x14ac:dyDescent="0.25"/>
    <row r="397" ht="23.1" customHeight="1" x14ac:dyDescent="0.25"/>
    <row r="398" ht="23.1" customHeight="1" x14ac:dyDescent="0.25"/>
    <row r="399" ht="23.1" customHeight="1" x14ac:dyDescent="0.25"/>
    <row r="400" ht="23.1" customHeight="1" x14ac:dyDescent="0.25"/>
    <row r="401" ht="23.1" customHeight="1" x14ac:dyDescent="0.25"/>
    <row r="402" ht="23.1" customHeight="1" x14ac:dyDescent="0.25"/>
    <row r="403" ht="23.1" customHeight="1" x14ac:dyDescent="0.25"/>
    <row r="404" ht="23.1" customHeight="1" x14ac:dyDescent="0.25"/>
    <row r="405" ht="23.1" customHeight="1" x14ac:dyDescent="0.25"/>
    <row r="406" ht="23.1" customHeight="1" x14ac:dyDescent="0.25"/>
    <row r="407" ht="23.1" customHeight="1" x14ac:dyDescent="0.25"/>
    <row r="408" ht="23.1" customHeight="1" x14ac:dyDescent="0.25"/>
    <row r="409" ht="23.1" customHeight="1" x14ac:dyDescent="0.25"/>
    <row r="410" ht="23.1" customHeight="1" x14ac:dyDescent="0.25"/>
    <row r="411" ht="23.1" customHeight="1" x14ac:dyDescent="0.25"/>
    <row r="412" ht="23.1" customHeight="1" x14ac:dyDescent="0.25"/>
    <row r="413" ht="23.1" customHeight="1" x14ac:dyDescent="0.25"/>
    <row r="414" ht="23.1" customHeight="1" x14ac:dyDescent="0.25"/>
    <row r="415" ht="23.1" customHeight="1" x14ac:dyDescent="0.25"/>
    <row r="416" ht="23.1" customHeight="1" x14ac:dyDescent="0.25"/>
    <row r="417" ht="23.1" customHeight="1" x14ac:dyDescent="0.25"/>
    <row r="418" ht="23.1" customHeight="1" x14ac:dyDescent="0.25"/>
    <row r="419" ht="23.1" customHeight="1" x14ac:dyDescent="0.25"/>
    <row r="420" ht="23.1" customHeight="1" x14ac:dyDescent="0.25"/>
    <row r="421" ht="23.1" customHeight="1" x14ac:dyDescent="0.25"/>
    <row r="422" ht="23.1" customHeight="1" x14ac:dyDescent="0.25"/>
    <row r="423" ht="23.1" customHeight="1" x14ac:dyDescent="0.25"/>
    <row r="424" ht="23.1" customHeight="1" x14ac:dyDescent="0.25"/>
    <row r="425" ht="23.1" customHeight="1" x14ac:dyDescent="0.25"/>
    <row r="426" ht="23.1" customHeight="1" x14ac:dyDescent="0.25"/>
    <row r="427" ht="23.1" customHeight="1" x14ac:dyDescent="0.25"/>
    <row r="428" ht="23.1" customHeight="1" x14ac:dyDescent="0.25"/>
    <row r="429" ht="23.1" customHeight="1" x14ac:dyDescent="0.25"/>
    <row r="430" ht="23.1" customHeight="1" x14ac:dyDescent="0.25"/>
    <row r="431" ht="23.1" customHeight="1" x14ac:dyDescent="0.25"/>
    <row r="432" ht="23.1" customHeight="1" x14ac:dyDescent="0.25"/>
    <row r="433" ht="23.1" customHeight="1" x14ac:dyDescent="0.25"/>
    <row r="434" ht="23.1" customHeight="1" x14ac:dyDescent="0.25"/>
    <row r="435" ht="23.1" customHeight="1" x14ac:dyDescent="0.25"/>
    <row r="436" ht="23.1" customHeight="1" x14ac:dyDescent="0.25"/>
    <row r="437" ht="23.1" customHeight="1" x14ac:dyDescent="0.25"/>
    <row r="438" ht="23.1" customHeight="1" x14ac:dyDescent="0.25"/>
  </sheetData>
  <mergeCells count="1">
    <mergeCell ref="A1:C1"/>
  </mergeCells>
  <pageMargins left="0.70866141732283472" right="0.70866141732283472" top="0.35433070866141736" bottom="0.94488188976377963" header="0.31496062992125984" footer="0.31496062992125984"/>
  <pageSetup paperSize="9" scale="73" fitToHeight="0" orientation="portrait" r:id="rId1"/>
  <headerFooter>
    <oddFooter>&amp;CLes prix des produits proposés sont indiqués en euros net hors taxes sur la base de votre tarif négocié.
Offre valable à partir du 1er juillet 2018 et tant que le tarif de base Zolpan est en vigueur.
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Feuil 1</vt:lpstr>
      <vt:lpstr>EXTRACT CLIENT</vt:lpstr>
      <vt:lpstr>TABLE FAMILLE</vt:lpstr>
      <vt:lpstr>'Feuil 1'!Impression_des_titres</vt:lpstr>
      <vt:lpstr>'TABLE FAMILLE'!Impression_des_titres</vt:lpstr>
      <vt:lpstr>'EXTRACT CLIENT'!XDO_?AddressNumberShipTo_ID4?</vt:lpstr>
      <vt:lpstr>'EXTRACT CLIENT'!XDO_?AdjDetailRefString_ID82?</vt:lpstr>
      <vt:lpstr>'EXTRACT CLIENT'!XDO_?DescriptionItemCode01_ID94?</vt:lpstr>
      <vt:lpstr>'EXTRACT CLIENT'!XDO_?DescriptionItemCode02_ID100?</vt:lpstr>
      <vt:lpstr>'EXTRACT CLIENT'!XDO_?DescriptionLine1_ID85?</vt:lpstr>
      <vt:lpstr>'EXTRACT CLIENT'!XDO_?FromLevel_ID106?</vt:lpstr>
      <vt:lpstr>'EXTRACT CLIENT'!XDO_?Identifier2ndItem_ID10?</vt:lpstr>
      <vt:lpstr>'EXTRACT CLIENT'!XDO_?ItemGroup01_ID91?</vt:lpstr>
      <vt:lpstr>'EXTRACT CLIENT'!XDO_?ItemGroup02_ID97?</vt:lpstr>
      <vt:lpstr>'EXTRACT CLIENT'!XDO_?PriceAdjustmentType_ID7?</vt:lpstr>
      <vt:lpstr>'EXTRACT CLIENT'!XDO_?RemisePrc_FVTR_ID143?</vt:lpstr>
      <vt:lpstr>'EXTRACT CLIENT'!XDO_?RemisePrixNet_FVTR_ID145?</vt:lpstr>
      <vt:lpstr>'EXTRACT CLIENT'!XDO_?ShipToAlphaName_ID79?</vt:lpstr>
      <vt:lpstr>'EXTRACT CLIENT'!XDO_?UnitOfMeasure_ID112?</vt:lpstr>
      <vt:lpstr>'EXTRACT CLIENT'!XDO_GROUP_?Vue___Table_de_Travail__Chargement_Extrac_Client___Liste_CS__S10?</vt:lpstr>
      <vt:lpstr>'Feuil 1'!Zone_d_impression</vt:lpstr>
    </vt:vector>
  </TitlesOfParts>
  <Company>CROMOLOGY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NEIDEL</dc:creator>
  <cp:lastModifiedBy>Celine NEIDEL</cp:lastModifiedBy>
  <cp:lastPrinted>2018-08-09T07:42:18Z</cp:lastPrinted>
  <dcterms:created xsi:type="dcterms:W3CDTF">2017-07-26T07:08:38Z</dcterms:created>
  <dcterms:modified xsi:type="dcterms:W3CDTF">2018-08-10T08:23:50Z</dcterms:modified>
</cp:coreProperties>
</file>