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NAGER ATELIER\Desktop\"/>
    </mc:Choice>
  </mc:AlternateContent>
  <bookViews>
    <workbookView xWindow="0" yWindow="0" windowWidth="28800" windowHeight="11835"/>
  </bookViews>
  <sheets>
    <sheet name="feuille 1" sheetId="1" r:id="rId1"/>
  </sheets>
  <calcPr calcId="152511"/>
</workbook>
</file>

<file path=xl/calcChain.xml><?xml version="1.0" encoding="utf-8"?>
<calcChain xmlns="http://schemas.openxmlformats.org/spreadsheetml/2006/main">
  <c r="Q17" i="1" l="1"/>
  <c r="S17" i="1" s="1"/>
  <c r="N17" i="1"/>
  <c r="O14" i="1" s="1"/>
  <c r="K17" i="1"/>
  <c r="L16" i="1" s="1"/>
  <c r="H17" i="1"/>
  <c r="I6" i="1" s="1"/>
  <c r="E17" i="1"/>
  <c r="F15" i="1" s="1"/>
  <c r="C17" i="1"/>
  <c r="D14" i="1" s="1"/>
  <c r="S16" i="1"/>
  <c r="P16" i="1"/>
  <c r="O16" i="1"/>
  <c r="M16" i="1"/>
  <c r="J16" i="1"/>
  <c r="G16" i="1"/>
  <c r="F16" i="1"/>
  <c r="S15" i="1"/>
  <c r="P15" i="1"/>
  <c r="O15" i="1"/>
  <c r="M15" i="1"/>
  <c r="J15" i="1"/>
  <c r="G15" i="1"/>
  <c r="S14" i="1"/>
  <c r="R14" i="1"/>
  <c r="P14" i="1"/>
  <c r="M14" i="1"/>
  <c r="J14" i="1"/>
  <c r="G14" i="1"/>
  <c r="F14" i="1"/>
  <c r="S13" i="1"/>
  <c r="R13" i="1"/>
  <c r="P13" i="1"/>
  <c r="M13" i="1"/>
  <c r="J13" i="1"/>
  <c r="G13" i="1"/>
  <c r="F13" i="1"/>
  <c r="S12" i="1"/>
  <c r="R12" i="1"/>
  <c r="P12" i="1"/>
  <c r="M12" i="1"/>
  <c r="J12" i="1"/>
  <c r="G12" i="1"/>
  <c r="F12" i="1"/>
  <c r="S11" i="1"/>
  <c r="R11" i="1"/>
  <c r="P11" i="1"/>
  <c r="M11" i="1"/>
  <c r="J11" i="1"/>
  <c r="G11" i="1"/>
  <c r="F11" i="1"/>
  <c r="S10" i="1"/>
  <c r="R10" i="1"/>
  <c r="P10" i="1"/>
  <c r="M10" i="1"/>
  <c r="J10" i="1"/>
  <c r="G10" i="1"/>
  <c r="F10" i="1"/>
  <c r="D10" i="1"/>
  <c r="S9" i="1"/>
  <c r="P9" i="1"/>
  <c r="O9" i="1"/>
  <c r="M9" i="1"/>
  <c r="J9" i="1"/>
  <c r="G9" i="1"/>
  <c r="F9" i="1"/>
  <c r="S8" i="1"/>
  <c r="P8" i="1"/>
  <c r="O8" i="1"/>
  <c r="M8" i="1"/>
  <c r="J8" i="1"/>
  <c r="G8" i="1"/>
  <c r="F8" i="1"/>
  <c r="S7" i="1"/>
  <c r="P7" i="1"/>
  <c r="O7" i="1"/>
  <c r="M7" i="1"/>
  <c r="J7" i="1"/>
  <c r="G7" i="1"/>
  <c r="F7" i="1"/>
  <c r="S6" i="1"/>
  <c r="P6" i="1"/>
  <c r="O6" i="1"/>
  <c r="M6" i="1"/>
  <c r="J6" i="1"/>
  <c r="G6" i="1"/>
  <c r="F6" i="1"/>
  <c r="S5" i="1"/>
  <c r="P5" i="1"/>
  <c r="O5" i="1"/>
  <c r="M5" i="1"/>
  <c r="J5" i="1"/>
  <c r="G5" i="1"/>
  <c r="F5" i="1"/>
  <c r="O10" i="1" l="1"/>
  <c r="O11" i="1"/>
  <c r="O12" i="1"/>
  <c r="O13" i="1"/>
  <c r="R5" i="1"/>
  <c r="R6" i="1"/>
  <c r="R7" i="1"/>
  <c r="R8" i="1"/>
  <c r="R17" i="1" s="1"/>
  <c r="R9" i="1"/>
  <c r="R15" i="1"/>
  <c r="R16" i="1"/>
  <c r="L9" i="1"/>
  <c r="L12" i="1"/>
  <c r="J17" i="1"/>
  <c r="I13" i="1"/>
  <c r="I9" i="1"/>
  <c r="I5" i="1"/>
  <c r="I16" i="1"/>
  <c r="I12" i="1"/>
  <c r="I8" i="1"/>
  <c r="I14" i="1"/>
  <c r="L15" i="1"/>
  <c r="L11" i="1"/>
  <c r="L7" i="1"/>
  <c r="M17" i="1"/>
  <c r="L14" i="1"/>
  <c r="L10" i="1"/>
  <c r="P17" i="1"/>
  <c r="I15" i="1"/>
  <c r="D16" i="1"/>
  <c r="D12" i="1"/>
  <c r="D8" i="1"/>
  <c r="D15" i="1"/>
  <c r="D11" i="1"/>
  <c r="D7" i="1"/>
  <c r="D6" i="1"/>
  <c r="D9" i="1"/>
  <c r="I11" i="1"/>
  <c r="D5" i="1"/>
  <c r="L5" i="1"/>
  <c r="L6" i="1"/>
  <c r="L8" i="1"/>
  <c r="F17" i="1"/>
  <c r="I7" i="1"/>
  <c r="I10" i="1"/>
  <c r="D13" i="1"/>
  <c r="L13" i="1"/>
  <c r="G17" i="1"/>
  <c r="O17" i="1" l="1"/>
  <c r="L17" i="1"/>
  <c r="D17" i="1"/>
  <c r="I17" i="1"/>
</calcChain>
</file>

<file path=xl/sharedStrings.xml><?xml version="1.0" encoding="utf-8"?>
<sst xmlns="http://schemas.openxmlformats.org/spreadsheetml/2006/main" count="23" uniqueCount="17">
  <si>
    <t>Evolution N-1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</si>
  <si>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</si>
  <si>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</si>
  <si>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</si>
  <si>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</si>
  <si>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</si>
  <si>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</si>
  <si>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</si>
  <si>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</si>
  <si>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</si>
  <si>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</si>
  <si>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</si>
  <si>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</si>
  <si>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</si>
  <si>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Année</t>
  </si>
  <si>
    <t>CA</t>
  </si>
  <si>
    <t>RECORD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</si>
</sst>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0.0%"/>
  </numFmts>
  <fonts count="4" x14ac:knownFonts="1">
    <font>
      <sz val="11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0" fillId="0" borderId="0" xfId="0" applyFont="1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2" xfId="0" applyFont="1" applyBorder="1" applyAlignment="1">
      <alignment horizontal="center" wrapText="1"/>
    </xf>
    <xf numFmtId="0" fontId="0" fillId="0" borderId="3" xfId="0" applyFont="1" applyBorder="1"/>
    <xf numFmtId="0" fontId="1" fillId="0" borderId="1" xfId="0" applyFont="1" applyBorder="1" applyAlignment="1"/>
    <xf numFmtId="0" fontId="1" fillId="0" borderId="4" xfId="0" applyFont="1" applyBorder="1"/>
    <xf numFmtId="164" fontId="0" fillId="0" borderId="5" xfId="0" applyNumberFormat="1" applyFont="1" applyBorder="1"/>
    <xf numFmtId="165" fontId="0" fillId="0" borderId="6" xfId="0" applyNumberFormat="1" applyFont="1" applyBorder="1"/>
    <xf numFmtId="165" fontId="0" fillId="0" borderId="7" xfId="0" applyNumberFormat="1" applyFont="1" applyBorder="1"/>
    <xf numFmtId="164" fontId="0" fillId="0" borderId="5" xfId="0" applyNumberFormat="1" applyFont="1" applyBorder="1" applyAlignment="1"/>
    <xf numFmtId="0" fontId="1" fillId="0" borderId="8" xfId="0" applyFont="1" applyBorder="1"/>
    <xf numFmtId="164" fontId="0" fillId="0" borderId="9" xfId="0" applyNumberFormat="1" applyFont="1" applyBorder="1"/>
    <xf numFmtId="165" fontId="0" fillId="0" borderId="10" xfId="0" applyNumberFormat="1" applyFont="1" applyBorder="1"/>
    <xf numFmtId="165" fontId="0" fillId="0" borderId="11" xfId="0" applyNumberFormat="1" applyFont="1" applyBorder="1"/>
    <xf numFmtId="164" fontId="0" fillId="0" borderId="9" xfId="0" applyNumberFormat="1" applyFont="1" applyBorder="1" applyAlignment="1"/>
    <xf numFmtId="0" fontId="1" fillId="0" borderId="12" xfId="0" applyFont="1" applyBorder="1"/>
    <xf numFmtId="164" fontId="0" fillId="0" borderId="13" xfId="0" applyNumberFormat="1" applyFont="1" applyBorder="1"/>
    <xf numFmtId="165" fontId="0" fillId="0" borderId="14" xfId="0" applyNumberFormat="1" applyFont="1" applyBorder="1"/>
    <xf numFmtId="165" fontId="0" fillId="0" borderId="15" xfId="0" applyNumberFormat="1" applyFont="1" applyBorder="1"/>
    <xf numFmtId="164" fontId="0" fillId="0" borderId="13" xfId="0" applyNumberFormat="1" applyFont="1" applyBorder="1" applyAlignment="1"/>
    <xf numFmtId="164" fontId="0" fillId="0" borderId="16" xfId="0" applyNumberFormat="1" applyFont="1" applyBorder="1"/>
    <xf numFmtId="165" fontId="0" fillId="0" borderId="17" xfId="0" applyNumberFormat="1" applyFont="1" applyBorder="1"/>
    <xf numFmtId="165" fontId="0" fillId="0" borderId="18" xfId="0" applyNumberFormat="1" applyFont="1" applyBorder="1"/>
    <xf numFmtId="0" fontId="1" fillId="0" borderId="0" xfId="0" applyFont="1" applyAlignment="1"/>
    <xf numFmtId="0" fontId="3" fillId="0" borderId="12" xfId="0" applyFont="1" applyBorder="1"/>
    <xf numFmtId="0" fontId="2" fillId="0" borderId="19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2" fillId="0" borderId="19" xfId="0" applyFont="1" applyBorder="1"/>
    <xf numFmtId="0" fontId="0" fillId="0" borderId="19" xfId="0" applyFont="1" applyBorder="1" applyAlignment="1"/>
    <xf numFmtId="0" fontId="2" fillId="0" borderId="19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98"/>
  <sheetViews>
    <sheetView tabSelected="1" workbookViewId="0">
      <pane xSplit="2" topLeftCell="C1" activePane="topRight" state="frozen"/>
      <selection pane="topRight" activeCell="D22" sqref="D22"/>
    </sheetView>
  </sheetViews>
  <sheetFormatPr baseColWidth="10" defaultColWidth="14.42578125" defaultRowHeight="15" customHeight="1" x14ac:dyDescent="0.25"/>
  <cols>
    <col min="1" max="1" width="2.5703125" customWidth="1"/>
    <col min="2" max="2" width="18.42578125" customWidth="1"/>
    <col min="3" max="3" width="9.28515625" customWidth="1"/>
    <col min="4" max="4" width="12.5703125" customWidth="1"/>
    <col min="5" max="5" width="8.85546875" bestFit="1" customWidth="1"/>
    <col min="6" max="6" width="7.140625" bestFit="1" customWidth="1"/>
    <col min="7" max="7" width="9.5703125" customWidth="1"/>
    <col min="8" max="8" width="8.85546875" bestFit="1" customWidth="1"/>
    <col min="9" max="9" width="7.85546875" customWidth="1"/>
    <col min="10" max="10" width="9.42578125" bestFit="1" customWidth="1"/>
    <col min="11" max="11" width="9.28515625" customWidth="1"/>
    <col min="12" max="12" width="7.85546875" customWidth="1"/>
    <col min="13" max="13" width="9.42578125" bestFit="1" customWidth="1"/>
    <col min="14" max="14" width="9.28515625" customWidth="1"/>
    <col min="15" max="15" width="7.85546875" customWidth="1"/>
    <col min="16" max="16" width="9.5703125" customWidth="1"/>
    <col min="17" max="28" width="10.7109375" customWidth="1"/>
  </cols>
  <sheetData>
    <row r="1" spans="1:28" x14ac:dyDescent="0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30.75" thickBot="1" x14ac:dyDescent="0.3">
      <c r="A4" s="1"/>
      <c r="B4" s="1"/>
      <c r="C4" s="3">
        <v>2015</v>
      </c>
      <c r="D4" s="4"/>
      <c r="E4" s="3">
        <v>2016</v>
      </c>
      <c r="F4" s="5"/>
      <c r="G4" s="6" t="s">
        <v>0</v>
      </c>
      <c r="H4" s="3">
        <v>2017</v>
      </c>
      <c r="I4" s="5"/>
      <c r="J4" s="6" t="s">
        <v>0</v>
      </c>
      <c r="K4" s="3">
        <v>2018</v>
      </c>
      <c r="L4" s="5"/>
      <c r="M4" s="6" t="s">
        <v>0</v>
      </c>
      <c r="N4" s="3">
        <v>2019</v>
      </c>
      <c r="O4" s="7"/>
      <c r="P4" s="6" t="s">
        <v>0</v>
      </c>
      <c r="Q4" s="8">
        <v>2020</v>
      </c>
      <c r="R4" s="7"/>
      <c r="S4" s="6" t="s">
        <v>0</v>
      </c>
    </row>
    <row r="5" spans="1:28" ht="15.75" thickBot="1" x14ac:dyDescent="0.3">
      <c r="A5" s="1"/>
      <c r="B5" s="9" t="s">
        <v>1</v>
      </c>
      <c r="C5" s="10">
        <v>34490</v>
      </c>
      <c r="D5" s="11">
        <f t="shared" ref="D5:D16" si="0">C5/C$17</f>
        <v>7.0501997113690346E-2</v>
      </c>
      <c r="E5" s="10">
        <v>53154</v>
      </c>
      <c r="F5" s="12">
        <f t="shared" ref="F5:F16" si="1">E5/E$17</f>
        <v>9.0747212486149934E-2</v>
      </c>
      <c r="G5" s="11">
        <f t="shared" ref="G5:G17" si="2">(E5-C5)/C5</f>
        <v>0.54114236010437811</v>
      </c>
      <c r="H5" s="10">
        <v>50034</v>
      </c>
      <c r="I5" s="12">
        <f t="shared" ref="I5:I16" si="3">H5/H$17</f>
        <v>7.2724154320440354E-2</v>
      </c>
      <c r="J5" s="11">
        <f t="shared" ref="J5:J17" si="4">(H5-E5)/E5</f>
        <v>-5.8697369906309964E-2</v>
      </c>
      <c r="K5" s="10">
        <v>49528</v>
      </c>
      <c r="L5" s="12">
        <f t="shared" ref="L5:L16" si="5">K5/K$17</f>
        <v>7.7527655464644685E-2</v>
      </c>
      <c r="M5" s="11">
        <f t="shared" ref="M5:M17" si="6">(K5-H5)/H5</f>
        <v>-1.0113123076308111E-2</v>
      </c>
      <c r="N5" s="10">
        <v>45103</v>
      </c>
      <c r="O5" s="12">
        <f t="shared" ref="O5:O16" si="7">N5/N$17</f>
        <v>7.4696225193311247E-2</v>
      </c>
      <c r="P5" s="11">
        <f t="shared" ref="P5:P17" si="8">(N5-K5)/K5</f>
        <v>-8.9343401712162818E-2</v>
      </c>
      <c r="Q5" s="13">
        <v>52004</v>
      </c>
      <c r="R5" s="12">
        <f t="shared" ref="R5:R16" si="9">Q5/Q$17</f>
        <v>0.16963781849497162</v>
      </c>
      <c r="S5" s="11">
        <f t="shared" ref="S5:S17" si="10">(Q5-N5)/N5</f>
        <v>0.15300534332527771</v>
      </c>
    </row>
    <row r="6" spans="1:28" ht="15.75" thickBot="1" x14ac:dyDescent="0.3">
      <c r="A6" s="1"/>
      <c r="B6" s="14" t="s">
        <v>2</v>
      </c>
      <c r="C6" s="15">
        <v>24456</v>
      </c>
      <c r="D6" s="16">
        <f t="shared" si="0"/>
        <v>4.9991210246808096E-2</v>
      </c>
      <c r="E6" s="15">
        <v>37048</v>
      </c>
      <c r="F6" s="17">
        <f t="shared" si="1"/>
        <v>6.3250230052054074E-2</v>
      </c>
      <c r="G6" s="11">
        <f t="shared" si="2"/>
        <v>0.51488387307818118</v>
      </c>
      <c r="H6" s="15">
        <v>50822</v>
      </c>
      <c r="I6" s="17">
        <f t="shared" si="3"/>
        <v>7.3869508151925084E-2</v>
      </c>
      <c r="J6" s="11">
        <f t="shared" si="4"/>
        <v>0.37178795076657312</v>
      </c>
      <c r="K6" s="15">
        <v>43242</v>
      </c>
      <c r="L6" s="17">
        <f t="shared" si="5"/>
        <v>6.7687992198396163E-2</v>
      </c>
      <c r="M6" s="11">
        <f t="shared" si="6"/>
        <v>-0.1491480067687222</v>
      </c>
      <c r="N6" s="15">
        <v>38866</v>
      </c>
      <c r="O6" s="17">
        <f t="shared" si="7"/>
        <v>6.4366970896907849E-2</v>
      </c>
      <c r="P6" s="11">
        <f t="shared" si="8"/>
        <v>-0.1011979094398964</v>
      </c>
      <c r="Q6" s="18">
        <v>37317</v>
      </c>
      <c r="R6" s="17">
        <f t="shared" si="9"/>
        <v>0.1217286068913325</v>
      </c>
      <c r="S6" s="11">
        <f t="shared" si="10"/>
        <v>-3.9854886018628105E-2</v>
      </c>
    </row>
    <row r="7" spans="1:28" ht="15.75" thickBot="1" x14ac:dyDescent="0.3">
      <c r="A7" s="1"/>
      <c r="B7" s="14" t="s">
        <v>3</v>
      </c>
      <c r="C7" s="15">
        <v>50602</v>
      </c>
      <c r="D7" s="16">
        <f t="shared" si="0"/>
        <v>0.10343699791090052</v>
      </c>
      <c r="E7" s="15">
        <v>58263</v>
      </c>
      <c r="F7" s="17">
        <f t="shared" si="1"/>
        <v>9.9469557156198082E-2</v>
      </c>
      <c r="G7" s="11">
        <f t="shared" si="2"/>
        <v>0.15139717797715505</v>
      </c>
      <c r="H7" s="15">
        <v>66795</v>
      </c>
      <c r="I7" s="17">
        <f t="shared" si="3"/>
        <v>9.708617915485096E-2</v>
      </c>
      <c r="J7" s="11">
        <f t="shared" si="4"/>
        <v>0.14643942124504403</v>
      </c>
      <c r="K7" s="15">
        <v>75709</v>
      </c>
      <c r="L7" s="17">
        <f t="shared" si="5"/>
        <v>0.11850955555590341</v>
      </c>
      <c r="M7" s="11">
        <f t="shared" si="6"/>
        <v>0.13345310277715397</v>
      </c>
      <c r="N7" s="15">
        <v>69797</v>
      </c>
      <c r="O7" s="17">
        <f t="shared" si="7"/>
        <v>0.11559258652013268</v>
      </c>
      <c r="P7" s="11">
        <f t="shared" si="8"/>
        <v>-7.8088470327173781E-2</v>
      </c>
      <c r="Q7" s="18">
        <v>16403</v>
      </c>
      <c r="R7" s="17">
        <f t="shared" si="9"/>
        <v>5.3506829028017448E-2</v>
      </c>
      <c r="S7" s="11">
        <f t="shared" si="10"/>
        <v>-0.76498989927933869</v>
      </c>
    </row>
    <row r="8" spans="1:28" ht="15.75" thickBot="1" x14ac:dyDescent="0.3">
      <c r="A8" s="1"/>
      <c r="B8" s="14" t="s">
        <v>4</v>
      </c>
      <c r="C8" s="15">
        <v>42141</v>
      </c>
      <c r="D8" s="16">
        <f t="shared" si="0"/>
        <v>8.6141625409336758E-2</v>
      </c>
      <c r="E8" s="15">
        <v>56055</v>
      </c>
      <c r="F8" s="17">
        <f t="shared" si="1"/>
        <v>9.5699947245948269E-2</v>
      </c>
      <c r="G8" s="11">
        <f t="shared" si="2"/>
        <v>0.33017726204883607</v>
      </c>
      <c r="H8" s="15">
        <v>46464</v>
      </c>
      <c r="I8" s="17">
        <f t="shared" si="3"/>
        <v>6.7535178205718915E-2</v>
      </c>
      <c r="J8" s="11">
        <f t="shared" si="4"/>
        <v>-0.17109981268397109</v>
      </c>
      <c r="K8" s="15">
        <v>44171</v>
      </c>
      <c r="L8" s="17">
        <f t="shared" si="5"/>
        <v>6.9142183603796231E-2</v>
      </c>
      <c r="M8" s="11">
        <f t="shared" si="6"/>
        <v>-4.935003443526171E-2</v>
      </c>
      <c r="N8" s="15">
        <v>41614</v>
      </c>
      <c r="O8" s="17">
        <f t="shared" si="7"/>
        <v>6.8918003573918668E-2</v>
      </c>
      <c r="P8" s="11">
        <f t="shared" si="8"/>
        <v>-5.7888659980530215E-2</v>
      </c>
      <c r="Q8" s="18">
        <v>4008</v>
      </c>
      <c r="R8" s="17">
        <f t="shared" si="9"/>
        <v>1.3074155382813748E-2</v>
      </c>
      <c r="S8" s="11">
        <f t="shared" si="10"/>
        <v>-0.90368625943192193</v>
      </c>
    </row>
    <row r="9" spans="1:28" ht="15.75" thickBot="1" x14ac:dyDescent="0.3">
      <c r="A9" s="1"/>
      <c r="B9" s="14" t="s">
        <v>5</v>
      </c>
      <c r="C9" s="15">
        <v>47799</v>
      </c>
      <c r="D9" s="16">
        <f t="shared" si="0"/>
        <v>9.7707305306966794E-2</v>
      </c>
      <c r="E9" s="15">
        <v>64167</v>
      </c>
      <c r="F9" s="17">
        <f t="shared" si="1"/>
        <v>0.10954916626404</v>
      </c>
      <c r="G9" s="11">
        <f t="shared" si="2"/>
        <v>0.34243394213268058</v>
      </c>
      <c r="H9" s="15">
        <v>67686</v>
      </c>
      <c r="I9" s="17">
        <f t="shared" si="3"/>
        <v>9.8381242941466315E-2</v>
      </c>
      <c r="J9" s="11">
        <f t="shared" si="4"/>
        <v>5.4841273551825706E-2</v>
      </c>
      <c r="K9" s="15">
        <v>68823</v>
      </c>
      <c r="L9" s="17">
        <f t="shared" si="5"/>
        <v>0.1077306943959627</v>
      </c>
      <c r="M9" s="11">
        <f t="shared" si="6"/>
        <v>1.6798156191826966E-2</v>
      </c>
      <c r="N9" s="18">
        <v>67084</v>
      </c>
      <c r="O9" s="17">
        <f t="shared" si="7"/>
        <v>0.1110995182331129</v>
      </c>
      <c r="P9" s="11">
        <f t="shared" si="8"/>
        <v>-2.5267715734565481E-2</v>
      </c>
      <c r="Q9" s="18">
        <v>12185</v>
      </c>
      <c r="R9" s="17">
        <f t="shared" si="9"/>
        <v>3.9747650533828727E-2</v>
      </c>
      <c r="S9" s="11">
        <f t="shared" si="10"/>
        <v>-0.81836205354480951</v>
      </c>
    </row>
    <row r="10" spans="1:28" ht="15.75" thickBot="1" x14ac:dyDescent="0.3">
      <c r="A10" s="1"/>
      <c r="B10" s="14" t="s">
        <v>6</v>
      </c>
      <c r="C10" s="15">
        <v>46701</v>
      </c>
      <c r="D10" s="16">
        <f t="shared" si="0"/>
        <v>9.5462852050056626E-2</v>
      </c>
      <c r="E10" s="15">
        <v>43452</v>
      </c>
      <c r="F10" s="17">
        <f t="shared" si="1"/>
        <v>7.4183464592470688E-2</v>
      </c>
      <c r="G10" s="11">
        <f t="shared" si="2"/>
        <v>-6.9570244748506455E-2</v>
      </c>
      <c r="H10" s="15">
        <v>68398</v>
      </c>
      <c r="I10" s="17">
        <f t="shared" si="3"/>
        <v>9.9416131174990582E-2</v>
      </c>
      <c r="J10" s="11">
        <f t="shared" si="4"/>
        <v>0.57410475927460181</v>
      </c>
      <c r="K10" s="15">
        <v>56449</v>
      </c>
      <c r="L10" s="17">
        <f t="shared" si="5"/>
        <v>8.83613031683841E-2</v>
      </c>
      <c r="M10" s="11">
        <f t="shared" si="6"/>
        <v>-0.17469809058744407</v>
      </c>
      <c r="N10" s="18">
        <v>50486</v>
      </c>
      <c r="O10" s="17">
        <f t="shared" si="7"/>
        <v>8.3611148373933242E-2</v>
      </c>
      <c r="P10" s="11">
        <f t="shared" si="8"/>
        <v>-0.10563517511381955</v>
      </c>
      <c r="Q10" s="18">
        <v>23665</v>
      </c>
      <c r="R10" s="17">
        <f t="shared" si="9"/>
        <v>7.719558062232719E-2</v>
      </c>
      <c r="S10" s="11">
        <f t="shared" si="10"/>
        <v>-0.53125618983480571</v>
      </c>
    </row>
    <row r="11" spans="1:28" ht="15.75" thickBot="1" x14ac:dyDescent="0.3">
      <c r="A11" s="1"/>
      <c r="B11" s="14" t="s">
        <v>7</v>
      </c>
      <c r="C11" s="15">
        <v>19858</v>
      </c>
      <c r="D11" s="16">
        <f t="shared" si="0"/>
        <v>4.0592306717415566E-2</v>
      </c>
      <c r="E11" s="15">
        <v>24597</v>
      </c>
      <c r="F11" s="17">
        <f t="shared" si="1"/>
        <v>4.1993249530079199E-2</v>
      </c>
      <c r="G11" s="11">
        <f t="shared" si="2"/>
        <v>0.23864437506294692</v>
      </c>
      <c r="H11" s="15">
        <v>26854</v>
      </c>
      <c r="I11" s="17">
        <f t="shared" si="3"/>
        <v>3.9032146942501206E-2</v>
      </c>
      <c r="J11" s="11">
        <f t="shared" si="4"/>
        <v>9.1759157620848075E-2</v>
      </c>
      <c r="K11" s="15">
        <v>20769</v>
      </c>
      <c r="L11" s="17">
        <f t="shared" si="5"/>
        <v>3.2510335090155169E-2</v>
      </c>
      <c r="M11" s="11">
        <f t="shared" si="6"/>
        <v>-0.22659566545021226</v>
      </c>
      <c r="N11" s="18">
        <v>30323</v>
      </c>
      <c r="O11" s="17">
        <f t="shared" si="7"/>
        <v>5.0218691362809056E-2</v>
      </c>
      <c r="P11" s="11">
        <f t="shared" si="8"/>
        <v>0.46001251865761472</v>
      </c>
      <c r="Q11" s="18">
        <v>19170</v>
      </c>
      <c r="R11" s="17">
        <f t="shared" si="9"/>
        <v>6.2532824024086719E-2</v>
      </c>
      <c r="S11" s="11">
        <f t="shared" si="10"/>
        <v>-0.36780661544042476</v>
      </c>
    </row>
    <row r="12" spans="1:28" ht="15.75" thickBot="1" x14ac:dyDescent="0.3">
      <c r="A12" s="1"/>
      <c r="B12" s="14" t="s">
        <v>8</v>
      </c>
      <c r="C12" s="15">
        <v>24071</v>
      </c>
      <c r="D12" s="16">
        <f t="shared" si="0"/>
        <v>4.9204220716835036E-2</v>
      </c>
      <c r="E12" s="15">
        <v>31253</v>
      </c>
      <c r="F12" s="17">
        <f t="shared" si="1"/>
        <v>5.3356711288513443E-2</v>
      </c>
      <c r="G12" s="11">
        <f t="shared" si="2"/>
        <v>0.29836732998213616</v>
      </c>
      <c r="H12" s="15">
        <v>33952</v>
      </c>
      <c r="I12" s="17">
        <f t="shared" si="3"/>
        <v>4.9349052394123814E-2</v>
      </c>
      <c r="J12" s="11">
        <f t="shared" si="4"/>
        <v>8.635970946789108E-2</v>
      </c>
      <c r="K12" s="15">
        <v>34541</v>
      </c>
      <c r="L12" s="17">
        <f t="shared" si="5"/>
        <v>5.4068057410036584E-2</v>
      </c>
      <c r="M12" s="11">
        <f t="shared" si="6"/>
        <v>1.7348020735155515E-2</v>
      </c>
      <c r="N12" s="18">
        <v>31112</v>
      </c>
      <c r="O12" s="17">
        <f t="shared" si="7"/>
        <v>5.1525374325749933E-2</v>
      </c>
      <c r="P12" s="11">
        <f t="shared" si="8"/>
        <v>-9.9273327350105675E-2</v>
      </c>
      <c r="Q12" s="18">
        <v>30815</v>
      </c>
      <c r="R12" s="17">
        <f t="shared" si="9"/>
        <v>0.10051898655723694</v>
      </c>
      <c r="S12" s="11">
        <f t="shared" si="10"/>
        <v>-9.5461558241193116E-3</v>
      </c>
    </row>
    <row r="13" spans="1:28" ht="15.75" thickBot="1" x14ac:dyDescent="0.3">
      <c r="A13" s="1"/>
      <c r="B13" s="14" t="s">
        <v>9</v>
      </c>
      <c r="C13" s="15">
        <v>55211</v>
      </c>
      <c r="D13" s="16">
        <f t="shared" si="0"/>
        <v>0.11285838685543513</v>
      </c>
      <c r="E13" s="15">
        <v>75896</v>
      </c>
      <c r="F13" s="17">
        <f t="shared" si="1"/>
        <v>0.12957351166137704</v>
      </c>
      <c r="G13" s="11">
        <f t="shared" si="2"/>
        <v>0.37465360163735489</v>
      </c>
      <c r="H13" s="15">
        <v>89138</v>
      </c>
      <c r="I13" s="17">
        <f t="shared" si="3"/>
        <v>0.12956161146051509</v>
      </c>
      <c r="J13" s="11">
        <f t="shared" si="4"/>
        <v>0.17447559818699274</v>
      </c>
      <c r="K13" s="15">
        <v>74560</v>
      </c>
      <c r="L13" s="17">
        <f t="shared" si="5"/>
        <v>0.11671099158948287</v>
      </c>
      <c r="M13" s="11">
        <f t="shared" si="6"/>
        <v>-0.16354416747066347</v>
      </c>
      <c r="N13" s="18">
        <v>67560</v>
      </c>
      <c r="O13" s="17">
        <f t="shared" si="7"/>
        <v>0.11188783393699105</v>
      </c>
      <c r="P13" s="11">
        <f t="shared" si="8"/>
        <v>-9.3884120171673816E-2</v>
      </c>
      <c r="Q13" s="18">
        <v>41919</v>
      </c>
      <c r="R13" s="17">
        <f t="shared" si="9"/>
        <v>0.1367403990748926</v>
      </c>
      <c r="S13" s="11">
        <f t="shared" si="10"/>
        <v>-0.37952930728241563</v>
      </c>
    </row>
    <row r="14" spans="1:28" ht="15.75" thickBot="1" x14ac:dyDescent="0.3">
      <c r="A14" s="1"/>
      <c r="B14" s="14" t="s">
        <v>10</v>
      </c>
      <c r="C14" s="15">
        <v>62567</v>
      </c>
      <c r="D14" s="16">
        <f t="shared" si="0"/>
        <v>0.12789499719954375</v>
      </c>
      <c r="E14" s="15">
        <v>49400</v>
      </c>
      <c r="F14" s="17">
        <f t="shared" si="1"/>
        <v>8.433819273837917E-2</v>
      </c>
      <c r="G14" s="11">
        <f t="shared" si="2"/>
        <v>-0.21044640145763741</v>
      </c>
      <c r="H14" s="15">
        <v>80548</v>
      </c>
      <c r="I14" s="17">
        <f t="shared" si="3"/>
        <v>0.11707609190156353</v>
      </c>
      <c r="J14" s="11">
        <f t="shared" si="4"/>
        <v>0.63052631578947371</v>
      </c>
      <c r="K14" s="15">
        <v>75271</v>
      </c>
      <c r="L14" s="17">
        <f t="shared" si="5"/>
        <v>0.11782394109350811</v>
      </c>
      <c r="M14" s="11">
        <f t="shared" si="6"/>
        <v>-6.551373094304018E-2</v>
      </c>
      <c r="N14" s="18">
        <v>67494</v>
      </c>
      <c r="O14" s="17">
        <f t="shared" si="7"/>
        <v>0.11177852965872223</v>
      </c>
      <c r="P14" s="11">
        <f t="shared" si="8"/>
        <v>-0.10332000371989213</v>
      </c>
      <c r="Q14" s="18">
        <v>31108</v>
      </c>
      <c r="R14" s="17">
        <f t="shared" si="9"/>
        <v>0.10147475689834583</v>
      </c>
      <c r="S14" s="11">
        <f t="shared" si="10"/>
        <v>-0.53909977183157021</v>
      </c>
    </row>
    <row r="15" spans="1:28" ht="15.75" thickBot="1" x14ac:dyDescent="0.3">
      <c r="A15" s="1"/>
      <c r="B15" s="14" t="s">
        <v>11</v>
      </c>
      <c r="C15" s="15">
        <v>57172</v>
      </c>
      <c r="D15" s="16">
        <f t="shared" si="0"/>
        <v>0.11686692313667453</v>
      </c>
      <c r="E15" s="15">
        <v>58887</v>
      </c>
      <c r="F15" s="17">
        <f t="shared" si="1"/>
        <v>0.10053488169605129</v>
      </c>
      <c r="G15" s="11">
        <f t="shared" si="2"/>
        <v>2.999720142727209E-2</v>
      </c>
      <c r="H15" s="15">
        <v>78155</v>
      </c>
      <c r="I15" s="17">
        <f t="shared" si="3"/>
        <v>0.11359787906051916</v>
      </c>
      <c r="J15" s="11">
        <f t="shared" si="4"/>
        <v>0.32720294801908739</v>
      </c>
      <c r="K15" s="15">
        <v>61757</v>
      </c>
      <c r="L15" s="17">
        <f t="shared" si="5"/>
        <v>9.6670073867914333E-2</v>
      </c>
      <c r="M15" s="11">
        <f t="shared" si="6"/>
        <v>-0.20981383148870833</v>
      </c>
      <c r="N15" s="18">
        <v>57221</v>
      </c>
      <c r="O15" s="17">
        <f t="shared" si="7"/>
        <v>9.4765153133637731E-2</v>
      </c>
      <c r="P15" s="11">
        <f t="shared" si="8"/>
        <v>-7.3449163657561087E-2</v>
      </c>
      <c r="Q15" s="18">
        <v>22026</v>
      </c>
      <c r="R15" s="17">
        <f t="shared" si="9"/>
        <v>7.1849138338786339E-2</v>
      </c>
      <c r="S15" s="11">
        <f t="shared" si="10"/>
        <v>-0.61507138987434684</v>
      </c>
    </row>
    <row r="16" spans="1:28" ht="15.75" thickBot="1" x14ac:dyDescent="0.3">
      <c r="A16" s="1"/>
      <c r="B16" s="19" t="s">
        <v>12</v>
      </c>
      <c r="C16" s="20">
        <v>24138</v>
      </c>
      <c r="D16" s="21">
        <f t="shared" si="0"/>
        <v>4.934117733633684E-2</v>
      </c>
      <c r="E16" s="20">
        <v>33565</v>
      </c>
      <c r="F16" s="22">
        <f t="shared" si="1"/>
        <v>5.7303875288738801E-2</v>
      </c>
      <c r="G16" s="11">
        <f t="shared" si="2"/>
        <v>0.39054602701135138</v>
      </c>
      <c r="H16" s="20">
        <v>29151</v>
      </c>
      <c r="I16" s="22">
        <f t="shared" si="3"/>
        <v>4.2370824291384994E-2</v>
      </c>
      <c r="J16" s="11">
        <f t="shared" si="4"/>
        <v>-0.13150603307016237</v>
      </c>
      <c r="K16" s="20">
        <v>34023</v>
      </c>
      <c r="L16" s="22">
        <f t="shared" si="5"/>
        <v>5.325721656181566E-2</v>
      </c>
      <c r="M16" s="11">
        <f t="shared" si="6"/>
        <v>0.16712977256354841</v>
      </c>
      <c r="N16" s="23">
        <v>37159</v>
      </c>
      <c r="O16" s="22">
        <f t="shared" si="7"/>
        <v>6.1539964790773394E-2</v>
      </c>
      <c r="P16" s="11">
        <f t="shared" si="8"/>
        <v>9.2172941833465596E-2</v>
      </c>
      <c r="Q16" s="23">
        <v>15939</v>
      </c>
      <c r="R16" s="22">
        <f t="shared" si="9"/>
        <v>5.1993254153360362E-2</v>
      </c>
      <c r="S16" s="11">
        <f t="shared" si="10"/>
        <v>-0.57105950106299952</v>
      </c>
    </row>
    <row r="17" spans="1:28" ht="15.75" thickBot="1" x14ac:dyDescent="0.3">
      <c r="A17" s="1"/>
      <c r="B17" s="28" t="s">
        <v>14</v>
      </c>
      <c r="C17" s="24">
        <f t="shared" ref="C17:F17" si="11">SUM(C5:C16)</f>
        <v>489206</v>
      </c>
      <c r="D17" s="25">
        <f t="shared" si="11"/>
        <v>1.0000000000000002</v>
      </c>
      <c r="E17" s="24">
        <f t="shared" si="11"/>
        <v>585737</v>
      </c>
      <c r="F17" s="26">
        <f t="shared" si="11"/>
        <v>1</v>
      </c>
      <c r="G17" s="11">
        <f t="shared" si="2"/>
        <v>0.19732178264371247</v>
      </c>
      <c r="H17" s="24">
        <f t="shared" ref="H17:I17" si="12">SUM(H5:H16)</f>
        <v>687997</v>
      </c>
      <c r="I17" s="26">
        <f t="shared" si="12"/>
        <v>1</v>
      </c>
      <c r="J17" s="11">
        <f t="shared" si="4"/>
        <v>0.17458347347017519</v>
      </c>
      <c r="K17" s="24">
        <f t="shared" ref="K17:L17" si="13">SUM(K5:K16)</f>
        <v>638843</v>
      </c>
      <c r="L17" s="26">
        <f t="shared" si="13"/>
        <v>1.0000000000000002</v>
      </c>
      <c r="M17" s="11">
        <f t="shared" si="6"/>
        <v>-7.1445078975635068E-2</v>
      </c>
      <c r="N17" s="24">
        <f t="shared" ref="N17:O17" si="14">SUM(N5:N16)</f>
        <v>603819</v>
      </c>
      <c r="O17" s="26">
        <f t="shared" si="14"/>
        <v>1</v>
      </c>
      <c r="P17" s="11">
        <f t="shared" si="8"/>
        <v>-5.4824111714458792E-2</v>
      </c>
      <c r="Q17" s="24">
        <f t="shared" ref="Q17:R17" si="15">SUM(Q5:Q16)</f>
        <v>306559</v>
      </c>
      <c r="R17" s="26">
        <f t="shared" si="15"/>
        <v>0.99999999999999989</v>
      </c>
      <c r="S17" s="11">
        <f t="shared" si="10"/>
        <v>-0.49229984482104738</v>
      </c>
    </row>
    <row r="18" spans="1:28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5.75" customHeight="1" x14ac:dyDescent="0.25">
      <c r="A19" s="1"/>
      <c r="B19" s="27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5.75" customHeight="1" x14ac:dyDescent="0.25">
      <c r="A20" s="1"/>
      <c r="B20" s="1"/>
      <c r="C20" s="1"/>
      <c r="D20" s="29" t="s">
        <v>16</v>
      </c>
      <c r="E20" s="30"/>
      <c r="F20" s="30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5.75" customHeight="1" x14ac:dyDescent="0.25">
      <c r="A21" s="1"/>
      <c r="B21" s="1"/>
      <c r="C21" s="1"/>
      <c r="D21" s="31" t="s">
        <v>13</v>
      </c>
      <c r="E21" s="31" t="s">
        <v>14</v>
      </c>
      <c r="F21" s="31" t="s">
        <v>15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5.75" customHeight="1" x14ac:dyDescent="0.25">
      <c r="D22" s="32" t="s">
        <v>1</v>
      </c>
      <c r="E22" s="32"/>
      <c r="F22" s="33"/>
    </row>
    <row r="23" spans="1:28" ht="15.75" customHeight="1" x14ac:dyDescent="0.25"/>
    <row r="24" spans="1:28" ht="15.75" customHeight="1" x14ac:dyDescent="0.25"/>
    <row r="25" spans="1:28" ht="15.75" customHeight="1" x14ac:dyDescent="0.25"/>
    <row r="26" spans="1:28" ht="15.75" customHeight="1" x14ac:dyDescent="0.25"/>
    <row r="27" spans="1:28" ht="15.75" customHeight="1" x14ac:dyDescent="0.25"/>
    <row r="28" spans="1:28" ht="15.75" customHeight="1" x14ac:dyDescent="0.25"/>
    <row r="29" spans="1:28" ht="15.75" customHeight="1" x14ac:dyDescent="0.25"/>
    <row r="30" spans="1:28" ht="15.75" customHeight="1" x14ac:dyDescent="0.25"/>
    <row r="31" spans="1:28" ht="15.75" customHeight="1" x14ac:dyDescent="0.25"/>
    <row r="32" spans="1:28" ht="15.75" customHeight="1" x14ac:dyDescent="0.25"/>
    <row r="33" spans="1:28" ht="15.75" customHeight="1" x14ac:dyDescent="0.25"/>
    <row r="34" spans="1:28" ht="15.75" customHeight="1" x14ac:dyDescent="0.25"/>
    <row r="35" spans="1:28" ht="15.75" customHeight="1" x14ac:dyDescent="0.25"/>
    <row r="36" spans="1:28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</sheetData>
  <mergeCells count="1">
    <mergeCell ref="D20:F20"/>
  </mergeCells>
  <dataValidations count="1">
    <dataValidation type="list" allowBlank="1" showInputMessage="1" showErrorMessage="1" sqref="D22">
      <formula1>$B$5:$B$17</formula1>
    </dataValidation>
  </dataValidations>
  <pageMargins left="0.70866141732283472" right="0.31496062992125984" top="3.1102362204724412" bottom="0.7480314960629921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MANAGER ATELIER</dc:creator>
  <cp:lastModifiedBy>MANAGER ATELIER</cp:lastModifiedBy>
  <dcterms:created xsi:type="dcterms:W3CDTF">2023-10-11T10:00:08Z</dcterms:created>
  <dcterms:modified xsi:type="dcterms:W3CDTF">2023-10-11T10:00:08Z</dcterms:modified>
</cp:coreProperties>
</file>