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entin Margot\OneDrive\Professionnel\St Dalfour\Projet\Tableau de bord\PRODUCTION\TEST\"/>
    </mc:Choice>
  </mc:AlternateContent>
  <xr:revisionPtr revIDLastSave="1" documentId="6_{23AC8DBF-6D11-488E-88DB-6EDC553EEC7E}" xr6:coauthVersionLast="43" xr6:coauthVersionMax="43" xr10:uidLastSave="{4528F421-EF1D-471C-A3E7-CFAA1B25FC4B}"/>
  <bookViews>
    <workbookView xWindow="-120" yWindow="-120" windowWidth="29040" windowHeight="16440" activeTab="1" xr2:uid="{00000000-000D-0000-FFFF-FFFF00000000}"/>
  </bookViews>
  <sheets>
    <sheet name="BDD" sheetId="1" r:id="rId1"/>
    <sheet name="JOURNALIER" sheetId="2" r:id="rId2"/>
    <sheet name="HEBDOMADAIRE" sheetId="3" r:id="rId3"/>
    <sheet name="MENSUEL" sheetId="4" r:id="rId4"/>
    <sheet name="ANNUEL" sheetId="5" r:id="rId5"/>
  </sheets>
  <definedNames>
    <definedName name="critères">BDD!$Q$1:$R$2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I2" i="2"/>
  <c r="K2" i="2"/>
  <c r="G2" i="2"/>
  <c r="P3" i="1"/>
  <c r="M3" i="1"/>
  <c r="Q3" i="1"/>
  <c r="Q2" i="1" s="1"/>
  <c r="R3" i="1" l="1"/>
  <c r="R2" i="1" s="1"/>
</calcChain>
</file>

<file path=xl/sharedStrings.xml><?xml version="1.0" encoding="utf-8"?>
<sst xmlns="http://schemas.openxmlformats.org/spreadsheetml/2006/main" count="49" uniqueCount="20">
  <si>
    <t>Date équipe</t>
  </si>
  <si>
    <t>N° équipe</t>
  </si>
  <si>
    <t>Format</t>
  </si>
  <si>
    <t>Parfum code</t>
  </si>
  <si>
    <t>Parfum lib</t>
  </si>
  <si>
    <t>Qte réél fab (UEA) 06/05/19</t>
  </si>
  <si>
    <t>0001 - 284G</t>
  </si>
  <si>
    <t>003</t>
  </si>
  <si>
    <t>ANANAS-MANGUE</t>
  </si>
  <si>
    <t>007</t>
  </si>
  <si>
    <t>FRAISE</t>
  </si>
  <si>
    <t>008</t>
  </si>
  <si>
    <t>FRAMBOISE</t>
  </si>
  <si>
    <t>0006 - 284G ET 28</t>
  </si>
  <si>
    <t>Format2</t>
  </si>
  <si>
    <t>JOUR</t>
  </si>
  <si>
    <t>MOIS</t>
  </si>
  <si>
    <t>ANNEE</t>
  </si>
  <si>
    <t>DATE ARRIVEE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</si>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</sst>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4" formatCode="#,##0.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22" fmlaLink="BDD!$O$2" max="2030" min="2018" noThreeD="1" page="10" val="2020"/>
</file>

<file path=xl/ctrlProps/ctrlProp2.xml><?xml version="1.0" encoding="utf-8"?>
<formControlPr xmlns="http://schemas.microsoft.com/office/spreadsheetml/2009/9/main" objectType="Scroll" dx="22" fmlaLink="BDD!$P$2" max="2030" min="2018" noThreeD="1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0</xdr:rowOff>
        </xdr:from>
        <xdr:to>
          <xdr:col>9</xdr:col>
          <xdr:colOff>180975</xdr:colOff>
          <xdr:row>2</xdr:row>
          <xdr:rowOff>9525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0</xdr:row>
          <xdr:rowOff>0</xdr:rowOff>
        </xdr:from>
        <xdr:to>
          <xdr:col>11</xdr:col>
          <xdr:colOff>161925</xdr:colOff>
          <xdr:row>2</xdr:row>
          <xdr:rowOff>9525</xdr:rowOff>
        </xdr:to>
        <xdr:sp macro="" textlink="">
          <xdr:nvSpPr>
            <xdr:cNvPr id="2050" name="Scroll Ba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C25DB8-8827-47B8-AE79-6B0110CD9037}" name="BASE" displayName="BASE" ref="A1:G8" totalsRowShown="0" headerRowDxfId="18" dataDxfId="17">
  <autoFilter ref="A1:G8" xr:uid="{972A9263-CFB6-41D2-92F3-173B8DC43861}"/>
  <tableColumns count="7">
    <tableColumn id="1" xr3:uid="{BDF0AF29-7E4F-4965-AC3D-B68D832AEB56}" name="Date équipe" dataDxfId="16"/>
    <tableColumn id="2" xr3:uid="{A0FB2C28-2880-42F2-9359-A632B5D7BDE3}" name="N° équipe" dataDxfId="15"/>
    <tableColumn id="3" xr3:uid="{85F1126E-713E-4812-897C-BA1F8EBF19AF}" name="Format" dataDxfId="14"/>
    <tableColumn id="4" xr3:uid="{39067361-D9DD-49B6-8CF0-1C4C8CCA4361}" name="Parfum code" dataDxfId="13"/>
    <tableColumn id="5" xr3:uid="{D6D82246-7EB5-4B39-94C5-BE3C131A305B}" name="Parfum lib" dataDxfId="12"/>
    <tableColumn id="6" xr3:uid="{70B01E5F-FAD2-4671-BA89-293213BA4D77}" name="Format2" dataDxfId="11"/>
    <tableColumn id="7" xr3:uid="{E1F5C0FB-FE45-4D89-AD9A-51757D2375D1}" name="Qte réél fab (UEA) 06/05/19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A9E371-D258-4F6E-A469-BDBDE7FB9C7C}" name="TEST" displayName="TEST" ref="A1:E2" totalsRowShown="0" headerRowDxfId="0" dataDxfId="1" headerRowBorderDxfId="8" tableBorderDxfId="9" totalsRowBorderDxfId="7">
  <autoFilter ref="A1:E2" xr:uid="{517C109E-A29C-44F6-A024-40D81C108CA5}"/>
  <tableColumns count="5">
    <tableColumn id="1" xr3:uid="{7AFF2FEC-DB46-4368-AA5C-D87FEF1F05BE}" name="Format" dataDxfId="6"/>
    <tableColumn id="2" xr3:uid="{B72D9BB1-005A-4BB4-84E7-C95177319E57}" name="Parfum code" dataDxfId="5"/>
    <tableColumn id="3" xr3:uid="{F9DC4A5C-CFDF-4FE4-A016-3F563B3F6372}" name="Parfum lib" dataDxfId="4"/>
    <tableColumn id="4" xr3:uid="{3B2F140C-A1A0-4DF9-A5C9-8DB2AA05262A}" name="Format2" dataDxfId="3"/>
    <tableColumn id="5" xr3:uid="{ABF96CA8-8A0F-4D42-B1FE-D023057DF784}" name="Qte réél fab (UEA) 06/05/19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8"/>
  <sheetViews>
    <sheetView workbookViewId="0">
      <selection activeCell="C4" sqref="C4"/>
    </sheetView>
  </sheetViews>
  <sheetFormatPr baseColWidth="10" defaultColWidth="9.140625" defaultRowHeight="15" x14ac:dyDescent="0.25"/>
  <cols>
    <col min="1" max="1" width="16.42578125" style="1" bestFit="1" customWidth="1"/>
    <col min="2" max="2" width="14.42578125" style="1" bestFit="1" customWidth="1"/>
    <col min="3" max="3" width="15.7109375" style="1" bestFit="1" customWidth="1"/>
    <col min="4" max="4" width="16.7109375" style="1" bestFit="1" customWidth="1"/>
    <col min="5" max="5" width="17.5703125" style="1" bestFit="1" customWidth="1"/>
    <col min="6" max="6" width="15.7109375" style="1" bestFit="1" customWidth="1"/>
    <col min="7" max="7" width="30.140625" style="1" bestFit="1" customWidth="1"/>
    <col min="8" max="12" width="9.140625" style="1"/>
    <col min="13" max="13" width="10.7109375" style="1" bestFit="1" customWidth="1"/>
    <col min="14" max="14" width="10.7109375" style="1" customWidth="1"/>
    <col min="15" max="16" width="10.7109375" style="1" bestFit="1" customWidth="1"/>
    <col min="17" max="18" width="13.42578125" style="1" bestFit="1" customWidth="1"/>
    <col min="19" max="16384" width="9.140625" style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14</v>
      </c>
      <c r="G1" s="1" t="s">
        <v>5</v>
      </c>
      <c r="M1" s="1" t="s">
        <v>15</v>
      </c>
      <c r="N1" s="1" t="s">
        <v>19</v>
      </c>
      <c r="O1" s="1" t="s">
        <v>16</v>
      </c>
      <c r="P1" s="1" t="s">
        <v>17</v>
      </c>
      <c r="Q1" s="1" t="s">
        <v>18</v>
      </c>
      <c r="R1" s="1" t="s">
        <v>18</v>
      </c>
    </row>
    <row r="2" spans="1:18" x14ac:dyDescent="0.25">
      <c r="A2" s="2">
        <v>43591</v>
      </c>
      <c r="B2" s="3">
        <v>1</v>
      </c>
      <c r="C2" s="1" t="s">
        <v>6</v>
      </c>
      <c r="D2" s="1" t="s">
        <v>7</v>
      </c>
      <c r="E2" s="1" t="s">
        <v>8</v>
      </c>
      <c r="F2" s="1" t="s">
        <v>6</v>
      </c>
      <c r="G2" s="4">
        <v>1</v>
      </c>
      <c r="M2" s="1">
        <v>1</v>
      </c>
      <c r="O2" s="1">
        <v>2020</v>
      </c>
      <c r="P2" s="1">
        <v>2019</v>
      </c>
      <c r="Q2" s="1" t="str">
        <f>"&gt;=" &amp; Q3</f>
        <v>&gt;=104917</v>
      </c>
      <c r="R2" s="1" t="str">
        <f>"&lt;" &amp; R3</f>
        <v>&lt;104947</v>
      </c>
    </row>
    <row r="3" spans="1:18" x14ac:dyDescent="0.25">
      <c r="A3" s="2">
        <v>43591</v>
      </c>
      <c r="B3" s="3">
        <v>1</v>
      </c>
      <c r="C3" s="1" t="s">
        <v>6</v>
      </c>
      <c r="D3" s="1" t="s">
        <v>9</v>
      </c>
      <c r="E3" s="1" t="s">
        <v>10</v>
      </c>
      <c r="F3" s="1" t="s">
        <v>6</v>
      </c>
      <c r="G3" s="4">
        <v>16</v>
      </c>
      <c r="M3" s="2">
        <f>IFERROR(DATE($P$2,$O$2,$M$2),"")</f>
        <v>104917</v>
      </c>
      <c r="N3" s="2"/>
      <c r="O3" s="2">
        <f>IFERROR(DATE($P$2,$O$2,$M$2),"")</f>
        <v>104917</v>
      </c>
      <c r="P3" s="2">
        <f t="shared" ref="P3" si="0">IFERROR(DATE($P$2,$O$2,$M$2),"")</f>
        <v>104917</v>
      </c>
      <c r="Q3" s="2">
        <f>IFERROR(DATE(P2,O2,M2),"")</f>
        <v>104917</v>
      </c>
      <c r="R3" s="1">
        <f>IFERROR(EDATE(Q3,1),"")</f>
        <v>104947</v>
      </c>
    </row>
    <row r="4" spans="1:18" x14ac:dyDescent="0.25">
      <c r="A4" s="2">
        <v>43591</v>
      </c>
      <c r="B4" s="3">
        <v>2</v>
      </c>
      <c r="C4" s="1" t="s">
        <v>6</v>
      </c>
      <c r="D4" s="1" t="s">
        <v>9</v>
      </c>
      <c r="E4" s="1" t="s">
        <v>10</v>
      </c>
      <c r="F4" s="1" t="s">
        <v>6</v>
      </c>
      <c r="G4" s="4">
        <v>14</v>
      </c>
    </row>
    <row r="5" spans="1:18" x14ac:dyDescent="0.25">
      <c r="A5" s="2">
        <v>43591</v>
      </c>
      <c r="B5" s="3">
        <v>2</v>
      </c>
      <c r="C5" s="1" t="s">
        <v>6</v>
      </c>
      <c r="D5" s="1" t="s">
        <v>11</v>
      </c>
      <c r="E5" s="1" t="s">
        <v>12</v>
      </c>
      <c r="F5" s="1" t="s">
        <v>6</v>
      </c>
      <c r="G5" s="4">
        <v>3</v>
      </c>
    </row>
    <row r="6" spans="1:18" x14ac:dyDescent="0.25">
      <c r="A6" s="2">
        <v>43591</v>
      </c>
      <c r="B6" s="3">
        <v>2</v>
      </c>
      <c r="C6" s="1" t="s">
        <v>13</v>
      </c>
      <c r="D6" s="1" t="s">
        <v>11</v>
      </c>
      <c r="E6" s="1" t="s">
        <v>12</v>
      </c>
      <c r="F6" s="1" t="s">
        <v>13</v>
      </c>
      <c r="G6" s="4">
        <v>4</v>
      </c>
    </row>
    <row r="7" spans="1:18" x14ac:dyDescent="0.25">
      <c r="A7" s="2">
        <v>43591</v>
      </c>
      <c r="B7" s="3">
        <v>3</v>
      </c>
      <c r="C7" s="1" t="s">
        <v>6</v>
      </c>
      <c r="D7" s="1" t="s">
        <v>7</v>
      </c>
      <c r="E7" s="1" t="s">
        <v>8</v>
      </c>
      <c r="F7" s="1" t="s">
        <v>6</v>
      </c>
      <c r="G7" s="4">
        <v>3</v>
      </c>
    </row>
    <row r="8" spans="1:18" x14ac:dyDescent="0.25">
      <c r="A8" s="2">
        <v>43591</v>
      </c>
      <c r="B8" s="3">
        <v>3</v>
      </c>
      <c r="C8" s="1" t="s">
        <v>6</v>
      </c>
      <c r="D8" s="1" t="s">
        <v>11</v>
      </c>
      <c r="E8" s="1" t="s">
        <v>12</v>
      </c>
      <c r="F8" s="1" t="s">
        <v>6</v>
      </c>
      <c r="G8" s="4">
        <v>17</v>
      </c>
    </row>
  </sheetData>
  <pageMargins left="0.7" right="0.7" top="0.75" bottom="0.75" header="0.3" footer="0.3"/>
  <pageSetup paperSize="9"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CCCCC-016E-4FCB-A406-3A36B3BB3596}">
  <sheetPr codeName="Feuil2"/>
  <dimension ref="A1:K2"/>
  <sheetViews>
    <sheetView tabSelected="1" workbookViewId="0">
      <selection activeCell="J15" sqref="J15"/>
    </sheetView>
  </sheetViews>
  <sheetFormatPr baseColWidth="10" defaultRowHeight="15" x14ac:dyDescent="0.25"/>
  <cols>
    <col min="1" max="1" width="10.85546875" style="1" bestFit="1" customWidth="1"/>
    <col min="2" max="2" width="14.28515625" style="1" customWidth="1"/>
    <col min="3" max="3" width="17.5703125" style="1" bestFit="1" customWidth="1"/>
    <col min="4" max="4" width="10.85546875" style="1" bestFit="1" customWidth="1"/>
    <col min="5" max="5" width="27.42578125" style="1" customWidth="1"/>
    <col min="6" max="16384" width="11.42578125" style="1"/>
  </cols>
  <sheetData>
    <row r="1" spans="1:11" x14ac:dyDescent="0.25">
      <c r="A1" s="5" t="s">
        <v>2</v>
      </c>
      <c r="B1" s="5" t="s">
        <v>3</v>
      </c>
      <c r="C1" s="5" t="s">
        <v>4</v>
      </c>
      <c r="D1" s="5" t="s">
        <v>14</v>
      </c>
      <c r="E1" s="5" t="s">
        <v>5</v>
      </c>
      <c r="G1" s="1" t="s">
        <v>15</v>
      </c>
      <c r="I1" s="1" t="s">
        <v>16</v>
      </c>
      <c r="K1" s="1" t="s">
        <v>17</v>
      </c>
    </row>
    <row r="2" spans="1:11" x14ac:dyDescent="0.25">
      <c r="A2" s="6"/>
      <c r="B2" s="6"/>
      <c r="C2" s="6"/>
      <c r="D2" s="6"/>
      <c r="E2" s="7"/>
      <c r="G2" s="1">
        <f>BDD!M2</f>
        <v>1</v>
      </c>
      <c r="I2" s="1">
        <f>BDD!O2</f>
        <v>2020</v>
      </c>
      <c r="K2" s="1">
        <f>BDD!P2</f>
        <v>2019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croll Bar 1">
              <controlPr defaultSize="0" autoPict="0" macro="[0]!Zonecombinée5_QuandChangement">
                <anchor mov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9</xdr:col>
                    <xdr:colOff>180975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Scroll Bar 2">
              <controlPr defaultSize="0" autoPict="0" macro="[0]!Zonecombinée5_QuandChangement">
                <anchor moveWithCells="1">
                  <from>
                    <xdr:col>10</xdr:col>
                    <xdr:colOff>752475</xdr:colOff>
                    <xdr:row>0</xdr:row>
                    <xdr:rowOff>0</xdr:rowOff>
                  </from>
                  <to>
                    <xdr:col>11</xdr:col>
                    <xdr:colOff>161925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96863-3235-4DC5-A555-BD2E4120B0B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459C7-C96E-4DB8-9735-1D87362AEF4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FC514-650E-448C-BC0B-84BAF47478C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BDD</vt:lpstr>
      <vt:lpstr>JOURNALIER</vt:lpstr>
      <vt:lpstr>HEBDOMADAIRE</vt:lpstr>
      <vt:lpstr>MENSUEL</vt:lpstr>
      <vt:lpstr>ANNUEL</vt:lpstr>
      <vt:lpstr>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Quentin Margot</cp:lastModifiedBy>
  <dcterms:created xsi:type="dcterms:W3CDTF">2019-05-07T15:03:11Z</dcterms:created>
  <dcterms:modified xsi:type="dcterms:W3CDTF">2019-05-08T18:31:59Z</dcterms:modified>
</cp:coreProperties>
</file>