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\OneDrive\Personnel\Dépenses\Dépenses type\Tableau vierge\"/>
    </mc:Choice>
  </mc:AlternateContent>
  <xr:revisionPtr revIDLastSave="444" documentId="6_{223320E6-D5C0-4920-924F-2C264B35A78B}" xr6:coauthVersionLast="41" xr6:coauthVersionMax="41" xr10:uidLastSave="{3712D52B-70C5-4DC2-83E3-242E483C0E2F}"/>
  <bookViews>
    <workbookView xWindow="-120" yWindow="-120" windowWidth="29040" windowHeight="16440" tabRatio="729" activeTab="3" xr2:uid="{00000000-000D-0000-FFFF-FFFF00000000}"/>
  </bookViews>
  <sheets>
    <sheet name="DONNEE" sheetId="65" r:id="rId1"/>
    <sheet name="LISTING" sheetId="12" r:id="rId2"/>
    <sheet name="CATEGORIE" sheetId="64" r:id="rId3"/>
    <sheet name="TEST 1" sheetId="63" r:id="rId4"/>
  </sheets>
  <definedNames>
    <definedName name="_xlnm._FilterDatabase" localSheetId="1" hidden="1">LISTING!#REF!</definedName>
    <definedName name="AIDE">BASE_DONNEE[AIDE]</definedName>
    <definedName name="ANTICIPATIONDEBIT">LISTE[Anticipation débit]</definedName>
    <definedName name="ANTICIPATIONVERSEMENT">LISTE[Anticipation versement]</definedName>
    <definedName name="Assignation">LISTE[Assignation]</definedName>
    <definedName name="BASE">BASE_DONNEE[]</definedName>
    <definedName name="BASELISTE">LISTE[Description]</definedName>
    <definedName name="COURSE">BASE_DONNEE[COURSE]</definedName>
    <definedName name="CREDIT">BASE_DONNEE[CREDIT]</definedName>
    <definedName name="CRITERE">LISTE[Description]</definedName>
    <definedName name="DATE">tableautest[date]</definedName>
    <definedName name="DEBIT">tableautest[VERSEMENT]</definedName>
    <definedName name="DESCRIPTION">LISTE[Description]</definedName>
    <definedName name="DIVERS">BASE_DONNEE[DIVERS]</definedName>
    <definedName name="FACTURE">BASE_DONNEE[FACTURE]</definedName>
    <definedName name="FAMILIALE">BASE_DONNEE[FAMILIALE]</definedName>
    <definedName name="INFORMATIQUE">BASE_DONNEE[INFORMATIQUE]</definedName>
    <definedName name="LIB">tableautest[libellé]</definedName>
    <definedName name="LIB_BASE">LISTE[Description]</definedName>
    <definedName name="LOISIRS">BASE_DONNEE[LOISIRS]</definedName>
    <definedName name="PERSONNEL">BASE_DONNEE[PERSONNEL]</definedName>
    <definedName name="PLACEMENT">BASE_DONNEE[PLACEMENT]</definedName>
    <definedName name="RECU">BASE_DONNEE[RECU]</definedName>
    <definedName name="RESTAURATION">BASE_DONNEE[RESTAURATION]</definedName>
    <definedName name="RETRAIT">BASE_DONNEE[RETRAIT]</definedName>
    <definedName name="RETRAITLIVRET">BASE_DONNEE[RETRAITLIVRET]</definedName>
    <definedName name="SALAIRE">BASE_DONNEE[SALAIRE]</definedName>
    <definedName name="SANTE">BASE_DONNEE[SANTE]</definedName>
    <definedName name="SOCIAL">BASE_DONNEE[SOCIAL]</definedName>
    <definedName name="TRANSPORT">BASE_DONNEE[TRANSPORT]</definedName>
    <definedName name="VERSEMENT">tableautest[DEBIT]</definedName>
    <definedName name="VESTIMENTAIRE">BASE_DONNEE[VESTIMENTAIRE]</definedName>
    <definedName name="VIREMENT">BASE_DONNEE[VIREMENT]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7" i="63" l="1"/>
  <c r="B18" i="63" s="1"/>
  <c r="B19" i="63" s="1"/>
  <c r="B20" i="63" s="1"/>
  <c r="B21" i="63" s="1"/>
  <c r="C17" i="63"/>
  <c r="C18" i="63"/>
  <c r="C19" i="63"/>
  <c r="C20" i="63"/>
  <c r="C21" i="63"/>
  <c r="E17" i="63"/>
  <c r="E18" i="63"/>
  <c r="E19" i="63"/>
  <c r="E20" i="63"/>
  <c r="E21" i="63"/>
  <c r="E2" i="12" l="1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K14" i="63" l="1"/>
  <c r="K20" i="63"/>
  <c r="K24" i="63"/>
  <c r="K16" i="63"/>
  <c r="K26" i="63"/>
  <c r="K21" i="63"/>
  <c r="K17" i="63"/>
  <c r="K28" i="63"/>
  <c r="K23" i="63"/>
  <c r="K15" i="63"/>
  <c r="K18" i="63"/>
  <c r="K29" i="63"/>
  <c r="K27" i="63"/>
  <c r="K19" i="63"/>
  <c r="K30" i="63"/>
  <c r="K31" i="63"/>
  <c r="K25" i="63"/>
  <c r="K32" i="63"/>
  <c r="K22" i="63"/>
  <c r="K13" i="63"/>
  <c r="I2" i="63" l="1"/>
  <c r="E4" i="63"/>
  <c r="E5" i="63"/>
  <c r="E6" i="63"/>
  <c r="E7" i="63"/>
  <c r="B3" i="63" l="1"/>
  <c r="C3" i="63" l="1"/>
  <c r="E3" i="63"/>
  <c r="B4" i="63"/>
  <c r="G3" i="63"/>
  <c r="F3" i="63"/>
  <c r="A3" i="63"/>
  <c r="D3" i="63"/>
  <c r="A4" i="63" l="1"/>
  <c r="G4" i="63"/>
  <c r="C4" i="63"/>
  <c r="D4" i="63"/>
  <c r="F4" i="63"/>
  <c r="B5" i="63"/>
  <c r="D5" i="63" l="1"/>
  <c r="C5" i="63"/>
  <c r="A5" i="63"/>
  <c r="B6" i="63"/>
  <c r="G5" i="63"/>
  <c r="F5" i="63"/>
  <c r="B7" i="63" l="1"/>
  <c r="G6" i="63"/>
  <c r="F6" i="63"/>
  <c r="D6" i="63"/>
  <c r="A6" i="63"/>
  <c r="C6" i="63"/>
  <c r="F7" i="63" l="1"/>
  <c r="C7" i="63"/>
  <c r="D7" i="63"/>
  <c r="A7" i="63"/>
  <c r="G7" i="63"/>
</calcChain>
</file>

<file path=xl/sharedStrings.xml><?xml version="1.0" encoding="utf-8"?>
<sst xmlns="http://schemas.openxmlformats.org/spreadsheetml/2006/main" count="351" uniqueCount="179">
  <si>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</si>
  <si>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</si>
  <si>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</si>
  <si>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</si>
  <si>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</si>
  <si>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</si>
  <si>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</si>
  <si>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</si>
  <si>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</si>
  <si>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</si>
  <si>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</si>
  <si>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</si>
  <si>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</si>
  <si>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PLACEMENT</t>
  </si>
  <si>
    <t>RECU</t>
  </si>
  <si>
    <t>RETRAIT</t>
  </si>
  <si>
    <t>RETRAITLIVRET</t>
  </si>
  <si>
    <t>RESTAURATION</t>
  </si>
  <si>
    <t>SALAIRE</t>
  </si>
  <si>
    <t>SANTE</t>
  </si>
  <si>
    <t>SOCIAL</t>
  </si>
  <si>
    <t>TRANSPORT</t>
  </si>
  <si>
    <t>VESTIMENTAIRE</t>
  </si>
  <si>
    <t>VIREMENT</t>
  </si>
  <si>
    <t>CATEGORIE</t>
  </si>
  <si>
    <t>MOIS</t>
  </si>
  <si>
    <t>Janvier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</si>
  <si>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</si>
  <si>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</si>
  <si>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</si>
  <si>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</si>
  <si>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</si>
  <si>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</si>
  <si>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</si>
  <si>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</si>
  <si>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</si>
  <si>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</si>
  <si>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</si>
  <si>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</si>
  <si>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</si>
  <si>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libellé</t>
  </si>
  <si>
    <t>genda</t>
  </si>
  <si>
    <t>Catégorie</t>
  </si>
  <si>
    <t>VERSEMENT</t>
  </si>
  <si>
    <t>DEBIT</t>
  </si>
  <si>
    <t>mois</t>
  </si>
  <si>
    <t>INDEX</t>
  </si>
  <si>
    <t>classement</t>
  </si>
  <si>
    <t>versement</t>
  </si>
  <si>
    <t>debit</t>
  </si>
  <si>
    <t>Zone catégorie</t>
  </si>
  <si>
    <t/>
  </si>
  <si>
    <t>12/08/18</t>
  </si>
  <si>
    <t>158</t>
  </si>
  <si>
    <t>15/02/18</t>
  </si>
  <si>
    <t>Aide départementale</t>
  </si>
  <si>
    <t>Aide régionale</t>
  </si>
  <si>
    <t>Aide transport</t>
  </si>
  <si>
    <t>Amazon</t>
  </si>
  <si>
    <t>Anime Digital Network</t>
  </si>
  <si>
    <t>Anniversaire</t>
  </si>
  <si>
    <t>Assurance pret perso.</t>
  </si>
  <si>
    <t>Assurance Tout Mobile</t>
  </si>
  <si>
    <t>Bar</t>
  </si>
  <si>
    <t>Bershka</t>
  </si>
  <si>
    <t>Best Secret</t>
  </si>
  <si>
    <t>Billard</t>
  </si>
  <si>
    <t>Bistro Boheme</t>
  </si>
  <si>
    <t>Blablacar</t>
  </si>
  <si>
    <t>Blablacar remboursement</t>
  </si>
  <si>
    <t>Boulangerie</t>
  </si>
  <si>
    <t>Burger King</t>
  </si>
  <si>
    <t>Câble</t>
  </si>
  <si>
    <t>Cadeau</t>
  </si>
  <si>
    <t>Campo Verde</t>
  </si>
  <si>
    <t>Carrefour</t>
  </si>
  <si>
    <t>Carte sans contact</t>
  </si>
  <si>
    <t>Celio</t>
  </si>
  <si>
    <t>Chinois</t>
  </si>
  <si>
    <t>Cinéma</t>
  </si>
  <si>
    <t>Coiffeur</t>
  </si>
  <si>
    <t>Composants</t>
  </si>
  <si>
    <t>Compte à composer</t>
  </si>
  <si>
    <t>Compte en négatif</t>
  </si>
  <si>
    <t>Cotisation carte banquaire</t>
  </si>
  <si>
    <t>Crescendo</t>
  </si>
  <si>
    <t>Dentiste</t>
  </si>
  <si>
    <t>Distri Center</t>
  </si>
  <si>
    <t>Docteur</t>
  </si>
  <si>
    <t>Easy Cash</t>
  </si>
  <si>
    <t>Ebay</t>
  </si>
  <si>
    <t>Enchere VIP</t>
  </si>
  <si>
    <t>Espace Culturel</t>
  </si>
  <si>
    <t>Essence</t>
  </si>
  <si>
    <t>Fast Food</t>
  </si>
  <si>
    <t>Flunch</t>
  </si>
  <si>
    <t>Fortnite</t>
  </si>
  <si>
    <t>Forum Food</t>
  </si>
  <si>
    <t>Fournil 113</t>
  </si>
  <si>
    <t>Fournil Gascon</t>
  </si>
  <si>
    <t>Frais d'irr.et incident</t>
  </si>
  <si>
    <t>Géant Casino</t>
  </si>
  <si>
    <t>GearBest</t>
  </si>
  <si>
    <t>Gémo</t>
  </si>
  <si>
    <t>Google Play</t>
  </si>
  <si>
    <t>H&amp;M</t>
  </si>
  <si>
    <t>HFC</t>
  </si>
  <si>
    <t>HP OMEN</t>
  </si>
  <si>
    <t>Impôts</t>
  </si>
  <si>
    <t>Imprimerie</t>
  </si>
  <si>
    <t>Indigo Weel</t>
  </si>
  <si>
    <t>Instant Gaming</t>
  </si>
  <si>
    <t>Intermarché</t>
  </si>
  <si>
    <t>iOffer</t>
  </si>
  <si>
    <t>Jump Arena</t>
  </si>
  <si>
    <t>Just Eat</t>
  </si>
  <si>
    <t>Kebab</t>
  </si>
  <si>
    <t>KFC</t>
  </si>
  <si>
    <t>Le Bistro Régent</t>
  </si>
  <si>
    <t>Le Bon Coin</t>
  </si>
  <si>
    <t>Leclerc</t>
  </si>
  <si>
    <t>Lidl</t>
  </si>
  <si>
    <t>Lineage II</t>
  </si>
  <si>
    <t>Loyer</t>
  </si>
  <si>
    <t>Macdonald's</t>
  </si>
  <si>
    <t>Netflix</t>
  </si>
  <si>
    <t>Noël</t>
  </si>
  <si>
    <t>Onedrive</t>
  </si>
  <si>
    <t>Ophtalmologue</t>
  </si>
  <si>
    <t>Opticien</t>
  </si>
  <si>
    <t>Orange</t>
  </si>
  <si>
    <t>O'Tacos</t>
  </si>
  <si>
    <t>Part sociale</t>
  </si>
  <si>
    <t>Patinoire</t>
  </si>
  <si>
    <t>Péage</t>
  </si>
  <si>
    <t>Permis 1€</t>
  </si>
  <si>
    <t>Pharmacie</t>
  </si>
  <si>
    <t>Photomaton</t>
  </si>
  <si>
    <t>Pièces</t>
  </si>
  <si>
    <t>Pièces Moto</t>
  </si>
  <si>
    <t>Placement epargne</t>
  </si>
  <si>
    <t>Remise de chèque</t>
  </si>
  <si>
    <t>Réparation Moto</t>
  </si>
  <si>
    <t>Repas</t>
  </si>
  <si>
    <t>Restitution de fonds</t>
  </si>
  <si>
    <t>Retrait Artigues</t>
  </si>
  <si>
    <t>Retrait Bazeille</t>
  </si>
  <si>
    <t>Retrait Cocumont</t>
  </si>
  <si>
    <t>Retrait Marmande</t>
  </si>
  <si>
    <t>Retrait Talence</t>
  </si>
  <si>
    <t>Salaire</t>
  </si>
  <si>
    <t>Spotify</t>
  </si>
  <si>
    <t>Steam</t>
  </si>
  <si>
    <t>Super U</t>
  </si>
  <si>
    <t>Taxe foncière</t>
  </si>
  <si>
    <t>Train</t>
  </si>
  <si>
    <t>Transport Bordeaux</t>
  </si>
  <si>
    <t>Uber Eat</t>
  </si>
  <si>
    <t>Virement Julie -</t>
  </si>
  <si>
    <t>Virement Julie +</t>
  </si>
  <si>
    <t>Virement Laurent +</t>
  </si>
  <si>
    <t>Virement Livret A +</t>
  </si>
  <si>
    <t>Virement Maman -</t>
  </si>
  <si>
    <t>Virement Maman +</t>
  </si>
  <si>
    <t>Wakanim</t>
  </si>
  <si>
    <t>Wish</t>
  </si>
  <si>
    <t>Wish remboursement</t>
  </si>
  <si>
    <t>Youtube</t>
  </si>
  <si>
    <t>Zara</t>
  </si>
  <si>
    <t>Divers</t>
  </si>
  <si>
    <t>Restaurant</t>
  </si>
  <si>
    <t>Piece HP OMEN</t>
  </si>
  <si>
    <t>Remboursement E-assiste</t>
  </si>
  <si>
    <t>E-assiste</t>
  </si>
  <si>
    <t>Versement espèce</t>
  </si>
  <si>
    <t>Centrakor</t>
  </si>
  <si>
    <t>Joom</t>
  </si>
  <si>
    <t>Intérêts annuels</t>
  </si>
  <si>
    <t>netflix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</si>
</sst>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49" fontId="0" fillId="0" borderId="1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51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</xdr:row>
          <xdr:rowOff>0</xdr:rowOff>
        </xdr:from>
        <xdr:to>
          <xdr:col>12</xdr:col>
          <xdr:colOff>752475</xdr:colOff>
          <xdr:row>2</xdr:row>
          <xdr:rowOff>180975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3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1</xdr:row>
          <xdr:rowOff>0</xdr:rowOff>
        </xdr:from>
        <xdr:to>
          <xdr:col>15</xdr:col>
          <xdr:colOff>209550</xdr:colOff>
          <xdr:row>2</xdr:row>
          <xdr:rowOff>180975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3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C19" totalsRowShown="0" headerRowDxfId="50" dataDxfId="49">
  <autoFilter ref="A1:C19" xr:uid="{00000000-0009-0000-0100-000001000000}"/>
  <tableColumns count="3">
    <tableColumn id="1" xr3:uid="{00000000-0010-0000-0100-000001000000}" name="CATEGORIE" dataDxfId="48"/>
    <tableColumn id="2" xr3:uid="{00000000-0010-0000-0100-000002000000}" name="INDEX" dataDxfId="47"/>
    <tableColumn id="3" xr3:uid="{01AAE9C8-565B-4705-9B64-C65A234B174A}" name="MOIS" dataDxfId="4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LISTE" displayName="LISTE" comment="Base de donnée pour liste déroulante automatique" ref="A1:E124" totalsRowShown="0" headerRowDxfId="45" dataDxfId="43" headerRowBorderDxfId="44" tableBorderDxfId="42" totalsRowBorderDxfId="41">
  <autoFilter ref="A1:E124" xr:uid="{CEDCF23F-5544-43C4-95E3-5234A25D1B77}"/>
  <tableColumns count="5">
    <tableColumn id="1" xr3:uid="{00000000-0010-0000-0000-000001000000}" name="Description" dataDxfId="5"/>
    <tableColumn id="5" xr3:uid="{D59A7B95-E508-4536-9BBF-3EAF34501A10}" name="Zone catégorie" dataDxfId="3"/>
    <tableColumn id="3" xr3:uid="{00000000-0010-0000-0000-000003000000}" name="Anticipation débit" dataDxfId="4"/>
    <tableColumn id="4" xr3:uid="{00000000-0010-0000-0000-000004000000}" name="Anticipation versement" dataDxfId="40"/>
    <tableColumn id="2" xr3:uid="{00000000-0010-0000-0000-000002000000}" name="Assignation" dataDxfId="39">
      <calculatedColumnFormula>IF(COUNTIF(BASE_DONNEE[],LISTE[[#This Row],[Description]])&gt;0,"Valide","Non assigné")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2000000}" name="BASE_DONNEE" displayName="BASE_DONNEE" ref="A1:T4" totalsRowShown="0" headerRowDxfId="38" dataDxfId="8" headerRowBorderDxfId="37" tableBorderDxfId="36" totalsRowBorderDxfId="35">
  <autoFilter ref="A1:T4" xr:uid="{88F87189-0C8F-4205-8CED-18E3EC3BCA71}"/>
  <tableColumns count="20">
    <tableColumn id="1" xr3:uid="{00000000-0010-0000-0200-000001000000}" name="AIDE" dataDxfId="28"/>
    <tableColumn id="2" xr3:uid="{00000000-0010-0000-0200-000002000000}" name="COURSE" dataDxfId="27"/>
    <tableColumn id="3" xr3:uid="{00000000-0010-0000-0200-000003000000}" name="CREDIT" dataDxfId="26"/>
    <tableColumn id="4" xr3:uid="{00000000-0010-0000-0200-000004000000}" name="DIVERS" dataDxfId="25"/>
    <tableColumn id="5" xr3:uid="{00000000-0010-0000-0200-000005000000}" name="FACTURE" dataDxfId="24"/>
    <tableColumn id="6" xr3:uid="{00000000-0010-0000-0200-000006000000}" name="FAMILIALE" dataDxfId="23"/>
    <tableColumn id="7" xr3:uid="{00000000-0010-0000-0200-000007000000}" name="INFORMATIQUE" dataDxfId="22"/>
    <tableColumn id="8" xr3:uid="{00000000-0010-0000-0200-000008000000}" name="LOISIRS" dataDxfId="21"/>
    <tableColumn id="9" xr3:uid="{00000000-0010-0000-0200-000009000000}" name="PERSONNEL" dataDxfId="20"/>
    <tableColumn id="10" xr3:uid="{00000000-0010-0000-0200-00000A000000}" name="PLACEMENT" dataDxfId="19"/>
    <tableColumn id="11" xr3:uid="{00000000-0010-0000-0200-00000B000000}" name="RECU" dataDxfId="18"/>
    <tableColumn id="12" xr3:uid="{00000000-0010-0000-0200-00000C000000}" name="RETRAIT" dataDxfId="17"/>
    <tableColumn id="13" xr3:uid="{00000000-0010-0000-0200-00000D000000}" name="RETRAITLIVRET" dataDxfId="16"/>
    <tableColumn id="14" xr3:uid="{00000000-0010-0000-0200-00000E000000}" name="RESTAURATION" dataDxfId="15"/>
    <tableColumn id="15" xr3:uid="{00000000-0010-0000-0200-00000F000000}" name="SALAIRE" dataDxfId="14"/>
    <tableColumn id="16" xr3:uid="{00000000-0010-0000-0200-000010000000}" name="SANTE" dataDxfId="13"/>
    <tableColumn id="17" xr3:uid="{00000000-0010-0000-0200-000011000000}" name="SOCIAL" dataDxfId="12"/>
    <tableColumn id="18" xr3:uid="{00000000-0010-0000-0200-000012000000}" name="TRANSPORT" dataDxfId="11"/>
    <tableColumn id="19" xr3:uid="{00000000-0010-0000-0200-000013000000}" name="VESTIMENTAIRE" dataDxfId="10"/>
    <tableColumn id="20" xr3:uid="{00000000-0010-0000-0200-000014000000}" name="VIREMENT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test" displayName="tableautest" ref="A16:G21" totalsRowShown="0" headerRowDxfId="34" dataDxfId="33">
  <autoFilter ref="A16:G21" xr:uid="{00000000-0009-0000-0100-000002000000}"/>
  <tableColumns count="7">
    <tableColumn id="1" xr3:uid="{00000000-0010-0000-0400-000001000000}" name="date" dataDxfId="32"/>
    <tableColumn id="6" xr3:uid="{65AC06A6-0722-4A7D-91AE-3D7A02D38C9C}" name="classement" dataDxfId="0">
      <calculatedColumnFormula>IF(B16="classement",1,B16+1)</calculatedColumnFormula>
    </tableColumn>
    <tableColumn id="5" xr3:uid="{CBC9CC2C-4218-4117-A015-02AFE6249B06}" name="mois" dataDxfId="1">
      <calculatedColumnFormula>IF(tableautest[[#This Row],[date]]="","",MONTH(tableautest[[#This Row],[date]]))</calculatedColumnFormula>
    </tableColumn>
    <tableColumn id="2" xr3:uid="{00000000-0010-0000-0400-000002000000}" name="libellé" dataDxfId="31"/>
    <tableColumn id="7" xr3:uid="{1676B2D2-A8E6-4E53-ABD7-3438595AFCF8}" name="Catégorie" dataDxfId="2">
      <calculatedColumnFormula>IFERROR(VLOOKUP(tableautest[[#This Row],[libellé]],LISTE[],2,FALSE),"")</calculatedColumnFormula>
    </tableColumn>
    <tableColumn id="3" xr3:uid="{00000000-0010-0000-0400-000003000000}" name="DEBIT" dataDxfId="30" dataCellStyle="Monétaire"/>
    <tableColumn id="4" xr3:uid="{00000000-0010-0000-0400-000004000000}" name="VERSEMENT" dataDxfId="29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2FA59-B9E0-4DB4-BF3E-8350078B9FAC}">
  <sheetPr codeName="Feuil3"/>
  <dimension ref="A1:C19"/>
  <sheetViews>
    <sheetView workbookViewId="0">
      <selection activeCell="E15" sqref="E15"/>
    </sheetView>
  </sheetViews>
  <sheetFormatPr baseColWidth="10" defaultRowHeight="15" x14ac:dyDescent="0.25"/>
  <cols>
    <col min="1" max="1" width="15.5703125" bestFit="1" customWidth="1"/>
    <col min="2" max="2" width="11" bestFit="1" customWidth="1"/>
    <col min="3" max="3" width="10.85546875" bestFit="1" customWidth="1"/>
  </cols>
  <sheetData>
    <row r="1" spans="1:3" x14ac:dyDescent="0.25">
      <c r="A1" s="1" t="s">
        <v>24</v>
      </c>
      <c r="B1" s="1" t="s">
        <v>46</v>
      </c>
      <c r="C1" s="1" t="s">
        <v>25</v>
      </c>
    </row>
    <row r="2" spans="1:3" x14ac:dyDescent="0.25">
      <c r="A2" s="1" t="s">
        <v>4</v>
      </c>
      <c r="B2" s="1">
        <v>1</v>
      </c>
      <c r="C2" s="1" t="s">
        <v>26</v>
      </c>
    </row>
    <row r="3" spans="1:3" x14ac:dyDescent="0.25">
      <c r="A3" s="1" t="s">
        <v>5</v>
      </c>
      <c r="B3" s="1">
        <v>2</v>
      </c>
      <c r="C3" s="1" t="s">
        <v>27</v>
      </c>
    </row>
    <row r="4" spans="1:3" x14ac:dyDescent="0.25">
      <c r="A4" s="1" t="s">
        <v>6</v>
      </c>
      <c r="B4" s="1">
        <v>3</v>
      </c>
      <c r="C4" s="1" t="s">
        <v>28</v>
      </c>
    </row>
    <row r="5" spans="1:3" x14ac:dyDescent="0.25">
      <c r="A5" s="1" t="s">
        <v>7</v>
      </c>
      <c r="B5" s="1">
        <v>4</v>
      </c>
      <c r="C5" s="1" t="s">
        <v>29</v>
      </c>
    </row>
    <row r="6" spans="1:3" x14ac:dyDescent="0.25">
      <c r="A6" s="1" t="s">
        <v>30</v>
      </c>
      <c r="B6" s="1">
        <v>5</v>
      </c>
      <c r="C6" s="1" t="s">
        <v>31</v>
      </c>
    </row>
    <row r="7" spans="1:3" x14ac:dyDescent="0.25">
      <c r="A7" s="1" t="s">
        <v>8</v>
      </c>
      <c r="B7" s="1">
        <v>6</v>
      </c>
      <c r="C7" s="1" t="s">
        <v>32</v>
      </c>
    </row>
    <row r="8" spans="1:3" x14ac:dyDescent="0.25">
      <c r="A8" s="1" t="s">
        <v>9</v>
      </c>
      <c r="B8" s="1">
        <v>7</v>
      </c>
      <c r="C8" s="1" t="s">
        <v>33</v>
      </c>
    </row>
    <row r="9" spans="1:3" x14ac:dyDescent="0.25">
      <c r="A9" s="1" t="s">
        <v>10</v>
      </c>
      <c r="B9" s="1">
        <v>8</v>
      </c>
      <c r="C9" s="1" t="s">
        <v>34</v>
      </c>
    </row>
    <row r="10" spans="1:3" x14ac:dyDescent="0.25">
      <c r="A10" s="1" t="s">
        <v>11</v>
      </c>
      <c r="B10" s="1">
        <v>9</v>
      </c>
      <c r="C10" s="1" t="s">
        <v>35</v>
      </c>
    </row>
    <row r="11" spans="1:3" x14ac:dyDescent="0.25">
      <c r="A11" s="1" t="s">
        <v>12</v>
      </c>
      <c r="B11" s="1">
        <v>10</v>
      </c>
      <c r="C11" s="1" t="s">
        <v>36</v>
      </c>
    </row>
    <row r="12" spans="1:3" x14ac:dyDescent="0.25">
      <c r="A12" s="1" t="s">
        <v>14</v>
      </c>
      <c r="B12" s="1">
        <v>11</v>
      </c>
      <c r="C12" s="1" t="s">
        <v>37</v>
      </c>
    </row>
    <row r="13" spans="1:3" x14ac:dyDescent="0.25">
      <c r="A13" s="1" t="s">
        <v>15</v>
      </c>
      <c r="B13" s="1">
        <v>12</v>
      </c>
      <c r="C13" s="1" t="s">
        <v>38</v>
      </c>
    </row>
    <row r="14" spans="1:3" x14ac:dyDescent="0.25">
      <c r="A14" s="1" t="s">
        <v>17</v>
      </c>
      <c r="B14" s="1"/>
      <c r="C14" s="1"/>
    </row>
    <row r="15" spans="1:3" x14ac:dyDescent="0.25">
      <c r="A15" s="1" t="s">
        <v>19</v>
      </c>
      <c r="B15" s="1"/>
      <c r="C15" s="1"/>
    </row>
    <row r="16" spans="1:3" x14ac:dyDescent="0.25">
      <c r="A16" s="1" t="s">
        <v>20</v>
      </c>
      <c r="B16" s="1"/>
      <c r="C16" s="1"/>
    </row>
    <row r="17" spans="1:3" x14ac:dyDescent="0.25">
      <c r="A17" s="1" t="s">
        <v>21</v>
      </c>
      <c r="B17" s="1"/>
      <c r="C17" s="1"/>
    </row>
    <row r="18" spans="1:3" x14ac:dyDescent="0.25">
      <c r="A18" s="1" t="s">
        <v>22</v>
      </c>
      <c r="B18" s="1"/>
      <c r="C18" s="1"/>
    </row>
    <row r="19" spans="1:3" x14ac:dyDescent="0.25">
      <c r="A19" s="1" t="s">
        <v>23</v>
      </c>
      <c r="B19" s="1"/>
      <c r="C19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47"/>
  <sheetViews>
    <sheetView zoomScaleNormal="100" workbookViewId="0">
      <selection activeCell="B2" sqref="B2"/>
    </sheetView>
  </sheetViews>
  <sheetFormatPr baseColWidth="10" defaultColWidth="11.42578125" defaultRowHeight="15" x14ac:dyDescent="0.25"/>
  <cols>
    <col min="1" max="1" width="26.42578125" style="1" bestFit="1" customWidth="1"/>
    <col min="2" max="2" width="25.28515625" style="1" bestFit="1" customWidth="1"/>
    <col min="3" max="3" width="28.28515625" style="1" bestFit="1" customWidth="1"/>
    <col min="4" max="4" width="34.5703125" style="1" bestFit="1" customWidth="1"/>
    <col min="5" max="5" width="21.5703125" style="1" bestFit="1" customWidth="1"/>
    <col min="6" max="6" width="11.42578125" style="1"/>
    <col min="7" max="7" width="20.140625" style="1" bestFit="1" customWidth="1"/>
    <col min="8" max="8" width="12.7109375" style="1" bestFit="1" customWidth="1"/>
    <col min="9" max="9" width="11.7109375" style="1" bestFit="1" customWidth="1"/>
    <col min="10" max="10" width="21.42578125" style="1" bestFit="1" customWidth="1"/>
    <col min="11" max="11" width="24.5703125" style="1" bestFit="1" customWidth="1"/>
    <col min="12" max="12" width="14.85546875" style="1" bestFit="1" customWidth="1"/>
    <col min="13" max="13" width="19.7109375" style="1" bestFit="1" customWidth="1"/>
    <col min="14" max="14" width="14.5703125" style="1" bestFit="1" customWidth="1"/>
    <col min="15" max="15" width="16" style="1" bestFit="1" customWidth="1"/>
    <col min="16" max="16" width="18.28515625" style="1" bestFit="1" customWidth="1"/>
    <col min="17" max="17" width="24.140625" style="1" bestFit="1" customWidth="1"/>
    <col min="18" max="18" width="17.140625" style="1" bestFit="1" customWidth="1"/>
    <col min="19" max="19" width="19" style="1" bestFit="1" customWidth="1"/>
    <col min="20" max="20" width="19.28515625" style="1" bestFit="1" customWidth="1"/>
    <col min="21" max="21" width="12.7109375" style="1" bestFit="1" customWidth="1"/>
    <col min="22" max="22" width="14.85546875" style="1" bestFit="1" customWidth="1"/>
    <col min="23" max="23" width="11.85546875" style="1" bestFit="1" customWidth="1"/>
    <col min="24" max="24" width="18.42578125" style="1" bestFit="1" customWidth="1"/>
    <col min="25" max="25" width="19.7109375" style="1" bestFit="1" customWidth="1"/>
    <col min="26" max="26" width="18.28515625" style="1" bestFit="1" customWidth="1"/>
    <col min="27" max="27" width="12.42578125" style="1" customWidth="1"/>
    <col min="28" max="16384" width="11.42578125" style="1"/>
  </cols>
  <sheetData>
    <row r="1" spans="1:5" x14ac:dyDescent="0.25">
      <c r="A1" s="2" t="s">
        <v>0</v>
      </c>
      <c r="B1" s="2" t="s">
        <v>50</v>
      </c>
      <c r="C1" s="4" t="s">
        <v>1</v>
      </c>
      <c r="D1" s="4" t="s">
        <v>2</v>
      </c>
      <c r="E1" s="3" t="s">
        <v>3</v>
      </c>
    </row>
    <row r="2" spans="1:5" x14ac:dyDescent="0.25">
      <c r="A2" s="11" t="s">
        <v>55</v>
      </c>
      <c r="B2" s="24" t="s">
        <v>4</v>
      </c>
      <c r="C2" s="8"/>
      <c r="D2" s="8"/>
      <c r="E2" s="11" t="str">
        <f>IF(COUNTIF(BASE_DONNEE[],LISTE[[#This Row],[Description]])&gt;0,"Valide","Non assigné")</f>
        <v>Non assigné</v>
      </c>
    </row>
    <row r="3" spans="1:5" x14ac:dyDescent="0.25">
      <c r="A3" s="11" t="s">
        <v>56</v>
      </c>
      <c r="B3" s="24" t="s">
        <v>4</v>
      </c>
      <c r="C3" s="8"/>
      <c r="D3" s="8"/>
      <c r="E3" s="11" t="str">
        <f>IF(COUNTIF(BASE_DONNEE[],LISTE[[#This Row],[Description]])&gt;0,"Valide","Non assigné")</f>
        <v>Non assigné</v>
      </c>
    </row>
    <row r="4" spans="1:5" x14ac:dyDescent="0.25">
      <c r="A4" s="11" t="s">
        <v>57</v>
      </c>
      <c r="B4" s="24" t="s">
        <v>4</v>
      </c>
      <c r="C4" s="8"/>
      <c r="D4" s="8"/>
      <c r="E4" s="11" t="str">
        <f>IF(COUNTIF(BASE_DONNEE[],LISTE[[#This Row],[Description]])&gt;0,"Valide","Non assigné")</f>
        <v>Non assigné</v>
      </c>
    </row>
    <row r="5" spans="1:5" x14ac:dyDescent="0.25">
      <c r="A5" s="11" t="s">
        <v>58</v>
      </c>
      <c r="B5" s="24" t="s">
        <v>7</v>
      </c>
      <c r="C5" s="8"/>
      <c r="D5" s="8"/>
      <c r="E5" s="11" t="str">
        <f>IF(COUNTIF(BASE_DONNEE[],LISTE[[#This Row],[Description]])&gt;0,"Valide","Non assigné")</f>
        <v>Non assigné</v>
      </c>
    </row>
    <row r="6" spans="1:5" x14ac:dyDescent="0.25">
      <c r="A6" s="11" t="s">
        <v>59</v>
      </c>
      <c r="B6" s="24" t="s">
        <v>8</v>
      </c>
      <c r="C6" s="8">
        <v>6.99</v>
      </c>
      <c r="D6" s="8"/>
      <c r="E6" s="11" t="str">
        <f>IF(COUNTIF(BASE_DONNEE[],LISTE[[#This Row],[Description]])&gt;0,"Valide","Non assigné")</f>
        <v>Non assigné</v>
      </c>
    </row>
    <row r="7" spans="1:5" x14ac:dyDescent="0.25">
      <c r="A7" s="11" t="s">
        <v>60</v>
      </c>
      <c r="B7" s="24" t="s">
        <v>11</v>
      </c>
      <c r="C7" s="8"/>
      <c r="D7" s="8"/>
      <c r="E7" s="11" t="str">
        <f>IF(COUNTIF(BASE_DONNEE[],LISTE[[#This Row],[Description]])&gt;0,"Valide","Non assigné")</f>
        <v>Non assigné</v>
      </c>
    </row>
    <row r="8" spans="1:5" x14ac:dyDescent="0.25">
      <c r="A8" s="11" t="s">
        <v>61</v>
      </c>
      <c r="B8" s="24" t="s">
        <v>8</v>
      </c>
      <c r="C8" s="8">
        <v>0.6</v>
      </c>
      <c r="D8" s="8"/>
      <c r="E8" s="11" t="str">
        <f>IF(COUNTIF(BASE_DONNEE[],LISTE[[#This Row],[Description]])&gt;0,"Valide","Non assigné")</f>
        <v>Non assigné</v>
      </c>
    </row>
    <row r="9" spans="1:5" x14ac:dyDescent="0.25">
      <c r="A9" s="11" t="s">
        <v>62</v>
      </c>
      <c r="B9" s="24" t="s">
        <v>8</v>
      </c>
      <c r="C9" s="8">
        <v>9.9</v>
      </c>
      <c r="D9" s="8"/>
      <c r="E9" s="11" t="str">
        <f>IF(COUNTIF(BASE_DONNEE[],LISTE[[#This Row],[Description]])&gt;0,"Valide","Non assigné")</f>
        <v>Non assigné</v>
      </c>
    </row>
    <row r="10" spans="1:5" x14ac:dyDescent="0.25">
      <c r="A10" s="11" t="s">
        <v>63</v>
      </c>
      <c r="B10" s="24" t="s">
        <v>11</v>
      </c>
      <c r="C10" s="8"/>
      <c r="D10" s="8"/>
      <c r="E10" s="11" t="str">
        <f>IF(COUNTIF(BASE_DONNEE[],LISTE[[#This Row],[Description]])&gt;0,"Valide","Non assigné")</f>
        <v>Non assigné</v>
      </c>
    </row>
    <row r="11" spans="1:5" x14ac:dyDescent="0.25">
      <c r="A11" s="11" t="s">
        <v>64</v>
      </c>
      <c r="B11" s="24" t="s">
        <v>22</v>
      </c>
      <c r="C11" s="8"/>
      <c r="D11" s="8"/>
      <c r="E11" s="11" t="str">
        <f>IF(COUNTIF(BASE_DONNEE[],LISTE[[#This Row],[Description]])&gt;0,"Valide","Non assigné")</f>
        <v>Non assigné</v>
      </c>
    </row>
    <row r="12" spans="1:5" x14ac:dyDescent="0.25">
      <c r="A12" s="11" t="s">
        <v>65</v>
      </c>
      <c r="B12" s="24" t="s">
        <v>22</v>
      </c>
      <c r="C12" s="8"/>
      <c r="D12" s="8"/>
      <c r="E12" s="11" t="str">
        <f>IF(COUNTIF(BASE_DONNEE[],LISTE[[#This Row],[Description]])&gt;0,"Valide","Non assigné")</f>
        <v>Non assigné</v>
      </c>
    </row>
    <row r="13" spans="1:5" x14ac:dyDescent="0.25">
      <c r="A13" s="11" t="s">
        <v>66</v>
      </c>
      <c r="B13" s="24" t="s">
        <v>11</v>
      </c>
      <c r="C13" s="8"/>
      <c r="D13" s="8"/>
      <c r="E13" s="11" t="str">
        <f>IF(COUNTIF(BASE_DONNEE[],LISTE[[#This Row],[Description]])&gt;0,"Valide","Non assigné")</f>
        <v>Non assigné</v>
      </c>
    </row>
    <row r="14" spans="1:5" x14ac:dyDescent="0.25">
      <c r="A14" s="11" t="s">
        <v>67</v>
      </c>
      <c r="B14" s="24" t="s">
        <v>17</v>
      </c>
      <c r="C14" s="8"/>
      <c r="D14" s="8"/>
      <c r="E14" s="11" t="str">
        <f>IF(COUNTIF(BASE_DONNEE[],LISTE[[#This Row],[Description]])&gt;0,"Valide","Non assigné")</f>
        <v>Non assigné</v>
      </c>
    </row>
    <row r="15" spans="1:5" x14ac:dyDescent="0.25">
      <c r="A15" s="11" t="s">
        <v>68</v>
      </c>
      <c r="B15" s="24" t="s">
        <v>21</v>
      </c>
      <c r="C15" s="8"/>
      <c r="D15" s="8"/>
      <c r="E15" s="11" t="str">
        <f>IF(COUNTIF(BASE_DONNEE[],LISTE[[#This Row],[Description]])&gt;0,"Valide","Non assigné")</f>
        <v>Non assigné</v>
      </c>
    </row>
    <row r="16" spans="1:5" x14ac:dyDescent="0.25">
      <c r="A16" s="11" t="s">
        <v>69</v>
      </c>
      <c r="B16" s="24" t="s">
        <v>14</v>
      </c>
      <c r="C16" s="8"/>
      <c r="D16" s="8"/>
      <c r="E16" s="11" t="str">
        <f>IF(COUNTIF(BASE_DONNEE[],LISTE[[#This Row],[Description]])&gt;0,"Valide","Non assigné")</f>
        <v>Non assigné</v>
      </c>
    </row>
    <row r="17" spans="1:5" x14ac:dyDescent="0.25">
      <c r="A17" s="11" t="s">
        <v>70</v>
      </c>
      <c r="B17" s="24" t="s">
        <v>17</v>
      </c>
      <c r="C17" s="8"/>
      <c r="D17" s="8"/>
      <c r="E17" s="11" t="str">
        <f>IF(COUNTIF(BASE_DONNEE[],LISTE[[#This Row],[Description]])&gt;0,"Valide","Non assigné")</f>
        <v>Non assigné</v>
      </c>
    </row>
    <row r="18" spans="1:5" x14ac:dyDescent="0.25">
      <c r="A18" s="11" t="s">
        <v>71</v>
      </c>
      <c r="B18" s="24" t="s">
        <v>17</v>
      </c>
      <c r="C18" s="8"/>
      <c r="D18" s="8"/>
      <c r="E18" s="11" t="str">
        <f>IF(COUNTIF(BASE_DONNEE[],LISTE[[#This Row],[Description]])&gt;0,"Valide","Non assigné")</f>
        <v>Non assigné</v>
      </c>
    </row>
    <row r="19" spans="1:5" x14ac:dyDescent="0.25">
      <c r="A19" s="11" t="s">
        <v>72</v>
      </c>
      <c r="B19" s="24" t="s">
        <v>10</v>
      </c>
      <c r="C19" s="8"/>
      <c r="D19" s="8"/>
      <c r="E19" s="11" t="str">
        <f>IF(COUNTIF(BASE_DONNEE[],LISTE[[#This Row],[Description]])&gt;0,"Valide","Non assigné")</f>
        <v>Non assigné</v>
      </c>
    </row>
    <row r="20" spans="1:5" x14ac:dyDescent="0.25">
      <c r="A20" s="11" t="s">
        <v>73</v>
      </c>
      <c r="B20" s="24" t="s">
        <v>9</v>
      </c>
      <c r="C20" s="8"/>
      <c r="D20" s="8"/>
      <c r="E20" s="11" t="str">
        <f>IF(COUNTIF(BASE_DONNEE[],LISTE[[#This Row],[Description]])&gt;0,"Valide","Non assigné")</f>
        <v>Non assigné</v>
      </c>
    </row>
    <row r="21" spans="1:5" x14ac:dyDescent="0.25">
      <c r="A21" s="11" t="s">
        <v>74</v>
      </c>
      <c r="B21" s="24" t="s">
        <v>17</v>
      </c>
      <c r="C21" s="8"/>
      <c r="D21" s="8"/>
      <c r="E21" s="11" t="str">
        <f>IF(COUNTIF(BASE_DONNEE[],LISTE[[#This Row],[Description]])&gt;0,"Valide","Non assigné")</f>
        <v>Non assigné</v>
      </c>
    </row>
    <row r="22" spans="1:5" x14ac:dyDescent="0.25">
      <c r="A22" s="11" t="s">
        <v>75</v>
      </c>
      <c r="B22" s="24" t="s">
        <v>5</v>
      </c>
      <c r="C22" s="8"/>
      <c r="D22" s="8"/>
      <c r="E22" s="11" t="str">
        <f>IF(COUNTIF(BASE_DONNEE[],LISTE[[#This Row],[Description]])&gt;0,"Valide","Non assigné")</f>
        <v>Non assigné</v>
      </c>
    </row>
    <row r="23" spans="1:5" x14ac:dyDescent="0.25">
      <c r="A23" s="11" t="s">
        <v>76</v>
      </c>
      <c r="B23" s="24" t="s">
        <v>8</v>
      </c>
      <c r="C23" s="8"/>
      <c r="D23" s="8"/>
      <c r="E23" s="11" t="str">
        <f>IF(COUNTIF(BASE_DONNEE[],LISTE[[#This Row],[Description]])&gt;0,"Valide","Non assigné")</f>
        <v>Non assigné</v>
      </c>
    </row>
    <row r="24" spans="1:5" x14ac:dyDescent="0.25">
      <c r="A24" s="11" t="s">
        <v>77</v>
      </c>
      <c r="B24" s="24" t="s">
        <v>22</v>
      </c>
      <c r="C24" s="8"/>
      <c r="D24" s="8"/>
      <c r="E24" s="11" t="str">
        <f>IF(COUNTIF(BASE_DONNEE[],LISTE[[#This Row],[Description]])&gt;0,"Valide","Non assigné")</f>
        <v>Non assigné</v>
      </c>
    </row>
    <row r="25" spans="1:5" x14ac:dyDescent="0.25">
      <c r="A25" s="11" t="s">
        <v>78</v>
      </c>
      <c r="B25" s="24" t="s">
        <v>17</v>
      </c>
      <c r="C25" s="8"/>
      <c r="D25" s="8"/>
      <c r="E25" s="11" t="str">
        <f>IF(COUNTIF(BASE_DONNEE[],LISTE[[#This Row],[Description]])&gt;0,"Valide","Non assigné")</f>
        <v>Non assigné</v>
      </c>
    </row>
    <row r="26" spans="1:5" x14ac:dyDescent="0.25">
      <c r="A26" s="11" t="s">
        <v>79</v>
      </c>
      <c r="B26" s="24" t="s">
        <v>11</v>
      </c>
      <c r="C26" s="8"/>
      <c r="D26" s="8"/>
      <c r="E26" s="11" t="str">
        <f>IF(COUNTIF(BASE_DONNEE[],LISTE[[#This Row],[Description]])&gt;0,"Valide","Non assigné")</f>
        <v>Non assigné</v>
      </c>
    </row>
    <row r="27" spans="1:5" x14ac:dyDescent="0.25">
      <c r="A27" s="11" t="s">
        <v>80</v>
      </c>
      <c r="B27" s="24" t="s">
        <v>12</v>
      </c>
      <c r="C27" s="8"/>
      <c r="D27" s="8"/>
      <c r="E27" s="11" t="str">
        <f>IF(COUNTIF(BASE_DONNEE[],LISTE[[#This Row],[Description]])&gt;0,"Valide","Non assigné")</f>
        <v>Non assigné</v>
      </c>
    </row>
    <row r="28" spans="1:5" x14ac:dyDescent="0.25">
      <c r="A28" s="11" t="s">
        <v>81</v>
      </c>
      <c r="B28" s="24" t="s">
        <v>10</v>
      </c>
      <c r="C28" s="8"/>
      <c r="D28" s="8"/>
      <c r="E28" s="11" t="str">
        <f>IF(COUNTIF(BASE_DONNEE[],LISTE[[#This Row],[Description]])&gt;0,"Valide","Non assigné")</f>
        <v>Non assigné</v>
      </c>
    </row>
    <row r="29" spans="1:5" x14ac:dyDescent="0.25">
      <c r="A29" s="11" t="s">
        <v>82</v>
      </c>
      <c r="B29" s="24" t="s">
        <v>8</v>
      </c>
      <c r="C29" s="8">
        <v>3.09</v>
      </c>
      <c r="D29" s="8"/>
      <c r="E29" s="11" t="str">
        <f>IF(COUNTIF(BASE_DONNEE[],LISTE[[#This Row],[Description]])&gt;0,"Valide","Non assigné")</f>
        <v>Non assigné</v>
      </c>
    </row>
    <row r="30" spans="1:5" x14ac:dyDescent="0.25">
      <c r="A30" s="11" t="s">
        <v>83</v>
      </c>
      <c r="B30" s="24" t="s">
        <v>8</v>
      </c>
      <c r="C30" s="8"/>
      <c r="D30" s="8"/>
      <c r="E30" s="11" t="str">
        <f>IF(COUNTIF(BASE_DONNEE[],LISTE[[#This Row],[Description]])&gt;0,"Valide","Non assigné")</f>
        <v>Non assigné</v>
      </c>
    </row>
    <row r="31" spans="1:5" x14ac:dyDescent="0.25">
      <c r="A31" s="11" t="s">
        <v>84</v>
      </c>
      <c r="B31" s="24" t="s">
        <v>8</v>
      </c>
      <c r="C31" s="8"/>
      <c r="D31" s="8"/>
      <c r="E31" s="11" t="str">
        <f>IF(COUNTIF(BASE_DONNEE[],LISTE[[#This Row],[Description]])&gt;0,"Valide","Non assigné")</f>
        <v>Non assigné</v>
      </c>
    </row>
    <row r="32" spans="1:5" x14ac:dyDescent="0.25">
      <c r="A32" s="11" t="s">
        <v>85</v>
      </c>
      <c r="B32" s="24" t="s">
        <v>17</v>
      </c>
      <c r="C32" s="8"/>
      <c r="D32" s="8"/>
      <c r="E32" s="11" t="str">
        <f>IF(COUNTIF(BASE_DONNEE[],LISTE[[#This Row],[Description]])&gt;0,"Valide","Non assigné")</f>
        <v>Non assigné</v>
      </c>
    </row>
    <row r="33" spans="1:5" x14ac:dyDescent="0.25">
      <c r="A33" s="11" t="s">
        <v>86</v>
      </c>
      <c r="B33" s="24" t="s">
        <v>19</v>
      </c>
      <c r="C33" s="8"/>
      <c r="D33" s="8"/>
      <c r="E33" s="11" t="str">
        <f>IF(COUNTIF(BASE_DONNEE[],LISTE[[#This Row],[Description]])&gt;0,"Valide","Non assigné")</f>
        <v>Non assigné</v>
      </c>
    </row>
    <row r="34" spans="1:5" x14ac:dyDescent="0.25">
      <c r="A34" s="11" t="s">
        <v>87</v>
      </c>
      <c r="B34" s="24" t="s">
        <v>22</v>
      </c>
      <c r="C34" s="8"/>
      <c r="D34" s="8"/>
      <c r="E34" s="11" t="str">
        <f>IF(COUNTIF(BASE_DONNEE[],LISTE[[#This Row],[Description]])&gt;0,"Valide","Non assigné")</f>
        <v>Non assigné</v>
      </c>
    </row>
    <row r="35" spans="1:5" x14ac:dyDescent="0.25">
      <c r="A35" s="11" t="s">
        <v>88</v>
      </c>
      <c r="B35" s="24" t="s">
        <v>19</v>
      </c>
      <c r="C35" s="8"/>
      <c r="D35" s="8"/>
      <c r="E35" s="11" t="str">
        <f>IF(COUNTIF(BASE_DONNEE[],LISTE[[#This Row],[Description]])&gt;0,"Valide","Non assigné")</f>
        <v>Non assigné</v>
      </c>
    </row>
    <row r="36" spans="1:5" x14ac:dyDescent="0.25">
      <c r="A36" s="11" t="s">
        <v>89</v>
      </c>
      <c r="B36" s="24" t="s">
        <v>7</v>
      </c>
      <c r="C36" s="8"/>
      <c r="D36" s="8"/>
      <c r="E36" s="11" t="str">
        <f>IF(COUNTIF(BASE_DONNEE[],LISTE[[#This Row],[Description]])&gt;0,"Valide","Non assigné")</f>
        <v>Non assigné</v>
      </c>
    </row>
    <row r="37" spans="1:5" x14ac:dyDescent="0.25">
      <c r="A37" s="11" t="s">
        <v>90</v>
      </c>
      <c r="B37" s="24" t="s">
        <v>11</v>
      </c>
      <c r="C37" s="8"/>
      <c r="D37" s="8"/>
      <c r="E37" s="11" t="str">
        <f>IF(COUNTIF(BASE_DONNEE[],LISTE[[#This Row],[Description]])&gt;0,"Valide","Non assigné")</f>
        <v>Non assigné</v>
      </c>
    </row>
    <row r="38" spans="1:5" x14ac:dyDescent="0.25">
      <c r="A38" s="11" t="s">
        <v>91</v>
      </c>
      <c r="B38" s="24" t="s">
        <v>7</v>
      </c>
      <c r="C38" s="8"/>
      <c r="D38" s="8"/>
      <c r="E38" s="11" t="str">
        <f>IF(COUNTIF(BASE_DONNEE[],LISTE[[#This Row],[Description]])&gt;0,"Valide","Non assigné")</f>
        <v>Non assigné</v>
      </c>
    </row>
    <row r="39" spans="1:5" x14ac:dyDescent="0.25">
      <c r="A39" s="11" t="s">
        <v>92</v>
      </c>
      <c r="B39" s="24" t="s">
        <v>11</v>
      </c>
      <c r="C39" s="8"/>
      <c r="D39" s="8"/>
      <c r="E39" s="11" t="str">
        <f>IF(COUNTIF(BASE_DONNEE[],LISTE[[#This Row],[Description]])&gt;0,"Valide","Non assigné")</f>
        <v>Non assigné</v>
      </c>
    </row>
    <row r="40" spans="1:5" x14ac:dyDescent="0.25">
      <c r="A40" s="11" t="s">
        <v>93</v>
      </c>
      <c r="B40" s="24" t="s">
        <v>21</v>
      </c>
      <c r="C40" s="8"/>
      <c r="D40" s="8"/>
      <c r="E40" s="11" t="str">
        <f>IF(COUNTIF(BASE_DONNEE[],LISTE[[#This Row],[Description]])&gt;0,"Valide","Non assigné")</f>
        <v>Non assigné</v>
      </c>
    </row>
    <row r="41" spans="1:5" x14ac:dyDescent="0.25">
      <c r="A41" s="11" t="s">
        <v>94</v>
      </c>
      <c r="B41" s="24" t="s">
        <v>17</v>
      </c>
      <c r="C41" s="8"/>
      <c r="D41" s="8"/>
      <c r="E41" s="11" t="str">
        <f>IF(COUNTIF(BASE_DONNEE[],LISTE[[#This Row],[Description]])&gt;0,"Valide","Non assigné")</f>
        <v>Non assigné</v>
      </c>
    </row>
    <row r="42" spans="1:5" x14ac:dyDescent="0.25">
      <c r="A42" s="11" t="s">
        <v>95</v>
      </c>
      <c r="B42" s="24" t="s">
        <v>17</v>
      </c>
      <c r="C42" s="8"/>
      <c r="D42" s="8"/>
      <c r="E42" s="11" t="str">
        <f>IF(COUNTIF(BASE_DONNEE[],LISTE[[#This Row],[Description]])&gt;0,"Valide","Non assigné")</f>
        <v>Non assigné</v>
      </c>
    </row>
    <row r="43" spans="1:5" x14ac:dyDescent="0.25">
      <c r="A43" s="11" t="s">
        <v>96</v>
      </c>
      <c r="B43" s="24" t="s">
        <v>11</v>
      </c>
      <c r="C43" s="8"/>
      <c r="D43" s="8"/>
      <c r="E43" s="11" t="str">
        <f>IF(COUNTIF(BASE_DONNEE[],LISTE[[#This Row],[Description]])&gt;0,"Valide","Non assigné")</f>
        <v>Non assigné</v>
      </c>
    </row>
    <row r="44" spans="1:5" x14ac:dyDescent="0.25">
      <c r="A44" s="11" t="s">
        <v>97</v>
      </c>
      <c r="B44" s="24" t="s">
        <v>17</v>
      </c>
      <c r="C44" s="8"/>
      <c r="D44" s="8"/>
      <c r="E44" s="11" t="str">
        <f>IF(COUNTIF(BASE_DONNEE[],LISTE[[#This Row],[Description]])&gt;0,"Valide","Non assigné")</f>
        <v>Non assigné</v>
      </c>
    </row>
    <row r="45" spans="1:5" x14ac:dyDescent="0.25">
      <c r="A45" s="11" t="s">
        <v>98</v>
      </c>
      <c r="B45" s="24" t="s">
        <v>17</v>
      </c>
      <c r="C45" s="8"/>
      <c r="D45" s="8"/>
      <c r="E45" s="11" t="str">
        <f>IF(COUNTIF(BASE_DONNEE[],LISTE[[#This Row],[Description]])&gt;0,"Valide","Non assigné")</f>
        <v>Non assigné</v>
      </c>
    </row>
    <row r="46" spans="1:5" x14ac:dyDescent="0.25">
      <c r="A46" s="11" t="s">
        <v>99</v>
      </c>
      <c r="B46" s="24" t="s">
        <v>17</v>
      </c>
      <c r="C46" s="8"/>
      <c r="D46" s="8"/>
      <c r="E46" s="11" t="str">
        <f>IF(COUNTIF(BASE_DONNEE[],LISTE[[#This Row],[Description]])&gt;0,"Valide","Non assigné")</f>
        <v>Non assigné</v>
      </c>
    </row>
    <row r="47" spans="1:5" x14ac:dyDescent="0.25">
      <c r="A47" s="11" t="s">
        <v>100</v>
      </c>
      <c r="B47" s="24" t="s">
        <v>8</v>
      </c>
      <c r="C47" s="8"/>
      <c r="D47" s="8"/>
      <c r="E47" s="11" t="str">
        <f>IF(COUNTIF(BASE_DONNEE[],LISTE[[#This Row],[Description]])&gt;0,"Valide","Non assigné")</f>
        <v>Non assigné</v>
      </c>
    </row>
    <row r="48" spans="1:5" x14ac:dyDescent="0.25">
      <c r="A48" s="11" t="s">
        <v>101</v>
      </c>
      <c r="B48" s="24" t="s">
        <v>5</v>
      </c>
      <c r="C48" s="8"/>
      <c r="D48" s="8"/>
      <c r="E48" s="11" t="str">
        <f>IF(COUNTIF(BASE_DONNEE[],LISTE[[#This Row],[Description]])&gt;0,"Valide","Non assigné")</f>
        <v>Non assigné</v>
      </c>
    </row>
    <row r="49" spans="1:5" x14ac:dyDescent="0.25">
      <c r="A49" s="11" t="s">
        <v>102</v>
      </c>
      <c r="B49" s="24" t="s">
        <v>7</v>
      </c>
      <c r="C49" s="8"/>
      <c r="D49" s="8"/>
      <c r="E49" s="11" t="str">
        <f>IF(COUNTIF(BASE_DONNEE[],LISTE[[#This Row],[Description]])&gt;0,"Valide","Non assigné")</f>
        <v>Non assigné</v>
      </c>
    </row>
    <row r="50" spans="1:5" x14ac:dyDescent="0.25">
      <c r="A50" s="11" t="s">
        <v>103</v>
      </c>
      <c r="B50" s="24" t="s">
        <v>22</v>
      </c>
      <c r="C50" s="8"/>
      <c r="D50" s="8"/>
      <c r="E50" s="11" t="str">
        <f>IF(COUNTIF(BASE_DONNEE[],LISTE[[#This Row],[Description]])&gt;0,"Valide","Non assigné")</f>
        <v>Non assigné</v>
      </c>
    </row>
    <row r="51" spans="1:5" x14ac:dyDescent="0.25">
      <c r="A51" s="11" t="s">
        <v>104</v>
      </c>
      <c r="B51" s="24" t="s">
        <v>11</v>
      </c>
      <c r="C51" s="8"/>
      <c r="D51" s="8"/>
      <c r="E51" s="11" t="str">
        <f>IF(COUNTIF(BASE_DONNEE[],LISTE[[#This Row],[Description]])&gt;0,"Valide","Non assigné")</f>
        <v>Non assigné</v>
      </c>
    </row>
    <row r="52" spans="1:5" x14ac:dyDescent="0.25">
      <c r="A52" s="11" t="s">
        <v>105</v>
      </c>
      <c r="B52" s="24" t="s">
        <v>22</v>
      </c>
      <c r="C52" s="8"/>
      <c r="D52" s="8"/>
      <c r="E52" s="11" t="str">
        <f>IF(COUNTIF(BASE_DONNEE[],LISTE[[#This Row],[Description]])&gt;0,"Valide","Non assigné")</f>
        <v>Non assigné</v>
      </c>
    </row>
    <row r="53" spans="1:5" x14ac:dyDescent="0.25">
      <c r="A53" s="11" t="s">
        <v>106</v>
      </c>
      <c r="B53" s="24" t="s">
        <v>17</v>
      </c>
      <c r="C53" s="8"/>
      <c r="D53" s="8"/>
      <c r="E53" s="11" t="str">
        <f>IF(COUNTIF(BASE_DONNEE[],LISTE[[#This Row],[Description]])&gt;0,"Valide","Non assigné")</f>
        <v>Non assigné</v>
      </c>
    </row>
    <row r="54" spans="1:5" x14ac:dyDescent="0.25">
      <c r="A54" s="11" t="s">
        <v>107</v>
      </c>
      <c r="B54" s="24" t="s">
        <v>6</v>
      </c>
      <c r="C54" s="8">
        <v>44.34</v>
      </c>
      <c r="D54" s="8"/>
      <c r="E54" s="11" t="str">
        <f>IF(COUNTIF(BASE_DONNEE[],LISTE[[#This Row],[Description]])&gt;0,"Valide","Non assigné")</f>
        <v>Non assigné</v>
      </c>
    </row>
    <row r="55" spans="1:5" x14ac:dyDescent="0.25">
      <c r="A55" s="11" t="s">
        <v>108</v>
      </c>
      <c r="B55" s="24" t="s">
        <v>8</v>
      </c>
      <c r="C55" s="8"/>
      <c r="D55" s="8"/>
      <c r="E55" s="11" t="str">
        <f>IF(COUNTIF(BASE_DONNEE[],LISTE[[#This Row],[Description]])&gt;0,"Valide","Non assigné")</f>
        <v>Non assigné</v>
      </c>
    </row>
    <row r="56" spans="1:5" x14ac:dyDescent="0.25">
      <c r="A56" s="11" t="s">
        <v>109</v>
      </c>
      <c r="B56" s="24" t="s">
        <v>7</v>
      </c>
      <c r="C56" s="8"/>
      <c r="D56" s="8"/>
      <c r="E56" s="11" t="str">
        <f>IF(COUNTIF(BASE_DONNEE[],LISTE[[#This Row],[Description]])&gt;0,"Valide","Non assigné")</f>
        <v>Non assigné</v>
      </c>
    </row>
    <row r="57" spans="1:5" x14ac:dyDescent="0.25">
      <c r="A57" s="11" t="s">
        <v>110</v>
      </c>
      <c r="B57" s="24" t="s">
        <v>21</v>
      </c>
      <c r="C57" s="8"/>
      <c r="D57" s="8"/>
      <c r="E57" s="11" t="str">
        <f>IF(COUNTIF(BASE_DONNEE[],LISTE[[#This Row],[Description]])&gt;0,"Valide","Non assigné")</f>
        <v>Non assigné</v>
      </c>
    </row>
    <row r="58" spans="1:5" x14ac:dyDescent="0.25">
      <c r="A58" s="11" t="s">
        <v>111</v>
      </c>
      <c r="B58" s="24" t="s">
        <v>11</v>
      </c>
      <c r="C58" s="8"/>
      <c r="D58" s="8"/>
      <c r="E58" s="11" t="str">
        <f>IF(COUNTIF(BASE_DONNEE[],LISTE[[#This Row],[Description]])&gt;0,"Valide","Non assigné")</f>
        <v>Non assigné</v>
      </c>
    </row>
    <row r="59" spans="1:5" x14ac:dyDescent="0.25">
      <c r="A59" s="11" t="s">
        <v>112</v>
      </c>
      <c r="B59" s="24" t="s">
        <v>5</v>
      </c>
      <c r="C59" s="8"/>
      <c r="D59" s="8"/>
      <c r="E59" s="11" t="str">
        <f>IF(COUNTIF(BASE_DONNEE[],LISTE[[#This Row],[Description]])&gt;0,"Valide","Non assigné")</f>
        <v>Non assigné</v>
      </c>
    </row>
    <row r="60" spans="1:5" x14ac:dyDescent="0.25">
      <c r="A60" s="11" t="s">
        <v>113</v>
      </c>
      <c r="B60" s="24" t="s">
        <v>22</v>
      </c>
      <c r="C60" s="8"/>
      <c r="D60" s="8"/>
      <c r="E60" s="11" t="str">
        <f>IF(COUNTIF(BASE_DONNEE[],LISTE[[#This Row],[Description]])&gt;0,"Valide","Non assigné")</f>
        <v>Non assigné</v>
      </c>
    </row>
    <row r="61" spans="1:5" x14ac:dyDescent="0.25">
      <c r="A61" s="11" t="s">
        <v>114</v>
      </c>
      <c r="B61" s="24" t="s">
        <v>11</v>
      </c>
      <c r="C61" s="8"/>
      <c r="D61" s="8"/>
      <c r="E61" s="11" t="str">
        <f>IF(COUNTIF(BASE_DONNEE[],LISTE[[#This Row],[Description]])&gt;0,"Valide","Non assigné")</f>
        <v>Non assigné</v>
      </c>
    </row>
    <row r="62" spans="1:5" x14ac:dyDescent="0.25">
      <c r="A62" s="11" t="s">
        <v>115</v>
      </c>
      <c r="B62" s="24" t="s">
        <v>17</v>
      </c>
      <c r="C62" s="8"/>
      <c r="D62" s="8"/>
      <c r="E62" s="11" t="str">
        <f>IF(COUNTIF(BASE_DONNEE[],LISTE[[#This Row],[Description]])&gt;0,"Valide","Non assigné")</f>
        <v>Non assigné</v>
      </c>
    </row>
    <row r="63" spans="1:5" x14ac:dyDescent="0.25">
      <c r="A63" s="11" t="s">
        <v>116</v>
      </c>
      <c r="B63" s="24" t="s">
        <v>17</v>
      </c>
      <c r="C63" s="8"/>
      <c r="D63" s="8"/>
      <c r="E63" s="11" t="str">
        <f>IF(COUNTIF(BASE_DONNEE[],LISTE[[#This Row],[Description]])&gt;0,"Valide","Non assigné")</f>
        <v>Non assigné</v>
      </c>
    </row>
    <row r="64" spans="1:5" x14ac:dyDescent="0.25">
      <c r="A64" s="11" t="s">
        <v>117</v>
      </c>
      <c r="B64" s="24" t="s">
        <v>17</v>
      </c>
      <c r="C64" s="8"/>
      <c r="D64" s="8"/>
      <c r="E64" s="11" t="str">
        <f>IF(COUNTIF(BASE_DONNEE[],LISTE[[#This Row],[Description]])&gt;0,"Valide","Non assigné")</f>
        <v>Non assigné</v>
      </c>
    </row>
    <row r="65" spans="1:5" x14ac:dyDescent="0.25">
      <c r="A65" s="11" t="s">
        <v>118</v>
      </c>
      <c r="B65" s="24" t="s">
        <v>17</v>
      </c>
      <c r="C65" s="8"/>
      <c r="D65" s="8"/>
      <c r="E65" s="11" t="str">
        <f>IF(COUNTIF(BASE_DONNEE[],LISTE[[#This Row],[Description]])&gt;0,"Valide","Non assigné")</f>
        <v>Non assigné</v>
      </c>
    </row>
    <row r="66" spans="1:5" x14ac:dyDescent="0.25">
      <c r="A66" s="11" t="s">
        <v>119</v>
      </c>
      <c r="B66" s="24" t="s">
        <v>7</v>
      </c>
      <c r="C66" s="8"/>
      <c r="D66" s="8"/>
      <c r="E66" s="11" t="str">
        <f>IF(COUNTIF(BASE_DONNEE[],LISTE[[#This Row],[Description]])&gt;0,"Valide","Non assigné")</f>
        <v>Non assigné</v>
      </c>
    </row>
    <row r="67" spans="1:5" x14ac:dyDescent="0.25">
      <c r="A67" s="11" t="s">
        <v>120</v>
      </c>
      <c r="B67" s="24" t="s">
        <v>5</v>
      </c>
      <c r="C67" s="8"/>
      <c r="D67" s="8"/>
      <c r="E67" s="11" t="str">
        <f>IF(COUNTIF(BASE_DONNEE[],LISTE[[#This Row],[Description]])&gt;0,"Valide","Non assigné")</f>
        <v>Non assigné</v>
      </c>
    </row>
    <row r="68" spans="1:5" x14ac:dyDescent="0.25">
      <c r="A68" s="11" t="s">
        <v>121</v>
      </c>
      <c r="B68" s="24" t="s">
        <v>5</v>
      </c>
      <c r="C68" s="8"/>
      <c r="D68" s="8"/>
      <c r="E68" s="11" t="str">
        <f>IF(COUNTIF(BASE_DONNEE[],LISTE[[#This Row],[Description]])&gt;0,"Valide","Non assigné")</f>
        <v>Non assigné</v>
      </c>
    </row>
    <row r="69" spans="1:5" x14ac:dyDescent="0.25">
      <c r="A69" s="11" t="s">
        <v>122</v>
      </c>
      <c r="B69" s="24" t="s">
        <v>11</v>
      </c>
      <c r="C69" s="8"/>
      <c r="D69" s="8"/>
      <c r="E69" s="11" t="str">
        <f>IF(COUNTIF(BASE_DONNEE[],LISTE[[#This Row],[Description]])&gt;0,"Valide","Non assigné")</f>
        <v>Non assigné</v>
      </c>
    </row>
    <row r="70" spans="1:5" x14ac:dyDescent="0.25">
      <c r="A70" s="11" t="s">
        <v>123</v>
      </c>
      <c r="B70" s="24" t="s">
        <v>8</v>
      </c>
      <c r="C70" s="8">
        <v>280</v>
      </c>
      <c r="D70" s="8"/>
      <c r="E70" s="11" t="str">
        <f>IF(COUNTIF(BASE_DONNEE[],LISTE[[#This Row],[Description]])&gt;0,"Valide","Non assigné")</f>
        <v>Non assigné</v>
      </c>
    </row>
    <row r="71" spans="1:5" x14ac:dyDescent="0.25">
      <c r="A71" s="11" t="s">
        <v>124</v>
      </c>
      <c r="B71" s="24" t="s">
        <v>17</v>
      </c>
      <c r="C71" s="8"/>
      <c r="D71" s="8"/>
      <c r="E71" s="11" t="str">
        <f>IF(COUNTIF(BASE_DONNEE[],LISTE[[#This Row],[Description]])&gt;0,"Valide","Non assigné")</f>
        <v>Non assigné</v>
      </c>
    </row>
    <row r="72" spans="1:5" x14ac:dyDescent="0.25">
      <c r="A72" s="11" t="s">
        <v>125</v>
      </c>
      <c r="B72" s="24" t="s">
        <v>8</v>
      </c>
      <c r="C72" s="8">
        <v>10.99</v>
      </c>
      <c r="D72" s="8"/>
      <c r="E72" s="11" t="str">
        <f>IF(COUNTIF(BASE_DONNEE[],LISTE[[#This Row],[Description]])&gt;0,"Valide","Non assigné")</f>
        <v>Non assigné</v>
      </c>
    </row>
    <row r="73" spans="1:5" x14ac:dyDescent="0.25">
      <c r="A73" s="11" t="s">
        <v>126</v>
      </c>
      <c r="B73" s="24" t="s">
        <v>9</v>
      </c>
      <c r="C73" s="8"/>
      <c r="D73" s="8"/>
      <c r="E73" s="11" t="str">
        <f>IF(COUNTIF(BASE_DONNEE[],LISTE[[#This Row],[Description]])&gt;0,"Valide","Non assigné")</f>
        <v>Non assigné</v>
      </c>
    </row>
    <row r="74" spans="1:5" x14ac:dyDescent="0.25">
      <c r="A74" s="11" t="s">
        <v>127</v>
      </c>
      <c r="B74" s="24" t="s">
        <v>8</v>
      </c>
      <c r="C74" s="8">
        <v>7</v>
      </c>
      <c r="D74" s="8"/>
      <c r="E74" s="11" t="str">
        <f>IF(COUNTIF(BASE_DONNEE[],LISTE[[#This Row],[Description]])&gt;0,"Valide","Non assigné")</f>
        <v>Non assigné</v>
      </c>
    </row>
    <row r="75" spans="1:5" x14ac:dyDescent="0.25">
      <c r="A75" s="11" t="s">
        <v>128</v>
      </c>
      <c r="B75" s="24" t="s">
        <v>19</v>
      </c>
      <c r="C75" s="8"/>
      <c r="D75" s="8"/>
      <c r="E75" s="11" t="str">
        <f>IF(COUNTIF(BASE_DONNEE[],LISTE[[#This Row],[Description]])&gt;0,"Valide","Non assigné")</f>
        <v>Non assigné</v>
      </c>
    </row>
    <row r="76" spans="1:5" x14ac:dyDescent="0.25">
      <c r="A76" s="11" t="s">
        <v>129</v>
      </c>
      <c r="B76" s="24" t="s">
        <v>19</v>
      </c>
      <c r="C76" s="8"/>
      <c r="D76" s="8"/>
      <c r="E76" s="11" t="str">
        <f>IF(COUNTIF(BASE_DONNEE[],LISTE[[#This Row],[Description]])&gt;0,"Valide","Non assigné")</f>
        <v>Non assigné</v>
      </c>
    </row>
    <row r="77" spans="1:5" x14ac:dyDescent="0.25">
      <c r="A77" s="11" t="s">
        <v>130</v>
      </c>
      <c r="B77" s="24" t="s">
        <v>8</v>
      </c>
      <c r="C77" s="8"/>
      <c r="D77" s="8"/>
      <c r="E77" s="11" t="str">
        <f>IF(COUNTIF(BASE_DONNEE[],LISTE[[#This Row],[Description]])&gt;0,"Valide","Non assigné")</f>
        <v>Non assigné</v>
      </c>
    </row>
    <row r="78" spans="1:5" x14ac:dyDescent="0.25">
      <c r="A78" s="11" t="s">
        <v>131</v>
      </c>
      <c r="B78" s="24" t="s">
        <v>17</v>
      </c>
      <c r="C78" s="8"/>
      <c r="D78" s="8"/>
      <c r="E78" s="11" t="str">
        <f>IF(COUNTIF(BASE_DONNEE[],LISTE[[#This Row],[Description]])&gt;0,"Valide","Non assigné")</f>
        <v>Non assigné</v>
      </c>
    </row>
    <row r="79" spans="1:5" x14ac:dyDescent="0.25">
      <c r="A79" s="13" t="s">
        <v>132</v>
      </c>
      <c r="B79" s="24" t="s">
        <v>8</v>
      </c>
      <c r="C79" s="8">
        <v>15</v>
      </c>
      <c r="D79" s="8"/>
      <c r="E79" s="11" t="str">
        <f>IF(COUNTIF(BASE_DONNEE[],LISTE[[#This Row],[Description]])&gt;0,"Valide","Non assigné")</f>
        <v>Non assigné</v>
      </c>
    </row>
    <row r="80" spans="1:5" x14ac:dyDescent="0.25">
      <c r="A80" s="11" t="s">
        <v>133</v>
      </c>
      <c r="B80" s="24" t="s">
        <v>11</v>
      </c>
      <c r="C80" s="8"/>
      <c r="D80" s="8"/>
      <c r="E80" s="11" t="str">
        <f>IF(COUNTIF(BASE_DONNEE[],LISTE[[#This Row],[Description]])&gt;0,"Valide","Non assigné")</f>
        <v>Non assigné</v>
      </c>
    </row>
    <row r="81" spans="1:5" x14ac:dyDescent="0.25">
      <c r="A81" s="11" t="s">
        <v>134</v>
      </c>
      <c r="B81" s="24" t="s">
        <v>21</v>
      </c>
      <c r="C81" s="8"/>
      <c r="D81" s="8"/>
      <c r="E81" s="11" t="str">
        <f>IF(COUNTIF(BASE_DONNEE[],LISTE[[#This Row],[Description]])&gt;0,"Valide","Non assigné")</f>
        <v>Non assigné</v>
      </c>
    </row>
    <row r="82" spans="1:5" x14ac:dyDescent="0.25">
      <c r="A82" s="11" t="s">
        <v>135</v>
      </c>
      <c r="B82" s="24" t="s">
        <v>6</v>
      </c>
      <c r="C82" s="8">
        <v>30</v>
      </c>
      <c r="D82" s="8"/>
      <c r="E82" s="11" t="str">
        <f>IF(COUNTIF(BASE_DONNEE[],LISTE[[#This Row],[Description]])&gt;0,"Valide","Non assigné")</f>
        <v>Non assigné</v>
      </c>
    </row>
    <row r="83" spans="1:5" x14ac:dyDescent="0.25">
      <c r="A83" s="11" t="s">
        <v>136</v>
      </c>
      <c r="B83" s="24" t="s">
        <v>19</v>
      </c>
      <c r="C83" s="8"/>
      <c r="D83" s="8"/>
      <c r="E83" s="11" t="str">
        <f>IF(COUNTIF(BASE_DONNEE[],LISTE[[#This Row],[Description]])&gt;0,"Valide","Non assigné")</f>
        <v>Non assigné</v>
      </c>
    </row>
    <row r="84" spans="1:5" x14ac:dyDescent="0.25">
      <c r="A84" s="11" t="s">
        <v>137</v>
      </c>
      <c r="B84" s="24" t="s">
        <v>7</v>
      </c>
      <c r="C84" s="8"/>
      <c r="D84" s="8"/>
      <c r="E84" s="11" t="str">
        <f>IF(COUNTIF(BASE_DONNEE[],LISTE[[#This Row],[Description]])&gt;0,"Valide","Non assigné")</f>
        <v>Non assigné</v>
      </c>
    </row>
    <row r="85" spans="1:5" x14ac:dyDescent="0.25">
      <c r="A85" s="11" t="s">
        <v>138</v>
      </c>
      <c r="B85" s="24" t="s">
        <v>10</v>
      </c>
      <c r="C85" s="8"/>
      <c r="D85" s="8"/>
      <c r="E85" s="11" t="str">
        <f>IF(COUNTIF(BASE_DONNEE[],LISTE[[#This Row],[Description]])&gt;0,"Valide","Non assigné")</f>
        <v>Non assigné</v>
      </c>
    </row>
    <row r="86" spans="1:5" x14ac:dyDescent="0.25">
      <c r="A86" s="11" t="s">
        <v>139</v>
      </c>
      <c r="B86" s="24" t="s">
        <v>7</v>
      </c>
      <c r="C86" s="8"/>
      <c r="D86" s="8"/>
      <c r="E86" s="11" t="str">
        <f>IF(COUNTIF(BASE_DONNEE[],LISTE[[#This Row],[Description]])&gt;0,"Valide","Non assigné")</f>
        <v>Non assigné</v>
      </c>
    </row>
    <row r="87" spans="1:5" x14ac:dyDescent="0.25">
      <c r="A87" s="11" t="s">
        <v>140</v>
      </c>
      <c r="B87" s="24" t="s">
        <v>13</v>
      </c>
      <c r="C87" s="8"/>
      <c r="D87" s="8"/>
      <c r="E87" s="11" t="str">
        <f>IF(COUNTIF(BASE_DONNEE[],LISTE[[#This Row],[Description]])&gt;0,"Valide","Non assigné")</f>
        <v>Non assigné</v>
      </c>
    </row>
    <row r="88" spans="1:5" x14ac:dyDescent="0.25">
      <c r="A88" s="11" t="s">
        <v>141</v>
      </c>
      <c r="B88" s="24" t="s">
        <v>14</v>
      </c>
      <c r="C88" s="8"/>
      <c r="D88" s="8"/>
      <c r="E88" s="11" t="str">
        <f>IF(COUNTIF(BASE_DONNEE[],LISTE[[#This Row],[Description]])&gt;0,"Valide","Non assigné")</f>
        <v>Non assigné</v>
      </c>
    </row>
    <row r="89" spans="1:5" x14ac:dyDescent="0.25">
      <c r="A89" s="11" t="s">
        <v>142</v>
      </c>
      <c r="B89" s="24" t="s">
        <v>7</v>
      </c>
      <c r="C89" s="8"/>
      <c r="D89" s="8"/>
      <c r="E89" s="11" t="str">
        <f>IF(COUNTIF(BASE_DONNEE[],LISTE[[#This Row],[Description]])&gt;0,"Valide","Non assigné")</f>
        <v>Non assigné</v>
      </c>
    </row>
    <row r="90" spans="1:5" x14ac:dyDescent="0.25">
      <c r="A90" s="11" t="s">
        <v>143</v>
      </c>
      <c r="B90" s="24" t="s">
        <v>9</v>
      </c>
      <c r="C90" s="8"/>
      <c r="D90" s="8"/>
      <c r="E90" s="11" t="str">
        <f>IF(COUNTIF(BASE_DONNEE[],LISTE[[#This Row],[Description]])&gt;0,"Valide","Non assigné")</f>
        <v>Non assigné</v>
      </c>
    </row>
    <row r="91" spans="1:5" x14ac:dyDescent="0.25">
      <c r="A91" s="11" t="s">
        <v>144</v>
      </c>
      <c r="B91" s="24" t="s">
        <v>14</v>
      </c>
      <c r="C91" s="8"/>
      <c r="D91" s="8"/>
      <c r="E91" s="11" t="str">
        <f>IF(COUNTIF(BASE_DONNEE[],LISTE[[#This Row],[Description]])&gt;0,"Valide","Non assigné")</f>
        <v>Non assigné</v>
      </c>
    </row>
    <row r="92" spans="1:5" x14ac:dyDescent="0.25">
      <c r="A92" s="11" t="s">
        <v>145</v>
      </c>
      <c r="B92" s="24" t="s">
        <v>15</v>
      </c>
      <c r="C92" s="8"/>
      <c r="D92" s="8"/>
      <c r="E92" s="11" t="str">
        <f>IF(COUNTIF(BASE_DONNEE[],LISTE[[#This Row],[Description]])&gt;0,"Valide","Non assigné")</f>
        <v>Non assigné</v>
      </c>
    </row>
    <row r="93" spans="1:5" x14ac:dyDescent="0.25">
      <c r="A93" s="11" t="s">
        <v>146</v>
      </c>
      <c r="B93" s="24" t="s">
        <v>15</v>
      </c>
      <c r="C93" s="8"/>
      <c r="D93" s="8"/>
      <c r="E93" s="11" t="str">
        <f>IF(COUNTIF(BASE_DONNEE[],LISTE[[#This Row],[Description]])&gt;0,"Valide","Non assigné")</f>
        <v>Non assigné</v>
      </c>
    </row>
    <row r="94" spans="1:5" x14ac:dyDescent="0.25">
      <c r="A94" s="11" t="s">
        <v>147</v>
      </c>
      <c r="B94" s="24" t="s">
        <v>15</v>
      </c>
      <c r="C94" s="8"/>
      <c r="D94" s="8"/>
      <c r="E94" s="11" t="str">
        <f>IF(COUNTIF(BASE_DONNEE[],LISTE[[#This Row],[Description]])&gt;0,"Valide","Non assigné")</f>
        <v>Non assigné</v>
      </c>
    </row>
    <row r="95" spans="1:5" x14ac:dyDescent="0.25">
      <c r="A95" s="11" t="s">
        <v>148</v>
      </c>
      <c r="B95" s="24" t="s">
        <v>15</v>
      </c>
      <c r="C95" s="8"/>
      <c r="D95" s="8"/>
      <c r="E95" s="11" t="str">
        <f>IF(COUNTIF(BASE_DONNEE[],LISTE[[#This Row],[Description]])&gt;0,"Valide","Non assigné")</f>
        <v>Non assigné</v>
      </c>
    </row>
    <row r="96" spans="1:5" x14ac:dyDescent="0.25">
      <c r="A96" s="11" t="s">
        <v>149</v>
      </c>
      <c r="B96" s="24" t="s">
        <v>15</v>
      </c>
      <c r="C96" s="8"/>
      <c r="D96" s="8"/>
      <c r="E96" s="11" t="str">
        <f>IF(COUNTIF(BASE_DONNEE[],LISTE[[#This Row],[Description]])&gt;0,"Valide","Non assigné")</f>
        <v>Non assigné</v>
      </c>
    </row>
    <row r="97" spans="1:5" x14ac:dyDescent="0.25">
      <c r="A97" s="11" t="s">
        <v>150</v>
      </c>
      <c r="B97" s="24" t="s">
        <v>18</v>
      </c>
      <c r="C97" s="8"/>
      <c r="D97" s="8"/>
      <c r="E97" s="11" t="str">
        <f>IF(COUNTIF(BASE_DONNEE[],LISTE[[#This Row],[Description]])&gt;0,"Valide","Non assigné")</f>
        <v>Non assigné</v>
      </c>
    </row>
    <row r="98" spans="1:5" x14ac:dyDescent="0.25">
      <c r="A98" s="11" t="s">
        <v>151</v>
      </c>
      <c r="B98" s="24" t="s">
        <v>8</v>
      </c>
      <c r="C98" s="8"/>
      <c r="D98" s="8"/>
      <c r="E98" s="11" t="str">
        <f>IF(COUNTIF(BASE_DONNEE[],LISTE[[#This Row],[Description]])&gt;0,"Valide","Non assigné")</f>
        <v>Non assigné</v>
      </c>
    </row>
    <row r="99" spans="1:5" x14ac:dyDescent="0.25">
      <c r="A99" s="11" t="s">
        <v>152</v>
      </c>
      <c r="B99" s="24" t="s">
        <v>11</v>
      </c>
      <c r="C99" s="8"/>
      <c r="D99" s="8"/>
      <c r="E99" s="11" t="str">
        <f>IF(COUNTIF(BASE_DONNEE[],LISTE[[#This Row],[Description]])&gt;0,"Valide","Non assigné")</f>
        <v>Non assigné</v>
      </c>
    </row>
    <row r="100" spans="1:5" x14ac:dyDescent="0.25">
      <c r="A100" s="11" t="s">
        <v>153</v>
      </c>
      <c r="B100" s="24" t="s">
        <v>5</v>
      </c>
      <c r="C100" s="8"/>
      <c r="D100" s="8"/>
      <c r="E100" s="11" t="str">
        <f>IF(COUNTIF(BASE_DONNEE[],LISTE[[#This Row],[Description]])&gt;0,"Valide","Non assigné")</f>
        <v>Non assigné</v>
      </c>
    </row>
    <row r="101" spans="1:5" x14ac:dyDescent="0.25">
      <c r="A101" s="11" t="s">
        <v>154</v>
      </c>
      <c r="B101" s="24" t="s">
        <v>8</v>
      </c>
      <c r="C101" s="8"/>
      <c r="D101" s="8"/>
      <c r="E101" s="11" t="str">
        <f>IF(COUNTIF(BASE_DONNEE[],LISTE[[#This Row],[Description]])&gt;0,"Valide","Non assigné")</f>
        <v>Non assigné</v>
      </c>
    </row>
    <row r="102" spans="1:5" x14ac:dyDescent="0.25">
      <c r="A102" s="11" t="s">
        <v>155</v>
      </c>
      <c r="B102" s="24" t="s">
        <v>21</v>
      </c>
      <c r="C102" s="8"/>
      <c r="D102" s="8"/>
      <c r="E102" s="11" t="str">
        <f>IF(COUNTIF(BASE_DONNEE[],LISTE[[#This Row],[Description]])&gt;0,"Valide","Non assigné")</f>
        <v>Non assigné</v>
      </c>
    </row>
    <row r="103" spans="1:5" x14ac:dyDescent="0.25">
      <c r="A103" s="11" t="s">
        <v>156</v>
      </c>
      <c r="B103" s="24" t="s">
        <v>21</v>
      </c>
      <c r="C103" s="8"/>
      <c r="D103" s="8"/>
      <c r="E103" s="11" t="str">
        <f>IF(COUNTIF(BASE_DONNEE[],LISTE[[#This Row],[Description]])&gt;0,"Valide","Non assigné")</f>
        <v>Non assigné</v>
      </c>
    </row>
    <row r="104" spans="1:5" x14ac:dyDescent="0.25">
      <c r="A104" s="11" t="s">
        <v>157</v>
      </c>
      <c r="B104" s="24" t="s">
        <v>17</v>
      </c>
      <c r="C104" s="8"/>
      <c r="D104" s="8"/>
      <c r="E104" s="11" t="str">
        <f>IF(COUNTIF(BASE_DONNEE[],LISTE[[#This Row],[Description]])&gt;0,"Valide","Non assigné")</f>
        <v>Non assigné</v>
      </c>
    </row>
    <row r="105" spans="1:5" x14ac:dyDescent="0.25">
      <c r="A105" s="11" t="s">
        <v>158</v>
      </c>
      <c r="B105" s="24" t="s">
        <v>23</v>
      </c>
      <c r="C105" s="8"/>
      <c r="D105" s="8"/>
      <c r="E105" s="11" t="str">
        <f>IF(COUNTIF(BASE_DONNEE[],LISTE[[#This Row],[Description]])&gt;0,"Valide","Non assigné")</f>
        <v>Non assigné</v>
      </c>
    </row>
    <row r="106" spans="1:5" x14ac:dyDescent="0.25">
      <c r="A106" s="11" t="s">
        <v>159</v>
      </c>
      <c r="B106" s="24" t="s">
        <v>14</v>
      </c>
      <c r="C106" s="8"/>
      <c r="D106" s="8"/>
      <c r="E106" s="11" t="str">
        <f>IF(COUNTIF(BASE_DONNEE[],LISTE[[#This Row],[Description]])&gt;0,"Valide","Non assigné")</f>
        <v>Non assigné</v>
      </c>
    </row>
    <row r="107" spans="1:5" x14ac:dyDescent="0.25">
      <c r="A107" s="11" t="s">
        <v>160</v>
      </c>
      <c r="B107" s="24" t="s">
        <v>14</v>
      </c>
      <c r="C107" s="8"/>
      <c r="D107" s="8"/>
      <c r="E107" s="11" t="str">
        <f>IF(COUNTIF(BASE_DONNEE[],LISTE[[#This Row],[Description]])&gt;0,"Valide","Non assigné")</f>
        <v>Non assigné</v>
      </c>
    </row>
    <row r="108" spans="1:5" x14ac:dyDescent="0.25">
      <c r="A108" s="11" t="s">
        <v>161</v>
      </c>
      <c r="B108" s="24" t="s">
        <v>16</v>
      </c>
      <c r="C108" s="8"/>
      <c r="D108" s="8"/>
      <c r="E108" s="11" t="str">
        <f>IF(COUNTIF(BASE_DONNEE[],LISTE[[#This Row],[Description]])&gt;0,"Valide","Non assigné")</f>
        <v>Non assigné</v>
      </c>
    </row>
    <row r="109" spans="1:5" x14ac:dyDescent="0.25">
      <c r="A109" s="11" t="s">
        <v>162</v>
      </c>
      <c r="B109" s="24" t="s">
        <v>23</v>
      </c>
      <c r="C109" s="8"/>
      <c r="D109" s="8"/>
      <c r="E109" s="11" t="str">
        <f>IF(COUNTIF(BASE_DONNEE[],LISTE[[#This Row],[Description]])&gt;0,"Valide","Non assigné")</f>
        <v>Non assigné</v>
      </c>
    </row>
    <row r="110" spans="1:5" x14ac:dyDescent="0.25">
      <c r="A110" s="11" t="s">
        <v>163</v>
      </c>
      <c r="B110" s="24" t="s">
        <v>14</v>
      </c>
      <c r="C110" s="8"/>
      <c r="D110" s="8"/>
      <c r="E110" s="11" t="str">
        <f>IF(COUNTIF(BASE_DONNEE[],LISTE[[#This Row],[Description]])&gt;0,"Valide","Non assigné")</f>
        <v>Non assigné</v>
      </c>
    </row>
    <row r="111" spans="1:5" x14ac:dyDescent="0.25">
      <c r="A111" s="11" t="s">
        <v>164</v>
      </c>
      <c r="B111" s="24" t="s">
        <v>8</v>
      </c>
      <c r="C111" s="8"/>
      <c r="D111" s="8"/>
      <c r="E111" s="11" t="str">
        <f>IF(COUNTIF(BASE_DONNEE[],LISTE[[#This Row],[Description]])&gt;0,"Valide","Non assigné")</f>
        <v>Non assigné</v>
      </c>
    </row>
    <row r="112" spans="1:5" x14ac:dyDescent="0.25">
      <c r="A112" s="11" t="s">
        <v>165</v>
      </c>
      <c r="B112" s="24" t="s">
        <v>7</v>
      </c>
      <c r="C112" s="8"/>
      <c r="D112" s="8"/>
      <c r="E112" s="11" t="str">
        <f>IF(COUNTIF(BASE_DONNEE[],LISTE[[#This Row],[Description]])&gt;0,"Valide","Non assigné")</f>
        <v>Non assigné</v>
      </c>
    </row>
    <row r="113" spans="1:5" x14ac:dyDescent="0.25">
      <c r="A113" s="11" t="s">
        <v>166</v>
      </c>
      <c r="B113" s="24" t="s">
        <v>14</v>
      </c>
      <c r="C113" s="8"/>
      <c r="D113" s="8"/>
      <c r="E113" s="11" t="str">
        <f>IF(COUNTIF(BASE_DONNEE[],LISTE[[#This Row],[Description]])&gt;0,"Valide","Non assigné")</f>
        <v>Non assigné</v>
      </c>
    </row>
    <row r="114" spans="1:5" x14ac:dyDescent="0.25">
      <c r="A114" s="11" t="s">
        <v>167</v>
      </c>
      <c r="B114" s="24" t="s">
        <v>8</v>
      </c>
      <c r="C114" s="8">
        <v>11.99</v>
      </c>
      <c r="D114" s="8"/>
      <c r="E114" s="11" t="str">
        <f>IF(COUNTIF(BASE_DONNEE[],LISTE[[#This Row],[Description]])&gt;0,"Valide","Non assigné")</f>
        <v>Non assigné</v>
      </c>
    </row>
    <row r="115" spans="1:5" x14ac:dyDescent="0.25">
      <c r="A115" s="11" t="s">
        <v>168</v>
      </c>
      <c r="B115" s="24" t="s">
        <v>22</v>
      </c>
      <c r="C115" s="8"/>
      <c r="D115" s="8"/>
      <c r="E115" s="11" t="str">
        <f>IF(COUNTIF(BASE_DONNEE[],LISTE[[#This Row],[Description]])&gt;0,"Valide","Non assigné")</f>
        <v>Non assigné</v>
      </c>
    </row>
    <row r="116" spans="1:5" x14ac:dyDescent="0.25">
      <c r="A116" s="11" t="s">
        <v>169</v>
      </c>
      <c r="B116" s="24" t="s">
        <v>7</v>
      </c>
      <c r="C116" s="8"/>
      <c r="D116" s="8"/>
      <c r="E116" s="11" t="str">
        <f>IF(COUNTIF(BASE_DONNEE[],LISTE[[#This Row],[Description]])&gt;0,"Valide","Non assigné")</f>
        <v>Non assigné</v>
      </c>
    </row>
    <row r="117" spans="1:5" x14ac:dyDescent="0.25">
      <c r="A117" s="11" t="s">
        <v>170</v>
      </c>
      <c r="B117" s="24" t="s">
        <v>17</v>
      </c>
      <c r="C117" s="8"/>
      <c r="D117" s="8"/>
      <c r="E117" s="11" t="str">
        <f>IF(COUNTIF(BASE_DONNEE[],LISTE[[#This Row],[Description]])&gt;0,"Valide","Non assigné")</f>
        <v>Non assigné</v>
      </c>
    </row>
    <row r="118" spans="1:5" x14ac:dyDescent="0.25">
      <c r="A118" s="11" t="s">
        <v>171</v>
      </c>
      <c r="B118" s="24" t="s">
        <v>6</v>
      </c>
      <c r="C118" s="8">
        <v>50.66</v>
      </c>
      <c r="D118" s="8"/>
      <c r="E118" s="11" t="str">
        <f>IF(COUNTIF(BASE_DONNEE[],LISTE[[#This Row],[Description]])&gt;0,"Valide","Non assigné")</f>
        <v>Non assigné</v>
      </c>
    </row>
    <row r="119" spans="1:5" x14ac:dyDescent="0.25">
      <c r="A119" s="11" t="s">
        <v>172</v>
      </c>
      <c r="B119" s="24" t="s">
        <v>14</v>
      </c>
      <c r="C119" s="8"/>
      <c r="D119" s="8">
        <v>49.9</v>
      </c>
      <c r="E119" s="11" t="str">
        <f>IF(COUNTIF(BASE_DONNEE[],LISTE[[#This Row],[Description]])&gt;0,"Valide","Non assigné")</f>
        <v>Non assigné</v>
      </c>
    </row>
    <row r="120" spans="1:5" x14ac:dyDescent="0.25">
      <c r="A120" s="11" t="s">
        <v>173</v>
      </c>
      <c r="B120" s="24" t="s">
        <v>7</v>
      </c>
      <c r="C120" s="8"/>
      <c r="D120" s="8"/>
      <c r="E120" s="11" t="str">
        <f>IF(COUNTIF(BASE_DONNEE[],LISTE[[#This Row],[Description]])&gt;0,"Valide","Non assigné")</f>
        <v>Non assigné</v>
      </c>
    </row>
    <row r="121" spans="1:5" x14ac:dyDescent="0.25">
      <c r="A121" s="11" t="s">
        <v>174</v>
      </c>
      <c r="B121" s="24" t="s">
        <v>14</v>
      </c>
      <c r="C121" s="8"/>
      <c r="D121" s="8"/>
      <c r="E121" s="11" t="str">
        <f>IF(COUNTIF(BASE_DONNEE[],LISTE[[#This Row],[Description]])&gt;0,"Valide","Non assigné")</f>
        <v>Non assigné</v>
      </c>
    </row>
    <row r="122" spans="1:5" x14ac:dyDescent="0.25">
      <c r="A122" s="11" t="s">
        <v>175</v>
      </c>
      <c r="B122" s="24" t="s">
        <v>7</v>
      </c>
      <c r="C122" s="8"/>
      <c r="D122" s="8"/>
      <c r="E122" s="11" t="str">
        <f>IF(COUNTIF(BASE_DONNEE[],LISTE[[#This Row],[Description]])&gt;0,"Valide","Non assigné")</f>
        <v>Non assigné</v>
      </c>
    </row>
    <row r="123" spans="1:5" x14ac:dyDescent="0.25">
      <c r="A123" s="11" t="s">
        <v>176</v>
      </c>
      <c r="B123" s="24" t="s">
        <v>7</v>
      </c>
      <c r="C123" s="8"/>
      <c r="D123" s="8"/>
      <c r="E123" s="11" t="str">
        <f>IF(COUNTIF(BASE_DONNEE[],LISTE[[#This Row],[Description]])&gt;0,"Valide","Non assigné")</f>
        <v>Non assigné</v>
      </c>
    </row>
    <row r="124" spans="1:5" x14ac:dyDescent="0.25">
      <c r="A124" s="12" t="s">
        <v>177</v>
      </c>
      <c r="B124" s="25" t="s">
        <v>13</v>
      </c>
      <c r="C124" s="5"/>
      <c r="D124" s="5"/>
      <c r="E124" s="12" t="str">
        <f>IF(COUNTIF(BASE_DONNEE[],LISTE[[#This Row],[Description]])&gt;0,"Valide","Non assigné")</f>
        <v>Non assigné</v>
      </c>
    </row>
    <row r="125" spans="1:5" x14ac:dyDescent="0.25">
      <c r="A125"/>
      <c r="B125"/>
      <c r="C125"/>
      <c r="D125"/>
      <c r="E125"/>
    </row>
    <row r="126" spans="1:5" x14ac:dyDescent="0.25">
      <c r="A126"/>
      <c r="B126"/>
      <c r="C126"/>
      <c r="D126"/>
      <c r="E126"/>
    </row>
    <row r="127" spans="1:5" x14ac:dyDescent="0.25">
      <c r="A127"/>
      <c r="B127"/>
      <c r="C127"/>
      <c r="D127"/>
      <c r="E127"/>
    </row>
    <row r="128" spans="1:5" x14ac:dyDescent="0.25">
      <c r="A128"/>
      <c r="B128"/>
      <c r="C128"/>
      <c r="D128"/>
      <c r="E128"/>
    </row>
    <row r="129" spans="1:6" x14ac:dyDescent="0.25">
      <c r="A129"/>
      <c r="B129"/>
      <c r="C129"/>
      <c r="D129"/>
      <c r="E129"/>
    </row>
    <row r="130" spans="1:6" x14ac:dyDescent="0.25">
      <c r="A130"/>
      <c r="B130"/>
      <c r="C130"/>
      <c r="D130"/>
      <c r="E130"/>
    </row>
    <row r="131" spans="1:6" x14ac:dyDescent="0.25">
      <c r="A131"/>
      <c r="B131"/>
      <c r="C131"/>
      <c r="D131"/>
      <c r="E131"/>
    </row>
    <row r="132" spans="1:6" x14ac:dyDescent="0.25">
      <c r="A132"/>
      <c r="B132"/>
      <c r="C132"/>
      <c r="D132"/>
      <c r="E132"/>
    </row>
    <row r="133" spans="1:6" x14ac:dyDescent="0.25">
      <c r="A133"/>
      <c r="B133"/>
      <c r="C133"/>
      <c r="D133"/>
      <c r="E133"/>
    </row>
    <row r="134" spans="1:6" x14ac:dyDescent="0.25">
      <c r="A134"/>
      <c r="B134"/>
      <c r="C134"/>
      <c r="D134"/>
      <c r="E134"/>
    </row>
    <row r="135" spans="1:6" x14ac:dyDescent="0.25">
      <c r="A135"/>
      <c r="B135"/>
      <c r="C135"/>
      <c r="D135"/>
      <c r="E135"/>
    </row>
    <row r="136" spans="1:6" x14ac:dyDescent="0.25">
      <c r="A136"/>
      <c r="B136"/>
      <c r="C136"/>
      <c r="D136"/>
      <c r="E136"/>
    </row>
    <row r="137" spans="1:6" x14ac:dyDescent="0.25">
      <c r="A137"/>
      <c r="B137"/>
      <c r="C137"/>
      <c r="D137"/>
      <c r="E137"/>
    </row>
    <row r="138" spans="1:6" x14ac:dyDescent="0.25">
      <c r="A138"/>
      <c r="B138"/>
      <c r="C138"/>
      <c r="D138"/>
      <c r="E138"/>
    </row>
    <row r="139" spans="1:6" x14ac:dyDescent="0.25">
      <c r="A139"/>
      <c r="B139"/>
      <c r="C139"/>
      <c r="D139"/>
      <c r="E139"/>
      <c r="F139" s="6"/>
    </row>
    <row r="140" spans="1:6" x14ac:dyDescent="0.25">
      <c r="A140"/>
      <c r="B140"/>
      <c r="C140"/>
      <c r="D140"/>
      <c r="E140"/>
    </row>
    <row r="141" spans="1:6" x14ac:dyDescent="0.25">
      <c r="A141"/>
      <c r="B141"/>
      <c r="C141"/>
      <c r="D141"/>
      <c r="E141"/>
    </row>
    <row r="142" spans="1:6" x14ac:dyDescent="0.25">
      <c r="A142"/>
      <c r="B142"/>
      <c r="C142"/>
      <c r="D142"/>
      <c r="E142"/>
    </row>
    <row r="143" spans="1:6" x14ac:dyDescent="0.25">
      <c r="A143"/>
      <c r="B143"/>
      <c r="C143"/>
      <c r="D143"/>
      <c r="E143"/>
    </row>
    <row r="144" spans="1:6" x14ac:dyDescent="0.25">
      <c r="A144"/>
      <c r="B144"/>
      <c r="C144"/>
      <c r="D144"/>
      <c r="E144"/>
    </row>
    <row r="145" spans="1:5" x14ac:dyDescent="0.25">
      <c r="A145"/>
      <c r="B145"/>
      <c r="C145"/>
      <c r="D145"/>
      <c r="E145"/>
    </row>
    <row r="146" spans="1:5" x14ac:dyDescent="0.25">
      <c r="A146"/>
      <c r="B146"/>
      <c r="C146"/>
      <c r="D146"/>
      <c r="E146"/>
    </row>
    <row r="147" spans="1:5" x14ac:dyDescent="0.25">
      <c r="A147"/>
      <c r="B147"/>
      <c r="C147"/>
      <c r="D147"/>
      <c r="E147"/>
    </row>
    <row r="148" spans="1:5" x14ac:dyDescent="0.25">
      <c r="A148"/>
      <c r="B148"/>
      <c r="C148"/>
      <c r="D148"/>
      <c r="E148"/>
    </row>
    <row r="149" spans="1:5" x14ac:dyDescent="0.25">
      <c r="A149"/>
      <c r="B149"/>
      <c r="C149"/>
      <c r="D149"/>
      <c r="E149"/>
    </row>
    <row r="150" spans="1:5" x14ac:dyDescent="0.25">
      <c r="A150"/>
      <c r="B150"/>
      <c r="C150"/>
      <c r="D150"/>
      <c r="E150"/>
    </row>
    <row r="151" spans="1:5" x14ac:dyDescent="0.25">
      <c r="A151"/>
      <c r="B151"/>
      <c r="C151"/>
      <c r="D151"/>
      <c r="E151"/>
    </row>
    <row r="152" spans="1:5" x14ac:dyDescent="0.25">
      <c r="A152"/>
      <c r="B152"/>
      <c r="C152"/>
      <c r="D152"/>
      <c r="E152"/>
    </row>
    <row r="153" spans="1:5" x14ac:dyDescent="0.25">
      <c r="A153"/>
      <c r="B153"/>
      <c r="C153"/>
      <c r="D153"/>
      <c r="E153"/>
    </row>
    <row r="154" spans="1:5" x14ac:dyDescent="0.25">
      <c r="A154"/>
      <c r="B154"/>
      <c r="C154"/>
      <c r="D154"/>
      <c r="E154"/>
    </row>
    <row r="155" spans="1:5" x14ac:dyDescent="0.25">
      <c r="A155"/>
      <c r="B155"/>
      <c r="C155"/>
      <c r="D155"/>
      <c r="E155"/>
    </row>
    <row r="156" spans="1:5" x14ac:dyDescent="0.25">
      <c r="A156"/>
      <c r="B156"/>
      <c r="C156"/>
      <c r="D156"/>
      <c r="E156"/>
    </row>
    <row r="157" spans="1:5" x14ac:dyDescent="0.25">
      <c r="A157"/>
      <c r="B157"/>
      <c r="C157"/>
      <c r="D157"/>
      <c r="E157"/>
    </row>
    <row r="158" spans="1:5" x14ac:dyDescent="0.25">
      <c r="A158"/>
      <c r="B158"/>
      <c r="C158"/>
      <c r="D158"/>
      <c r="E158"/>
    </row>
    <row r="159" spans="1:5" x14ac:dyDescent="0.25">
      <c r="A159"/>
      <c r="B159"/>
      <c r="C159"/>
      <c r="D159"/>
      <c r="E159"/>
    </row>
    <row r="160" spans="1:5" x14ac:dyDescent="0.25">
      <c r="A160"/>
      <c r="B160"/>
      <c r="C160"/>
      <c r="D160"/>
      <c r="E160"/>
    </row>
    <row r="161" spans="1:5" x14ac:dyDescent="0.25">
      <c r="A161"/>
      <c r="B161"/>
      <c r="C161"/>
      <c r="D161"/>
      <c r="E161"/>
    </row>
    <row r="162" spans="1:5" x14ac:dyDescent="0.25">
      <c r="A162"/>
      <c r="B162"/>
      <c r="C162"/>
      <c r="D162"/>
      <c r="E162"/>
    </row>
    <row r="163" spans="1:5" x14ac:dyDescent="0.25">
      <c r="A163"/>
      <c r="B163"/>
      <c r="C163"/>
      <c r="D163"/>
      <c r="E163"/>
    </row>
    <row r="164" spans="1:5" x14ac:dyDescent="0.25">
      <c r="A164"/>
      <c r="B164"/>
      <c r="C164"/>
      <c r="D164"/>
      <c r="E164"/>
    </row>
    <row r="165" spans="1:5" x14ac:dyDescent="0.25">
      <c r="A165"/>
      <c r="B165"/>
      <c r="C165"/>
      <c r="D165"/>
      <c r="E165"/>
    </row>
    <row r="166" spans="1:5" x14ac:dyDescent="0.25">
      <c r="A166"/>
      <c r="B166"/>
      <c r="C166"/>
      <c r="D166"/>
      <c r="E166"/>
    </row>
    <row r="167" spans="1:5" x14ac:dyDescent="0.25">
      <c r="A167"/>
      <c r="B167"/>
      <c r="C167"/>
      <c r="D167"/>
      <c r="E167"/>
    </row>
    <row r="168" spans="1:5" x14ac:dyDescent="0.25">
      <c r="A168"/>
      <c r="B168"/>
      <c r="C168"/>
      <c r="D168"/>
      <c r="E168"/>
    </row>
    <row r="169" spans="1:5" x14ac:dyDescent="0.25">
      <c r="A169"/>
      <c r="B169"/>
      <c r="C169"/>
      <c r="D169"/>
      <c r="E169"/>
    </row>
    <row r="170" spans="1:5" x14ac:dyDescent="0.25">
      <c r="A170"/>
      <c r="B170"/>
      <c r="C170"/>
      <c r="D170"/>
      <c r="E170"/>
    </row>
    <row r="171" spans="1:5" x14ac:dyDescent="0.25">
      <c r="A171"/>
      <c r="B171"/>
      <c r="C171"/>
      <c r="D171"/>
      <c r="E171"/>
    </row>
    <row r="172" spans="1:5" x14ac:dyDescent="0.25">
      <c r="A172"/>
      <c r="B172"/>
      <c r="C172"/>
      <c r="D172"/>
      <c r="E172"/>
    </row>
    <row r="173" spans="1:5" x14ac:dyDescent="0.25">
      <c r="A173"/>
      <c r="B173"/>
      <c r="C173"/>
      <c r="D173"/>
      <c r="E173"/>
    </row>
    <row r="174" spans="1:5" x14ac:dyDescent="0.25">
      <c r="A174"/>
      <c r="B174"/>
      <c r="C174"/>
      <c r="D174"/>
      <c r="E174"/>
    </row>
    <row r="175" spans="1:5" x14ac:dyDescent="0.25">
      <c r="A175"/>
      <c r="B175"/>
      <c r="C175"/>
      <c r="D175"/>
      <c r="E175"/>
    </row>
    <row r="176" spans="1:5" x14ac:dyDescent="0.25">
      <c r="A176"/>
      <c r="B176"/>
      <c r="C176"/>
      <c r="D176"/>
      <c r="E176"/>
    </row>
    <row r="177" spans="1:5" x14ac:dyDescent="0.25">
      <c r="A177"/>
      <c r="B177"/>
      <c r="C177"/>
      <c r="D177"/>
      <c r="E177"/>
    </row>
    <row r="178" spans="1:5" x14ac:dyDescent="0.25">
      <c r="A178"/>
      <c r="B178"/>
      <c r="C178"/>
      <c r="D178"/>
      <c r="E178"/>
    </row>
    <row r="179" spans="1:5" x14ac:dyDescent="0.25">
      <c r="A179"/>
      <c r="B179"/>
      <c r="C179"/>
      <c r="D179"/>
      <c r="E179"/>
    </row>
    <row r="180" spans="1:5" x14ac:dyDescent="0.25">
      <c r="A180"/>
      <c r="B180"/>
      <c r="C180"/>
      <c r="D180"/>
      <c r="E180"/>
    </row>
    <row r="181" spans="1:5" x14ac:dyDescent="0.25">
      <c r="A181"/>
      <c r="B181"/>
      <c r="C181"/>
      <c r="D181"/>
      <c r="E181"/>
    </row>
    <row r="182" spans="1:5" x14ac:dyDescent="0.25">
      <c r="A182"/>
      <c r="B182"/>
      <c r="C182"/>
      <c r="D182"/>
      <c r="E182"/>
    </row>
    <row r="183" spans="1:5" x14ac:dyDescent="0.25">
      <c r="A183"/>
      <c r="B183"/>
      <c r="C183"/>
      <c r="D183"/>
      <c r="E183"/>
    </row>
    <row r="184" spans="1:5" x14ac:dyDescent="0.25">
      <c r="A184"/>
      <c r="B184"/>
      <c r="C184"/>
      <c r="D184"/>
      <c r="E184"/>
    </row>
    <row r="185" spans="1:5" x14ac:dyDescent="0.25">
      <c r="A185"/>
      <c r="B185"/>
      <c r="C185"/>
      <c r="D185"/>
      <c r="E185"/>
    </row>
    <row r="186" spans="1:5" x14ac:dyDescent="0.25">
      <c r="A186"/>
      <c r="B186"/>
      <c r="C186"/>
      <c r="D186"/>
      <c r="E186"/>
    </row>
    <row r="187" spans="1:5" x14ac:dyDescent="0.25">
      <c r="A187"/>
      <c r="B187"/>
      <c r="C187"/>
      <c r="D187"/>
      <c r="E187"/>
    </row>
    <row r="188" spans="1:5" x14ac:dyDescent="0.25">
      <c r="A188"/>
      <c r="B188"/>
      <c r="C188"/>
      <c r="D188"/>
      <c r="E188"/>
    </row>
    <row r="189" spans="1:5" x14ac:dyDescent="0.25">
      <c r="A189"/>
      <c r="B189"/>
      <c r="C189"/>
      <c r="D189"/>
      <c r="E189"/>
    </row>
    <row r="190" spans="1:5" x14ac:dyDescent="0.25">
      <c r="A190"/>
      <c r="B190"/>
      <c r="C190"/>
      <c r="D190"/>
      <c r="E190"/>
    </row>
    <row r="191" spans="1:5" x14ac:dyDescent="0.25">
      <c r="A191"/>
      <c r="B191"/>
      <c r="C191"/>
      <c r="D191"/>
      <c r="E191"/>
    </row>
    <row r="192" spans="1:5" x14ac:dyDescent="0.25">
      <c r="A192"/>
      <c r="B192"/>
      <c r="C192"/>
      <c r="D192"/>
      <c r="E192"/>
    </row>
    <row r="193" spans="1:5" x14ac:dyDescent="0.25">
      <c r="A193"/>
      <c r="B193"/>
      <c r="C193"/>
      <c r="D193"/>
      <c r="E193"/>
    </row>
    <row r="194" spans="1:5" x14ac:dyDescent="0.25">
      <c r="A194"/>
      <c r="B194"/>
      <c r="C194"/>
      <c r="D194"/>
      <c r="E194"/>
    </row>
    <row r="195" spans="1:5" x14ac:dyDescent="0.25">
      <c r="A195"/>
      <c r="B195"/>
      <c r="C195"/>
      <c r="D195"/>
      <c r="E195"/>
    </row>
    <row r="196" spans="1:5" x14ac:dyDescent="0.25">
      <c r="A196"/>
      <c r="B196"/>
      <c r="C196"/>
      <c r="D196"/>
      <c r="E196"/>
    </row>
    <row r="197" spans="1:5" x14ac:dyDescent="0.25">
      <c r="A197"/>
      <c r="B197"/>
      <c r="C197"/>
      <c r="D197"/>
      <c r="E197"/>
    </row>
    <row r="198" spans="1:5" x14ac:dyDescent="0.25">
      <c r="A198"/>
      <c r="B198"/>
      <c r="C198"/>
      <c r="D198"/>
      <c r="E198"/>
    </row>
    <row r="199" spans="1:5" x14ac:dyDescent="0.25">
      <c r="A199"/>
      <c r="B199"/>
      <c r="C199"/>
      <c r="D199"/>
      <c r="E199"/>
    </row>
    <row r="200" spans="1:5" x14ac:dyDescent="0.25">
      <c r="A200"/>
      <c r="B200"/>
      <c r="C200"/>
      <c r="D200"/>
      <c r="E200"/>
    </row>
    <row r="201" spans="1:5" x14ac:dyDescent="0.25">
      <c r="A201"/>
      <c r="B201"/>
      <c r="C201"/>
      <c r="D201"/>
      <c r="E201"/>
    </row>
    <row r="202" spans="1:5" x14ac:dyDescent="0.25">
      <c r="A202"/>
      <c r="B202"/>
      <c r="C202"/>
      <c r="D202"/>
      <c r="E202"/>
    </row>
    <row r="203" spans="1:5" x14ac:dyDescent="0.25">
      <c r="A203"/>
      <c r="B203"/>
      <c r="C203"/>
      <c r="D203"/>
      <c r="E203"/>
    </row>
    <row r="204" spans="1:5" x14ac:dyDescent="0.25">
      <c r="A204"/>
      <c r="B204"/>
      <c r="C204"/>
      <c r="D204"/>
      <c r="E204"/>
    </row>
    <row r="205" spans="1:5" x14ac:dyDescent="0.25">
      <c r="A205"/>
      <c r="B205"/>
      <c r="C205"/>
      <c r="D205"/>
      <c r="E205"/>
    </row>
    <row r="206" spans="1:5" x14ac:dyDescent="0.25">
      <c r="A206"/>
      <c r="B206"/>
      <c r="C206"/>
      <c r="D206"/>
      <c r="E206"/>
    </row>
    <row r="207" spans="1:5" x14ac:dyDescent="0.25">
      <c r="A207"/>
      <c r="B207"/>
      <c r="C207"/>
      <c r="D207"/>
      <c r="E207"/>
    </row>
    <row r="208" spans="1:5" x14ac:dyDescent="0.25">
      <c r="A208"/>
      <c r="B208"/>
      <c r="C208"/>
      <c r="D208"/>
      <c r="E208"/>
    </row>
    <row r="209" spans="1:5" x14ac:dyDescent="0.25">
      <c r="A209"/>
      <c r="B209"/>
      <c r="C209"/>
      <c r="D209"/>
      <c r="E209"/>
    </row>
    <row r="210" spans="1:5" x14ac:dyDescent="0.25">
      <c r="A210"/>
      <c r="B210"/>
      <c r="C210"/>
      <c r="D210"/>
      <c r="E210"/>
    </row>
    <row r="211" spans="1:5" x14ac:dyDescent="0.25">
      <c r="A211"/>
      <c r="B211"/>
      <c r="C211"/>
      <c r="D211"/>
      <c r="E211"/>
    </row>
    <row r="212" spans="1:5" x14ac:dyDescent="0.25">
      <c r="A212"/>
      <c r="B212"/>
      <c r="C212"/>
      <c r="D212"/>
      <c r="E212"/>
    </row>
    <row r="213" spans="1:5" x14ac:dyDescent="0.25">
      <c r="A213"/>
      <c r="B213"/>
      <c r="C213"/>
      <c r="D213"/>
      <c r="E213"/>
    </row>
    <row r="214" spans="1:5" x14ac:dyDescent="0.25">
      <c r="A214"/>
      <c r="B214"/>
      <c r="C214"/>
      <c r="D214"/>
      <c r="E214"/>
    </row>
    <row r="215" spans="1:5" x14ac:dyDescent="0.25">
      <c r="A215"/>
      <c r="B215"/>
      <c r="C215"/>
      <c r="D215"/>
      <c r="E215"/>
    </row>
    <row r="216" spans="1:5" x14ac:dyDescent="0.25">
      <c r="A216"/>
      <c r="B216"/>
      <c r="C216"/>
      <c r="D216"/>
      <c r="E216"/>
    </row>
    <row r="217" spans="1:5" x14ac:dyDescent="0.25">
      <c r="A217"/>
      <c r="B217"/>
      <c r="C217"/>
      <c r="D217"/>
      <c r="E217"/>
    </row>
    <row r="218" spans="1:5" x14ac:dyDescent="0.25">
      <c r="A218"/>
      <c r="B218"/>
      <c r="C218"/>
      <c r="D218"/>
      <c r="E218"/>
    </row>
    <row r="219" spans="1:5" x14ac:dyDescent="0.25">
      <c r="A219"/>
      <c r="B219"/>
      <c r="C219"/>
      <c r="D219"/>
      <c r="E219"/>
    </row>
    <row r="220" spans="1:5" x14ac:dyDescent="0.25">
      <c r="A220"/>
      <c r="B220"/>
      <c r="C220"/>
      <c r="D220"/>
      <c r="E220"/>
    </row>
    <row r="221" spans="1:5" x14ac:dyDescent="0.25">
      <c r="A221"/>
      <c r="B221"/>
      <c r="C221"/>
      <c r="D221"/>
      <c r="E221"/>
    </row>
    <row r="222" spans="1:5" x14ac:dyDescent="0.25">
      <c r="A222"/>
      <c r="B222"/>
      <c r="C222"/>
      <c r="D222"/>
      <c r="E222"/>
    </row>
    <row r="223" spans="1:5" x14ac:dyDescent="0.25">
      <c r="A223"/>
      <c r="B223"/>
      <c r="C223"/>
      <c r="D223"/>
      <c r="E223"/>
    </row>
    <row r="224" spans="1:5" x14ac:dyDescent="0.25">
      <c r="A224"/>
      <c r="B224"/>
      <c r="C224"/>
      <c r="D224"/>
      <c r="E224"/>
    </row>
    <row r="225" spans="1:5" x14ac:dyDescent="0.25">
      <c r="A225"/>
      <c r="B225"/>
      <c r="C225"/>
      <c r="D225"/>
      <c r="E225"/>
    </row>
    <row r="226" spans="1:5" x14ac:dyDescent="0.25">
      <c r="A226"/>
      <c r="B226"/>
      <c r="C226"/>
      <c r="D226"/>
      <c r="E226"/>
    </row>
    <row r="227" spans="1:5" x14ac:dyDescent="0.25">
      <c r="A227"/>
      <c r="B227"/>
      <c r="C227"/>
      <c r="D227"/>
      <c r="E227"/>
    </row>
    <row r="228" spans="1:5" x14ac:dyDescent="0.25">
      <c r="A228"/>
      <c r="B228"/>
      <c r="C228"/>
      <c r="D228"/>
      <c r="E228"/>
    </row>
    <row r="229" spans="1:5" x14ac:dyDescent="0.25">
      <c r="A229"/>
      <c r="B229"/>
      <c r="C229"/>
      <c r="D229"/>
      <c r="E229"/>
    </row>
    <row r="230" spans="1:5" x14ac:dyDescent="0.25">
      <c r="A230"/>
      <c r="B230"/>
      <c r="C230"/>
      <c r="D230"/>
      <c r="E230"/>
    </row>
    <row r="231" spans="1:5" x14ac:dyDescent="0.25">
      <c r="A231"/>
      <c r="B231"/>
      <c r="C231"/>
      <c r="D231"/>
      <c r="E231"/>
    </row>
    <row r="232" spans="1:5" x14ac:dyDescent="0.25">
      <c r="A232"/>
      <c r="B232"/>
      <c r="C232"/>
      <c r="D232"/>
      <c r="E232"/>
    </row>
    <row r="233" spans="1:5" x14ac:dyDescent="0.25">
      <c r="A233"/>
      <c r="B233"/>
      <c r="C233"/>
      <c r="D233"/>
      <c r="E233"/>
    </row>
    <row r="234" spans="1:5" x14ac:dyDescent="0.25">
      <c r="A234"/>
      <c r="B234"/>
      <c r="C234"/>
      <c r="D234"/>
      <c r="E234"/>
    </row>
    <row r="235" spans="1:5" x14ac:dyDescent="0.25">
      <c r="A235"/>
      <c r="B235"/>
      <c r="C235"/>
      <c r="D235"/>
      <c r="E235"/>
    </row>
    <row r="236" spans="1:5" x14ac:dyDescent="0.25">
      <c r="A236"/>
      <c r="B236"/>
      <c r="C236"/>
      <c r="D236"/>
      <c r="E236"/>
    </row>
    <row r="237" spans="1:5" x14ac:dyDescent="0.25">
      <c r="A237"/>
      <c r="B237"/>
      <c r="C237"/>
      <c r="D237"/>
      <c r="E237"/>
    </row>
    <row r="238" spans="1:5" x14ac:dyDescent="0.25">
      <c r="A238"/>
      <c r="B238"/>
      <c r="C238"/>
      <c r="D238"/>
      <c r="E238"/>
    </row>
    <row r="239" spans="1:5" x14ac:dyDescent="0.25">
      <c r="A239"/>
      <c r="B239"/>
      <c r="C239"/>
      <c r="D239"/>
      <c r="E239"/>
    </row>
    <row r="240" spans="1:5" x14ac:dyDescent="0.25">
      <c r="A240"/>
      <c r="B240"/>
      <c r="C240"/>
      <c r="D240"/>
      <c r="E240"/>
    </row>
    <row r="241" spans="1:5" x14ac:dyDescent="0.25">
      <c r="A241"/>
      <c r="B241"/>
      <c r="C241"/>
      <c r="D241"/>
      <c r="E241"/>
    </row>
    <row r="242" spans="1:5" x14ac:dyDescent="0.25">
      <c r="A242"/>
      <c r="B242"/>
      <c r="C242"/>
      <c r="D242"/>
      <c r="E242"/>
    </row>
    <row r="243" spans="1:5" x14ac:dyDescent="0.25">
      <c r="A243"/>
      <c r="B243"/>
      <c r="C243"/>
      <c r="D243"/>
      <c r="E243"/>
    </row>
    <row r="244" spans="1:5" x14ac:dyDescent="0.25">
      <c r="A244"/>
      <c r="B244"/>
      <c r="C244"/>
      <c r="D244"/>
      <c r="E244"/>
    </row>
    <row r="245" spans="1:5" x14ac:dyDescent="0.25">
      <c r="A245"/>
      <c r="B245"/>
      <c r="C245"/>
      <c r="D245"/>
      <c r="E245"/>
    </row>
    <row r="246" spans="1:5" x14ac:dyDescent="0.25">
      <c r="A246"/>
      <c r="B246"/>
      <c r="C246"/>
      <c r="D246"/>
      <c r="E246"/>
    </row>
    <row r="247" spans="1:5" x14ac:dyDescent="0.25">
      <c r="A247"/>
      <c r="B247"/>
      <c r="C247"/>
      <c r="D247"/>
      <c r="E247"/>
    </row>
  </sheetData>
  <conditionalFormatting sqref="E2:E124">
    <cfRule type="containsText" dxfId="7" priority="1" stopIfTrue="1" operator="containsText" text="Valide">
      <formula>NOT(ISERROR(SEARCH("Valide",E2)))</formula>
    </cfRule>
    <cfRule type="containsText" dxfId="6" priority="3" stopIfTrue="1" operator="containsText" text="Non assigné">
      <formula>NOT(ISERROR(SEARCH("Non assigné",E2)))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0281CFC-C733-4EFD-85FF-82EAABBE2A3E}">
          <x14:formula1>
            <xm:f>DONNEE!$A$2:$A$19</xm:f>
          </x14:formula1>
          <xm:sqref>B2:B124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FD252-DAA5-47AB-A6E6-992196AF838C}">
  <sheetPr codeName="Feuil2"/>
  <dimension ref="A1:U958"/>
  <sheetViews>
    <sheetView workbookViewId="0">
      <selection activeCell="N38" sqref="N38"/>
    </sheetView>
  </sheetViews>
  <sheetFormatPr baseColWidth="10" defaultRowHeight="15" x14ac:dyDescent="0.25"/>
  <cols>
    <col min="1" max="1" width="9.7109375" bestFit="1" customWidth="1"/>
    <col min="2" max="2" width="12.7109375" bestFit="1" customWidth="1"/>
    <col min="3" max="3" width="11.7109375" bestFit="1" customWidth="1"/>
    <col min="4" max="4" width="11.85546875" bestFit="1" customWidth="1"/>
    <col min="5" max="5" width="13.5703125" bestFit="1" customWidth="1"/>
    <col min="6" max="6" width="14.85546875" bestFit="1" customWidth="1"/>
    <col min="7" max="7" width="19.7109375" bestFit="1" customWidth="1"/>
    <col min="8" max="8" width="12.140625" bestFit="1" customWidth="1"/>
    <col min="9" max="9" width="16" bestFit="1" customWidth="1"/>
    <col min="10" max="10" width="16.28515625" bestFit="1" customWidth="1"/>
    <col min="11" max="11" width="10.28515625" bestFit="1" customWidth="1"/>
    <col min="12" max="12" width="12.7109375" bestFit="1" customWidth="1"/>
    <col min="13" max="13" width="18.5703125" bestFit="1" customWidth="1"/>
    <col min="14" max="14" width="19.28515625" bestFit="1" customWidth="1"/>
    <col min="15" max="15" width="12.7109375" bestFit="1" customWidth="1"/>
    <col min="16" max="16" width="11.28515625" bestFit="1" customWidth="1"/>
    <col min="17" max="17" width="11.85546875" bestFit="1" customWidth="1"/>
    <col min="18" max="18" width="16.140625" bestFit="1" customWidth="1"/>
    <col min="19" max="19" width="19.7109375" bestFit="1" customWidth="1"/>
    <col min="20" max="20" width="14.85546875" bestFit="1" customWidth="1"/>
  </cols>
  <sheetData>
    <row r="1" spans="1:21" x14ac:dyDescent="0.25">
      <c r="A1" s="2" t="s">
        <v>4</v>
      </c>
      <c r="B1" s="4" t="s">
        <v>5</v>
      </c>
      <c r="C1" s="4" t="s">
        <v>6</v>
      </c>
      <c r="D1" s="4" t="s">
        <v>7</v>
      </c>
      <c r="E1" s="4" t="s">
        <v>8</v>
      </c>
      <c r="F1" s="4" t="s">
        <v>9</v>
      </c>
      <c r="G1" s="4" t="s">
        <v>10</v>
      </c>
      <c r="H1" s="4" t="s">
        <v>11</v>
      </c>
      <c r="I1" s="4" t="s">
        <v>12</v>
      </c>
      <c r="J1" s="4" t="s">
        <v>13</v>
      </c>
      <c r="K1" s="4" t="s">
        <v>14</v>
      </c>
      <c r="L1" s="4" t="s">
        <v>15</v>
      </c>
      <c r="M1" s="4" t="s">
        <v>16</v>
      </c>
      <c r="N1" s="4" t="s">
        <v>17</v>
      </c>
      <c r="O1" s="4" t="s">
        <v>18</v>
      </c>
      <c r="P1" s="4" t="s">
        <v>19</v>
      </c>
      <c r="Q1" s="4" t="s">
        <v>20</v>
      </c>
      <c r="R1" s="4" t="s">
        <v>21</v>
      </c>
      <c r="S1" s="4" t="s">
        <v>22</v>
      </c>
      <c r="T1" s="3" t="s">
        <v>23</v>
      </c>
    </row>
    <row r="2" spans="1:21" x14ac:dyDescent="0.25">
      <c r="A2" s="16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8"/>
    </row>
    <row r="3" spans="1:21" s="1" customFormat="1" x14ac:dyDescent="0.25">
      <c r="A3" s="19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20"/>
      <c r="U3" s="14"/>
    </row>
    <row r="4" spans="1:21" s="1" customFormat="1" x14ac:dyDescent="0.25">
      <c r="A4" s="21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3"/>
      <c r="U4" s="14"/>
    </row>
    <row r="5" spans="1:21" s="1" customFormat="1" x14ac:dyDescent="0.2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s="1" customFormat="1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s="1" customFormat="1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</row>
    <row r="8" spans="1:21" s="1" customFormat="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</row>
    <row r="9" spans="1:21" x14ac:dyDescent="0.25">
      <c r="A9" s="14"/>
      <c r="B9" s="14"/>
      <c r="C9" s="14"/>
      <c r="D9" s="14"/>
      <c r="E9" s="14"/>
      <c r="F9" s="14"/>
      <c r="G9" s="14"/>
      <c r="H9" s="14"/>
      <c r="I9" s="14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5"/>
      <c r="O10" s="15"/>
      <c r="P10" s="15"/>
      <c r="Q10" s="15"/>
      <c r="R10" s="15"/>
      <c r="S10" s="15"/>
      <c r="T10" s="15"/>
      <c r="U10" s="15"/>
    </row>
    <row r="11" spans="1:21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5"/>
    </row>
    <row r="12" spans="1:21" x14ac:dyDescent="0.25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5"/>
    </row>
    <row r="13" spans="1:2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2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2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2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2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2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2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</row>
    <row r="116" spans="1:20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</row>
    <row r="117" spans="1:20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</row>
    <row r="118" spans="1:20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</row>
    <row r="119" spans="1:20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</row>
    <row r="120" spans="1:20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</row>
    <row r="121" spans="1:20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</row>
    <row r="122" spans="1:20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</row>
    <row r="123" spans="1:20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</row>
    <row r="124" spans="1:20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</row>
    <row r="125" spans="1:20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</row>
    <row r="126" spans="1:20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</row>
    <row r="127" spans="1:20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</row>
    <row r="128" spans="1:20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</row>
    <row r="129" spans="1:20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</row>
    <row r="130" spans="1:20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</row>
    <row r="131" spans="1:20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</row>
    <row r="132" spans="1:20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</row>
    <row r="133" spans="1:20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</row>
    <row r="134" spans="1:20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</row>
    <row r="135" spans="1:20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</row>
    <row r="136" spans="1:20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</row>
    <row r="137" spans="1:20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</row>
    <row r="138" spans="1:20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</row>
    <row r="139" spans="1:20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</row>
    <row r="140" spans="1:20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</row>
    <row r="141" spans="1:20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</row>
    <row r="142" spans="1:20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</row>
    <row r="143" spans="1:20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</row>
    <row r="144" spans="1:20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</row>
    <row r="145" spans="1:20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</row>
    <row r="146" spans="1:20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</row>
    <row r="147" spans="1:20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</row>
    <row r="148" spans="1:20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</row>
    <row r="149" spans="1:20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</row>
    <row r="150" spans="1:20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</row>
    <row r="151" spans="1:20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</row>
    <row r="152" spans="1:20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</row>
    <row r="153" spans="1:20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</row>
    <row r="154" spans="1:20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</row>
    <row r="155" spans="1:20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</row>
    <row r="156" spans="1:20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</row>
    <row r="157" spans="1:20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</row>
    <row r="158" spans="1:20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</row>
    <row r="159" spans="1:20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</row>
    <row r="160" spans="1:20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</row>
    <row r="161" spans="1:20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</row>
    <row r="162" spans="1:20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</row>
    <row r="163" spans="1:20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</row>
    <row r="164" spans="1:20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</row>
    <row r="165" spans="1:20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</row>
    <row r="166" spans="1:20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</row>
    <row r="167" spans="1:20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</row>
    <row r="168" spans="1:20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</row>
    <row r="169" spans="1:20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</row>
    <row r="170" spans="1:20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</row>
    <row r="171" spans="1:20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</row>
    <row r="172" spans="1:20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</row>
    <row r="173" spans="1:20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</row>
    <row r="174" spans="1:20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</row>
    <row r="175" spans="1:20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</row>
    <row r="176" spans="1:20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</row>
    <row r="177" spans="1:20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</row>
    <row r="178" spans="1:20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</row>
    <row r="179" spans="1:20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</row>
    <row r="180" spans="1:20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</row>
    <row r="181" spans="1:20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</row>
    <row r="182" spans="1:20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</row>
    <row r="183" spans="1:20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</row>
    <row r="184" spans="1:20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</row>
    <row r="185" spans="1:20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</row>
    <row r="186" spans="1:20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</row>
    <row r="187" spans="1:20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</row>
    <row r="188" spans="1:20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</row>
    <row r="189" spans="1:20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</row>
    <row r="190" spans="1:20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</row>
    <row r="191" spans="1:20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</row>
    <row r="192" spans="1:2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</row>
    <row r="193" spans="1:2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</row>
    <row r="194" spans="1:2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</row>
    <row r="195" spans="1:2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</row>
    <row r="196" spans="1:2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</row>
    <row r="197" spans="1:2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</row>
    <row r="198" spans="1:2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</row>
    <row r="199" spans="1:2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</row>
    <row r="200" spans="1:2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</row>
    <row r="201" spans="1:2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</row>
    <row r="202" spans="1:2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</row>
    <row r="203" spans="1:2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</row>
    <row r="204" spans="1:2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</row>
    <row r="205" spans="1:2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</row>
    <row r="206" spans="1:2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</row>
    <row r="207" spans="1:2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</row>
    <row r="208" spans="1:2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</row>
    <row r="209" spans="1:2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</row>
    <row r="210" spans="1:2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</row>
    <row r="211" spans="1:2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</row>
    <row r="212" spans="1:2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</row>
    <row r="213" spans="1:2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</row>
    <row r="214" spans="1:20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</row>
    <row r="215" spans="1:20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</row>
    <row r="216" spans="1:20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</row>
    <row r="217" spans="1:20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</row>
    <row r="218" spans="1:20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</row>
    <row r="219" spans="1:20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</row>
    <row r="220" spans="1:20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</row>
    <row r="221" spans="1:20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</row>
    <row r="222" spans="1:20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</row>
    <row r="223" spans="1:20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</row>
    <row r="224" spans="1:20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</row>
    <row r="225" spans="1:20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</row>
    <row r="226" spans="1:20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</row>
    <row r="227" spans="1:20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</row>
    <row r="228" spans="1:20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</row>
    <row r="229" spans="1:20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</row>
    <row r="230" spans="1:20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</row>
    <row r="231" spans="1:20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</row>
    <row r="232" spans="1:20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</row>
    <row r="233" spans="1:20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</row>
    <row r="234" spans="1:20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</row>
    <row r="235" spans="1:20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</row>
    <row r="236" spans="1:20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</row>
    <row r="237" spans="1:20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</row>
    <row r="238" spans="1:20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</row>
    <row r="239" spans="1:20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</row>
    <row r="240" spans="1:20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</row>
    <row r="241" spans="1:20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</row>
    <row r="242" spans="1:20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</row>
    <row r="243" spans="1:20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</row>
    <row r="244" spans="1:20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</row>
    <row r="245" spans="1:20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</row>
    <row r="246" spans="1:20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</row>
    <row r="247" spans="1:20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</row>
    <row r="248" spans="1:20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</row>
    <row r="249" spans="1:20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</row>
    <row r="250" spans="1:20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</row>
    <row r="251" spans="1:20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</row>
    <row r="252" spans="1:20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</row>
    <row r="253" spans="1:20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</row>
    <row r="254" spans="1:20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</row>
    <row r="255" spans="1:20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</row>
    <row r="256" spans="1:20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</row>
    <row r="257" spans="1:20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</row>
    <row r="258" spans="1:20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</row>
    <row r="259" spans="1:20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</row>
    <row r="260" spans="1:20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</row>
    <row r="261" spans="1:20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</row>
    <row r="262" spans="1:20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</row>
    <row r="263" spans="1:20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</row>
    <row r="264" spans="1:20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</row>
    <row r="265" spans="1:20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</row>
    <row r="266" spans="1:20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</row>
    <row r="267" spans="1:20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</row>
    <row r="268" spans="1:20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</row>
    <row r="269" spans="1:20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</row>
    <row r="270" spans="1:20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</row>
    <row r="271" spans="1:20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</row>
    <row r="272" spans="1:20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</row>
    <row r="273" spans="1:20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</row>
    <row r="274" spans="1:20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</row>
    <row r="275" spans="1:20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</row>
    <row r="276" spans="1:20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</row>
    <row r="277" spans="1:20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</row>
    <row r="278" spans="1:20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</row>
    <row r="279" spans="1:20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</row>
    <row r="280" spans="1:20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</row>
    <row r="281" spans="1:20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</row>
    <row r="282" spans="1:20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</row>
    <row r="283" spans="1:20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</row>
    <row r="284" spans="1:20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</row>
    <row r="285" spans="1:20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</row>
    <row r="286" spans="1:20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</row>
    <row r="287" spans="1:20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</row>
    <row r="288" spans="1:20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</row>
    <row r="289" spans="1:20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</row>
    <row r="290" spans="1:20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</row>
    <row r="291" spans="1:20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</row>
    <row r="292" spans="1:20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</row>
    <row r="293" spans="1:20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</row>
    <row r="294" spans="1:20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</row>
    <row r="295" spans="1:20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</row>
    <row r="296" spans="1:20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</row>
    <row r="297" spans="1:20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</row>
    <row r="298" spans="1:20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</row>
    <row r="299" spans="1:20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</row>
    <row r="300" spans="1:20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</row>
    <row r="301" spans="1:20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</row>
    <row r="302" spans="1:20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</row>
    <row r="303" spans="1:20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</row>
    <row r="304" spans="1:20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</row>
    <row r="305" spans="1:20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</row>
    <row r="306" spans="1:20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</row>
    <row r="307" spans="1:20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</row>
    <row r="308" spans="1:20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</row>
    <row r="309" spans="1:20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</row>
    <row r="310" spans="1:20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</row>
    <row r="311" spans="1:20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</row>
    <row r="312" spans="1:20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</row>
    <row r="313" spans="1:20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</row>
    <row r="314" spans="1:20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</row>
    <row r="315" spans="1:20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</row>
    <row r="316" spans="1:20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</row>
    <row r="317" spans="1:20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</row>
    <row r="318" spans="1:20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</row>
    <row r="319" spans="1:20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</row>
    <row r="320" spans="1:20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</row>
    <row r="321" spans="1:20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</row>
    <row r="322" spans="1:20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</row>
    <row r="323" spans="1:20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</row>
    <row r="324" spans="1:20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</row>
    <row r="325" spans="1:20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</row>
    <row r="326" spans="1:20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</row>
    <row r="327" spans="1:20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</row>
    <row r="328" spans="1:20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</row>
    <row r="329" spans="1:20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</row>
    <row r="330" spans="1:20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</row>
    <row r="331" spans="1:20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</row>
    <row r="332" spans="1:20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</row>
    <row r="333" spans="1:20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</row>
    <row r="334" spans="1:20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</row>
    <row r="335" spans="1:20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</row>
    <row r="336" spans="1:20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</row>
    <row r="337" spans="1:20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</row>
    <row r="338" spans="1:20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</row>
    <row r="339" spans="1:20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</row>
    <row r="340" spans="1:20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</row>
    <row r="341" spans="1:20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</row>
    <row r="342" spans="1:20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</row>
    <row r="343" spans="1:20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</row>
    <row r="344" spans="1:20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</row>
    <row r="345" spans="1:20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</row>
    <row r="346" spans="1:20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</row>
    <row r="347" spans="1:20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</row>
    <row r="348" spans="1:20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</row>
    <row r="349" spans="1:20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</row>
    <row r="350" spans="1:20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</row>
    <row r="351" spans="1:20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</row>
    <row r="352" spans="1:20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</row>
    <row r="353" spans="1:20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</row>
    <row r="354" spans="1:20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</row>
    <row r="355" spans="1:20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</row>
    <row r="356" spans="1:20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</row>
    <row r="357" spans="1:20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</row>
    <row r="358" spans="1:20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</row>
    <row r="359" spans="1:20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</row>
    <row r="360" spans="1:20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</row>
    <row r="361" spans="1:20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</row>
    <row r="362" spans="1:20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</row>
    <row r="363" spans="1:20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</row>
    <row r="364" spans="1:20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</row>
    <row r="365" spans="1:20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</row>
    <row r="366" spans="1:20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</row>
    <row r="367" spans="1:20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</row>
    <row r="368" spans="1:20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</row>
    <row r="369" spans="1:20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</row>
    <row r="370" spans="1:20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</row>
    <row r="371" spans="1:20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</row>
    <row r="372" spans="1:20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</row>
    <row r="373" spans="1:20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</row>
    <row r="374" spans="1:20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</row>
    <row r="375" spans="1:20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</row>
    <row r="376" spans="1:20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</row>
    <row r="377" spans="1:20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</row>
    <row r="378" spans="1:20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</row>
    <row r="379" spans="1:20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</row>
    <row r="380" spans="1:20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</row>
    <row r="381" spans="1:20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</row>
    <row r="382" spans="1:20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</row>
    <row r="383" spans="1:20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</row>
    <row r="384" spans="1:20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</row>
    <row r="385" spans="1:20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</row>
    <row r="386" spans="1:20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</row>
    <row r="387" spans="1:20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</row>
    <row r="388" spans="1:20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</row>
    <row r="389" spans="1:20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</row>
    <row r="390" spans="1:20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</row>
    <row r="391" spans="1:20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</row>
    <row r="392" spans="1:20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</row>
    <row r="393" spans="1:20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</row>
    <row r="394" spans="1:20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</row>
    <row r="395" spans="1:20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</row>
    <row r="396" spans="1:20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</row>
    <row r="397" spans="1:20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</row>
    <row r="398" spans="1:20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</row>
    <row r="399" spans="1:20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</row>
    <row r="400" spans="1:20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</row>
    <row r="401" spans="1:20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</row>
    <row r="402" spans="1:20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</row>
    <row r="403" spans="1:20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</row>
    <row r="404" spans="1:20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</row>
    <row r="405" spans="1:20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</row>
    <row r="406" spans="1:20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</row>
    <row r="407" spans="1:20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</row>
    <row r="408" spans="1:20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</row>
    <row r="409" spans="1:20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</row>
    <row r="410" spans="1:20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</row>
    <row r="411" spans="1:20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</row>
    <row r="412" spans="1:20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</row>
    <row r="413" spans="1:20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</row>
    <row r="414" spans="1:20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</row>
    <row r="415" spans="1:20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</row>
    <row r="416" spans="1:20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</row>
    <row r="417" spans="1:20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</row>
    <row r="418" spans="1:20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</row>
    <row r="419" spans="1:20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</row>
    <row r="420" spans="1:20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</row>
    <row r="421" spans="1:20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</row>
    <row r="422" spans="1:20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</row>
    <row r="423" spans="1:20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</row>
    <row r="424" spans="1:20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</row>
    <row r="425" spans="1:20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</row>
    <row r="426" spans="1:20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</row>
    <row r="427" spans="1:20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</row>
    <row r="428" spans="1:20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</row>
    <row r="429" spans="1:20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</row>
    <row r="430" spans="1:20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</row>
    <row r="431" spans="1:20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</row>
    <row r="432" spans="1:20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</row>
    <row r="433" spans="1:20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</row>
    <row r="434" spans="1:20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</row>
    <row r="435" spans="1:20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</row>
    <row r="436" spans="1:20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</row>
    <row r="437" spans="1:20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</row>
    <row r="438" spans="1:20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</row>
    <row r="439" spans="1:20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</row>
    <row r="440" spans="1:20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</row>
    <row r="441" spans="1:20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</row>
    <row r="442" spans="1:20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</row>
    <row r="443" spans="1:20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</row>
    <row r="444" spans="1:20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</row>
    <row r="445" spans="1:20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</row>
    <row r="446" spans="1:20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</row>
    <row r="447" spans="1:20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</row>
    <row r="448" spans="1:20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</row>
    <row r="449" spans="1:20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</row>
    <row r="450" spans="1:20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</row>
    <row r="451" spans="1:20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</row>
    <row r="452" spans="1:20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</row>
    <row r="453" spans="1:20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</row>
    <row r="454" spans="1:20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</row>
    <row r="455" spans="1:20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</row>
    <row r="456" spans="1:20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</row>
    <row r="457" spans="1:20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</row>
    <row r="458" spans="1:20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</row>
    <row r="459" spans="1:20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</row>
    <row r="460" spans="1:20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</row>
    <row r="461" spans="1:20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</row>
    <row r="462" spans="1:20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</row>
    <row r="463" spans="1:20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</row>
    <row r="464" spans="1:20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</row>
    <row r="465" spans="1:20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</row>
    <row r="466" spans="1:20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</row>
    <row r="467" spans="1:20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</row>
    <row r="468" spans="1:20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</row>
    <row r="469" spans="1:20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</row>
    <row r="470" spans="1:20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</row>
    <row r="471" spans="1:20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</row>
    <row r="472" spans="1:20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</row>
    <row r="473" spans="1:20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</row>
    <row r="474" spans="1:20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</row>
    <row r="475" spans="1:20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</row>
    <row r="476" spans="1:20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</row>
    <row r="477" spans="1:20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</row>
    <row r="478" spans="1:20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</row>
    <row r="479" spans="1:20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</row>
    <row r="480" spans="1:20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</row>
    <row r="481" spans="1:20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</row>
    <row r="482" spans="1:20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</row>
    <row r="483" spans="1:20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</row>
    <row r="484" spans="1:20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</row>
    <row r="485" spans="1:20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</row>
    <row r="486" spans="1:20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</row>
    <row r="487" spans="1:20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</row>
    <row r="488" spans="1:20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</row>
    <row r="489" spans="1:20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</row>
    <row r="490" spans="1:20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</row>
    <row r="491" spans="1:20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</row>
    <row r="492" spans="1:20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</row>
    <row r="493" spans="1:20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</row>
    <row r="494" spans="1:20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</row>
    <row r="495" spans="1:20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</row>
    <row r="496" spans="1:20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</row>
    <row r="497" spans="1:20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</row>
    <row r="498" spans="1:20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</row>
    <row r="499" spans="1:20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</row>
    <row r="500" spans="1:20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</row>
    <row r="501" spans="1:20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</row>
    <row r="502" spans="1:20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</row>
    <row r="503" spans="1:20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</row>
    <row r="504" spans="1:20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</row>
    <row r="505" spans="1:20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</row>
    <row r="506" spans="1:20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</row>
    <row r="507" spans="1:20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</row>
    <row r="508" spans="1:20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</row>
    <row r="509" spans="1:20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</row>
    <row r="510" spans="1:20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</row>
    <row r="511" spans="1:20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</row>
    <row r="512" spans="1:20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</row>
    <row r="513" spans="1:20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</row>
    <row r="514" spans="1:20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</row>
    <row r="515" spans="1:20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</row>
    <row r="516" spans="1:20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</row>
    <row r="517" spans="1:20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</row>
    <row r="518" spans="1:20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</row>
    <row r="519" spans="1:20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</row>
    <row r="520" spans="1:20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</row>
    <row r="521" spans="1:20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</row>
    <row r="522" spans="1:20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</row>
    <row r="523" spans="1:20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</row>
    <row r="524" spans="1:20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</row>
    <row r="525" spans="1:20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</row>
    <row r="526" spans="1:20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</row>
    <row r="527" spans="1:20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</row>
    <row r="528" spans="1:20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</row>
    <row r="529" spans="1:20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</row>
    <row r="530" spans="1:20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</row>
    <row r="531" spans="1:20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</row>
    <row r="532" spans="1:20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</row>
    <row r="533" spans="1:20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</row>
    <row r="534" spans="1:20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</row>
    <row r="535" spans="1:20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</row>
    <row r="536" spans="1:20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</row>
    <row r="537" spans="1:20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</row>
    <row r="538" spans="1:20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</row>
    <row r="539" spans="1:20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</row>
    <row r="540" spans="1:20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</row>
    <row r="541" spans="1:20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</row>
    <row r="542" spans="1:20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</row>
    <row r="543" spans="1:20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</row>
    <row r="544" spans="1:20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</row>
    <row r="545" spans="1:20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</row>
    <row r="546" spans="1:20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</row>
    <row r="547" spans="1:20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</row>
    <row r="548" spans="1:20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</row>
    <row r="549" spans="1:20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</row>
    <row r="550" spans="1:20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</row>
    <row r="551" spans="1:20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</row>
    <row r="552" spans="1:20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</row>
    <row r="553" spans="1:20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</row>
    <row r="554" spans="1:20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</row>
    <row r="555" spans="1:20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</row>
    <row r="556" spans="1:20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</row>
    <row r="557" spans="1:20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</row>
    <row r="558" spans="1:20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</row>
    <row r="559" spans="1:20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</row>
    <row r="560" spans="1:20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</row>
    <row r="561" spans="1:20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</row>
    <row r="562" spans="1:20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</row>
    <row r="563" spans="1:20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</row>
    <row r="564" spans="1:20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</row>
    <row r="565" spans="1:20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</row>
    <row r="566" spans="1:20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</row>
    <row r="567" spans="1:20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</row>
    <row r="568" spans="1:20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</row>
    <row r="569" spans="1:20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</row>
    <row r="570" spans="1:20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</row>
    <row r="571" spans="1:20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</row>
    <row r="572" spans="1:20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</row>
    <row r="573" spans="1:20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</row>
    <row r="574" spans="1:20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</row>
    <row r="575" spans="1:20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</row>
    <row r="576" spans="1:20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</row>
    <row r="577" spans="1:20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</row>
    <row r="578" spans="1:20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</row>
    <row r="579" spans="1:20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</row>
    <row r="580" spans="1:20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</row>
    <row r="581" spans="1:20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</row>
    <row r="582" spans="1:20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</row>
    <row r="583" spans="1:20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</row>
    <row r="584" spans="1:20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</row>
    <row r="585" spans="1:20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</row>
    <row r="586" spans="1:20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</row>
    <row r="587" spans="1:20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</row>
    <row r="588" spans="1:20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</row>
    <row r="589" spans="1:20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</row>
    <row r="590" spans="1:20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</row>
    <row r="591" spans="1:20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</row>
    <row r="592" spans="1:20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</row>
    <row r="593" spans="1:20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</row>
    <row r="594" spans="1:20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</row>
    <row r="595" spans="1:20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</row>
    <row r="596" spans="1:20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</row>
    <row r="597" spans="1:20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</row>
    <row r="598" spans="1:20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</row>
    <row r="599" spans="1:20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</row>
    <row r="600" spans="1:20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</row>
    <row r="601" spans="1:20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</row>
    <row r="602" spans="1:20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</row>
    <row r="603" spans="1:20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</row>
    <row r="604" spans="1:20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</row>
    <row r="605" spans="1:20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</row>
    <row r="606" spans="1:20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</row>
    <row r="607" spans="1:20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</row>
    <row r="608" spans="1:20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</row>
    <row r="609" spans="1:20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</row>
    <row r="610" spans="1:20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</row>
    <row r="611" spans="1:20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</row>
    <row r="612" spans="1:20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</row>
    <row r="613" spans="1:20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</row>
    <row r="614" spans="1:20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</row>
    <row r="615" spans="1:20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</row>
    <row r="616" spans="1:20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</row>
    <row r="617" spans="1:20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</row>
    <row r="618" spans="1:20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</row>
    <row r="619" spans="1:20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</row>
    <row r="620" spans="1:20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</row>
    <row r="621" spans="1:20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</row>
    <row r="622" spans="1:20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</row>
    <row r="623" spans="1:20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</row>
    <row r="624" spans="1:20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</row>
    <row r="625" spans="1:20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</row>
    <row r="626" spans="1:20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</row>
    <row r="627" spans="1:20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</row>
    <row r="628" spans="1:20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</row>
    <row r="629" spans="1:20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</row>
    <row r="630" spans="1:20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</row>
    <row r="631" spans="1:20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</row>
    <row r="632" spans="1:20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</row>
    <row r="633" spans="1:20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</row>
    <row r="634" spans="1:20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</row>
    <row r="635" spans="1:20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</row>
    <row r="636" spans="1:20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</row>
    <row r="637" spans="1:20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</row>
    <row r="638" spans="1:20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</row>
    <row r="639" spans="1:20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</row>
    <row r="640" spans="1:20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</row>
    <row r="641" spans="1:20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</row>
    <row r="642" spans="1:20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</row>
    <row r="643" spans="1:20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</row>
    <row r="644" spans="1:20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</row>
    <row r="645" spans="1:20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</row>
    <row r="646" spans="1:20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</row>
    <row r="647" spans="1:20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</row>
    <row r="648" spans="1:20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</row>
    <row r="649" spans="1:20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</row>
    <row r="650" spans="1:20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</row>
    <row r="651" spans="1:20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</row>
    <row r="652" spans="1:20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</row>
    <row r="653" spans="1:20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</row>
    <row r="654" spans="1:20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</row>
    <row r="655" spans="1:20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</row>
    <row r="656" spans="1:20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</row>
    <row r="657" spans="1:20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</row>
    <row r="658" spans="1:20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</row>
    <row r="659" spans="1:20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</row>
    <row r="660" spans="1:20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</row>
    <row r="661" spans="1:20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</row>
    <row r="662" spans="1:20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</row>
    <row r="663" spans="1:20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</row>
    <row r="664" spans="1:20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</row>
    <row r="665" spans="1:20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</row>
    <row r="666" spans="1:20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</row>
    <row r="667" spans="1:20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</row>
    <row r="668" spans="1:20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</row>
    <row r="669" spans="1:20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</row>
    <row r="670" spans="1:20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</row>
    <row r="671" spans="1:20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</row>
    <row r="672" spans="1:20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</row>
    <row r="673" spans="1:20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</row>
    <row r="674" spans="1:20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</row>
    <row r="675" spans="1:20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</row>
    <row r="676" spans="1:20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</row>
    <row r="677" spans="1:20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</row>
    <row r="678" spans="1:20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</row>
    <row r="679" spans="1:20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</row>
    <row r="680" spans="1:20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</row>
    <row r="681" spans="1:20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</row>
    <row r="682" spans="1:20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</row>
    <row r="683" spans="1:20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</row>
    <row r="684" spans="1:20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</row>
    <row r="685" spans="1:20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</row>
    <row r="686" spans="1:20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</row>
    <row r="687" spans="1:20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</row>
    <row r="688" spans="1:20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</row>
    <row r="689" spans="1:20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</row>
    <row r="690" spans="1:20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</row>
    <row r="691" spans="1:20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</row>
    <row r="692" spans="1:20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</row>
    <row r="693" spans="1:20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</row>
    <row r="694" spans="1:20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</row>
    <row r="695" spans="1:20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</row>
    <row r="696" spans="1:20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</row>
    <row r="697" spans="1:20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</row>
    <row r="698" spans="1:20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</row>
    <row r="699" spans="1:20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</row>
    <row r="700" spans="1:20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</row>
    <row r="701" spans="1:20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</row>
    <row r="702" spans="1:20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</row>
    <row r="703" spans="1:20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</row>
    <row r="704" spans="1:20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</row>
    <row r="705" spans="1:20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</row>
    <row r="706" spans="1:20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</row>
    <row r="707" spans="1:20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</row>
    <row r="708" spans="1:20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</row>
    <row r="709" spans="1:20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</row>
    <row r="710" spans="1:20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</row>
    <row r="711" spans="1:20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</row>
    <row r="712" spans="1:20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</row>
    <row r="713" spans="1:20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</row>
    <row r="714" spans="1:20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</row>
    <row r="715" spans="1:20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</row>
    <row r="716" spans="1:20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</row>
    <row r="717" spans="1:20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</row>
    <row r="718" spans="1:20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</row>
    <row r="719" spans="1:20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</row>
    <row r="720" spans="1:20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</row>
    <row r="721" spans="1:20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</row>
    <row r="722" spans="1:20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</row>
    <row r="723" spans="1:20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</row>
    <row r="724" spans="1:20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</row>
    <row r="725" spans="1:20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</row>
    <row r="726" spans="1:20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</row>
    <row r="727" spans="1:20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</row>
    <row r="728" spans="1:20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</row>
    <row r="729" spans="1:20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</row>
    <row r="730" spans="1:20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</row>
    <row r="731" spans="1:20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</row>
    <row r="732" spans="1:20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</row>
    <row r="733" spans="1:20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</row>
    <row r="734" spans="1:20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</row>
    <row r="735" spans="1:20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</row>
    <row r="736" spans="1:20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</row>
    <row r="737" spans="1:20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</row>
    <row r="738" spans="1:20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</row>
    <row r="739" spans="1:20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</row>
    <row r="740" spans="1:20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</row>
    <row r="741" spans="1:20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</row>
    <row r="742" spans="1:20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</row>
    <row r="743" spans="1:20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</row>
    <row r="744" spans="1:20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</row>
    <row r="745" spans="1:20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</row>
    <row r="746" spans="1:20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</row>
    <row r="747" spans="1:20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</row>
    <row r="748" spans="1:20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</row>
    <row r="749" spans="1:20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</row>
    <row r="750" spans="1:20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</row>
    <row r="751" spans="1:20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</row>
    <row r="752" spans="1:20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</row>
    <row r="753" spans="1:20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</row>
    <row r="754" spans="1:20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</row>
    <row r="755" spans="1:20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</row>
    <row r="756" spans="1:20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</row>
    <row r="757" spans="1:20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</row>
    <row r="758" spans="1:20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</row>
    <row r="759" spans="1:20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</row>
    <row r="760" spans="1:20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</row>
    <row r="761" spans="1:20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</row>
    <row r="762" spans="1:20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</row>
    <row r="763" spans="1:20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</row>
    <row r="764" spans="1:20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</row>
    <row r="765" spans="1:20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</row>
    <row r="766" spans="1:20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</row>
    <row r="767" spans="1:20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</row>
    <row r="768" spans="1:20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</row>
    <row r="769" spans="1:20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</row>
    <row r="770" spans="1:20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</row>
    <row r="771" spans="1:20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</row>
    <row r="772" spans="1:20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</row>
    <row r="773" spans="1:20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</row>
    <row r="774" spans="1:20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</row>
    <row r="775" spans="1:20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</row>
    <row r="776" spans="1:20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</row>
    <row r="777" spans="1:20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</row>
    <row r="778" spans="1:20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</row>
    <row r="779" spans="1:20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</row>
    <row r="780" spans="1:20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</row>
    <row r="781" spans="1:20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</row>
    <row r="782" spans="1:20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</row>
    <row r="783" spans="1:20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</row>
    <row r="784" spans="1:20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</row>
    <row r="785" spans="1:20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</row>
    <row r="786" spans="1:20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</row>
    <row r="787" spans="1:20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</row>
    <row r="788" spans="1:20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</row>
    <row r="789" spans="1:20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</row>
    <row r="790" spans="1:20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</row>
    <row r="791" spans="1:20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</row>
    <row r="792" spans="1:20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</row>
    <row r="793" spans="1:20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</row>
    <row r="794" spans="1:20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</row>
    <row r="795" spans="1:20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</row>
    <row r="796" spans="1:20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</row>
    <row r="797" spans="1:20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</row>
    <row r="798" spans="1:20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</row>
    <row r="799" spans="1:20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</row>
    <row r="800" spans="1:20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</row>
    <row r="801" spans="1:20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</row>
    <row r="802" spans="1:20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</row>
    <row r="803" spans="1:20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</row>
    <row r="804" spans="1:20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</row>
    <row r="805" spans="1:20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</row>
    <row r="806" spans="1:20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</row>
    <row r="807" spans="1:20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</row>
    <row r="808" spans="1:20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</row>
    <row r="809" spans="1:20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</row>
    <row r="810" spans="1:20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</row>
    <row r="811" spans="1:20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</row>
    <row r="812" spans="1:20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</row>
    <row r="813" spans="1:20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</row>
    <row r="814" spans="1:20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</row>
    <row r="815" spans="1:20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</row>
    <row r="816" spans="1:20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</row>
    <row r="817" spans="1:20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</row>
    <row r="818" spans="1:20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</row>
    <row r="819" spans="1:20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</row>
    <row r="820" spans="1:20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</row>
    <row r="821" spans="1:20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</row>
    <row r="822" spans="1:20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</row>
    <row r="823" spans="1:20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</row>
    <row r="824" spans="1:20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</row>
    <row r="825" spans="1:20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</row>
    <row r="826" spans="1:20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</row>
    <row r="827" spans="1:20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</row>
    <row r="828" spans="1:20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</row>
    <row r="829" spans="1:20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</row>
    <row r="830" spans="1:20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</row>
    <row r="831" spans="1:20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</row>
    <row r="832" spans="1:20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</row>
    <row r="833" spans="1:20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</row>
    <row r="834" spans="1:20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</row>
    <row r="835" spans="1:20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</row>
    <row r="836" spans="1:20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</row>
    <row r="837" spans="1:20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</row>
    <row r="838" spans="1:20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</row>
    <row r="839" spans="1:20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</row>
    <row r="840" spans="1:20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</row>
    <row r="841" spans="1:20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</row>
    <row r="842" spans="1:20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</row>
    <row r="843" spans="1:20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</row>
    <row r="844" spans="1:20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</row>
    <row r="845" spans="1:20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</row>
    <row r="846" spans="1:20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</row>
    <row r="847" spans="1:20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</row>
    <row r="848" spans="1:20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</row>
    <row r="849" spans="1:20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</row>
    <row r="850" spans="1:20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</row>
    <row r="851" spans="1:20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</row>
    <row r="852" spans="1:20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</row>
    <row r="853" spans="1:20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</row>
    <row r="854" spans="1:20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</row>
    <row r="855" spans="1:20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</row>
    <row r="856" spans="1:20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</row>
    <row r="857" spans="1:20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</row>
    <row r="858" spans="1:20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</row>
    <row r="859" spans="1:20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</row>
    <row r="860" spans="1:20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</row>
    <row r="861" spans="1:20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</row>
    <row r="862" spans="1:20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</row>
    <row r="863" spans="1:20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</row>
    <row r="864" spans="1:20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</row>
    <row r="865" spans="1:20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</row>
    <row r="866" spans="1:20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</row>
    <row r="867" spans="1:20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</row>
    <row r="868" spans="1:20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</row>
    <row r="869" spans="1:20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</row>
    <row r="870" spans="1:20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</row>
    <row r="871" spans="1:20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</row>
    <row r="872" spans="1:20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</row>
    <row r="873" spans="1:20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</row>
    <row r="874" spans="1:20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</row>
    <row r="875" spans="1:20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</row>
    <row r="876" spans="1:20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</row>
    <row r="877" spans="1:20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</row>
    <row r="878" spans="1:20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</row>
    <row r="879" spans="1:20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</row>
    <row r="880" spans="1:20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</row>
    <row r="881" spans="1:20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</row>
    <row r="882" spans="1:20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</row>
    <row r="883" spans="1:20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</row>
    <row r="884" spans="1:20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</row>
    <row r="885" spans="1:20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</row>
    <row r="886" spans="1:20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</row>
    <row r="887" spans="1:20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</row>
    <row r="888" spans="1:20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</row>
    <row r="889" spans="1:20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</row>
    <row r="890" spans="1:20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</row>
    <row r="891" spans="1:20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</row>
    <row r="892" spans="1:20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</row>
    <row r="893" spans="1:20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</row>
    <row r="894" spans="1:20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</row>
    <row r="895" spans="1:20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</row>
    <row r="896" spans="1:20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</row>
    <row r="897" spans="1:20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</row>
    <row r="898" spans="1:20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</row>
    <row r="899" spans="1:20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</row>
    <row r="900" spans="1:20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</row>
    <row r="901" spans="1:20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</row>
    <row r="902" spans="1:20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</row>
    <row r="903" spans="1:20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</row>
    <row r="904" spans="1:20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</row>
    <row r="905" spans="1:20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</row>
    <row r="906" spans="1:20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</row>
    <row r="907" spans="1:20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</row>
    <row r="908" spans="1:20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</row>
    <row r="909" spans="1:20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</row>
    <row r="910" spans="1:20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</row>
    <row r="911" spans="1:20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</row>
    <row r="912" spans="1:20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</row>
    <row r="913" spans="1:20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</row>
    <row r="914" spans="1:20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</row>
    <row r="915" spans="1:20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</row>
    <row r="916" spans="1:20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</row>
    <row r="917" spans="1:20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</row>
    <row r="918" spans="1:20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</row>
    <row r="919" spans="1:20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</row>
    <row r="920" spans="1:20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</row>
    <row r="921" spans="1:20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</row>
    <row r="922" spans="1:20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</row>
    <row r="923" spans="1:20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</row>
    <row r="924" spans="1:20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</row>
    <row r="925" spans="1:20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</row>
    <row r="926" spans="1:20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</row>
    <row r="927" spans="1:20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</row>
    <row r="928" spans="1:20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</row>
    <row r="929" spans="1:20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</row>
    <row r="930" spans="1:20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</row>
    <row r="931" spans="1:20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</row>
    <row r="932" spans="1:20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</row>
    <row r="933" spans="1:20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</row>
    <row r="934" spans="1:20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</row>
    <row r="935" spans="1:20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</row>
    <row r="936" spans="1:20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</row>
    <row r="937" spans="1:20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</row>
    <row r="938" spans="1:20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</row>
    <row r="939" spans="1:20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</row>
    <row r="940" spans="1:20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</row>
    <row r="941" spans="1:20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</row>
    <row r="942" spans="1:20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</row>
    <row r="943" spans="1:20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</row>
    <row r="944" spans="1:20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</row>
    <row r="945" spans="1:20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</row>
    <row r="946" spans="1:20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</row>
    <row r="947" spans="1:20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</row>
    <row r="948" spans="1:20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</row>
    <row r="949" spans="1:20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</row>
    <row r="950" spans="1:20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</row>
    <row r="951" spans="1:20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</row>
    <row r="952" spans="1:20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</row>
    <row r="953" spans="1:20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</row>
    <row r="954" spans="1:20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</row>
    <row r="955" spans="1:20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</row>
    <row r="956" spans="1:20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</row>
    <row r="957" spans="1:20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</row>
    <row r="958" spans="1:20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2:O32"/>
  <sheetViews>
    <sheetView tabSelected="1" workbookViewId="0">
      <selection activeCell="D17" sqref="D17"/>
    </sheetView>
  </sheetViews>
  <sheetFormatPr baseColWidth="10" defaultRowHeight="15" x14ac:dyDescent="0.25"/>
  <cols>
    <col min="1" max="1" width="9.5703125" style="1" bestFit="1" customWidth="1"/>
    <col min="2" max="2" width="15.5703125" style="1" bestFit="1" customWidth="1"/>
    <col min="3" max="3" width="9.85546875" style="1" bestFit="1" customWidth="1"/>
    <col min="4" max="4" width="11.28515625" style="1" bestFit="1" customWidth="1"/>
    <col min="5" max="5" width="14.140625" style="1" bestFit="1" customWidth="1"/>
    <col min="6" max="6" width="10.5703125" style="1" bestFit="1" customWidth="1"/>
    <col min="7" max="7" width="16.28515625" style="1" bestFit="1" customWidth="1"/>
    <col min="8" max="8" width="10.5703125" style="1" bestFit="1" customWidth="1"/>
    <col min="9" max="9" width="11.42578125" style="1"/>
    <col min="10" max="10" width="15" style="1" bestFit="1" customWidth="1"/>
    <col min="11" max="16384" width="11.42578125" style="1"/>
  </cols>
  <sheetData>
    <row r="2" spans="1:15" x14ac:dyDescent="0.25">
      <c r="A2" s="1" t="s">
        <v>39</v>
      </c>
      <c r="B2" s="1" t="s">
        <v>47</v>
      </c>
      <c r="C2" s="1" t="s">
        <v>45</v>
      </c>
      <c r="D2" s="1" t="s">
        <v>40</v>
      </c>
      <c r="E2" s="1" t="s">
        <v>42</v>
      </c>
      <c r="F2" s="1" t="s">
        <v>48</v>
      </c>
      <c r="G2" s="1" t="s">
        <v>49</v>
      </c>
      <c r="I2" s="1">
        <f>IF(J2="Janvier",1,IF(J2="Février",2,IF(J2="Mars",3,IF(J2="Avril",4,IF(J2="Mai",5,IF(J2="Juin",6,IF(J2="Juillet",7,IF(J2="Aout",8,IF(J2="Septembre",9,IF(J2="Octobre",10,IF(J2="Novembre",11,IF(J2="Décembre",12,""))))))))))))</f>
        <v>1</v>
      </c>
      <c r="J2" s="1" t="s">
        <v>26</v>
      </c>
    </row>
    <row r="3" spans="1:15" x14ac:dyDescent="0.25">
      <c r="A3" s="1" t="str">
        <f>IF($A17="","",INDEX(tableautest[],$B3,COLUMN(A3)))</f>
        <v/>
      </c>
      <c r="B3" s="1" t="str">
        <f>IF(A17="","",IF(B17="","",IF(B2="classement",1,B2+1)))</f>
        <v/>
      </c>
      <c r="C3" s="1" t="str">
        <f>IF($A17="","",INDEX(tableautest[],$B3,COLUMN(C3)))</f>
        <v/>
      </c>
      <c r="D3" s="1" t="str">
        <f>IF($A17="","",INDEX(tableautest[],$B3,COLUMN(D3)))</f>
        <v/>
      </c>
      <c r="E3" s="1" t="str">
        <f>IF($A17="","",INDEX(tableautest[],$B3,COLUMN(E3)))</f>
        <v/>
      </c>
      <c r="F3" s="1" t="str">
        <f>IF($A17="","",INDEX(tableautest[],$B3,COLUMN(F3)))</f>
        <v/>
      </c>
      <c r="G3" s="1" t="str">
        <f>IF($A17="","",INDEX(tableautest[],$B3,COLUMN(G3)))</f>
        <v/>
      </c>
    </row>
    <row r="4" spans="1:15" x14ac:dyDescent="0.25">
      <c r="A4" s="1" t="str">
        <f>IF($A26="","",INDEX(tableautest[],$B4,COLUMN(A4)))</f>
        <v/>
      </c>
      <c r="B4" s="1" t="str">
        <f>IF(A26="","",IF(B26="","",IF(B3="classement",1,B3+1)))</f>
        <v/>
      </c>
      <c r="C4" s="1" t="str">
        <f>IF($A26="","",INDEX(tableautest[],$B4,COLUMN(C4)))</f>
        <v/>
      </c>
      <c r="D4" s="1" t="str">
        <f>IF($A26="","",INDEX(tableautest[],$B4,COLUMN(D4)))</f>
        <v/>
      </c>
      <c r="E4" s="1" t="str">
        <f>IF($A26="","",INDEX(tableautest[],$B4,COLUMN(E4)))</f>
        <v/>
      </c>
      <c r="F4" s="1" t="str">
        <f>IF($A26="","",INDEX(tableautest[],$B4,COLUMN(F4)))</f>
        <v/>
      </c>
      <c r="G4" s="1" t="str">
        <f>IF($A26="","",INDEX(tableautest[],$B4,COLUMN(G4)))</f>
        <v/>
      </c>
    </row>
    <row r="5" spans="1:15" x14ac:dyDescent="0.25">
      <c r="A5" s="1" t="str">
        <f>IF($A27="","",INDEX(tableautest[],$B5,COLUMN(A5)))</f>
        <v/>
      </c>
      <c r="B5" s="1" t="str">
        <f>IF(A27="","",IF(B27="","",IF(B4="classement",1,B4+1)))</f>
        <v/>
      </c>
      <c r="C5" s="1" t="str">
        <f>IF($A27="","",INDEX(tableautest[],$B5,COLUMN(C5)))</f>
        <v/>
      </c>
      <c r="D5" s="1" t="str">
        <f>IF($A27="","",INDEX(tableautest[],$B5,COLUMN(D5)))</f>
        <v/>
      </c>
      <c r="E5" s="1" t="str">
        <f>IF($A27="","",INDEX(tableautest[],$B5,COLUMN(E5)))</f>
        <v/>
      </c>
      <c r="F5" s="1" t="str">
        <f>IF($A27="","",INDEX(tableautest[],$B5,COLUMN(F5)))</f>
        <v/>
      </c>
      <c r="G5" s="1" t="str">
        <f>IF($A27="","",INDEX(tableautest[],$B5,COLUMN(G5)))</f>
        <v/>
      </c>
    </row>
    <row r="6" spans="1:15" x14ac:dyDescent="0.25">
      <c r="A6" s="1" t="str">
        <f>IF($A28="","",INDEX(tableautest[],$B6,COLUMN(A6)))</f>
        <v/>
      </c>
      <c r="B6" s="1" t="str">
        <f>IF(A28="","",IF(B28="","",IF(B5="classement",1,B5+1)))</f>
        <v/>
      </c>
      <c r="C6" s="1" t="str">
        <f>IF($A28="","",INDEX(tableautest[],$B6,COLUMN(C6)))</f>
        <v/>
      </c>
      <c r="D6" s="1" t="str">
        <f>IF($A28="","",INDEX(tableautest[],$B6,COLUMN(D6)))</f>
        <v/>
      </c>
      <c r="E6" s="1" t="str">
        <f>IF($A28="","",INDEX(tableautest[],$B6,COLUMN(E6)))</f>
        <v/>
      </c>
      <c r="F6" s="1" t="str">
        <f>IF($A28="","",INDEX(tableautest[],$B6,COLUMN(F6)))</f>
        <v/>
      </c>
      <c r="G6" s="1" t="str">
        <f>IF($A28="","",INDEX(tableautest[],$B6,COLUMN(G6)))</f>
        <v/>
      </c>
    </row>
    <row r="7" spans="1:15" x14ac:dyDescent="0.25">
      <c r="A7" s="1" t="str">
        <f>IF($A29="","",INDEX(tableautest[],$B7,COLUMN(A7)))</f>
        <v/>
      </c>
      <c r="B7" s="1" t="str">
        <f>IF(A29="","",IF(B29="","",IF(B6="classement",1,B6+1)))</f>
        <v/>
      </c>
      <c r="C7" s="1" t="str">
        <f>IF($A29="","",INDEX(tableautest[],$B7,COLUMN(C7)))</f>
        <v/>
      </c>
      <c r="D7" s="1" t="str">
        <f>IF($A29="","",INDEX(tableautest[],$B7,COLUMN(D7)))</f>
        <v/>
      </c>
      <c r="E7" s="1" t="str">
        <f>IF($A29="","",INDEX(tableautest[],$B7,COLUMN(E7)))</f>
        <v/>
      </c>
      <c r="F7" s="1" t="str">
        <f>IF($A29="","",INDEX(tableautest[],$B7,COLUMN(F7)))</f>
        <v/>
      </c>
      <c r="G7" s="1" t="str">
        <f>IF($A29="","",INDEX(tableautest[],$B7,COLUMN(G7)))</f>
        <v/>
      </c>
    </row>
    <row r="13" spans="1:15" x14ac:dyDescent="0.25">
      <c r="J13" s="1" t="s">
        <v>4</v>
      </c>
      <c r="K13" s="6">
        <f>SUMIFS(tableautest[VERSEMENT],tableautest[Catégorie],J13)</f>
        <v>0</v>
      </c>
    </row>
    <row r="14" spans="1:15" x14ac:dyDescent="0.25">
      <c r="J14" s="1" t="s">
        <v>5</v>
      </c>
      <c r="K14" s="6">
        <f>SUMIFS(tableautest[DEBIT],tableautest[Catégorie],J14)</f>
        <v>0</v>
      </c>
    </row>
    <row r="15" spans="1:15" x14ac:dyDescent="0.25">
      <c r="J15" s="1" t="s">
        <v>6</v>
      </c>
      <c r="K15" s="6">
        <f>SUMIFS(tableautest[DEBIT],tableautest[Catégorie],J15)</f>
        <v>0</v>
      </c>
    </row>
    <row r="16" spans="1:15" x14ac:dyDescent="0.25">
      <c r="A16" s="1" t="s">
        <v>39</v>
      </c>
      <c r="B16" s="1" t="s">
        <v>47</v>
      </c>
      <c r="C16" s="1" t="s">
        <v>45</v>
      </c>
      <c r="D16" s="1" t="s">
        <v>40</v>
      </c>
      <c r="E16" s="1" t="s">
        <v>42</v>
      </c>
      <c r="F16" s="1" t="s">
        <v>44</v>
      </c>
      <c r="G16" s="9" t="s">
        <v>43</v>
      </c>
      <c r="J16" s="1" t="s">
        <v>7</v>
      </c>
      <c r="K16" s="6">
        <f>SUMIFS(tableautest[DEBIT],tableautest[Catégorie],J16)</f>
        <v>0</v>
      </c>
      <c r="O16" s="7"/>
    </row>
    <row r="17" spans="1:11" x14ac:dyDescent="0.25">
      <c r="A17" s="1" t="s">
        <v>51</v>
      </c>
      <c r="B17" s="1">
        <f t="shared" ref="B17:B21" si="0">IF(B16="classement",1,B16+1)</f>
        <v>1</v>
      </c>
      <c r="C17" s="1" t="str">
        <f>IF(tableautest[[#This Row],[date]]="","",MONTH(tableautest[[#This Row],[date]]))</f>
        <v/>
      </c>
      <c r="D17" s="1" t="s">
        <v>178</v>
      </c>
      <c r="E17" s="1" t="str">
        <f>IFERROR(VLOOKUP(tableautest[[#This Row],[libellé]],LISTE[],2,FALSE),"")</f>
        <v>FACTURE</v>
      </c>
      <c r="F17" s="10" t="s">
        <v>51</v>
      </c>
      <c r="G17" s="10"/>
      <c r="J17" s="1" t="s">
        <v>8</v>
      </c>
      <c r="K17" s="6">
        <f>SUMIFS(tableautest[DEBIT],tableautest[Catégorie],J17)</f>
        <v>0</v>
      </c>
    </row>
    <row r="18" spans="1:11" x14ac:dyDescent="0.25">
      <c r="A18" s="1" t="s">
        <v>52</v>
      </c>
      <c r="B18" s="1">
        <f t="shared" si="0"/>
        <v>2</v>
      </c>
      <c r="C18" s="1">
        <f>IF(tableautest[[#This Row],[date]]="","",MONTH(tableautest[[#This Row],[date]]))</f>
        <v>8</v>
      </c>
      <c r="D18" s="1" t="s">
        <v>41</v>
      </c>
      <c r="E18" s="1" t="str">
        <f>IFERROR(VLOOKUP(tableautest[[#This Row],[libellé]],LISTE[],2,FALSE),"")</f>
        <v/>
      </c>
      <c r="F18" s="10" t="s">
        <v>53</v>
      </c>
      <c r="G18" s="10"/>
      <c r="J18" s="1" t="s">
        <v>9</v>
      </c>
      <c r="K18" s="6">
        <f>SUMIFS(tableautest[DEBIT],tableautest[Catégorie],J18)</f>
        <v>0</v>
      </c>
    </row>
    <row r="19" spans="1:11" x14ac:dyDescent="0.25">
      <c r="A19" s="1" t="s">
        <v>54</v>
      </c>
      <c r="B19" s="1">
        <f t="shared" si="0"/>
        <v>3</v>
      </c>
      <c r="C19" s="1">
        <f>IF(tableautest[[#This Row],[date]]="","",MONTH(tableautest[[#This Row],[date]]))</f>
        <v>2</v>
      </c>
      <c r="D19" s="1" t="s">
        <v>41</v>
      </c>
      <c r="E19" s="1" t="str">
        <f>IFERROR(VLOOKUP(tableautest[[#This Row],[libellé]],LISTE[],2,FALSE),"")</f>
        <v/>
      </c>
      <c r="F19" s="10" t="s">
        <v>53</v>
      </c>
      <c r="G19" s="10"/>
      <c r="J19" s="1" t="s">
        <v>10</v>
      </c>
      <c r="K19" s="6">
        <f>SUMIFS(tableautest[DEBIT],tableautest[Catégorie],J19)</f>
        <v>0</v>
      </c>
    </row>
    <row r="20" spans="1:11" x14ac:dyDescent="0.25">
      <c r="A20" s="1" t="s">
        <v>51</v>
      </c>
      <c r="B20" s="1">
        <f t="shared" si="0"/>
        <v>4</v>
      </c>
      <c r="C20" s="1" t="str">
        <f>IF(tableautest[[#This Row],[date]]="","",MONTH(tableautest[[#This Row],[date]]))</f>
        <v/>
      </c>
      <c r="D20" s="1" t="s">
        <v>51</v>
      </c>
      <c r="E20" s="1" t="str">
        <f>IFERROR(VLOOKUP(tableautest[[#This Row],[libellé]],LISTE[],2,FALSE),"")</f>
        <v/>
      </c>
      <c r="F20" s="10" t="s">
        <v>51</v>
      </c>
      <c r="G20" s="10"/>
      <c r="J20" s="1" t="s">
        <v>11</v>
      </c>
      <c r="K20" s="6">
        <f>SUMIFS(tableautest[DEBIT],tableautest[Catégorie],J20)</f>
        <v>0</v>
      </c>
    </row>
    <row r="21" spans="1:11" x14ac:dyDescent="0.25">
      <c r="B21" s="1">
        <f t="shared" si="0"/>
        <v>5</v>
      </c>
      <c r="C21" s="1" t="str">
        <f>IF(tableautest[[#This Row],[date]]="","",MONTH(tableautest[[#This Row],[date]]))</f>
        <v/>
      </c>
      <c r="E21" s="1" t="str">
        <f>IFERROR(VLOOKUP(tableautest[[#This Row],[libellé]],LISTE[],2,FALSE),"")</f>
        <v/>
      </c>
      <c r="F21" s="10"/>
      <c r="G21" s="10"/>
      <c r="J21" s="1" t="s">
        <v>12</v>
      </c>
      <c r="K21" s="6">
        <f>SUMIFS(tableautest[DEBIT],tableautest[Catégorie],J21)</f>
        <v>0</v>
      </c>
    </row>
    <row r="22" spans="1:11" x14ac:dyDescent="0.25">
      <c r="F22" s="10"/>
      <c r="G22" s="10"/>
      <c r="J22" s="1" t="s">
        <v>13</v>
      </c>
      <c r="K22" s="6">
        <f>SUMIFS(tableautest[DEBIT],tableautest[Catégorie],J22)</f>
        <v>0</v>
      </c>
    </row>
    <row r="23" spans="1:11" x14ac:dyDescent="0.25">
      <c r="F23" s="10"/>
      <c r="G23" s="10"/>
      <c r="J23" s="1" t="s">
        <v>14</v>
      </c>
      <c r="K23" s="6">
        <f>SUMIFS(tableautest[VERSEMENT],tableautest[Catégorie],J23)</f>
        <v>0</v>
      </c>
    </row>
    <row r="24" spans="1:11" x14ac:dyDescent="0.25">
      <c r="F24" s="10"/>
      <c r="G24" s="10"/>
      <c r="J24" s="1" t="s">
        <v>15</v>
      </c>
      <c r="K24" s="6">
        <f>SUMIFS(tableautest[DEBIT],tableautest[Catégorie],J24)</f>
        <v>0</v>
      </c>
    </row>
    <row r="25" spans="1:11" x14ac:dyDescent="0.25">
      <c r="J25" s="1" t="s">
        <v>16</v>
      </c>
      <c r="K25" s="6">
        <f>SUMIFS(tableautest[VERSEMENT],tableautest[Catégorie],J25)</f>
        <v>0</v>
      </c>
    </row>
    <row r="26" spans="1:11" x14ac:dyDescent="0.25">
      <c r="J26" s="1" t="s">
        <v>17</v>
      </c>
      <c r="K26" s="6">
        <f>SUMIFS(tableautest[DEBIT],tableautest[Catégorie],J26)</f>
        <v>0</v>
      </c>
    </row>
    <row r="27" spans="1:11" x14ac:dyDescent="0.25">
      <c r="J27" s="1" t="s">
        <v>18</v>
      </c>
      <c r="K27" s="6">
        <f>SUMIFS(tableautest[VERSEMENT],tableautest[Catégorie],J27)</f>
        <v>0</v>
      </c>
    </row>
    <row r="28" spans="1:11" x14ac:dyDescent="0.25">
      <c r="J28" s="1" t="s">
        <v>19</v>
      </c>
      <c r="K28" s="6">
        <f>SUMIFS(tableautest[DEBIT],tableautest[Catégorie],J28)</f>
        <v>0</v>
      </c>
    </row>
    <row r="29" spans="1:11" x14ac:dyDescent="0.25">
      <c r="J29" s="1" t="s">
        <v>20</v>
      </c>
      <c r="K29" s="6">
        <f>SUMIFS(tableautest[DEBIT],tableautest[Catégorie],J29)</f>
        <v>0</v>
      </c>
    </row>
    <row r="30" spans="1:11" x14ac:dyDescent="0.25">
      <c r="J30" s="1" t="s">
        <v>21</v>
      </c>
      <c r="K30" s="6">
        <f>SUMIFS(tableautest[DEBIT],tableautest[Catégorie],J30)</f>
        <v>0</v>
      </c>
    </row>
    <row r="31" spans="1:11" x14ac:dyDescent="0.25">
      <c r="J31" s="1" t="s">
        <v>22</v>
      </c>
      <c r="K31" s="6">
        <f>SUMIFS(tableautest[DEBIT],tableautest[Catégorie],J31)</f>
        <v>0</v>
      </c>
    </row>
    <row r="32" spans="1:11" x14ac:dyDescent="0.25">
      <c r="J32" s="1" t="s">
        <v>23</v>
      </c>
      <c r="K32" s="6">
        <f>SUMIFS(tableautest[VERSEMENT],tableautest[Catégorie],J32)</f>
        <v>0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Module3.DEBIT">
                <anchor moveWithCells="1" sizeWithCells="1">
                  <from>
                    <xdr:col>11</xdr:col>
                    <xdr:colOff>9525</xdr:colOff>
                    <xdr:row>1</xdr:row>
                    <xdr:rowOff>0</xdr:rowOff>
                  </from>
                  <to>
                    <xdr:col>12</xdr:col>
                    <xdr:colOff>752475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5" name="Button 3">
              <controlPr defaultSize="0" print="0" autoFill="0" autoPict="0" macro="[0]!Module2.VERSEMENT">
                <anchor moveWithCells="1" sizeWithCells="1">
                  <from>
                    <xdr:col>13</xdr:col>
                    <xdr:colOff>228600</xdr:colOff>
                    <xdr:row>1</xdr:row>
                    <xdr:rowOff>0</xdr:rowOff>
                  </from>
                  <to>
                    <xdr:col>15</xdr:col>
                    <xdr:colOff>209550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F683592-72D7-4192-9ACF-528BD6BFCFED}">
          <x14:formula1>
            <xm:f>DONNEE!$C$2:$C$13</xm:f>
          </x14:formula1>
          <xm:sqref>J2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32</vt:i4>
      </vt:variant>
    </vt:vector>
  </HeadingPairs>
  <TitlesOfParts>
    <vt:vector size="36" baseType="lpstr">
      <vt:lpstr>DONNEE</vt:lpstr>
      <vt:lpstr>LISTING</vt:lpstr>
      <vt:lpstr>CATEGORIE</vt:lpstr>
      <vt:lpstr>TEST 1</vt:lpstr>
      <vt:lpstr>AIDE</vt:lpstr>
      <vt:lpstr>ANTICIPATIONDEBIT</vt:lpstr>
      <vt:lpstr>ANTICIPATIONVERSEMENT</vt:lpstr>
      <vt:lpstr>Assignation</vt:lpstr>
      <vt:lpstr>BASE</vt:lpstr>
      <vt:lpstr>BASELISTE</vt:lpstr>
      <vt:lpstr>COURSE</vt:lpstr>
      <vt:lpstr>CREDIT</vt:lpstr>
      <vt:lpstr>CRITERE</vt:lpstr>
      <vt:lpstr>DATE</vt:lpstr>
      <vt:lpstr>DEBIT</vt:lpstr>
      <vt:lpstr>DESCRIPTION</vt:lpstr>
      <vt:lpstr>DIVERS</vt:lpstr>
      <vt:lpstr>FACTURE</vt:lpstr>
      <vt:lpstr>FAMILIALE</vt:lpstr>
      <vt:lpstr>INFORMATIQUE</vt:lpstr>
      <vt:lpstr>LIB</vt:lpstr>
      <vt:lpstr>LIB_BASE</vt:lpstr>
      <vt:lpstr>LOISIRS</vt:lpstr>
      <vt:lpstr>PERSONNEL</vt:lpstr>
      <vt:lpstr>PLACEMENT</vt:lpstr>
      <vt:lpstr>RECU</vt:lpstr>
      <vt:lpstr>RESTAURATION</vt:lpstr>
      <vt:lpstr>RETRAIT</vt:lpstr>
      <vt:lpstr>RETRAITLIVRET</vt:lpstr>
      <vt:lpstr>SALAIRE</vt:lpstr>
      <vt:lpstr>SANTE</vt:lpstr>
      <vt:lpstr>SOCIAL</vt:lpstr>
      <vt:lpstr>TRANSPORT</vt:lpstr>
      <vt:lpstr>VERSEMENT</vt:lpstr>
      <vt:lpstr>VESTIMENTAIRE</vt:lpstr>
      <vt:lpstr>VIREMENT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cp:revision/>
  <dcterms:created xsi:type="dcterms:W3CDTF">2018-07-28T12:39:13Z</dcterms:created>
  <dcterms:modified xsi:type="dcterms:W3CDTF">2019-04-04T20:09:14Z</dcterms:modified>
</cp:coreProperties>
</file>