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uent\OneDrive\Personnel\Dépenses\Dépenses type\Tableau vierge\"/>
    </mc:Choice>
  </mc:AlternateContent>
  <xr:revisionPtr revIDLastSave="429" documentId="13_ncr:1_{EE5FE3D2-B39D-4C19-B151-DA13EF600393}" xr6:coauthVersionLast="41" xr6:coauthVersionMax="41" xr10:uidLastSave="{CFFD7208-9448-4E4B-8DB3-920A5A58FBF8}"/>
  <bookViews>
    <workbookView xWindow="-120" yWindow="-120" windowWidth="29040" windowHeight="16440" tabRatio="729" xr2:uid="{00000000-000D-0000-FFFF-FFFF00000000}"/>
  </bookViews>
  <sheets>
    <sheet name="LISTING" sheetId="12" r:id="rId1"/>
    <sheet name="CATEGORIE" sheetId="64" r:id="rId2"/>
    <sheet name="TEST 1" sheetId="63" r:id="rId3"/>
  </sheets>
  <definedNames>
    <definedName name="_xlnm._FilterDatabase" localSheetId="0" hidden="1">LISTING!#REF!</definedName>
    <definedName name="AIDE">BASE_DONNEE[AIDE]</definedName>
    <definedName name="ANTICIPATIONDEBIT">LISTE[Anticipation débit]</definedName>
    <definedName name="ANTICIPATIONVERSEMENT">LISTE[Anticipation versement]</definedName>
    <definedName name="Assignation">LISTE[Assignation]</definedName>
    <definedName name="BASE">BASE_DONNEE[]</definedName>
    <definedName name="BASELISTE">LISTE[Description]</definedName>
    <definedName name="COURSE">BASE_DONNEE[COURSE]</definedName>
    <definedName name="CREDIT">BASE_DONNEE[CREDIT]</definedName>
    <definedName name="CRITERE">LISTE[Description]</definedName>
    <definedName name="DATE">tableautest[date]</definedName>
    <definedName name="DEBIT">tableautest[DEBIT]</definedName>
    <definedName name="DESCRIPTION">LISTE[Description]</definedName>
    <definedName name="DIVERS">BASE_DONNEE[DIVERS]</definedName>
    <definedName name="FACTURE">BASE_DONNEE[FACTURE]</definedName>
    <definedName name="FAMILIALE">BASE_DONNEE[FAMILIALE]</definedName>
    <definedName name="INFORMATIQUE">BASE_DONNEE[INFORMATIQUE]</definedName>
    <definedName name="LIB">tableautest[libellé]</definedName>
    <definedName name="LIB_BASE">LISTE[Description]</definedName>
    <definedName name="LOISIRS">BASE_DONNEE[LOISIRS]</definedName>
    <definedName name="PERSONNEL">BASE_DONNEE[PERSONNEL]</definedName>
    <definedName name="PLACEMENT">BASE_DONNEE[PLACEMENT]</definedName>
    <definedName name="RECU">BASE_DONNEE[RECU]</definedName>
    <definedName name="RESTAURATION">BASE_DONNEE[RESTAURATION]</definedName>
    <definedName name="RETRAIT">BASE_DONNEE[RETRAIT]</definedName>
    <definedName name="RETRAITLIVRET">BASE_DONNEE[RETRAITLIVRET]</definedName>
    <definedName name="SALAIRE">BASE_DONNEE[SALAIRE]</definedName>
    <definedName name="SANTE">BASE_DONNEE[SANTE]</definedName>
    <definedName name="SOCIAL">BASE_DONNEE[SOCIAL]</definedName>
    <definedName name="TRANSPORT">BASE_DONNEE[TRANSPORT]</definedName>
    <definedName name="VERSEMENT">tableautest[VERSEMENT]</definedName>
    <definedName name="VESTIMENTAIRE">BASE_DONNEE[VESTIMENTAIRE]</definedName>
    <definedName name="VIREMENT">BASE_DONNEE[VIREMENT]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1" i="12" l="1"/>
  <c r="E30" i="12"/>
  <c r="H24" i="63" l="1"/>
  <c r="C18" i="63" l="1"/>
  <c r="C20" i="63"/>
  <c r="C21" i="63"/>
  <c r="C17" i="63"/>
  <c r="B17" i="63"/>
  <c r="B18" i="63" s="1"/>
  <c r="B19" i="63" s="1"/>
  <c r="B20" i="63" s="1"/>
  <c r="J29" i="63"/>
  <c r="B21" i="63" l="1"/>
  <c r="B3" i="63"/>
  <c r="C3" i="63" s="1"/>
  <c r="B22" i="63" l="1"/>
  <c r="B23" i="63" s="1"/>
  <c r="B24" i="63" s="1"/>
  <c r="B25" i="63" s="1"/>
  <c r="B4" i="63"/>
  <c r="F3" i="63"/>
  <c r="E3" i="63"/>
  <c r="A3" i="63"/>
  <c r="D3" i="63"/>
  <c r="A4" i="63" l="1"/>
  <c r="F4" i="63"/>
  <c r="C4" i="63"/>
  <c r="D4" i="63"/>
  <c r="E4" i="63"/>
  <c r="B5" i="63"/>
  <c r="D5" i="63" l="1"/>
  <c r="C5" i="63"/>
  <c r="A5" i="63"/>
  <c r="B6" i="63"/>
  <c r="F5" i="63"/>
  <c r="E5" i="63"/>
  <c r="B7" i="63" l="1"/>
  <c r="F6" i="63"/>
  <c r="E6" i="63"/>
  <c r="D6" i="63"/>
  <c r="A6" i="63"/>
  <c r="C6" i="63"/>
  <c r="E7" i="63" l="1"/>
  <c r="C7" i="63"/>
  <c r="D7" i="63"/>
  <c r="A7" i="63"/>
  <c r="F7" i="63"/>
  <c r="J39" i="63"/>
  <c r="E29" i="12" l="1"/>
  <c r="E28" i="12"/>
  <c r="E27" i="12"/>
  <c r="E26" i="12"/>
  <c r="E25" i="12"/>
  <c r="E24" i="12"/>
  <c r="E23" i="12"/>
  <c r="J36" i="63"/>
  <c r="J47" i="63"/>
  <c r="J34" i="63"/>
  <c r="J46" i="63"/>
  <c r="J43" i="63"/>
  <c r="J45" i="63"/>
  <c r="J38" i="63"/>
  <c r="J33" i="63"/>
  <c r="J31" i="63"/>
  <c r="J44" i="63"/>
  <c r="J42" i="63"/>
  <c r="J40" i="63"/>
  <c r="J35" i="63"/>
  <c r="J32" i="63"/>
  <c r="J30" i="63"/>
  <c r="J48" i="63"/>
  <c r="J41" i="63"/>
  <c r="J37" i="63"/>
  <c r="E22" i="12" l="1"/>
</calcChain>
</file>

<file path=xl/sharedStrings.xml><?xml version="1.0" encoding="utf-8"?>
<sst xmlns="http://schemas.openxmlformats.org/spreadsheetml/2006/main" count="142" uniqueCount="69">
  <si>
    <t>Description</t>
  </si>
  <si>
    <t>Anticipation débit</t>
  </si>
  <si>
    <t>Anticipation versement</t>
  </si>
  <si>
    <t>Assignation</t>
  </si>
  <si>
    <t>AIDE</t>
  </si>
  <si>
    <t>COURSE</t>
  </si>
  <si>
    <t>CREDIT</t>
  </si>
  <si>
    <t>DIVERS</t>
  </si>
  <si>
    <t>FACTURE</t>
  </si>
  <si>
    <t>FAMILIALE</t>
  </si>
  <si>
    <t>INFORMATIQUE</t>
  </si>
  <si>
    <t>LOISIRS</t>
  </si>
  <si>
    <t>PERSONNEL</t>
  </si>
  <si>
    <t>PLACEMENT</t>
  </si>
  <si>
    <t>RECU</t>
  </si>
  <si>
    <t>RETRAIT</t>
  </si>
  <si>
    <t>RETRAITLIVRET</t>
  </si>
  <si>
    <t>RESTAURATION</t>
  </si>
  <si>
    <t>SALAIRE</t>
  </si>
  <si>
    <t>SANTE</t>
  </si>
  <si>
    <t>SOCIAL</t>
  </si>
  <si>
    <t>TRANSPORT</t>
  </si>
  <si>
    <t>VESTIMENTAIRE</t>
  </si>
  <si>
    <t>VIREMENT</t>
  </si>
  <si>
    <t>CATEGORIE</t>
  </si>
  <si>
    <t>MOIS</t>
  </si>
  <si>
    <t>Janvier</t>
  </si>
  <si>
    <t>Février</t>
  </si>
  <si>
    <t>Mars</t>
  </si>
  <si>
    <t>Avril</t>
  </si>
  <si>
    <t>EPARGNE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</si>
  <si>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</si>
  <si>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</si>
  <si>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</si>
  <si>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</si>
  <si>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</si>
  <si>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</si>
  <si>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</si>
  <si>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</si>
  <si>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</si>
  <si>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libellé</t>
  </si>
  <si>
    <t>s</t>
  </si>
  <si>
    <t>albert</t>
  </si>
  <si>
    <t>aflferd</t>
  </si>
  <si>
    <t>hendri</t>
  </si>
  <si>
    <t>gendri</t>
  </si>
  <si>
    <t>genda</t>
  </si>
  <si>
    <t>guontren</t>
  </si>
  <si>
    <t>Catégorie</t>
  </si>
  <si>
    <t>VERSEMENT</t>
  </si>
  <si>
    <t>DEBIT</t>
  </si>
  <si>
    <t>mois</t>
  </si>
  <si>
    <t>INDEX</t>
  </si>
  <si>
    <t>test</t>
  </si>
  <si>
    <t>158</t>
  </si>
  <si>
    <t>classement</t>
  </si>
  <si>
    <t>versement</t>
  </si>
  <si>
    <t>debit</t>
  </si>
  <si>
    <t>15/02/19</t>
  </si>
  <si>
    <t>12/02/19</t>
  </si>
  <si>
    <t>25/02/19</t>
  </si>
  <si>
    <t>26/03/19</t>
  </si>
  <si>
    <t>Zone catégorie</t>
  </si>
  <si>
    <t>LKM</t>
  </si>
  <si>
    <t>156</t>
  </si>
  <si>
    <t>caca</t>
  </si>
  <si>
    <t/>
  </si>
  <si>
    <t>25</t>
  </si>
  <si>
    <t>PROUT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</si>
</sst>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47">
    <dxf>
      <fill>
        <patternFill>
          <bgColor rgb="FFFF0000"/>
        </patternFill>
      </fill>
    </dxf>
    <dxf>
      <fill>
        <patternFill>
          <bgColor theme="9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17</xdr:row>
          <xdr:rowOff>76200</xdr:rowOff>
        </xdr:from>
        <xdr:to>
          <xdr:col>10</xdr:col>
          <xdr:colOff>409575</xdr:colOff>
          <xdr:row>19</xdr:row>
          <xdr:rowOff>161925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1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Debit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257175</xdr:colOff>
      <xdr:row>29</xdr:row>
      <xdr:rowOff>171450</xdr:rowOff>
    </xdr:from>
    <xdr:to>
      <xdr:col>6</xdr:col>
      <xdr:colOff>638175</xdr:colOff>
      <xdr:row>36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590800" y="5124450"/>
          <a:ext cx="2924175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Appliquer</a:t>
          </a:r>
          <a:r>
            <a:rPr lang="fr-FR" sz="1100" baseline="0"/>
            <a:t> la formule "SOMMEPROD(VERSEMENT*(NB.SI(INDIRECT(I29);OPERATION)&gt;0))" seulement sur les lignes du tableau faisant parti du numéro de mois précisé à cotés du menu déroulant de mois</a:t>
          </a:r>
          <a:endParaRPr lang="fr-FR" sz="1100"/>
        </a:p>
      </xdr:txBody>
    </xdr:sp>
    <xdr:clientData/>
  </xdr:twoCellAnchor>
  <xdr:twoCellAnchor>
    <xdr:from>
      <xdr:col>7</xdr:col>
      <xdr:colOff>38100</xdr:colOff>
      <xdr:row>28</xdr:row>
      <xdr:rowOff>142875</xdr:rowOff>
    </xdr:from>
    <xdr:to>
      <xdr:col>9</xdr:col>
      <xdr:colOff>9526</xdr:colOff>
      <xdr:row>29</xdr:row>
      <xdr:rowOff>47625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CxnSpPr/>
      </xdr:nvCxnSpPr>
      <xdr:spPr>
        <a:xfrm flipH="1">
          <a:off x="5619750" y="5476875"/>
          <a:ext cx="1733551" cy="95250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447675</xdr:colOff>
      <xdr:row>24</xdr:row>
      <xdr:rowOff>38100</xdr:rowOff>
    </xdr:from>
    <xdr:to>
      <xdr:col>7</xdr:col>
      <xdr:colOff>285750</xdr:colOff>
      <xdr:row>26</xdr:row>
      <xdr:rowOff>152401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CxnSpPr/>
      </xdr:nvCxnSpPr>
      <xdr:spPr>
        <a:xfrm flipV="1">
          <a:off x="5324475" y="4610100"/>
          <a:ext cx="542925" cy="495301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28575</xdr:colOff>
      <xdr:row>21</xdr:row>
      <xdr:rowOff>171450</xdr:rowOff>
    </xdr:from>
    <xdr:to>
      <xdr:col>3</xdr:col>
      <xdr:colOff>581028</xdr:colOff>
      <xdr:row>29</xdr:row>
      <xdr:rowOff>123826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CxnSpPr/>
      </xdr:nvCxnSpPr>
      <xdr:spPr>
        <a:xfrm flipH="1" flipV="1">
          <a:off x="2362200" y="4171950"/>
          <a:ext cx="552453" cy="904876"/>
        </a:xfrm>
        <a:prstGeom prst="straightConnector1">
          <a:avLst/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952500</xdr:colOff>
      <xdr:row>13</xdr:row>
      <xdr:rowOff>123825</xdr:rowOff>
    </xdr:from>
    <xdr:to>
      <xdr:col>3</xdr:col>
      <xdr:colOff>95250</xdr:colOff>
      <xdr:row>26</xdr:row>
      <xdr:rowOff>57150</xdr:rowOff>
    </xdr:to>
    <xdr:sp macro="" textlink="">
      <xdr:nvSpPr>
        <xdr:cNvPr id="13" name="Ellips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1590675" y="2600325"/>
          <a:ext cx="838200" cy="1838325"/>
        </a:xfrm>
        <a:prstGeom prst="ellipse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LISTE" displayName="LISTE" comment="Base de donnée pour liste déroulante automatique" ref="A21:E31" totalsRowShown="0" headerRowDxfId="46" dataDxfId="44" headerRowBorderDxfId="45" tableBorderDxfId="43" totalsRowBorderDxfId="42">
  <autoFilter ref="A21:E31" xr:uid="{00000000-0009-0000-0100-000007000000}"/>
  <sortState xmlns:xlrd2="http://schemas.microsoft.com/office/spreadsheetml/2017/richdata2" ref="A23:E27">
    <sortCondition ref="B21:B31"/>
  </sortState>
  <tableColumns count="5">
    <tableColumn id="1" xr3:uid="{00000000-0010-0000-0000-000001000000}" name="Description" dataDxfId="41"/>
    <tableColumn id="5" xr3:uid="{D59A7B95-E508-4536-9BBF-3EAF34501A10}" name="Zone catégorie" dataDxfId="24"/>
    <tableColumn id="3" xr3:uid="{00000000-0010-0000-0000-000003000000}" name="Anticipation débit" dataDxfId="40"/>
    <tableColumn id="4" xr3:uid="{00000000-0010-0000-0000-000004000000}" name="Anticipation versement" dataDxfId="39"/>
    <tableColumn id="2" xr3:uid="{00000000-0010-0000-0000-000002000000}" name="Assignation" dataDxfId="38">
      <calculatedColumnFormula>IF(COUNTIF(BASE,LISTE[[#This Row],[Description]])&gt;0,"Valide","Non assigné")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C19" totalsRowShown="0" headerRowDxfId="37" dataDxfId="36">
  <autoFilter ref="A1:C19" xr:uid="{00000000-0009-0000-0100-000001000000}"/>
  <tableColumns count="3">
    <tableColumn id="1" xr3:uid="{00000000-0010-0000-0100-000001000000}" name="CATEGORIE" dataDxfId="35"/>
    <tableColumn id="2" xr3:uid="{00000000-0010-0000-0100-000002000000}" name="INDEX" dataDxfId="34"/>
    <tableColumn id="3" xr3:uid="{01AAE9C8-565B-4705-9B64-C65A234B174A}" name="MOIS" dataDxfId="3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02000000}" name="BASE_DONNEE" displayName="BASE_DONNEE" ref="A1:T11" totalsRowShown="0" headerRowDxfId="23" dataDxfId="22">
  <autoFilter ref="A1:T11" xr:uid="{00000000-0009-0000-0100-000020000000}"/>
  <sortState xmlns:xlrd2="http://schemas.microsoft.com/office/spreadsheetml/2017/richdata2" ref="A2:T20">
    <sortCondition ref="A1"/>
  </sortState>
  <tableColumns count="20">
    <tableColumn id="1" xr3:uid="{00000000-0010-0000-0200-000001000000}" name="AIDE" dataDxfId="21"/>
    <tableColumn id="2" xr3:uid="{00000000-0010-0000-0200-000002000000}" name="COURSE" dataDxfId="20"/>
    <tableColumn id="3" xr3:uid="{00000000-0010-0000-0200-000003000000}" name="CREDIT" dataDxfId="19"/>
    <tableColumn id="4" xr3:uid="{00000000-0010-0000-0200-000004000000}" name="DIVERS" dataDxfId="18"/>
    <tableColumn id="5" xr3:uid="{00000000-0010-0000-0200-000005000000}" name="FACTURE" dataDxfId="17"/>
    <tableColumn id="6" xr3:uid="{00000000-0010-0000-0200-000006000000}" name="FAMILIALE" dataDxfId="16"/>
    <tableColumn id="7" xr3:uid="{00000000-0010-0000-0200-000007000000}" name="INFORMATIQUE" dataDxfId="15"/>
    <tableColumn id="8" xr3:uid="{00000000-0010-0000-0200-000008000000}" name="LOISIRS" dataDxfId="14"/>
    <tableColumn id="9" xr3:uid="{00000000-0010-0000-0200-000009000000}" name="PERSONNEL" dataDxfId="13"/>
    <tableColumn id="10" xr3:uid="{00000000-0010-0000-0200-00000A000000}" name="PLACEMENT" dataDxfId="12"/>
    <tableColumn id="11" xr3:uid="{00000000-0010-0000-0200-00000B000000}" name="RECU" dataDxfId="11"/>
    <tableColumn id="12" xr3:uid="{00000000-0010-0000-0200-00000C000000}" name="RETRAIT" dataDxfId="10"/>
    <tableColumn id="13" xr3:uid="{00000000-0010-0000-0200-00000D000000}" name="RETRAITLIVRET" dataDxfId="9"/>
    <tableColumn id="14" xr3:uid="{00000000-0010-0000-0200-00000E000000}" name="RESTAURATION" dataDxfId="8"/>
    <tableColumn id="15" xr3:uid="{00000000-0010-0000-0200-00000F000000}" name="SALAIRE" dataDxfId="7"/>
    <tableColumn id="16" xr3:uid="{00000000-0010-0000-0200-000010000000}" name="SANTE" dataDxfId="6"/>
    <tableColumn id="17" xr3:uid="{00000000-0010-0000-0200-000011000000}" name="SOCIAL" dataDxfId="5"/>
    <tableColumn id="18" xr3:uid="{00000000-0010-0000-0200-000012000000}" name="TRANSPORT" dataDxfId="4"/>
    <tableColumn id="19" xr3:uid="{00000000-0010-0000-0200-000013000000}" name="VESTIMENTAIRE" dataDxfId="3"/>
    <tableColumn id="20" xr3:uid="{00000000-0010-0000-0200-000014000000}" name="VIREMENT" dataDxfId="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test" displayName="tableautest" ref="A16:F25" totalsRowShown="0" headerRowDxfId="32" dataDxfId="31">
  <autoFilter ref="A16:F25" xr:uid="{00000000-0009-0000-0100-000002000000}"/>
  <tableColumns count="6">
    <tableColumn id="1" xr3:uid="{00000000-0010-0000-0400-000001000000}" name="date" dataDxfId="30"/>
    <tableColumn id="6" xr3:uid="{65AC06A6-0722-4A7D-91AE-3D7A02D38C9C}" name="classement" dataDxfId="29">
      <calculatedColumnFormula>IF(B16="classement",1,B16+1)</calculatedColumnFormula>
    </tableColumn>
    <tableColumn id="5" xr3:uid="{CBC9CC2C-4218-4117-A015-02AFE6249B06}" name="mois" dataDxfId="28"/>
    <tableColumn id="2" xr3:uid="{00000000-0010-0000-0400-000002000000}" name="libellé" dataDxfId="27"/>
    <tableColumn id="3" xr3:uid="{00000000-0010-0000-0400-000003000000}" name="VERSEMENT" dataDxfId="26"/>
    <tableColumn id="4" xr3:uid="{00000000-0010-0000-0400-000004000000}" name="DEBIT" dataDxfId="2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42"/>
  <sheetViews>
    <sheetView tabSelected="1" workbookViewId="0">
      <selection activeCell="C36" sqref="C36"/>
    </sheetView>
  </sheetViews>
  <sheetFormatPr baseColWidth="10" defaultColWidth="11.42578125" defaultRowHeight="15" x14ac:dyDescent="0.25"/>
  <cols>
    <col min="1" max="1" width="24.5703125" style="1" bestFit="1" customWidth="1"/>
    <col min="2" max="2" width="24.5703125" style="1" customWidth="1"/>
    <col min="3" max="3" width="21.7109375" style="1" bestFit="1" customWidth="1"/>
    <col min="4" max="4" width="26.7109375" style="1" bestFit="1" customWidth="1"/>
    <col min="5" max="5" width="17.85546875" style="1" bestFit="1" customWidth="1"/>
    <col min="6" max="6" width="11.42578125" style="1"/>
    <col min="7" max="7" width="20.140625" style="1" bestFit="1" customWidth="1"/>
    <col min="8" max="8" width="12.7109375" style="1" bestFit="1" customWidth="1"/>
    <col min="9" max="9" width="11.7109375" style="1" bestFit="1" customWidth="1"/>
    <col min="10" max="10" width="21.42578125" style="1" bestFit="1" customWidth="1"/>
    <col min="11" max="11" width="24.5703125" style="1" bestFit="1" customWidth="1"/>
    <col min="12" max="12" width="14.85546875" style="1" bestFit="1" customWidth="1"/>
    <col min="13" max="13" width="19.7109375" style="1" bestFit="1" customWidth="1"/>
    <col min="14" max="14" width="14.5703125" style="1" bestFit="1" customWidth="1"/>
    <col min="15" max="15" width="16" style="1" bestFit="1" customWidth="1"/>
    <col min="16" max="16" width="18.28515625" style="1" bestFit="1" customWidth="1"/>
    <col min="17" max="17" width="24.140625" style="1" bestFit="1" customWidth="1"/>
    <col min="18" max="18" width="17.140625" style="1" bestFit="1" customWidth="1"/>
    <col min="19" max="19" width="19" style="1" bestFit="1" customWidth="1"/>
    <col min="20" max="20" width="19.28515625" style="1" bestFit="1" customWidth="1"/>
    <col min="21" max="21" width="12.7109375" style="1" bestFit="1" customWidth="1"/>
    <col min="22" max="22" width="14.85546875" style="1" bestFit="1" customWidth="1"/>
    <col min="23" max="23" width="11.85546875" style="1" bestFit="1" customWidth="1"/>
    <col min="24" max="24" width="18.42578125" style="1" bestFit="1" customWidth="1"/>
    <col min="25" max="25" width="19.7109375" style="1" bestFit="1" customWidth="1"/>
    <col min="26" max="26" width="18.28515625" style="1" bestFit="1" customWidth="1"/>
    <col min="27" max="27" width="12.42578125" style="1" customWidth="1"/>
    <col min="28" max="16384" width="11.42578125" style="1"/>
  </cols>
  <sheetData>
    <row r="1" spans="1:3" x14ac:dyDescent="0.25">
      <c r="A1" s="1" t="s">
        <v>24</v>
      </c>
      <c r="B1" s="1" t="s">
        <v>52</v>
      </c>
      <c r="C1" s="1" t="s">
        <v>25</v>
      </c>
    </row>
    <row r="2" spans="1:3" x14ac:dyDescent="0.25">
      <c r="A2" s="1" t="s">
        <v>4</v>
      </c>
      <c r="B2" s="1">
        <v>1</v>
      </c>
      <c r="C2" s="1" t="s">
        <v>26</v>
      </c>
    </row>
    <row r="3" spans="1:3" x14ac:dyDescent="0.25">
      <c r="A3" s="1" t="s">
        <v>5</v>
      </c>
      <c r="B3" s="1">
        <v>2</v>
      </c>
      <c r="C3" s="1" t="s">
        <v>27</v>
      </c>
    </row>
    <row r="4" spans="1:3" x14ac:dyDescent="0.25">
      <c r="A4" s="1" t="s">
        <v>6</v>
      </c>
      <c r="B4" s="1">
        <v>3</v>
      </c>
      <c r="C4" s="1" t="s">
        <v>28</v>
      </c>
    </row>
    <row r="5" spans="1:3" x14ac:dyDescent="0.25">
      <c r="A5" s="1" t="s">
        <v>7</v>
      </c>
      <c r="B5" s="1">
        <v>4</v>
      </c>
      <c r="C5" s="1" t="s">
        <v>29</v>
      </c>
    </row>
    <row r="6" spans="1:3" x14ac:dyDescent="0.25">
      <c r="A6" s="1" t="s">
        <v>30</v>
      </c>
      <c r="B6" s="1">
        <v>5</v>
      </c>
      <c r="C6" s="1" t="s">
        <v>31</v>
      </c>
    </row>
    <row r="7" spans="1:3" x14ac:dyDescent="0.25">
      <c r="A7" s="1" t="s">
        <v>8</v>
      </c>
      <c r="B7" s="1">
        <v>6</v>
      </c>
      <c r="C7" s="1" t="s">
        <v>32</v>
      </c>
    </row>
    <row r="8" spans="1:3" x14ac:dyDescent="0.25">
      <c r="A8" s="1" t="s">
        <v>9</v>
      </c>
      <c r="B8" s="1">
        <v>7</v>
      </c>
      <c r="C8" s="1" t="s">
        <v>33</v>
      </c>
    </row>
    <row r="9" spans="1:3" x14ac:dyDescent="0.25">
      <c r="A9" s="1" t="s">
        <v>10</v>
      </c>
      <c r="B9" s="1">
        <v>8</v>
      </c>
      <c r="C9" s="1" t="s">
        <v>34</v>
      </c>
    </row>
    <row r="10" spans="1:3" x14ac:dyDescent="0.25">
      <c r="A10" s="1" t="s">
        <v>11</v>
      </c>
      <c r="B10" s="1">
        <v>9</v>
      </c>
      <c r="C10" s="1" t="s">
        <v>35</v>
      </c>
    </row>
    <row r="11" spans="1:3" x14ac:dyDescent="0.25">
      <c r="A11" s="1" t="s">
        <v>12</v>
      </c>
      <c r="B11" s="1">
        <v>10</v>
      </c>
      <c r="C11" s="1" t="s">
        <v>36</v>
      </c>
    </row>
    <row r="12" spans="1:3" x14ac:dyDescent="0.25">
      <c r="A12" s="1" t="s">
        <v>14</v>
      </c>
      <c r="B12" s="1">
        <v>11</v>
      </c>
      <c r="C12" s="1" t="s">
        <v>37</v>
      </c>
    </row>
    <row r="13" spans="1:3" x14ac:dyDescent="0.25">
      <c r="A13" s="1" t="s">
        <v>15</v>
      </c>
      <c r="B13" s="1">
        <v>12</v>
      </c>
      <c r="C13" s="1" t="s">
        <v>38</v>
      </c>
    </row>
    <row r="14" spans="1:3" x14ac:dyDescent="0.25">
      <c r="A14" s="1" t="s">
        <v>17</v>
      </c>
    </row>
    <row r="15" spans="1:3" x14ac:dyDescent="0.25">
      <c r="A15" s="1" t="s">
        <v>19</v>
      </c>
    </row>
    <row r="16" spans="1:3" x14ac:dyDescent="0.25">
      <c r="A16" s="1" t="s">
        <v>20</v>
      </c>
    </row>
    <row r="17" spans="1:5" x14ac:dyDescent="0.25">
      <c r="A17" s="1" t="s">
        <v>21</v>
      </c>
    </row>
    <row r="18" spans="1:5" x14ac:dyDescent="0.25">
      <c r="A18" s="1" t="s">
        <v>22</v>
      </c>
    </row>
    <row r="19" spans="1:5" x14ac:dyDescent="0.25">
      <c r="A19" s="1" t="s">
        <v>23</v>
      </c>
    </row>
    <row r="21" spans="1:5" x14ac:dyDescent="0.25">
      <c r="A21" s="2" t="s">
        <v>0</v>
      </c>
      <c r="B21" s="2" t="s">
        <v>62</v>
      </c>
      <c r="C21" s="6" t="s">
        <v>1</v>
      </c>
      <c r="D21" s="6" t="s">
        <v>2</v>
      </c>
      <c r="E21" s="3" t="s">
        <v>3</v>
      </c>
    </row>
    <row r="22" spans="1:5" x14ac:dyDescent="0.25">
      <c r="A22" s="4" t="s">
        <v>42</v>
      </c>
      <c r="B22" s="4" t="s">
        <v>5</v>
      </c>
      <c r="C22" s="7"/>
      <c r="D22" s="7"/>
      <c r="E22" s="5" t="str">
        <f>IF(COUNTIF(BASE,LISTE[[#This Row],[Description]])&gt;0,"Valide","Non assigné")</f>
        <v>Valide</v>
      </c>
    </row>
    <row r="23" spans="1:5" x14ac:dyDescent="0.25">
      <c r="A23" s="4" t="s">
        <v>43</v>
      </c>
      <c r="B23" s="4" t="s">
        <v>4</v>
      </c>
      <c r="C23" s="7"/>
      <c r="D23" s="7"/>
      <c r="E23" s="5" t="str">
        <f>IF(COUNTIF(BASE,LISTE[[#This Row],[Description]])&gt;0,"Valide","Non assigné")</f>
        <v>Valide</v>
      </c>
    </row>
    <row r="24" spans="1:5" x14ac:dyDescent="0.25">
      <c r="A24" s="4" t="s">
        <v>44</v>
      </c>
      <c r="B24" s="4" t="s">
        <v>4</v>
      </c>
      <c r="C24" s="7"/>
      <c r="D24" s="7"/>
      <c r="E24" s="5" t="str">
        <f>IF(COUNTIF(BASE,LISTE[[#This Row],[Description]])&gt;0,"Valide","Non assigné")</f>
        <v>Valide</v>
      </c>
    </row>
    <row r="25" spans="1:5" x14ac:dyDescent="0.25">
      <c r="A25" s="4" t="s">
        <v>45</v>
      </c>
      <c r="B25" s="4" t="s">
        <v>4</v>
      </c>
      <c r="C25" s="7"/>
      <c r="D25" s="7"/>
      <c r="E25" s="5" t="str">
        <f>IF(COUNTIF(BASE,LISTE[[#This Row],[Description]])&gt;0,"Valide","Non assigné")</f>
        <v>Valide</v>
      </c>
    </row>
    <row r="26" spans="1:5" x14ac:dyDescent="0.25">
      <c r="A26" s="4" t="s">
        <v>46</v>
      </c>
      <c r="B26" s="4" t="s">
        <v>4</v>
      </c>
      <c r="C26" s="7"/>
      <c r="D26" s="7"/>
      <c r="E26" s="5" t="str">
        <f>IF(COUNTIF(BASE,LISTE[[#This Row],[Description]])&gt;0,"Valide","Non assigné")</f>
        <v>Valide</v>
      </c>
    </row>
    <row r="27" spans="1:5" x14ac:dyDescent="0.25">
      <c r="A27" s="4" t="s">
        <v>47</v>
      </c>
      <c r="B27" s="4" t="s">
        <v>4</v>
      </c>
      <c r="C27" s="7"/>
      <c r="D27" s="7"/>
      <c r="E27" s="5" t="str">
        <f>IF(COUNTIF(BASE,LISTE[[#This Row],[Description]])&gt;0,"Valide","Non assigné")</f>
        <v>Valide</v>
      </c>
    </row>
    <row r="28" spans="1:5" x14ac:dyDescent="0.25">
      <c r="A28" s="4" t="s">
        <v>41</v>
      </c>
      <c r="B28" s="4" t="s">
        <v>10</v>
      </c>
      <c r="C28" s="7"/>
      <c r="D28" s="7"/>
      <c r="E28" s="5" t="str">
        <f>IF(COUNTIF(BASE,LISTE[[#This Row],[Description]])&gt;0,"Valide","Non assigné")</f>
        <v>Valide</v>
      </c>
    </row>
    <row r="29" spans="1:5" x14ac:dyDescent="0.25">
      <c r="A29" s="10" t="s">
        <v>63</v>
      </c>
      <c r="B29" s="10" t="s">
        <v>6</v>
      </c>
      <c r="C29" s="7"/>
      <c r="D29" s="7"/>
      <c r="E29" s="5" t="str">
        <f>IF(COUNTIF(BASE,LISTE[[#This Row],[Description]])&gt;0,"Valide","Non assigné")</f>
        <v>Valide</v>
      </c>
    </row>
    <row r="30" spans="1:5" x14ac:dyDescent="0.25">
      <c r="A30" s="12" t="s">
        <v>65</v>
      </c>
      <c r="B30" s="10" t="s">
        <v>11</v>
      </c>
      <c r="C30" s="13"/>
      <c r="D30" s="13"/>
      <c r="E30" s="14" t="str">
        <f>IF(COUNTIF(BASE,LISTE[[#This Row],[Description]])&gt;0,"Valide","Non assigné")</f>
        <v>Valide</v>
      </c>
    </row>
    <row r="31" spans="1:5" x14ac:dyDescent="0.25">
      <c r="A31" s="12" t="s">
        <v>68</v>
      </c>
      <c r="B31" s="10" t="s">
        <v>6</v>
      </c>
      <c r="C31" s="13"/>
      <c r="D31" s="13"/>
      <c r="E31" s="14" t="str">
        <f>IF(COUNTIF(BASE,LISTE[[#This Row],[Description]])&gt;0,"Valide","Non assigné")</f>
        <v>Valide</v>
      </c>
    </row>
    <row r="42" spans="3:4" x14ac:dyDescent="0.25">
      <c r="C42" s="8"/>
      <c r="D42" s="8"/>
    </row>
    <row r="43" spans="3:4" x14ac:dyDescent="0.25">
      <c r="C43" s="8"/>
      <c r="D43" s="8"/>
    </row>
    <row r="44" spans="3:4" x14ac:dyDescent="0.25">
      <c r="C44" s="8"/>
      <c r="D44" s="8"/>
    </row>
    <row r="45" spans="3:4" x14ac:dyDescent="0.25">
      <c r="C45" s="8"/>
      <c r="D45" s="8"/>
    </row>
    <row r="46" spans="3:4" x14ac:dyDescent="0.25">
      <c r="C46" s="8"/>
      <c r="D46" s="8"/>
    </row>
    <row r="47" spans="3:4" x14ac:dyDescent="0.25">
      <c r="C47" s="8"/>
      <c r="D47" s="8"/>
    </row>
    <row r="48" spans="3:4" x14ac:dyDescent="0.25">
      <c r="C48" s="8"/>
      <c r="D48" s="8"/>
    </row>
    <row r="49" spans="3:4" x14ac:dyDescent="0.25">
      <c r="C49" s="8"/>
      <c r="D49" s="8"/>
    </row>
    <row r="50" spans="3:4" x14ac:dyDescent="0.25">
      <c r="C50" s="8"/>
      <c r="D50" s="8"/>
    </row>
    <row r="51" spans="3:4" x14ac:dyDescent="0.25">
      <c r="C51" s="8"/>
      <c r="D51" s="8"/>
    </row>
    <row r="52" spans="3:4" x14ac:dyDescent="0.25">
      <c r="C52" s="8"/>
      <c r="D52" s="8"/>
    </row>
    <row r="53" spans="3:4" x14ac:dyDescent="0.25">
      <c r="C53" s="8"/>
      <c r="D53" s="8"/>
    </row>
    <row r="54" spans="3:4" x14ac:dyDescent="0.25">
      <c r="C54" s="8"/>
      <c r="D54" s="8"/>
    </row>
    <row r="55" spans="3:4" x14ac:dyDescent="0.25">
      <c r="C55" s="8"/>
      <c r="D55" s="8"/>
    </row>
    <row r="56" spans="3:4" x14ac:dyDescent="0.25">
      <c r="C56" s="8"/>
      <c r="D56" s="8"/>
    </row>
    <row r="57" spans="3:4" x14ac:dyDescent="0.25">
      <c r="C57" s="8"/>
      <c r="D57" s="8"/>
    </row>
    <row r="58" spans="3:4" x14ac:dyDescent="0.25">
      <c r="C58" s="8"/>
      <c r="D58" s="8"/>
    </row>
    <row r="59" spans="3:4" x14ac:dyDescent="0.25">
      <c r="C59" s="8"/>
      <c r="D59" s="8"/>
    </row>
    <row r="60" spans="3:4" x14ac:dyDescent="0.25">
      <c r="C60" s="8"/>
      <c r="D60" s="8"/>
    </row>
    <row r="61" spans="3:4" x14ac:dyDescent="0.25">
      <c r="C61" s="8"/>
      <c r="D61" s="8"/>
    </row>
    <row r="62" spans="3:4" x14ac:dyDescent="0.25">
      <c r="C62" s="8"/>
      <c r="D62" s="8"/>
    </row>
    <row r="63" spans="3:4" x14ac:dyDescent="0.25">
      <c r="C63" s="8"/>
      <c r="D63" s="8"/>
    </row>
    <row r="64" spans="3:4" x14ac:dyDescent="0.25">
      <c r="C64" s="8"/>
      <c r="D64" s="8"/>
    </row>
    <row r="65" spans="1:4" x14ac:dyDescent="0.25">
      <c r="C65" s="8"/>
      <c r="D65" s="8"/>
    </row>
    <row r="66" spans="1:4" x14ac:dyDescent="0.25">
      <c r="C66" s="8"/>
      <c r="D66" s="8"/>
    </row>
    <row r="67" spans="1:4" x14ac:dyDescent="0.25">
      <c r="C67" s="8"/>
      <c r="D67" s="8"/>
    </row>
    <row r="68" spans="1:4" x14ac:dyDescent="0.25">
      <c r="C68" s="8"/>
      <c r="D68" s="8"/>
    </row>
    <row r="69" spans="1:4" x14ac:dyDescent="0.25">
      <c r="C69" s="8"/>
      <c r="D69" s="8"/>
    </row>
    <row r="70" spans="1:4" x14ac:dyDescent="0.25">
      <c r="C70" s="8"/>
      <c r="D70" s="8"/>
    </row>
    <row r="71" spans="1:4" x14ac:dyDescent="0.25">
      <c r="C71" s="8"/>
      <c r="D71" s="8"/>
    </row>
    <row r="72" spans="1:4" x14ac:dyDescent="0.25">
      <c r="C72" s="8"/>
      <c r="D72" s="8"/>
    </row>
    <row r="73" spans="1:4" x14ac:dyDescent="0.25">
      <c r="C73" s="8"/>
      <c r="D73" s="8"/>
    </row>
    <row r="74" spans="1:4" x14ac:dyDescent="0.25">
      <c r="C74" s="8"/>
      <c r="D74" s="8"/>
    </row>
    <row r="75" spans="1:4" x14ac:dyDescent="0.25">
      <c r="C75" s="8"/>
      <c r="D75" s="8"/>
    </row>
    <row r="76" spans="1:4" x14ac:dyDescent="0.25">
      <c r="C76" s="8"/>
      <c r="D76" s="8"/>
    </row>
    <row r="77" spans="1:4" x14ac:dyDescent="0.25">
      <c r="A77" s="9"/>
      <c r="B77" s="9"/>
      <c r="C77" s="8"/>
      <c r="D77" s="8"/>
    </row>
    <row r="78" spans="1:4" x14ac:dyDescent="0.25">
      <c r="C78" s="8"/>
      <c r="D78" s="8"/>
    </row>
    <row r="79" spans="1:4" x14ac:dyDescent="0.25">
      <c r="C79" s="8"/>
      <c r="D79" s="8"/>
    </row>
    <row r="80" spans="1:4" x14ac:dyDescent="0.25">
      <c r="C80" s="8"/>
      <c r="D80" s="8"/>
    </row>
    <row r="81" spans="3:4" x14ac:dyDescent="0.25">
      <c r="C81" s="8"/>
      <c r="D81" s="8"/>
    </row>
    <row r="82" spans="3:4" x14ac:dyDescent="0.25">
      <c r="C82" s="8"/>
      <c r="D82" s="8"/>
    </row>
    <row r="83" spans="3:4" x14ac:dyDescent="0.25">
      <c r="C83" s="8"/>
      <c r="D83" s="8"/>
    </row>
    <row r="84" spans="3:4" x14ac:dyDescent="0.25">
      <c r="C84" s="8"/>
      <c r="D84" s="8"/>
    </row>
    <row r="85" spans="3:4" x14ac:dyDescent="0.25">
      <c r="C85" s="8"/>
      <c r="D85" s="8"/>
    </row>
    <row r="86" spans="3:4" x14ac:dyDescent="0.25">
      <c r="C86" s="8"/>
      <c r="D86" s="8"/>
    </row>
    <row r="87" spans="3:4" x14ac:dyDescent="0.25">
      <c r="C87" s="8"/>
      <c r="D87" s="8"/>
    </row>
    <row r="88" spans="3:4" x14ac:dyDescent="0.25">
      <c r="C88" s="8"/>
      <c r="D88" s="8"/>
    </row>
    <row r="89" spans="3:4" x14ac:dyDescent="0.25">
      <c r="C89" s="8"/>
      <c r="D89" s="8"/>
    </row>
    <row r="90" spans="3:4" x14ac:dyDescent="0.25">
      <c r="C90" s="8"/>
      <c r="D90" s="8"/>
    </row>
    <row r="91" spans="3:4" x14ac:dyDescent="0.25">
      <c r="C91" s="8"/>
      <c r="D91" s="8"/>
    </row>
    <row r="92" spans="3:4" x14ac:dyDescent="0.25">
      <c r="C92" s="8"/>
      <c r="D92" s="8"/>
    </row>
    <row r="93" spans="3:4" x14ac:dyDescent="0.25">
      <c r="C93" s="8"/>
      <c r="D93" s="8"/>
    </row>
    <row r="94" spans="3:4" x14ac:dyDescent="0.25">
      <c r="C94" s="8"/>
      <c r="D94" s="8"/>
    </row>
    <row r="95" spans="3:4" x14ac:dyDescent="0.25">
      <c r="C95" s="8"/>
      <c r="D95" s="8"/>
    </row>
    <row r="96" spans="3:4" x14ac:dyDescent="0.25">
      <c r="C96" s="8"/>
      <c r="D96" s="8"/>
    </row>
    <row r="97" spans="3:4" x14ac:dyDescent="0.25">
      <c r="C97" s="8"/>
      <c r="D97" s="8"/>
    </row>
    <row r="98" spans="3:4" x14ac:dyDescent="0.25">
      <c r="C98" s="8"/>
      <c r="D98" s="8"/>
    </row>
    <row r="99" spans="3:4" x14ac:dyDescent="0.25">
      <c r="C99" s="8"/>
      <c r="D99" s="8"/>
    </row>
    <row r="100" spans="3:4" x14ac:dyDescent="0.25">
      <c r="C100" s="8"/>
      <c r="D100" s="8"/>
    </row>
    <row r="101" spans="3:4" x14ac:dyDescent="0.25">
      <c r="C101" s="8"/>
      <c r="D101" s="8"/>
    </row>
    <row r="102" spans="3:4" x14ac:dyDescent="0.25">
      <c r="C102" s="8"/>
      <c r="D102" s="8"/>
    </row>
    <row r="103" spans="3:4" x14ac:dyDescent="0.25">
      <c r="C103" s="8"/>
      <c r="D103" s="8"/>
    </row>
    <row r="104" spans="3:4" x14ac:dyDescent="0.25">
      <c r="C104" s="8"/>
      <c r="D104" s="8"/>
    </row>
    <row r="105" spans="3:4" x14ac:dyDescent="0.25">
      <c r="C105" s="8"/>
      <c r="D105" s="8"/>
    </row>
    <row r="106" spans="3:4" x14ac:dyDescent="0.25">
      <c r="C106" s="8"/>
      <c r="D106" s="8"/>
    </row>
    <row r="107" spans="3:4" x14ac:dyDescent="0.25">
      <c r="C107" s="8"/>
      <c r="D107" s="8"/>
    </row>
    <row r="108" spans="3:4" x14ac:dyDescent="0.25">
      <c r="C108" s="8"/>
      <c r="D108" s="8"/>
    </row>
    <row r="109" spans="3:4" x14ac:dyDescent="0.25">
      <c r="C109" s="8"/>
      <c r="D109" s="8"/>
    </row>
    <row r="110" spans="3:4" x14ac:dyDescent="0.25">
      <c r="C110" s="8"/>
      <c r="D110" s="8"/>
    </row>
    <row r="111" spans="3:4" x14ac:dyDescent="0.25">
      <c r="C111" s="8"/>
      <c r="D111" s="8"/>
    </row>
    <row r="112" spans="3:4" x14ac:dyDescent="0.25">
      <c r="C112" s="8"/>
      <c r="D112" s="8"/>
    </row>
    <row r="113" spans="3:4" x14ac:dyDescent="0.25">
      <c r="C113" s="8"/>
      <c r="D113" s="8"/>
    </row>
    <row r="114" spans="3:4" x14ac:dyDescent="0.25">
      <c r="C114" s="8"/>
      <c r="D114" s="8"/>
    </row>
    <row r="115" spans="3:4" x14ac:dyDescent="0.25">
      <c r="C115" s="8"/>
      <c r="D115" s="8"/>
    </row>
    <row r="116" spans="3:4" x14ac:dyDescent="0.25">
      <c r="C116" s="8"/>
      <c r="D116" s="8"/>
    </row>
    <row r="117" spans="3:4" x14ac:dyDescent="0.25">
      <c r="C117" s="8"/>
      <c r="D117" s="8"/>
    </row>
    <row r="118" spans="3:4" x14ac:dyDescent="0.25">
      <c r="C118" s="8"/>
      <c r="D118" s="8"/>
    </row>
    <row r="119" spans="3:4" x14ac:dyDescent="0.25">
      <c r="C119" s="8"/>
      <c r="D119" s="8"/>
    </row>
    <row r="120" spans="3:4" x14ac:dyDescent="0.25">
      <c r="C120" s="8"/>
      <c r="D120" s="8"/>
    </row>
    <row r="121" spans="3:4" x14ac:dyDescent="0.25">
      <c r="C121" s="8"/>
      <c r="D121" s="8"/>
    </row>
    <row r="122" spans="3:4" x14ac:dyDescent="0.25">
      <c r="C122" s="8"/>
      <c r="D122" s="8"/>
    </row>
    <row r="123" spans="3:4" x14ac:dyDescent="0.25">
      <c r="C123" s="8"/>
      <c r="D123" s="8"/>
    </row>
    <row r="124" spans="3:4" x14ac:dyDescent="0.25">
      <c r="C124" s="8"/>
      <c r="D124" s="8"/>
    </row>
    <row r="125" spans="3:4" x14ac:dyDescent="0.25">
      <c r="C125" s="8"/>
      <c r="D125" s="8"/>
    </row>
    <row r="126" spans="3:4" x14ac:dyDescent="0.25">
      <c r="C126" s="8"/>
      <c r="D126" s="8"/>
    </row>
    <row r="127" spans="3:4" x14ac:dyDescent="0.25">
      <c r="C127" s="8"/>
      <c r="D127" s="8"/>
    </row>
    <row r="128" spans="3:4" x14ac:dyDescent="0.25">
      <c r="C128" s="8"/>
      <c r="D128" s="8"/>
    </row>
    <row r="129" spans="3:6" x14ac:dyDescent="0.25">
      <c r="C129" s="8"/>
      <c r="D129" s="8"/>
    </row>
    <row r="130" spans="3:6" x14ac:dyDescent="0.25">
      <c r="C130" s="8"/>
      <c r="D130" s="8"/>
    </row>
    <row r="131" spans="3:6" x14ac:dyDescent="0.25">
      <c r="C131" s="8"/>
      <c r="D131" s="8"/>
    </row>
    <row r="132" spans="3:6" x14ac:dyDescent="0.25">
      <c r="C132" s="8"/>
      <c r="D132" s="8"/>
    </row>
    <row r="133" spans="3:6" x14ac:dyDescent="0.25">
      <c r="C133" s="8"/>
      <c r="D133" s="8"/>
    </row>
    <row r="134" spans="3:6" x14ac:dyDescent="0.25">
      <c r="C134" s="8"/>
      <c r="D134" s="8"/>
    </row>
    <row r="135" spans="3:6" x14ac:dyDescent="0.25">
      <c r="C135" s="8"/>
      <c r="D135" s="8"/>
    </row>
    <row r="136" spans="3:6" x14ac:dyDescent="0.25">
      <c r="C136" s="8"/>
      <c r="D136" s="8"/>
    </row>
    <row r="137" spans="3:6" x14ac:dyDescent="0.25">
      <c r="C137" s="8"/>
      <c r="D137" s="8"/>
    </row>
    <row r="138" spans="3:6" x14ac:dyDescent="0.25">
      <c r="C138" s="8"/>
      <c r="D138" s="8"/>
    </row>
    <row r="139" spans="3:6" x14ac:dyDescent="0.25">
      <c r="C139" s="8"/>
      <c r="D139" s="8"/>
    </row>
    <row r="140" spans="3:6" x14ac:dyDescent="0.25">
      <c r="C140" s="8"/>
      <c r="D140" s="8"/>
    </row>
    <row r="141" spans="3:6" x14ac:dyDescent="0.25">
      <c r="C141" s="8"/>
      <c r="D141" s="8"/>
      <c r="F141" s="8"/>
    </row>
    <row r="142" spans="3:6" x14ac:dyDescent="0.25">
      <c r="C142" s="8"/>
      <c r="D142" s="8"/>
    </row>
  </sheetData>
  <conditionalFormatting sqref="E22:E31">
    <cfRule type="containsText" dxfId="1" priority="1" stopIfTrue="1" operator="containsText" text="Valide">
      <formula>NOT(ISERROR(SEARCH("Valide",E22)))</formula>
    </cfRule>
    <cfRule type="containsText" dxfId="0" priority="3" stopIfTrue="1" operator="containsText" text="Non assigné">
      <formula>NOT(ISERROR(SEARCH("Non assigné",E22)))</formula>
    </cfRule>
  </conditionalFormatting>
  <dataValidations count="1">
    <dataValidation type="list" allowBlank="1" showInputMessage="1" showErrorMessage="1" sqref="B22:B31" xr:uid="{C0281CFC-C733-4EFD-85FF-82EAABBE2A3E}">
      <formula1>$A$2:$A$19</formula1>
    </dataValidation>
  </dataValidations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AFD252-DAA5-47AB-A6E6-992196AF838C}">
  <sheetPr codeName="Feuil2"/>
  <dimension ref="A1:T979"/>
  <sheetViews>
    <sheetView workbookViewId="0">
      <selection activeCell="A2" sqref="A2:A11"/>
    </sheetView>
  </sheetViews>
  <sheetFormatPr baseColWidth="10" defaultRowHeight="15" x14ac:dyDescent="0.25"/>
  <cols>
    <col min="1" max="1" width="9.7109375" bestFit="1" customWidth="1"/>
    <col min="2" max="2" width="12.7109375" bestFit="1" customWidth="1"/>
    <col min="3" max="3" width="11.7109375" bestFit="1" customWidth="1"/>
    <col min="4" max="4" width="11.85546875" bestFit="1" customWidth="1"/>
    <col min="5" max="5" width="13.5703125" bestFit="1" customWidth="1"/>
    <col min="6" max="6" width="14.85546875" bestFit="1" customWidth="1"/>
    <col min="7" max="7" width="19.7109375" bestFit="1" customWidth="1"/>
    <col min="8" max="8" width="12.140625" bestFit="1" customWidth="1"/>
    <col min="9" max="9" width="16" bestFit="1" customWidth="1"/>
    <col min="10" max="10" width="16.28515625" bestFit="1" customWidth="1"/>
    <col min="11" max="11" width="10.28515625" bestFit="1" customWidth="1"/>
    <col min="12" max="12" width="12.7109375" bestFit="1" customWidth="1"/>
    <col min="13" max="13" width="18.5703125" bestFit="1" customWidth="1"/>
    <col min="14" max="14" width="19.28515625" bestFit="1" customWidth="1"/>
    <col min="15" max="15" width="12.7109375" bestFit="1" customWidth="1"/>
    <col min="16" max="16" width="11.28515625" bestFit="1" customWidth="1"/>
    <col min="17" max="17" width="11.85546875" bestFit="1" customWidth="1"/>
    <col min="18" max="18" width="16.140625" bestFit="1" customWidth="1"/>
    <col min="19" max="19" width="19.7109375" bestFit="1" customWidth="1"/>
    <col min="20" max="20" width="14.85546875" bestFit="1" customWidth="1"/>
  </cols>
  <sheetData>
    <row r="1" spans="1:20" x14ac:dyDescent="0.25">
      <c r="A1" s="1" t="s">
        <v>4</v>
      </c>
      <c r="B1" s="1" t="s">
        <v>5</v>
      </c>
      <c r="C1" s="1" t="s">
        <v>6</v>
      </c>
      <c r="D1" s="1" t="s">
        <v>7</v>
      </c>
      <c r="E1" s="1" t="s">
        <v>8</v>
      </c>
      <c r="F1" s="1" t="s">
        <v>9</v>
      </c>
      <c r="G1" s="1" t="s">
        <v>10</v>
      </c>
      <c r="H1" s="1" t="s">
        <v>11</v>
      </c>
      <c r="I1" s="1" t="s">
        <v>12</v>
      </c>
      <c r="J1" s="1" t="s">
        <v>13</v>
      </c>
      <c r="K1" s="1" t="s">
        <v>14</v>
      </c>
      <c r="L1" s="1" t="s">
        <v>15</v>
      </c>
      <c r="M1" s="1" t="s">
        <v>16</v>
      </c>
      <c r="N1" s="1" t="s">
        <v>17</v>
      </c>
      <c r="O1" s="1" t="s">
        <v>18</v>
      </c>
      <c r="P1" s="1" t="s">
        <v>19</v>
      </c>
      <c r="Q1" s="1" t="s">
        <v>20</v>
      </c>
      <c r="R1" s="1" t="s">
        <v>21</v>
      </c>
      <c r="S1" s="1" t="s">
        <v>22</v>
      </c>
      <c r="T1" s="1" t="s">
        <v>23</v>
      </c>
    </row>
    <row r="2" spans="1:20" x14ac:dyDescent="0.25">
      <c r="A2" s="1" t="s">
        <v>42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 x14ac:dyDescent="0.25">
      <c r="A3" s="1" t="s">
        <v>43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x14ac:dyDescent="0.25">
      <c r="A4" s="1" t="s">
        <v>44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</row>
    <row r="5" spans="1:20" x14ac:dyDescent="0.25">
      <c r="A5" s="1" t="s">
        <v>45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</row>
    <row r="6" spans="1:20" x14ac:dyDescent="0.25">
      <c r="A6" s="1" t="s">
        <v>46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spans="1:20" x14ac:dyDescent="0.25">
      <c r="A7" s="1" t="s">
        <v>47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</row>
    <row r="8" spans="1:20" x14ac:dyDescent="0.25">
      <c r="A8" s="1" t="s">
        <v>41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</row>
    <row r="9" spans="1:20" x14ac:dyDescent="0.25">
      <c r="A9" s="1" t="s">
        <v>63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</row>
    <row r="10" spans="1:20" x14ac:dyDescent="0.25">
      <c r="A10" s="1" t="s">
        <v>65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</row>
    <row r="11" spans="1:20" x14ac:dyDescent="0.25">
      <c r="A11" s="1" t="s">
        <v>68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</row>
    <row r="12" spans="1:2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</row>
    <row r="13" spans="1:20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</row>
    <row r="14" spans="1:20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</row>
    <row r="15" spans="1:20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</row>
    <row r="16" spans="1:20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</row>
    <row r="17" spans="1:2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</row>
    <row r="18" spans="1:2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</row>
    <row r="19" spans="1:2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</row>
    <row r="20" spans="1:2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</row>
    <row r="21" spans="1:2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</row>
    <row r="22" spans="1:2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</row>
    <row r="23" spans="1:2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</row>
    <row r="24" spans="1:2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</row>
    <row r="25" spans="1:2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</row>
    <row r="26" spans="1:2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</row>
    <row r="27" spans="1:2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</row>
    <row r="28" spans="1:2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</row>
    <row r="29" spans="1:2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</row>
    <row r="30" spans="1:2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</row>
    <row r="31" spans="1:2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</row>
    <row r="32" spans="1:2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</row>
    <row r="33" spans="1:2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</row>
    <row r="34" spans="1:2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</row>
    <row r="35" spans="1:2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</row>
    <row r="36" spans="1:2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</row>
    <row r="37" spans="1:2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</row>
    <row r="38" spans="1:2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</row>
    <row r="39" spans="1:2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</row>
    <row r="40" spans="1:2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</row>
    <row r="41" spans="1:2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</row>
    <row r="42" spans="1:2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</row>
    <row r="43" spans="1:2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</row>
    <row r="44" spans="1:2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</row>
    <row r="45" spans="1:2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</row>
    <row r="46" spans="1:2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</row>
    <row r="47" spans="1:2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</row>
    <row r="48" spans="1:2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</row>
    <row r="49" spans="1:2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</row>
    <row r="50" spans="1:2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</row>
    <row r="51" spans="1:2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</row>
    <row r="52" spans="1:2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</row>
    <row r="53" spans="1:2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</row>
    <row r="54" spans="1:2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</row>
    <row r="55" spans="1:2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</row>
    <row r="56" spans="1:2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</row>
    <row r="57" spans="1:2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</row>
    <row r="58" spans="1:2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</row>
    <row r="59" spans="1:2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</row>
    <row r="60" spans="1:2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</row>
    <row r="61" spans="1:2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</row>
    <row r="62" spans="1:2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</row>
    <row r="63" spans="1:2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</row>
    <row r="64" spans="1:2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</row>
    <row r="65" spans="1:2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</row>
    <row r="66" spans="1:2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</row>
    <row r="67" spans="1:2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</row>
    <row r="68" spans="1:2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</row>
    <row r="69" spans="1:2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</row>
    <row r="70" spans="1:2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</row>
    <row r="71" spans="1:2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</row>
    <row r="72" spans="1:2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</row>
    <row r="73" spans="1:2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</row>
    <row r="74" spans="1:2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</row>
    <row r="75" spans="1:2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</row>
    <row r="76" spans="1:2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</row>
    <row r="77" spans="1:2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</row>
    <row r="78" spans="1:2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</row>
    <row r="79" spans="1:2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</row>
    <row r="80" spans="1:2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</row>
    <row r="81" spans="1:2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</row>
    <row r="82" spans="1:2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</row>
    <row r="83" spans="1:2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</row>
    <row r="84" spans="1:2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</row>
    <row r="85" spans="1:2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</row>
    <row r="86" spans="1:2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</row>
    <row r="87" spans="1:2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</row>
    <row r="88" spans="1:2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</row>
    <row r="89" spans="1:2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</row>
    <row r="90" spans="1:2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</row>
    <row r="91" spans="1:2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</row>
    <row r="92" spans="1:2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</row>
    <row r="93" spans="1:2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</row>
    <row r="94" spans="1:2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</row>
    <row r="95" spans="1:2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</row>
    <row r="96" spans="1:2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</row>
    <row r="97" spans="1:2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</row>
    <row r="98" spans="1:2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</row>
    <row r="99" spans="1:20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</row>
    <row r="100" spans="1:20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</row>
    <row r="101" spans="1:20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</row>
    <row r="102" spans="1:20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</row>
    <row r="103" spans="1:20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</row>
    <row r="104" spans="1:20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</row>
    <row r="105" spans="1:20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</row>
    <row r="106" spans="1:20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</row>
    <row r="107" spans="1:20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</row>
    <row r="108" spans="1:20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</row>
    <row r="109" spans="1:20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</row>
    <row r="110" spans="1:20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</row>
    <row r="111" spans="1:20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</row>
    <row r="112" spans="1:20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</row>
    <row r="113" spans="1:20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</row>
    <row r="114" spans="1:20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</row>
    <row r="115" spans="1:20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</row>
    <row r="116" spans="1:20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</row>
    <row r="117" spans="1:20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</row>
    <row r="118" spans="1:20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</row>
    <row r="119" spans="1:20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</row>
    <row r="120" spans="1:20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</row>
    <row r="121" spans="1:20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</row>
    <row r="122" spans="1:20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</row>
    <row r="123" spans="1:20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</row>
    <row r="124" spans="1:20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</row>
    <row r="125" spans="1:20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</row>
    <row r="126" spans="1:20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</row>
    <row r="127" spans="1:20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</row>
    <row r="128" spans="1:20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</row>
    <row r="129" spans="1:20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</row>
    <row r="130" spans="1:20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</row>
    <row r="131" spans="1:20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</row>
    <row r="132" spans="1:20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</row>
    <row r="133" spans="1:20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</row>
    <row r="134" spans="1:20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</row>
    <row r="135" spans="1:20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</row>
    <row r="136" spans="1:20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</row>
    <row r="137" spans="1:20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</row>
    <row r="138" spans="1:20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</row>
    <row r="139" spans="1:20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</row>
    <row r="140" spans="1:20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</row>
    <row r="141" spans="1:20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</row>
    <row r="142" spans="1:20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</row>
    <row r="143" spans="1:20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</row>
    <row r="144" spans="1:20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</row>
    <row r="145" spans="1:20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</row>
    <row r="146" spans="1:20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</row>
    <row r="147" spans="1:20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</row>
    <row r="148" spans="1:20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</row>
    <row r="149" spans="1:20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</row>
    <row r="150" spans="1:20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</row>
    <row r="151" spans="1:20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</row>
    <row r="152" spans="1:20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</row>
    <row r="153" spans="1:20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</row>
    <row r="154" spans="1:20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</row>
    <row r="155" spans="1:20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</row>
    <row r="156" spans="1:20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</row>
    <row r="157" spans="1:20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</row>
    <row r="158" spans="1:20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</row>
    <row r="159" spans="1:20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</row>
    <row r="160" spans="1:20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</row>
    <row r="161" spans="1:20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</row>
    <row r="162" spans="1:20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</row>
    <row r="163" spans="1:20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</row>
    <row r="164" spans="1:20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</row>
    <row r="165" spans="1:20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</row>
    <row r="166" spans="1:20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</row>
    <row r="167" spans="1:20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</row>
    <row r="168" spans="1:20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</row>
    <row r="169" spans="1:20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</row>
    <row r="170" spans="1:20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</row>
    <row r="171" spans="1:20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</row>
    <row r="172" spans="1:20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</row>
    <row r="173" spans="1:20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</row>
    <row r="174" spans="1:20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</row>
    <row r="175" spans="1:20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</row>
    <row r="176" spans="1:20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</row>
    <row r="177" spans="1:20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</row>
    <row r="178" spans="1:20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</row>
    <row r="179" spans="1:20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</row>
    <row r="180" spans="1:20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</row>
    <row r="181" spans="1:20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</row>
    <row r="182" spans="1:20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</row>
    <row r="183" spans="1:20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</row>
    <row r="184" spans="1:20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</row>
    <row r="185" spans="1:20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</row>
    <row r="186" spans="1:20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</row>
    <row r="187" spans="1:20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</row>
    <row r="188" spans="1:20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</row>
    <row r="189" spans="1:20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</row>
    <row r="190" spans="1:20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</row>
    <row r="191" spans="1:20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</row>
    <row r="192" spans="1:20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</row>
    <row r="193" spans="1:20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</row>
    <row r="194" spans="1:20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</row>
    <row r="195" spans="1:20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</row>
    <row r="196" spans="1:20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</row>
    <row r="197" spans="1:20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</row>
    <row r="198" spans="1:20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</row>
    <row r="199" spans="1:20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</row>
    <row r="200" spans="1:20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</row>
    <row r="201" spans="1:20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</row>
    <row r="202" spans="1:20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</row>
    <row r="203" spans="1:20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</row>
    <row r="204" spans="1:20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</row>
    <row r="205" spans="1:20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</row>
    <row r="206" spans="1:20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</row>
    <row r="207" spans="1:20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</row>
    <row r="208" spans="1:20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</row>
    <row r="209" spans="1:20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</row>
    <row r="210" spans="1:20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</row>
    <row r="211" spans="1:20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</row>
    <row r="212" spans="1:20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</row>
    <row r="213" spans="1:20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</row>
    <row r="214" spans="1:20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</row>
    <row r="215" spans="1:20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</row>
    <row r="216" spans="1:20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</row>
    <row r="217" spans="1:20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</row>
    <row r="218" spans="1:20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</row>
    <row r="219" spans="1:20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</row>
    <row r="220" spans="1:20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</row>
    <row r="221" spans="1:20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</row>
    <row r="222" spans="1:20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</row>
    <row r="223" spans="1:20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</row>
    <row r="224" spans="1:20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</row>
    <row r="225" spans="1:20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</row>
    <row r="226" spans="1:20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</row>
    <row r="227" spans="1:20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</row>
    <row r="228" spans="1:20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</row>
    <row r="229" spans="1:20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</row>
    <row r="230" spans="1:20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</row>
    <row r="231" spans="1:20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</row>
    <row r="232" spans="1:20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</row>
    <row r="233" spans="1:20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</row>
    <row r="234" spans="1:20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</row>
    <row r="235" spans="1:20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</row>
    <row r="236" spans="1:20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</row>
    <row r="237" spans="1:20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</row>
    <row r="238" spans="1:20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</row>
    <row r="239" spans="1:20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</row>
    <row r="240" spans="1:20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</row>
    <row r="241" spans="1:20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</row>
    <row r="242" spans="1:20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</row>
    <row r="243" spans="1:20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</row>
    <row r="244" spans="1:20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</row>
    <row r="245" spans="1:20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</row>
    <row r="246" spans="1:20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</row>
    <row r="247" spans="1:20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</row>
    <row r="248" spans="1:20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</row>
    <row r="249" spans="1:20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</row>
    <row r="250" spans="1:20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</row>
    <row r="251" spans="1:20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</row>
    <row r="252" spans="1:20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</row>
    <row r="253" spans="1:20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</row>
    <row r="254" spans="1:20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</row>
    <row r="255" spans="1:20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</row>
    <row r="256" spans="1:20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</row>
    <row r="257" spans="1:20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</row>
    <row r="258" spans="1:20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</row>
    <row r="259" spans="1:20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</row>
    <row r="260" spans="1:20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</row>
    <row r="261" spans="1:20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</row>
    <row r="262" spans="1:20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</row>
    <row r="263" spans="1:20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</row>
    <row r="264" spans="1:20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</row>
    <row r="265" spans="1:20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</row>
    <row r="266" spans="1:20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</row>
    <row r="267" spans="1:20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</row>
    <row r="268" spans="1:20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</row>
    <row r="269" spans="1:20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</row>
    <row r="270" spans="1:20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</row>
    <row r="271" spans="1:20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</row>
    <row r="272" spans="1:20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</row>
    <row r="273" spans="1:20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</row>
    <row r="274" spans="1:20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</row>
    <row r="275" spans="1:20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</row>
    <row r="276" spans="1:20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</row>
    <row r="277" spans="1:20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</row>
    <row r="278" spans="1:20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</row>
    <row r="279" spans="1:20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</row>
    <row r="280" spans="1:20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</row>
    <row r="281" spans="1:20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</row>
    <row r="282" spans="1:20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</row>
    <row r="283" spans="1:20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</row>
    <row r="284" spans="1:20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</row>
    <row r="285" spans="1:20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</row>
    <row r="286" spans="1:20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</row>
    <row r="287" spans="1:20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</row>
    <row r="288" spans="1:20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</row>
    <row r="289" spans="1:20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</row>
    <row r="290" spans="1:20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</row>
    <row r="291" spans="1:20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</row>
    <row r="292" spans="1:20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</row>
    <row r="293" spans="1:20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</row>
    <row r="294" spans="1:20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</row>
    <row r="295" spans="1:20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</row>
    <row r="296" spans="1:20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</row>
    <row r="297" spans="1:20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</row>
    <row r="298" spans="1:20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</row>
    <row r="299" spans="1:20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</row>
    <row r="300" spans="1:20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</row>
    <row r="301" spans="1:20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</row>
    <row r="302" spans="1:20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</row>
    <row r="303" spans="1:20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</row>
    <row r="304" spans="1:20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</row>
    <row r="305" spans="1:20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</row>
    <row r="306" spans="1:20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</row>
    <row r="307" spans="1:20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</row>
    <row r="308" spans="1:20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</row>
    <row r="309" spans="1:20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</row>
    <row r="310" spans="1:20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</row>
    <row r="311" spans="1:20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</row>
    <row r="312" spans="1:20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</row>
    <row r="313" spans="1:20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</row>
    <row r="314" spans="1:20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</row>
    <row r="315" spans="1:20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</row>
    <row r="316" spans="1:20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</row>
    <row r="317" spans="1:20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</row>
    <row r="318" spans="1:20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</row>
    <row r="319" spans="1:20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</row>
    <row r="320" spans="1:20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</row>
    <row r="321" spans="1:20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</row>
    <row r="322" spans="1:20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</row>
    <row r="323" spans="1:20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</row>
    <row r="324" spans="1:20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</row>
    <row r="325" spans="1:20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</row>
    <row r="326" spans="1:20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</row>
    <row r="327" spans="1:20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</row>
    <row r="328" spans="1:20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</row>
    <row r="329" spans="1:20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</row>
    <row r="330" spans="1:20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</row>
    <row r="331" spans="1:20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</row>
    <row r="332" spans="1:20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</row>
    <row r="333" spans="1:20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</row>
    <row r="334" spans="1:20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</row>
    <row r="335" spans="1:20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</row>
    <row r="336" spans="1:20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</row>
    <row r="337" spans="1:20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</row>
    <row r="338" spans="1:20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</row>
    <row r="339" spans="1:20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</row>
    <row r="340" spans="1:20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</row>
    <row r="341" spans="1:20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</row>
    <row r="342" spans="1:20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</row>
    <row r="343" spans="1:20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</row>
    <row r="344" spans="1:20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</row>
    <row r="345" spans="1:20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</row>
    <row r="346" spans="1:20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</row>
    <row r="347" spans="1:20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</row>
    <row r="348" spans="1:20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</row>
    <row r="349" spans="1:20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</row>
    <row r="350" spans="1:20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</row>
    <row r="351" spans="1:20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</row>
    <row r="352" spans="1:20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</row>
    <row r="353" spans="1:20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</row>
    <row r="354" spans="1:20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</row>
    <row r="355" spans="1:20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</row>
    <row r="356" spans="1:20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</row>
    <row r="357" spans="1:20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</row>
    <row r="358" spans="1:20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</row>
    <row r="359" spans="1:20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</row>
    <row r="360" spans="1:20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</row>
    <row r="361" spans="1:20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</row>
    <row r="362" spans="1:20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</row>
    <row r="363" spans="1:20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</row>
    <row r="364" spans="1:20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</row>
    <row r="365" spans="1:20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</row>
    <row r="366" spans="1:20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</row>
    <row r="367" spans="1:20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</row>
    <row r="368" spans="1:20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</row>
    <row r="369" spans="1:20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</row>
    <row r="370" spans="1:20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</row>
    <row r="371" spans="1:20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</row>
    <row r="372" spans="1:20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</row>
    <row r="373" spans="1:20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</row>
    <row r="374" spans="1:20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</row>
    <row r="375" spans="1:20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</row>
    <row r="376" spans="1:20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</row>
    <row r="377" spans="1:20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</row>
    <row r="378" spans="1:20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</row>
    <row r="379" spans="1:20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</row>
    <row r="380" spans="1:20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</row>
    <row r="381" spans="1:20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</row>
    <row r="382" spans="1:20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</row>
    <row r="383" spans="1:20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</row>
    <row r="384" spans="1:20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</row>
    <row r="385" spans="1:20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</row>
    <row r="386" spans="1:20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</row>
    <row r="387" spans="1:20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</row>
    <row r="388" spans="1:20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</row>
    <row r="389" spans="1:20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</row>
    <row r="390" spans="1:20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</row>
    <row r="391" spans="1:20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</row>
    <row r="392" spans="1:20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</row>
    <row r="393" spans="1:20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</row>
    <row r="394" spans="1:20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</row>
    <row r="395" spans="1:20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</row>
    <row r="396" spans="1:20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</row>
    <row r="397" spans="1:20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</row>
    <row r="398" spans="1:20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</row>
    <row r="399" spans="1:20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</row>
    <row r="400" spans="1:20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</row>
    <row r="401" spans="1:20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</row>
    <row r="402" spans="1:20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</row>
    <row r="403" spans="1:20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</row>
    <row r="404" spans="1:20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</row>
    <row r="405" spans="1:20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</row>
    <row r="406" spans="1:20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</row>
    <row r="407" spans="1:20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</row>
    <row r="408" spans="1:20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</row>
    <row r="409" spans="1:20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</row>
    <row r="410" spans="1:20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</row>
    <row r="411" spans="1:20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</row>
    <row r="412" spans="1:20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</row>
    <row r="413" spans="1:20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</row>
    <row r="414" spans="1:20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</row>
    <row r="415" spans="1:20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</row>
    <row r="416" spans="1:20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</row>
    <row r="417" spans="1:20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</row>
    <row r="418" spans="1:20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</row>
    <row r="419" spans="1:20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</row>
    <row r="420" spans="1:20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</row>
    <row r="421" spans="1:20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</row>
    <row r="422" spans="1:20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</row>
    <row r="423" spans="1:20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</row>
    <row r="424" spans="1:20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</row>
    <row r="425" spans="1:20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</row>
    <row r="426" spans="1:20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</row>
    <row r="427" spans="1:20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</row>
    <row r="428" spans="1:20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</row>
    <row r="429" spans="1:20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</row>
    <row r="430" spans="1:20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</row>
    <row r="431" spans="1:20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</row>
    <row r="432" spans="1:20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</row>
    <row r="433" spans="1:20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</row>
    <row r="434" spans="1:20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</row>
    <row r="435" spans="1:20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</row>
    <row r="436" spans="1:20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</row>
    <row r="437" spans="1:20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</row>
    <row r="438" spans="1:20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</row>
    <row r="439" spans="1:20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</row>
    <row r="440" spans="1:20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</row>
    <row r="441" spans="1:20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</row>
    <row r="442" spans="1:20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</row>
    <row r="443" spans="1:20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</row>
    <row r="444" spans="1:20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</row>
    <row r="445" spans="1:20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</row>
    <row r="446" spans="1:20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</row>
    <row r="447" spans="1:20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</row>
    <row r="448" spans="1:20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</row>
    <row r="449" spans="1:20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</row>
    <row r="450" spans="1:20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</row>
    <row r="451" spans="1:20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</row>
    <row r="452" spans="1:20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</row>
    <row r="453" spans="1:20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</row>
    <row r="454" spans="1:20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</row>
    <row r="455" spans="1:20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</row>
    <row r="456" spans="1:20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</row>
    <row r="457" spans="1:20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</row>
    <row r="458" spans="1:20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</row>
    <row r="459" spans="1:20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</row>
    <row r="460" spans="1:20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</row>
    <row r="461" spans="1:20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</row>
    <row r="462" spans="1:20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</row>
    <row r="463" spans="1:20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</row>
    <row r="464" spans="1:20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</row>
    <row r="465" spans="1:20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</row>
    <row r="466" spans="1:20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</row>
    <row r="467" spans="1:20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</row>
    <row r="468" spans="1:20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</row>
    <row r="469" spans="1:20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</row>
    <row r="470" spans="1:20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</row>
    <row r="471" spans="1:20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</row>
    <row r="472" spans="1:20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</row>
    <row r="473" spans="1:20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</row>
    <row r="474" spans="1:20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</row>
    <row r="475" spans="1:20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</row>
    <row r="476" spans="1:20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</row>
    <row r="477" spans="1:20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</row>
    <row r="478" spans="1:20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</row>
    <row r="479" spans="1:20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</row>
    <row r="480" spans="1:20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</row>
    <row r="481" spans="1:20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</row>
    <row r="482" spans="1:20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</row>
    <row r="483" spans="1:20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</row>
    <row r="484" spans="1:20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</row>
    <row r="485" spans="1:20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</row>
    <row r="486" spans="1:20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</row>
    <row r="487" spans="1:20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</row>
    <row r="488" spans="1:20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</row>
    <row r="489" spans="1:20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</row>
    <row r="490" spans="1:20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</row>
    <row r="491" spans="1:20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</row>
    <row r="492" spans="1:20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</row>
    <row r="493" spans="1:20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</row>
    <row r="494" spans="1:20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</row>
    <row r="495" spans="1:20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</row>
    <row r="496" spans="1:20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</row>
    <row r="497" spans="1:20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</row>
    <row r="498" spans="1:20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</row>
    <row r="499" spans="1:20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</row>
    <row r="500" spans="1:20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</row>
    <row r="501" spans="1:20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</row>
    <row r="502" spans="1:20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</row>
    <row r="503" spans="1:20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</row>
    <row r="504" spans="1:20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</row>
    <row r="505" spans="1:20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</row>
    <row r="506" spans="1:20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</row>
    <row r="507" spans="1:20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</row>
    <row r="508" spans="1:20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</row>
    <row r="509" spans="1:20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</row>
    <row r="510" spans="1:20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</row>
    <row r="511" spans="1:20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</row>
    <row r="512" spans="1:20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</row>
    <row r="513" spans="1:20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</row>
    <row r="514" spans="1:20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</row>
    <row r="515" spans="1:20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</row>
    <row r="516" spans="1:20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</row>
    <row r="517" spans="1:20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</row>
    <row r="518" spans="1:20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</row>
    <row r="519" spans="1:20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</row>
    <row r="520" spans="1:20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</row>
    <row r="521" spans="1:20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</row>
    <row r="522" spans="1:20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</row>
    <row r="523" spans="1:20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</row>
    <row r="524" spans="1:20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</row>
    <row r="525" spans="1:20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</row>
    <row r="526" spans="1:20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</row>
    <row r="527" spans="1:20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</row>
    <row r="528" spans="1:20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</row>
    <row r="529" spans="1:20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</row>
    <row r="530" spans="1:20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</row>
    <row r="531" spans="1:20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</row>
    <row r="532" spans="1:20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</row>
    <row r="533" spans="1:20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</row>
    <row r="534" spans="1:20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</row>
    <row r="535" spans="1:20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</row>
    <row r="536" spans="1:20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</row>
    <row r="537" spans="1:20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</row>
    <row r="538" spans="1:20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</row>
    <row r="539" spans="1:20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</row>
    <row r="540" spans="1:20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</row>
    <row r="541" spans="1:20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</row>
    <row r="542" spans="1:20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</row>
    <row r="543" spans="1:20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</row>
    <row r="544" spans="1:20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</row>
    <row r="545" spans="1:20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</row>
    <row r="546" spans="1:20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</row>
    <row r="547" spans="1:20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</row>
    <row r="548" spans="1:20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</row>
    <row r="549" spans="1:20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</row>
    <row r="550" spans="1:20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</row>
    <row r="551" spans="1:20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</row>
    <row r="552" spans="1:20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</row>
    <row r="553" spans="1:20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</row>
    <row r="554" spans="1:20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</row>
    <row r="555" spans="1:20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</row>
    <row r="556" spans="1:20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</row>
    <row r="557" spans="1:20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</row>
    <row r="558" spans="1:20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</row>
    <row r="559" spans="1:20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</row>
    <row r="560" spans="1:20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</row>
    <row r="561" spans="1:20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</row>
    <row r="562" spans="1:20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</row>
    <row r="563" spans="1:20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</row>
    <row r="564" spans="1:20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</row>
    <row r="565" spans="1:20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</row>
    <row r="566" spans="1:20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</row>
    <row r="567" spans="1:20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</row>
    <row r="568" spans="1:20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</row>
    <row r="569" spans="1:20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</row>
    <row r="570" spans="1:20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</row>
    <row r="571" spans="1:20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</row>
    <row r="572" spans="1:20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</row>
    <row r="573" spans="1:20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</row>
    <row r="574" spans="1:20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</row>
    <row r="575" spans="1:20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</row>
    <row r="576" spans="1:20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</row>
    <row r="577" spans="1:20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</row>
    <row r="578" spans="1:20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</row>
    <row r="579" spans="1:20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</row>
    <row r="580" spans="1:20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</row>
    <row r="581" spans="1:20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</row>
    <row r="582" spans="1:20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</row>
    <row r="583" spans="1:20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</row>
    <row r="584" spans="1:20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</row>
    <row r="585" spans="1:20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</row>
    <row r="586" spans="1:20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</row>
    <row r="587" spans="1:20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</row>
    <row r="588" spans="1:20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</row>
    <row r="589" spans="1:20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</row>
    <row r="590" spans="1:20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</row>
    <row r="591" spans="1:20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</row>
    <row r="592" spans="1:20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</row>
    <row r="593" spans="1:20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</row>
    <row r="594" spans="1:20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</row>
    <row r="595" spans="1:20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</row>
    <row r="596" spans="1:20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</row>
    <row r="597" spans="1:20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</row>
    <row r="598" spans="1:20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</row>
    <row r="599" spans="1:20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</row>
    <row r="600" spans="1:20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</row>
    <row r="601" spans="1:20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</row>
    <row r="602" spans="1:20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</row>
    <row r="603" spans="1:20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</row>
    <row r="604" spans="1:20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</row>
    <row r="605" spans="1:20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</row>
    <row r="606" spans="1:20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</row>
    <row r="607" spans="1:20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</row>
    <row r="608" spans="1:20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</row>
    <row r="609" spans="1:20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</row>
    <row r="610" spans="1:20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</row>
    <row r="611" spans="1:20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</row>
    <row r="612" spans="1:20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</row>
    <row r="613" spans="1:20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</row>
    <row r="614" spans="1:20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</row>
    <row r="615" spans="1:20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</row>
    <row r="616" spans="1:20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</row>
    <row r="617" spans="1:20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</row>
    <row r="618" spans="1:20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</row>
    <row r="619" spans="1:20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</row>
    <row r="620" spans="1:20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</row>
    <row r="621" spans="1:20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</row>
    <row r="622" spans="1:20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</row>
    <row r="623" spans="1:20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</row>
    <row r="624" spans="1:20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</row>
    <row r="625" spans="1:20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</row>
    <row r="626" spans="1:20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</row>
    <row r="627" spans="1:20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</row>
    <row r="628" spans="1:20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</row>
    <row r="629" spans="1:20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</row>
    <row r="630" spans="1:20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</row>
    <row r="631" spans="1:20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</row>
    <row r="632" spans="1:20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</row>
    <row r="633" spans="1:20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</row>
    <row r="634" spans="1:20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</row>
    <row r="635" spans="1:20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</row>
    <row r="636" spans="1:20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</row>
    <row r="637" spans="1:20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</row>
    <row r="638" spans="1:20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</row>
    <row r="639" spans="1:20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</row>
    <row r="640" spans="1:20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</row>
    <row r="641" spans="1:20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</row>
    <row r="642" spans="1:20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</row>
    <row r="643" spans="1:20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</row>
    <row r="644" spans="1:20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</row>
    <row r="645" spans="1:20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</row>
    <row r="646" spans="1:20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</row>
    <row r="647" spans="1:20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</row>
    <row r="648" spans="1:20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</row>
    <row r="649" spans="1:20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</row>
    <row r="650" spans="1:20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</row>
    <row r="651" spans="1:20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</row>
    <row r="652" spans="1:20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</row>
    <row r="653" spans="1:20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</row>
    <row r="654" spans="1:20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</row>
    <row r="655" spans="1:20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</row>
    <row r="656" spans="1:20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</row>
    <row r="657" spans="1:20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</row>
    <row r="658" spans="1:20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</row>
    <row r="659" spans="1:20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</row>
    <row r="660" spans="1:20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</row>
    <row r="661" spans="1:20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</row>
    <row r="662" spans="1:20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</row>
    <row r="663" spans="1:20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</row>
    <row r="664" spans="1:20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</row>
    <row r="665" spans="1:20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</row>
    <row r="666" spans="1:20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</row>
    <row r="667" spans="1:20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</row>
    <row r="668" spans="1:20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</row>
    <row r="669" spans="1:20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</row>
    <row r="670" spans="1:20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</row>
    <row r="671" spans="1:20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</row>
    <row r="672" spans="1:20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</row>
    <row r="673" spans="1:20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</row>
    <row r="674" spans="1:20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</row>
    <row r="675" spans="1:20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</row>
    <row r="676" spans="1:20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</row>
    <row r="677" spans="1:20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</row>
    <row r="678" spans="1:20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</row>
    <row r="679" spans="1:20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</row>
    <row r="680" spans="1:20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</row>
    <row r="681" spans="1:20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</row>
    <row r="682" spans="1:20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</row>
    <row r="683" spans="1:20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</row>
    <row r="684" spans="1:20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</row>
    <row r="685" spans="1:20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</row>
    <row r="686" spans="1:20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</row>
    <row r="687" spans="1:20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</row>
    <row r="688" spans="1:20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</row>
    <row r="689" spans="1:20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</row>
    <row r="690" spans="1:20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</row>
    <row r="691" spans="1:20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</row>
    <row r="692" spans="1:20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</row>
    <row r="693" spans="1:20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</row>
    <row r="694" spans="1:20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</row>
    <row r="695" spans="1:20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</row>
    <row r="696" spans="1:20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</row>
    <row r="697" spans="1:20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</row>
    <row r="698" spans="1:20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</row>
    <row r="699" spans="1:20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</row>
    <row r="700" spans="1:20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</row>
    <row r="701" spans="1:20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</row>
    <row r="702" spans="1:20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</row>
    <row r="703" spans="1:20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</row>
    <row r="704" spans="1:20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</row>
    <row r="705" spans="1:20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</row>
    <row r="706" spans="1:20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</row>
    <row r="707" spans="1:20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</row>
    <row r="708" spans="1:20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</row>
    <row r="709" spans="1:20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</row>
    <row r="710" spans="1:20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</row>
    <row r="711" spans="1:20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</row>
    <row r="712" spans="1:20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</row>
    <row r="713" spans="1:20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</row>
    <row r="714" spans="1:20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</row>
    <row r="715" spans="1:20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</row>
    <row r="716" spans="1:20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</row>
    <row r="717" spans="1:20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</row>
    <row r="718" spans="1:20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</row>
    <row r="719" spans="1:20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</row>
    <row r="720" spans="1:20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</row>
    <row r="721" spans="1:20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</row>
    <row r="722" spans="1:20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</row>
    <row r="723" spans="1:20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</row>
    <row r="724" spans="1:20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</row>
    <row r="725" spans="1:20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</row>
    <row r="726" spans="1:20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</row>
    <row r="727" spans="1:20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</row>
    <row r="728" spans="1:20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</row>
    <row r="729" spans="1:20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</row>
    <row r="730" spans="1:20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</row>
    <row r="731" spans="1:20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</row>
    <row r="732" spans="1:20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</row>
    <row r="733" spans="1:20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</row>
    <row r="734" spans="1:20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</row>
    <row r="735" spans="1:20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</row>
    <row r="736" spans="1:20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</row>
    <row r="737" spans="1:20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</row>
    <row r="738" spans="1:20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</row>
    <row r="739" spans="1:20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</row>
    <row r="740" spans="1:20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</row>
    <row r="741" spans="1:20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</row>
    <row r="742" spans="1:20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</row>
    <row r="743" spans="1:20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</row>
    <row r="744" spans="1:20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</row>
    <row r="745" spans="1:20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</row>
    <row r="746" spans="1:20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</row>
    <row r="747" spans="1:20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</row>
    <row r="748" spans="1:20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</row>
    <row r="749" spans="1:20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</row>
    <row r="750" spans="1:20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</row>
    <row r="751" spans="1:20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</row>
    <row r="752" spans="1:20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</row>
    <row r="753" spans="1:20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</row>
    <row r="754" spans="1:20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</row>
    <row r="755" spans="1:20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</row>
    <row r="756" spans="1:20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</row>
    <row r="757" spans="1:20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</row>
    <row r="758" spans="1:20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</row>
    <row r="759" spans="1:20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</row>
    <row r="760" spans="1:20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</row>
    <row r="761" spans="1:20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</row>
    <row r="762" spans="1:20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</row>
    <row r="763" spans="1:20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</row>
    <row r="764" spans="1:20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</row>
    <row r="765" spans="1:20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</row>
    <row r="766" spans="1:20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</row>
    <row r="767" spans="1:20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</row>
    <row r="768" spans="1:20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</row>
    <row r="769" spans="1:20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</row>
    <row r="770" spans="1:20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</row>
    <row r="771" spans="1:20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</row>
    <row r="772" spans="1:20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</row>
    <row r="773" spans="1:20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</row>
    <row r="774" spans="1:20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</row>
    <row r="775" spans="1:20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</row>
    <row r="776" spans="1:20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</row>
    <row r="777" spans="1:20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</row>
    <row r="778" spans="1:20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</row>
    <row r="779" spans="1:20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</row>
    <row r="780" spans="1:20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</row>
    <row r="781" spans="1:20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</row>
    <row r="782" spans="1:20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</row>
    <row r="783" spans="1:20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</row>
    <row r="784" spans="1:20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</row>
    <row r="785" spans="1:20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</row>
    <row r="786" spans="1:20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</row>
    <row r="787" spans="1:20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</row>
    <row r="788" spans="1:20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</row>
    <row r="789" spans="1:20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</row>
    <row r="790" spans="1:20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</row>
    <row r="791" spans="1:20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</row>
    <row r="792" spans="1:20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</row>
    <row r="793" spans="1:20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</row>
    <row r="794" spans="1:20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</row>
    <row r="795" spans="1:20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</row>
    <row r="796" spans="1:20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</row>
    <row r="797" spans="1:20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</row>
    <row r="798" spans="1:20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</row>
    <row r="799" spans="1:20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</row>
    <row r="800" spans="1:20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</row>
    <row r="801" spans="1:20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</row>
    <row r="802" spans="1:20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</row>
    <row r="803" spans="1:20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</row>
    <row r="804" spans="1:20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</row>
    <row r="805" spans="1:20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</row>
    <row r="806" spans="1:20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</row>
    <row r="807" spans="1:20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</row>
    <row r="808" spans="1:20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</row>
    <row r="809" spans="1:20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</row>
    <row r="810" spans="1:20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</row>
    <row r="811" spans="1:20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</row>
    <row r="812" spans="1:20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</row>
    <row r="813" spans="1:20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</row>
    <row r="814" spans="1:20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</row>
    <row r="815" spans="1:20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</row>
    <row r="816" spans="1:20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</row>
    <row r="817" spans="1:20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</row>
    <row r="818" spans="1:20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</row>
    <row r="819" spans="1:20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</row>
    <row r="820" spans="1:20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</row>
    <row r="821" spans="1:20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</row>
    <row r="822" spans="1:20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</row>
    <row r="823" spans="1:20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</row>
    <row r="824" spans="1:20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</row>
    <row r="825" spans="1:20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</row>
    <row r="826" spans="1:20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</row>
    <row r="827" spans="1:20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</row>
    <row r="828" spans="1:20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</row>
    <row r="829" spans="1:20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</row>
    <row r="830" spans="1:20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</row>
    <row r="831" spans="1:20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</row>
    <row r="832" spans="1:20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</row>
    <row r="833" spans="1:20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</row>
    <row r="834" spans="1:20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</row>
    <row r="835" spans="1:20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</row>
    <row r="836" spans="1:20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</row>
    <row r="837" spans="1:20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</row>
    <row r="838" spans="1:20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</row>
    <row r="839" spans="1:20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</row>
    <row r="840" spans="1:20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</row>
    <row r="841" spans="1:20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</row>
    <row r="842" spans="1:20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</row>
    <row r="843" spans="1:20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</row>
    <row r="844" spans="1:20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</row>
    <row r="845" spans="1:20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</row>
    <row r="846" spans="1:20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</row>
    <row r="847" spans="1:20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</row>
    <row r="848" spans="1:20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</row>
    <row r="849" spans="1:20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</row>
    <row r="850" spans="1:20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</row>
    <row r="851" spans="1:20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</row>
    <row r="852" spans="1:20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</row>
    <row r="853" spans="1:20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</row>
    <row r="854" spans="1:20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</row>
    <row r="855" spans="1:20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</row>
    <row r="856" spans="1:20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</row>
    <row r="857" spans="1:20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</row>
    <row r="858" spans="1:20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</row>
    <row r="859" spans="1:20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</row>
    <row r="860" spans="1:20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</row>
    <row r="861" spans="1:20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</row>
    <row r="862" spans="1:20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</row>
    <row r="863" spans="1:20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</row>
    <row r="864" spans="1:20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</row>
    <row r="865" spans="1:20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</row>
    <row r="866" spans="1:20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</row>
    <row r="867" spans="1:20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</row>
    <row r="868" spans="1:20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</row>
    <row r="869" spans="1:20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</row>
    <row r="870" spans="1:20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</row>
    <row r="871" spans="1:20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</row>
    <row r="872" spans="1:20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</row>
    <row r="873" spans="1:20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</row>
    <row r="874" spans="1:20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</row>
    <row r="875" spans="1:20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</row>
    <row r="876" spans="1:20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</row>
    <row r="877" spans="1:20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</row>
    <row r="878" spans="1:20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</row>
    <row r="879" spans="1:20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</row>
    <row r="880" spans="1:20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</row>
    <row r="881" spans="1:20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</row>
    <row r="882" spans="1:20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</row>
    <row r="883" spans="1:20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</row>
    <row r="884" spans="1:20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</row>
    <row r="885" spans="1:20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</row>
    <row r="886" spans="1:20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</row>
    <row r="887" spans="1:20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</row>
    <row r="888" spans="1:20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</row>
    <row r="889" spans="1:20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</row>
    <row r="890" spans="1:20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</row>
    <row r="891" spans="1:20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</row>
    <row r="892" spans="1:20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</row>
    <row r="893" spans="1:20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</row>
    <row r="894" spans="1:20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</row>
    <row r="895" spans="1:20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</row>
    <row r="896" spans="1:20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</row>
    <row r="897" spans="1:20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</row>
    <row r="898" spans="1:20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</row>
    <row r="899" spans="1:20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</row>
    <row r="900" spans="1:20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</row>
    <row r="901" spans="1:20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</row>
    <row r="902" spans="1:20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</row>
    <row r="903" spans="1:20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</row>
    <row r="904" spans="1:20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</row>
    <row r="905" spans="1:20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</row>
    <row r="906" spans="1:20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</row>
    <row r="907" spans="1:20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</row>
    <row r="908" spans="1:20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</row>
    <row r="909" spans="1:20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</row>
    <row r="910" spans="1:20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</row>
    <row r="911" spans="1:20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</row>
    <row r="912" spans="1:20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</row>
    <row r="913" spans="1:20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</row>
    <row r="914" spans="1:20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</row>
    <row r="915" spans="1:20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</row>
    <row r="916" spans="1:20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</row>
    <row r="917" spans="1:20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</row>
    <row r="918" spans="1:20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</row>
    <row r="919" spans="1:20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</row>
    <row r="920" spans="1:20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</row>
    <row r="921" spans="1:20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</row>
    <row r="922" spans="1:20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</row>
    <row r="923" spans="1:20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</row>
    <row r="924" spans="1:20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</row>
    <row r="925" spans="1:20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</row>
    <row r="926" spans="1:20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</row>
    <row r="927" spans="1:20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</row>
    <row r="928" spans="1:20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</row>
    <row r="929" spans="1:20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</row>
    <row r="930" spans="1:20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</row>
    <row r="931" spans="1:20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</row>
    <row r="932" spans="1:20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</row>
    <row r="933" spans="1:20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</row>
    <row r="934" spans="1:20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</row>
    <row r="935" spans="1:20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</row>
    <row r="936" spans="1:20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</row>
    <row r="937" spans="1:20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</row>
    <row r="938" spans="1:20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</row>
    <row r="939" spans="1:20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</row>
    <row r="940" spans="1:20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</row>
    <row r="941" spans="1:20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</row>
    <row r="942" spans="1:20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</row>
    <row r="943" spans="1:20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</row>
    <row r="944" spans="1:20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</row>
    <row r="945" spans="1:20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</row>
    <row r="946" spans="1:20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</row>
    <row r="947" spans="1:20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</row>
    <row r="948" spans="1:20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</row>
    <row r="949" spans="1:20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</row>
    <row r="950" spans="1:20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</row>
    <row r="951" spans="1:20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</row>
    <row r="952" spans="1:20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</row>
    <row r="953" spans="1:20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</row>
    <row r="954" spans="1:20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</row>
    <row r="955" spans="1:20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</row>
    <row r="956" spans="1:20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</row>
    <row r="957" spans="1:20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</row>
    <row r="958" spans="1:20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</row>
    <row r="959" spans="1:20" x14ac:dyDescent="0.2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</row>
    <row r="960" spans="1:20" x14ac:dyDescent="0.2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</row>
    <row r="961" spans="1:20" x14ac:dyDescent="0.2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</row>
    <row r="962" spans="1:20" x14ac:dyDescent="0.2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</row>
    <row r="963" spans="1:20" x14ac:dyDescent="0.2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</row>
    <row r="964" spans="1:20" x14ac:dyDescent="0.2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</row>
    <row r="965" spans="1:20" x14ac:dyDescent="0.2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</row>
    <row r="966" spans="1:20" x14ac:dyDescent="0.2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</row>
    <row r="967" spans="1:20" x14ac:dyDescent="0.2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</row>
    <row r="968" spans="1:20" x14ac:dyDescent="0.2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</row>
    <row r="969" spans="1:20" x14ac:dyDescent="0.2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</row>
    <row r="970" spans="1:20" x14ac:dyDescent="0.2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</row>
    <row r="971" spans="1:20" x14ac:dyDescent="0.2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</row>
    <row r="972" spans="1:20" x14ac:dyDescent="0.2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</row>
    <row r="973" spans="1:20" x14ac:dyDescent="0.2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</row>
    <row r="974" spans="1:20" x14ac:dyDescent="0.2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</row>
    <row r="975" spans="1:20" x14ac:dyDescent="0.2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</row>
    <row r="976" spans="1:20" x14ac:dyDescent="0.2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</row>
    <row r="977" spans="1:20" x14ac:dyDescent="0.2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</row>
    <row r="978" spans="1:20" x14ac:dyDescent="0.2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</row>
    <row r="979" spans="1:20" x14ac:dyDescent="0.2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2:N48"/>
  <sheetViews>
    <sheetView topLeftCell="A2" workbookViewId="0">
      <selection activeCell="N31" sqref="N31"/>
    </sheetView>
  </sheetViews>
  <sheetFormatPr baseColWidth="10" defaultRowHeight="15" x14ac:dyDescent="0.25"/>
  <cols>
    <col min="1" max="1" width="9.5703125" style="1" bestFit="1" customWidth="1"/>
    <col min="2" max="2" width="15.5703125" style="1" bestFit="1" customWidth="1"/>
    <col min="3" max="3" width="9.85546875" style="1" bestFit="1" customWidth="1"/>
    <col min="4" max="4" width="11.28515625" style="1" bestFit="1" customWidth="1"/>
    <col min="5" max="5" width="16.28515625" style="1" bestFit="1" customWidth="1"/>
    <col min="6" max="7" width="10.5703125" style="1" bestFit="1" customWidth="1"/>
    <col min="8" max="8" width="11.42578125" style="1"/>
    <col min="9" max="9" width="15" style="1" bestFit="1" customWidth="1"/>
    <col min="10" max="16384" width="11.42578125" style="1"/>
  </cols>
  <sheetData>
    <row r="2" spans="1:14" x14ac:dyDescent="0.25">
      <c r="A2" s="1" t="s">
        <v>39</v>
      </c>
      <c r="B2" s="1" t="s">
        <v>55</v>
      </c>
      <c r="C2" s="1" t="s">
        <v>51</v>
      </c>
      <c r="D2" s="1" t="s">
        <v>40</v>
      </c>
      <c r="E2" s="1" t="s">
        <v>56</v>
      </c>
      <c r="F2" s="1" t="s">
        <v>57</v>
      </c>
    </row>
    <row r="3" spans="1:14" x14ac:dyDescent="0.25">
      <c r="A3" s="1" t="str">
        <f>IF($A17="","",INDEX(tableautest[],$B3,COLUMN(A3)))</f>
        <v>15/02/19</v>
      </c>
      <c r="B3" s="1">
        <f>IF(A17="","",IF(B17="","",IF(B2="classement",1,B2+1)))</f>
        <v>1</v>
      </c>
      <c r="C3" s="1">
        <f>IF($A17="","",INDEX(tableautest[],$B3,COLUMN(C3)))</f>
        <v>2</v>
      </c>
      <c r="D3" s="1" t="str">
        <f>IF($A17="","",INDEX(tableautest[],$B3,COLUMN(D3)))</f>
        <v>test</v>
      </c>
      <c r="E3" s="1" t="str">
        <f>IF($A17="","",INDEX(tableautest[],$B3,COLUMN(E3)))</f>
        <v>158</v>
      </c>
      <c r="F3" s="1">
        <f>IF($A17="","",INDEX(tableautest[],$B3,COLUMN(F3)))</f>
        <v>0</v>
      </c>
    </row>
    <row r="4" spans="1:14" x14ac:dyDescent="0.25">
      <c r="A4" s="1" t="str">
        <f>IF($A18="","",INDEX(tableautest[],$B4,COLUMN(A4)))</f>
        <v>15/02/19</v>
      </c>
      <c r="B4" s="1">
        <f t="shared" ref="B4:B7" si="0">IF(A18="","",IF(B18="","",IF(B3="classement",1,B3+1)))</f>
        <v>2</v>
      </c>
      <c r="C4" s="1">
        <f>IF($A18="","",INDEX(tableautest[],$B4,COLUMN(C4)))</f>
        <v>2</v>
      </c>
      <c r="D4" s="1" t="str">
        <f>IF($A18="","",INDEX(tableautest[],$B4,COLUMN(D4)))</f>
        <v>test</v>
      </c>
      <c r="E4" s="1">
        <f>IF($A18="","",INDEX(tableautest[],$B4,COLUMN(E4)))</f>
        <v>122</v>
      </c>
      <c r="F4" s="1">
        <f>IF($A18="","",INDEX(tableautest[],$B4,COLUMN(F4)))</f>
        <v>0</v>
      </c>
    </row>
    <row r="5" spans="1:14" x14ac:dyDescent="0.25">
      <c r="A5" s="1" t="str">
        <f>IF($A19="","",INDEX(tableautest[],$B5,COLUMN(A5)))</f>
        <v>12/02/19</v>
      </c>
      <c r="B5" s="1">
        <f t="shared" si="0"/>
        <v>3</v>
      </c>
      <c r="C5" s="1">
        <f>IF($A19="","",INDEX(tableautest[],$B5,COLUMN(C5)))</f>
        <v>4</v>
      </c>
      <c r="D5" s="1" t="str">
        <f>IF($A19="","",INDEX(tableautest[],$B5,COLUMN(D5)))</f>
        <v>test</v>
      </c>
      <c r="E5" s="1">
        <f>IF($A19="","",INDEX(tableautest[],$B5,COLUMN(E5)))</f>
        <v>256</v>
      </c>
      <c r="F5" s="1">
        <f>IF($A19="","",INDEX(tableautest[],$B5,COLUMN(F5)))</f>
        <v>0</v>
      </c>
    </row>
    <row r="6" spans="1:14" x14ac:dyDescent="0.25">
      <c r="A6" s="1" t="str">
        <f>IF($A20="","",INDEX(tableautest[],$B6,COLUMN(A6)))</f>
        <v>25/02/19</v>
      </c>
      <c r="B6" s="1">
        <f t="shared" si="0"/>
        <v>4</v>
      </c>
      <c r="C6" s="1">
        <f>IF($A20="","",INDEX(tableautest[],$B6,COLUMN(C6)))</f>
        <v>2</v>
      </c>
      <c r="D6" s="1" t="str">
        <f>IF($A20="","",INDEX(tableautest[],$B6,COLUMN(D6)))</f>
        <v>test</v>
      </c>
      <c r="E6" s="1">
        <f>IF($A20="","",INDEX(tableautest[],$B6,COLUMN(E6)))</f>
        <v>58</v>
      </c>
      <c r="F6" s="1">
        <f>IF($A20="","",INDEX(tableautest[],$B6,COLUMN(F6)))</f>
        <v>0</v>
      </c>
    </row>
    <row r="7" spans="1:14" x14ac:dyDescent="0.25">
      <c r="A7" s="1" t="str">
        <f>IF($A21="","",INDEX(tableautest[],$B7,COLUMN(A7)))</f>
        <v>26/03/19</v>
      </c>
      <c r="B7" s="1">
        <f t="shared" si="0"/>
        <v>5</v>
      </c>
      <c r="C7" s="1">
        <f>IF($A21="","",INDEX(tableautest[],$B7,COLUMN(C7)))</f>
        <v>3</v>
      </c>
      <c r="D7" s="1" t="str">
        <f>IF($A21="","",INDEX(tableautest[],$B7,COLUMN(D7)))</f>
        <v>test</v>
      </c>
      <c r="E7" s="1">
        <f>IF($A21="","",INDEX(tableautest[],$B7,COLUMN(E7)))</f>
        <v>54</v>
      </c>
      <c r="F7" s="1">
        <f>IF($A21="","",INDEX(tableautest[],$B7,COLUMN(F7)))</f>
        <v>0</v>
      </c>
    </row>
    <row r="16" spans="1:14" x14ac:dyDescent="0.25">
      <c r="A16" s="1" t="s">
        <v>39</v>
      </c>
      <c r="B16" s="1" t="s">
        <v>55</v>
      </c>
      <c r="C16" s="1" t="s">
        <v>51</v>
      </c>
      <c r="D16" s="1" t="s">
        <v>40</v>
      </c>
      <c r="E16" s="1" t="s">
        <v>49</v>
      </c>
      <c r="F16" s="1" t="s">
        <v>50</v>
      </c>
      <c r="N16" s="11"/>
    </row>
    <row r="17" spans="1:10" x14ac:dyDescent="0.25">
      <c r="A17" s="1" t="s">
        <v>58</v>
      </c>
      <c r="B17" s="1">
        <f t="shared" ref="B17" si="1">IF(B16="classement",1,B16+1)</f>
        <v>1</v>
      </c>
      <c r="C17" s="1">
        <f>MONTH(tableautest[[#This Row],[date]])</f>
        <v>2</v>
      </c>
      <c r="D17" s="1" t="s">
        <v>53</v>
      </c>
      <c r="E17" s="1" t="s">
        <v>54</v>
      </c>
    </row>
    <row r="18" spans="1:10" x14ac:dyDescent="0.25">
      <c r="A18" s="1" t="s">
        <v>58</v>
      </c>
      <c r="B18" s="1">
        <f>IF(B17="classement",1,B17+1)</f>
        <v>2</v>
      </c>
      <c r="C18" s="1">
        <f>MONTH(tableautest[[#This Row],[date]])</f>
        <v>2</v>
      </c>
      <c r="D18" s="1" t="s">
        <v>53</v>
      </c>
      <c r="E18" s="1">
        <v>122</v>
      </c>
    </row>
    <row r="19" spans="1:10" x14ac:dyDescent="0.25">
      <c r="A19" s="1" t="s">
        <v>59</v>
      </c>
      <c r="B19" s="1">
        <f>IF(B18="classement",1,B18+1)</f>
        <v>3</v>
      </c>
      <c r="C19" s="1">
        <v>4</v>
      </c>
      <c r="D19" s="1" t="s">
        <v>53</v>
      </c>
      <c r="E19" s="1">
        <v>256</v>
      </c>
    </row>
    <row r="20" spans="1:10" x14ac:dyDescent="0.25">
      <c r="A20" s="1" t="s">
        <v>60</v>
      </c>
      <c r="B20" s="1">
        <f>IF(B19="classement",1,B19+1)</f>
        <v>4</v>
      </c>
      <c r="C20" s="1">
        <f>MONTH(tableautest[[#This Row],[date]])</f>
        <v>2</v>
      </c>
      <c r="D20" s="1" t="s">
        <v>53</v>
      </c>
      <c r="E20" s="1">
        <v>58</v>
      </c>
    </row>
    <row r="21" spans="1:10" x14ac:dyDescent="0.25">
      <c r="A21" s="1" t="s">
        <v>61</v>
      </c>
      <c r="B21" s="1">
        <f>IF(B20="classement",1,B20+1)</f>
        <v>5</v>
      </c>
      <c r="C21" s="1">
        <f>MONTH(tableautest[[#This Row],[date]])</f>
        <v>3</v>
      </c>
      <c r="D21" s="1" t="s">
        <v>53</v>
      </c>
      <c r="E21" s="1">
        <v>54</v>
      </c>
    </row>
    <row r="22" spans="1:10" x14ac:dyDescent="0.25">
      <c r="A22" s="1" t="s">
        <v>59</v>
      </c>
      <c r="B22" s="1">
        <f>IF(B21="classement",1,B21+1)</f>
        <v>6</v>
      </c>
      <c r="D22" s="1" t="s">
        <v>45</v>
      </c>
      <c r="E22" s="1" t="s">
        <v>64</v>
      </c>
    </row>
    <row r="23" spans="1:10" x14ac:dyDescent="0.25">
      <c r="A23" s="1" t="s">
        <v>59</v>
      </c>
      <c r="B23" s="1">
        <f>IF(B22="classement",1,B22+1)</f>
        <v>7</v>
      </c>
      <c r="D23" s="1" t="s">
        <v>66</v>
      </c>
      <c r="E23" s="1" t="s">
        <v>66</v>
      </c>
    </row>
    <row r="24" spans="1:10" x14ac:dyDescent="0.25">
      <c r="A24" s="1" t="s">
        <v>59</v>
      </c>
      <c r="B24" s="1">
        <f>IF(B23="classement",1,B23+1)</f>
        <v>8</v>
      </c>
      <c r="D24" s="1" t="s">
        <v>65</v>
      </c>
      <c r="E24" s="1" t="s">
        <v>67</v>
      </c>
      <c r="H24" s="1">
        <f>IF(I24="Janvier",1,IF(I24="Février",2,IF(I24="Mars",3,IF(I24="Avril",4,IF(I24="Mai",5,IF(I24="Juin",6,IF(I24="Juillet",7,IF(I24="Aout",8,IF(I24="Septembre",9,IF(I24="Octobre",10,IF(I24="Novembre",11,IF(I24="Décembre",12,""))))))))))))</f>
        <v>1</v>
      </c>
      <c r="I24" s="1" t="s">
        <v>26</v>
      </c>
    </row>
    <row r="25" spans="1:10" x14ac:dyDescent="0.25">
      <c r="B25" s="1">
        <f>IF(B24="classement",1,B24+1)</f>
        <v>9</v>
      </c>
    </row>
    <row r="28" spans="1:10" x14ac:dyDescent="0.25">
      <c r="I28" s="1" t="s">
        <v>48</v>
      </c>
    </row>
    <row r="29" spans="1:10" x14ac:dyDescent="0.25">
      <c r="I29" s="1" t="s">
        <v>4</v>
      </c>
      <c r="J29" s="8" t="e">
        <f ca="1">SUMPRODUCT(VERSEMENT*(COUNTIF(INDIRECT(I29),OPERATION)&gt;0))</f>
        <v>#VALUE!</v>
      </c>
    </row>
    <row r="30" spans="1:10" x14ac:dyDescent="0.25">
      <c r="I30" s="1" t="s">
        <v>5</v>
      </c>
      <c r="J30" s="8">
        <f t="shared" ref="J30:J38" ca="1" si="2">SUMPRODUCT(DEBIT*(COUNTIF(INDIRECT(I30),OPERATION)&gt;0))</f>
        <v>0</v>
      </c>
    </row>
    <row r="31" spans="1:10" x14ac:dyDescent="0.25">
      <c r="I31" s="1" t="s">
        <v>6</v>
      </c>
      <c r="J31" s="8">
        <f t="shared" ca="1" si="2"/>
        <v>0</v>
      </c>
    </row>
    <row r="32" spans="1:10" x14ac:dyDescent="0.25">
      <c r="I32" s="1" t="s">
        <v>7</v>
      </c>
      <c r="J32" s="8">
        <f t="shared" ca="1" si="2"/>
        <v>0</v>
      </c>
    </row>
    <row r="33" spans="9:10" x14ac:dyDescent="0.25">
      <c r="I33" s="1" t="s">
        <v>8</v>
      </c>
      <c r="J33" s="8">
        <f t="shared" ca="1" si="2"/>
        <v>0</v>
      </c>
    </row>
    <row r="34" spans="9:10" x14ac:dyDescent="0.25">
      <c r="I34" s="1" t="s">
        <v>9</v>
      </c>
      <c r="J34" s="8">
        <f t="shared" ca="1" si="2"/>
        <v>0</v>
      </c>
    </row>
    <row r="35" spans="9:10" x14ac:dyDescent="0.25">
      <c r="I35" s="1" t="s">
        <v>10</v>
      </c>
      <c r="J35" s="8">
        <f t="shared" ca="1" si="2"/>
        <v>0</v>
      </c>
    </row>
    <row r="36" spans="9:10" x14ac:dyDescent="0.25">
      <c r="I36" s="1" t="s">
        <v>11</v>
      </c>
      <c r="J36" s="8">
        <f t="shared" ca="1" si="2"/>
        <v>0</v>
      </c>
    </row>
    <row r="37" spans="9:10" x14ac:dyDescent="0.25">
      <c r="I37" s="1" t="s">
        <v>12</v>
      </c>
      <c r="J37" s="8">
        <f t="shared" ca="1" si="2"/>
        <v>0</v>
      </c>
    </row>
    <row r="38" spans="9:10" x14ac:dyDescent="0.25">
      <c r="I38" s="1" t="s">
        <v>13</v>
      </c>
      <c r="J38" s="8">
        <f t="shared" ca="1" si="2"/>
        <v>0</v>
      </c>
    </row>
    <row r="39" spans="9:10" x14ac:dyDescent="0.25">
      <c r="I39" s="1" t="s">
        <v>14</v>
      </c>
      <c r="J39" s="8" t="e">
        <f ca="1">SUMPRODUCT(VERSEMENT*(COUNTIF(INDIRECT(I39),OPERATION)&gt;0))</f>
        <v>#VALUE!</v>
      </c>
    </row>
    <row r="40" spans="9:10" x14ac:dyDescent="0.25">
      <c r="I40" s="1" t="s">
        <v>15</v>
      </c>
      <c r="J40" s="8">
        <f t="shared" ref="J40:J48" ca="1" si="3">SUMPRODUCT(DEBIT*(COUNTIF(INDIRECT(I40),OPERATION)&gt;0))</f>
        <v>0</v>
      </c>
    </row>
    <row r="41" spans="9:10" x14ac:dyDescent="0.25">
      <c r="I41" s="1" t="s">
        <v>16</v>
      </c>
      <c r="J41" s="8">
        <f t="shared" ca="1" si="3"/>
        <v>0</v>
      </c>
    </row>
    <row r="42" spans="9:10" x14ac:dyDescent="0.25">
      <c r="I42" s="1" t="s">
        <v>17</v>
      </c>
      <c r="J42" s="8">
        <f t="shared" ca="1" si="3"/>
        <v>0</v>
      </c>
    </row>
    <row r="43" spans="9:10" x14ac:dyDescent="0.25">
      <c r="I43" s="1" t="s">
        <v>18</v>
      </c>
      <c r="J43" s="8" t="e">
        <f ca="1">SUMPRODUCT(VERSEMENT*(COUNTIF(INDIRECT(I43),OPERATION)&gt;0))</f>
        <v>#VALUE!</v>
      </c>
    </row>
    <row r="44" spans="9:10" x14ac:dyDescent="0.25">
      <c r="I44" s="1" t="s">
        <v>19</v>
      </c>
      <c r="J44" s="8">
        <f t="shared" ca="1" si="3"/>
        <v>0</v>
      </c>
    </row>
    <row r="45" spans="9:10" x14ac:dyDescent="0.25">
      <c r="I45" s="1" t="s">
        <v>20</v>
      </c>
      <c r="J45" s="8">
        <f t="shared" ca="1" si="3"/>
        <v>0</v>
      </c>
    </row>
    <row r="46" spans="9:10" x14ac:dyDescent="0.25">
      <c r="I46" s="1" t="s">
        <v>21</v>
      </c>
      <c r="J46" s="8">
        <f t="shared" ca="1" si="3"/>
        <v>0</v>
      </c>
    </row>
    <row r="47" spans="9:10" x14ac:dyDescent="0.25">
      <c r="I47" s="1" t="s">
        <v>22</v>
      </c>
      <c r="J47" s="8">
        <f t="shared" ca="1" si="3"/>
        <v>0</v>
      </c>
    </row>
    <row r="48" spans="9:10" x14ac:dyDescent="0.25">
      <c r="I48" s="1" t="s">
        <v>23</v>
      </c>
      <c r="J48" s="8">
        <f t="shared" ca="1" si="3"/>
        <v>0</v>
      </c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4" name="Button 2">
              <controlPr defaultSize="0" print="0" autoFill="0" autoPict="0" macro="[0]!Nouvelle_Entree">
                <anchor moveWithCells="1" sizeWithCells="1">
                  <from>
                    <xdr:col>8</xdr:col>
                    <xdr:colOff>209550</xdr:colOff>
                    <xdr:row>17</xdr:row>
                    <xdr:rowOff>76200</xdr:rowOff>
                  </from>
                  <to>
                    <xdr:col>10</xdr:col>
                    <xdr:colOff>409575</xdr:colOff>
                    <xdr:row>19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F683592-72D7-4192-9ACF-528BD6BFCFED}">
          <x14:formula1>
            <xm:f>LISTING!$C$2:$C$13</xm:f>
          </x14:formula1>
          <xm:sqref>I24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32</vt:i4>
      </vt:variant>
    </vt:vector>
  </HeadingPairs>
  <TitlesOfParts>
    <vt:vector size="35" baseType="lpstr">
      <vt:lpstr>LISTING</vt:lpstr>
      <vt:lpstr>CATEGORIE</vt:lpstr>
      <vt:lpstr>TEST 1</vt:lpstr>
      <vt:lpstr>AIDE</vt:lpstr>
      <vt:lpstr>ANTICIPATIONDEBIT</vt:lpstr>
      <vt:lpstr>ANTICIPATIONVERSEMENT</vt:lpstr>
      <vt:lpstr>Assignation</vt:lpstr>
      <vt:lpstr>BASE</vt:lpstr>
      <vt:lpstr>BASELISTE</vt:lpstr>
      <vt:lpstr>COURSE</vt:lpstr>
      <vt:lpstr>CREDIT</vt:lpstr>
      <vt:lpstr>CRITERE</vt:lpstr>
      <vt:lpstr>DATE</vt:lpstr>
      <vt:lpstr>DEBIT</vt:lpstr>
      <vt:lpstr>DESCRIPTION</vt:lpstr>
      <vt:lpstr>DIVERS</vt:lpstr>
      <vt:lpstr>FACTURE</vt:lpstr>
      <vt:lpstr>FAMILIALE</vt:lpstr>
      <vt:lpstr>INFORMATIQUE</vt:lpstr>
      <vt:lpstr>LIB</vt:lpstr>
      <vt:lpstr>LIB_BASE</vt:lpstr>
      <vt:lpstr>LOISIRS</vt:lpstr>
      <vt:lpstr>PERSONNEL</vt:lpstr>
      <vt:lpstr>PLACEMENT</vt:lpstr>
      <vt:lpstr>RECU</vt:lpstr>
      <vt:lpstr>RESTAURATION</vt:lpstr>
      <vt:lpstr>RETRAIT</vt:lpstr>
      <vt:lpstr>RETRAITLIVRET</vt:lpstr>
      <vt:lpstr>SALAIRE</vt:lpstr>
      <vt:lpstr>SANTE</vt:lpstr>
      <vt:lpstr>SOCIAL</vt:lpstr>
      <vt:lpstr>TRANSPORT</vt:lpstr>
      <vt:lpstr>VERSEMENT</vt:lpstr>
      <vt:lpstr>VESTIMENTAIRE</vt:lpstr>
      <vt:lpstr>VIREMENT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Margot</dc:creator>
  <cp:lastModifiedBy>Quentin Margot</cp:lastModifiedBy>
  <cp:revision/>
  <dcterms:created xsi:type="dcterms:W3CDTF">2018-07-28T12:39:13Z</dcterms:created>
  <dcterms:modified xsi:type="dcterms:W3CDTF">2019-04-02T19:44:31Z</dcterms:modified>
</cp:coreProperties>
</file>